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/Users/richardkang/Desktop/Berkeley/CEP Ag ChemSci Resubmission V2/ag_ion_transfer_si/"/>
    </mc:Choice>
  </mc:AlternateContent>
  <xr:revisionPtr revIDLastSave="0" documentId="13_ncr:1_{309D8BF9-A112-6C46-8561-A19B779D8D2F}" xr6:coauthVersionLast="47" xr6:coauthVersionMax="47" xr10:uidLastSave="{00000000-0000-0000-0000-000000000000}"/>
  <bookViews>
    <workbookView xWindow="0" yWindow="500" windowWidth="28800" windowHeight="17500" activeTab="7" xr2:uid="{00000000-000D-0000-FFFF-FFFF00000000}"/>
  </bookViews>
  <sheets>
    <sheet name="Table of Contents" sheetId="1" r:id="rId1"/>
    <sheet name="Ag25 corrosion" sheetId="11" r:id="rId2"/>
    <sheet name="Ag24 corrosion" sheetId="3" r:id="rId3"/>
    <sheet name="Ag28 corrosion" sheetId="9" r:id="rId4"/>
    <sheet name="Hydration Energy" sheetId="5" r:id="rId5"/>
    <sheet name="Ag25 BV Fit" sheetId="6" r:id="rId6"/>
    <sheet name="Fully Implicit Ag25" sheetId="7" r:id="rId7"/>
    <sheet name="Dispersion Test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1" l="1"/>
  <c r="H42" i="11"/>
  <c r="G42" i="11"/>
  <c r="H93" i="11"/>
  <c r="G93" i="11"/>
  <c r="H66" i="11"/>
  <c r="G66" i="11"/>
  <c r="H120" i="11"/>
  <c r="G120" i="11"/>
  <c r="H21" i="11"/>
  <c r="G21" i="11"/>
  <c r="H119" i="11"/>
  <c r="G119" i="11"/>
  <c r="H118" i="11"/>
  <c r="G118" i="11"/>
  <c r="H117" i="11"/>
  <c r="G117" i="11"/>
  <c r="H116" i="11"/>
  <c r="G116" i="11"/>
  <c r="H115" i="11"/>
  <c r="K115" i="11" s="1"/>
  <c r="G115" i="11"/>
  <c r="H114" i="11"/>
  <c r="G114" i="11"/>
  <c r="H113" i="11"/>
  <c r="G113" i="11"/>
  <c r="H112" i="11"/>
  <c r="G112" i="11"/>
  <c r="H111" i="11"/>
  <c r="G111" i="11"/>
  <c r="H110" i="11"/>
  <c r="G110" i="11"/>
  <c r="H109" i="11"/>
  <c r="G109" i="11"/>
  <c r="H108" i="11"/>
  <c r="G108" i="11"/>
  <c r="H107" i="11"/>
  <c r="K107" i="11" s="1"/>
  <c r="G107" i="11"/>
  <c r="H106" i="11"/>
  <c r="G106" i="11"/>
  <c r="H105" i="11"/>
  <c r="G105" i="11"/>
  <c r="H104" i="11"/>
  <c r="G104" i="11"/>
  <c r="H103" i="11"/>
  <c r="G103" i="11"/>
  <c r="H102" i="11"/>
  <c r="G102" i="11"/>
  <c r="H101" i="11"/>
  <c r="G101" i="11"/>
  <c r="H100" i="11"/>
  <c r="G100" i="11"/>
  <c r="H99" i="11"/>
  <c r="K99" i="11" s="1"/>
  <c r="G99" i="11"/>
  <c r="H98" i="11"/>
  <c r="G98" i="11"/>
  <c r="H97" i="11"/>
  <c r="G97" i="11"/>
  <c r="H92" i="11"/>
  <c r="G92" i="11"/>
  <c r="H91" i="11"/>
  <c r="G91" i="11"/>
  <c r="H90" i="11"/>
  <c r="G90" i="11"/>
  <c r="H89" i="11"/>
  <c r="G89" i="11"/>
  <c r="H88" i="11"/>
  <c r="K88" i="11" s="1"/>
  <c r="G88" i="11"/>
  <c r="H87" i="11"/>
  <c r="G87" i="11"/>
  <c r="H86" i="11"/>
  <c r="G86" i="11"/>
  <c r="H85" i="11"/>
  <c r="G85" i="11"/>
  <c r="H84" i="11"/>
  <c r="G84" i="11"/>
  <c r="H83" i="11"/>
  <c r="G83" i="11"/>
  <c r="H82" i="11"/>
  <c r="G82" i="11"/>
  <c r="H81" i="11"/>
  <c r="G81" i="11"/>
  <c r="H80" i="11"/>
  <c r="K80" i="11" s="1"/>
  <c r="G80" i="11"/>
  <c r="H79" i="11"/>
  <c r="G79" i="11"/>
  <c r="H78" i="11"/>
  <c r="G78" i="11"/>
  <c r="H77" i="11"/>
  <c r="G77" i="11"/>
  <c r="H76" i="11"/>
  <c r="G76" i="11"/>
  <c r="H75" i="11"/>
  <c r="K75" i="11" s="1"/>
  <c r="G75" i="11"/>
  <c r="H74" i="11"/>
  <c r="G74" i="11"/>
  <c r="H73" i="11"/>
  <c r="G73" i="11"/>
  <c r="H72" i="11"/>
  <c r="K72" i="11" s="1"/>
  <c r="G72" i="11"/>
  <c r="H71" i="11"/>
  <c r="G71" i="11"/>
  <c r="H70" i="11"/>
  <c r="G70" i="11"/>
  <c r="H65" i="11"/>
  <c r="G65" i="11"/>
  <c r="H64" i="11"/>
  <c r="K64" i="11" s="1"/>
  <c r="G64" i="11"/>
  <c r="H63" i="11"/>
  <c r="G63" i="11"/>
  <c r="H62" i="11"/>
  <c r="J62" i="11" s="1"/>
  <c r="G62" i="11"/>
  <c r="H61" i="11"/>
  <c r="G61" i="11"/>
  <c r="H60" i="11"/>
  <c r="G60" i="11"/>
  <c r="H59" i="11"/>
  <c r="G59" i="11"/>
  <c r="H58" i="11"/>
  <c r="J58" i="11" s="1"/>
  <c r="G58" i="11"/>
  <c r="H57" i="11"/>
  <c r="I57" i="11" s="1"/>
  <c r="G57" i="11"/>
  <c r="H56" i="11"/>
  <c r="K56" i="11" s="1"/>
  <c r="G56" i="11"/>
  <c r="H55" i="11"/>
  <c r="G55" i="11"/>
  <c r="H54" i="11"/>
  <c r="J54" i="11" s="1"/>
  <c r="G54" i="11"/>
  <c r="H53" i="11"/>
  <c r="I53" i="11" s="1"/>
  <c r="G53" i="11"/>
  <c r="H52" i="11"/>
  <c r="G52" i="11"/>
  <c r="H51" i="11"/>
  <c r="I51" i="11" s="1"/>
  <c r="G51" i="11"/>
  <c r="H50" i="11"/>
  <c r="J50" i="11" s="1"/>
  <c r="G50" i="11"/>
  <c r="H49" i="11"/>
  <c r="I49" i="11" s="1"/>
  <c r="G49" i="11"/>
  <c r="H48" i="11"/>
  <c r="G48" i="11"/>
  <c r="H47" i="11"/>
  <c r="G47" i="11"/>
  <c r="H46" i="11"/>
  <c r="J46" i="11" s="1"/>
  <c r="G46" i="11"/>
  <c r="H41" i="11"/>
  <c r="J41" i="11" s="1"/>
  <c r="G41" i="11"/>
  <c r="H40" i="11"/>
  <c r="G40" i="11"/>
  <c r="H39" i="11"/>
  <c r="J39" i="11" s="1"/>
  <c r="G39" i="11"/>
  <c r="H38" i="11"/>
  <c r="G38" i="11"/>
  <c r="H37" i="11"/>
  <c r="J37" i="11" s="1"/>
  <c r="G37" i="11"/>
  <c r="H36" i="11"/>
  <c r="J36" i="11" s="1"/>
  <c r="G36" i="11"/>
  <c r="H35" i="11"/>
  <c r="G35" i="11"/>
  <c r="H34" i="11"/>
  <c r="G34" i="11"/>
  <c r="H33" i="11"/>
  <c r="J33" i="11" s="1"/>
  <c r="G33" i="11"/>
  <c r="H32" i="11"/>
  <c r="G32" i="11"/>
  <c r="H31" i="11"/>
  <c r="J31" i="11" s="1"/>
  <c r="G31" i="11"/>
  <c r="H30" i="11"/>
  <c r="G30" i="11"/>
  <c r="H29" i="11"/>
  <c r="J29" i="11" s="1"/>
  <c r="G29" i="11"/>
  <c r="H28" i="11"/>
  <c r="J28" i="11" s="1"/>
  <c r="G28" i="11"/>
  <c r="H27" i="11"/>
  <c r="G27" i="11"/>
  <c r="H26" i="11"/>
  <c r="G26" i="11"/>
  <c r="H25" i="11"/>
  <c r="J25" i="11" s="1"/>
  <c r="G25" i="11"/>
  <c r="G20" i="11"/>
  <c r="D20" i="11"/>
  <c r="H20" i="11" s="1"/>
  <c r="G19" i="11"/>
  <c r="D19" i="11"/>
  <c r="H19" i="11" s="1"/>
  <c r="I19" i="11" s="1"/>
  <c r="G18" i="11"/>
  <c r="D18" i="11"/>
  <c r="H18" i="11" s="1"/>
  <c r="G17" i="11"/>
  <c r="D17" i="11"/>
  <c r="H17" i="11" s="1"/>
  <c r="G16" i="11"/>
  <c r="D16" i="11"/>
  <c r="H16" i="11" s="1"/>
  <c r="K16" i="11" s="1"/>
  <c r="G15" i="11"/>
  <c r="D15" i="11"/>
  <c r="H15" i="11" s="1"/>
  <c r="G14" i="11"/>
  <c r="D14" i="11"/>
  <c r="H14" i="11" s="1"/>
  <c r="G13" i="11"/>
  <c r="D13" i="11"/>
  <c r="H13" i="11" s="1"/>
  <c r="G12" i="11"/>
  <c r="D12" i="11"/>
  <c r="H12" i="11" s="1"/>
  <c r="G11" i="11"/>
  <c r="D11" i="11"/>
  <c r="H11" i="11" s="1"/>
  <c r="G10" i="11"/>
  <c r="D10" i="11"/>
  <c r="H10" i="11" s="1"/>
  <c r="G9" i="11"/>
  <c r="D9" i="11"/>
  <c r="H9" i="11" s="1"/>
  <c r="G8" i="11"/>
  <c r="D8" i="11"/>
  <c r="H8" i="11" s="1"/>
  <c r="K8" i="11" s="1"/>
  <c r="G7" i="11"/>
  <c r="D7" i="11"/>
  <c r="H7" i="11" s="1"/>
  <c r="G6" i="11"/>
  <c r="D6" i="11"/>
  <c r="H6" i="11" s="1"/>
  <c r="G5" i="11"/>
  <c r="D5" i="11"/>
  <c r="H5" i="11" s="1"/>
  <c r="G4" i="11"/>
  <c r="D4" i="11"/>
  <c r="H4" i="11" s="1"/>
  <c r="G3" i="11"/>
  <c r="D3" i="11"/>
  <c r="H3" i="11" s="1"/>
  <c r="I3" i="11" s="1"/>
  <c r="K32" i="8"/>
  <c r="J32" i="8"/>
  <c r="I32" i="8"/>
  <c r="H32" i="8"/>
  <c r="G32" i="8"/>
  <c r="K31" i="8"/>
  <c r="J31" i="8"/>
  <c r="I31" i="8"/>
  <c r="H31" i="8"/>
  <c r="G31" i="8"/>
  <c r="K30" i="8"/>
  <c r="J30" i="8"/>
  <c r="I30" i="8"/>
  <c r="H30" i="8"/>
  <c r="G30" i="8"/>
  <c r="K29" i="8"/>
  <c r="J29" i="8"/>
  <c r="I29" i="8"/>
  <c r="H29" i="8"/>
  <c r="G29" i="8"/>
  <c r="K28" i="8"/>
  <c r="J28" i="8"/>
  <c r="I28" i="8"/>
  <c r="H28" i="8"/>
  <c r="G28" i="8"/>
  <c r="K27" i="8"/>
  <c r="J27" i="8"/>
  <c r="I27" i="8"/>
  <c r="H27" i="8"/>
  <c r="G27" i="8"/>
  <c r="K26" i="8"/>
  <c r="J26" i="8"/>
  <c r="I26" i="8"/>
  <c r="H26" i="8"/>
  <c r="G26" i="8"/>
  <c r="K25" i="8"/>
  <c r="J25" i="8"/>
  <c r="I25" i="8"/>
  <c r="H25" i="8"/>
  <c r="G25" i="8"/>
  <c r="K24" i="8"/>
  <c r="J24" i="8"/>
  <c r="I24" i="8"/>
  <c r="H24" i="8"/>
  <c r="G24" i="8"/>
  <c r="K23" i="8"/>
  <c r="J23" i="8"/>
  <c r="I23" i="8"/>
  <c r="H23" i="8"/>
  <c r="G23" i="8"/>
  <c r="K22" i="8"/>
  <c r="J22" i="8"/>
  <c r="I22" i="8"/>
  <c r="H22" i="8"/>
  <c r="G22" i="8"/>
  <c r="K21" i="8"/>
  <c r="J21" i="8"/>
  <c r="I21" i="8"/>
  <c r="H21" i="8"/>
  <c r="G21" i="8"/>
  <c r="K20" i="8"/>
  <c r="J20" i="8"/>
  <c r="I20" i="8"/>
  <c r="H20" i="8"/>
  <c r="G20" i="8"/>
  <c r="K19" i="8"/>
  <c r="J19" i="8"/>
  <c r="I19" i="8"/>
  <c r="H19" i="8"/>
  <c r="G19" i="8"/>
  <c r="K16" i="8"/>
  <c r="J16" i="8"/>
  <c r="I16" i="8"/>
  <c r="H16" i="8"/>
  <c r="G16" i="8"/>
  <c r="K15" i="8"/>
  <c r="J15" i="8"/>
  <c r="I15" i="8"/>
  <c r="H15" i="8"/>
  <c r="G15" i="8"/>
  <c r="K14" i="8"/>
  <c r="J14" i="8"/>
  <c r="I14" i="8"/>
  <c r="H14" i="8"/>
  <c r="G14" i="8"/>
  <c r="K13" i="8"/>
  <c r="J13" i="8"/>
  <c r="I13" i="8"/>
  <c r="H13" i="8"/>
  <c r="G13" i="8"/>
  <c r="K12" i="8"/>
  <c r="J12" i="8"/>
  <c r="I12" i="8"/>
  <c r="H12" i="8"/>
  <c r="G12" i="8"/>
  <c r="K11" i="8"/>
  <c r="J11" i="8"/>
  <c r="I11" i="8"/>
  <c r="H11" i="8"/>
  <c r="G11" i="8"/>
  <c r="K10" i="8"/>
  <c r="J10" i="8"/>
  <c r="I10" i="8"/>
  <c r="H10" i="8"/>
  <c r="G10" i="8"/>
  <c r="K9" i="8"/>
  <c r="J9" i="8"/>
  <c r="I9" i="8"/>
  <c r="H9" i="8"/>
  <c r="G9" i="8"/>
  <c r="K8" i="8"/>
  <c r="J8" i="8"/>
  <c r="I8" i="8"/>
  <c r="H8" i="8"/>
  <c r="G8" i="8"/>
  <c r="K7" i="8"/>
  <c r="J7" i="8"/>
  <c r="I7" i="8"/>
  <c r="H7" i="8"/>
  <c r="G7" i="8"/>
  <c r="K6" i="8"/>
  <c r="J6" i="8"/>
  <c r="I6" i="8"/>
  <c r="H6" i="8"/>
  <c r="G6" i="8"/>
  <c r="K5" i="8"/>
  <c r="J5" i="8"/>
  <c r="I5" i="8"/>
  <c r="H5" i="8"/>
  <c r="G5" i="8"/>
  <c r="K4" i="8"/>
  <c r="J4" i="8"/>
  <c r="I4" i="8"/>
  <c r="H4" i="8"/>
  <c r="G4" i="8"/>
  <c r="K3" i="8"/>
  <c r="J3" i="8"/>
  <c r="I3" i="8"/>
  <c r="H3" i="8"/>
  <c r="G3" i="8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F8" i="6"/>
  <c r="F7" i="6"/>
  <c r="F6" i="6"/>
  <c r="F5" i="6"/>
  <c r="F4" i="6"/>
  <c r="E12" i="5"/>
  <c r="F9" i="5"/>
  <c r="E9" i="5"/>
  <c r="E8" i="5"/>
  <c r="F8" i="5" s="1"/>
  <c r="F7" i="5"/>
  <c r="E7" i="5"/>
  <c r="F6" i="5"/>
  <c r="E6" i="5"/>
  <c r="F5" i="5"/>
  <c r="E5" i="5"/>
  <c r="F4" i="5"/>
  <c r="E4" i="5"/>
  <c r="F3" i="5"/>
  <c r="E3" i="5"/>
  <c r="H269" i="3"/>
  <c r="G269" i="3"/>
  <c r="H268" i="3"/>
  <c r="G268" i="3"/>
  <c r="H267" i="3"/>
  <c r="I267" i="3" s="1"/>
  <c r="G267" i="3"/>
  <c r="H266" i="3"/>
  <c r="G266" i="3"/>
  <c r="H265" i="3"/>
  <c r="G265" i="3"/>
  <c r="H264" i="3"/>
  <c r="G264" i="3"/>
  <c r="H263" i="3"/>
  <c r="I263" i="3" s="1"/>
  <c r="G263" i="3"/>
  <c r="H262" i="3"/>
  <c r="I262" i="3" s="1"/>
  <c r="G262" i="3"/>
  <c r="H261" i="3"/>
  <c r="G261" i="3"/>
  <c r="H260" i="3"/>
  <c r="G260" i="3"/>
  <c r="H259" i="3"/>
  <c r="I259" i="3" s="1"/>
  <c r="G259" i="3"/>
  <c r="H258" i="3"/>
  <c r="I258" i="3" s="1"/>
  <c r="G258" i="3"/>
  <c r="H257" i="3"/>
  <c r="G257" i="3"/>
  <c r="H256" i="3"/>
  <c r="G256" i="3"/>
  <c r="H255" i="3"/>
  <c r="I255" i="3" s="1"/>
  <c r="G255" i="3"/>
  <c r="H254" i="3"/>
  <c r="I254" i="3" s="1"/>
  <c r="G254" i="3"/>
  <c r="H253" i="3"/>
  <c r="G253" i="3"/>
  <c r="I252" i="3"/>
  <c r="H252" i="3"/>
  <c r="G252" i="3"/>
  <c r="H251" i="3"/>
  <c r="I251" i="3" s="1"/>
  <c r="G251" i="3"/>
  <c r="H250" i="3"/>
  <c r="G250" i="3"/>
  <c r="H249" i="3"/>
  <c r="G249" i="3"/>
  <c r="I248" i="3"/>
  <c r="H248" i="3"/>
  <c r="G248" i="3"/>
  <c r="H247" i="3"/>
  <c r="I247" i="3" s="1"/>
  <c r="G247" i="3"/>
  <c r="H246" i="3"/>
  <c r="I246" i="3" s="1"/>
  <c r="G246" i="3"/>
  <c r="H245" i="3"/>
  <c r="G245" i="3"/>
  <c r="H244" i="3"/>
  <c r="G244" i="3"/>
  <c r="H243" i="3"/>
  <c r="I243" i="3" s="1"/>
  <c r="G243" i="3"/>
  <c r="H242" i="3"/>
  <c r="G242" i="3"/>
  <c r="H241" i="3"/>
  <c r="G241" i="3"/>
  <c r="H240" i="3"/>
  <c r="G240" i="3"/>
  <c r="I239" i="3"/>
  <c r="H239" i="3"/>
  <c r="G239" i="3"/>
  <c r="H238" i="3"/>
  <c r="I238" i="3" s="1"/>
  <c r="G238" i="3"/>
  <c r="H237" i="3"/>
  <c r="G237" i="3"/>
  <c r="I236" i="3"/>
  <c r="H236" i="3"/>
  <c r="G236" i="3"/>
  <c r="H235" i="3"/>
  <c r="I235" i="3" s="1"/>
  <c r="G235" i="3"/>
  <c r="H234" i="3"/>
  <c r="G234" i="3"/>
  <c r="H233" i="3"/>
  <c r="I233" i="3" s="1"/>
  <c r="G233" i="3"/>
  <c r="H232" i="3"/>
  <c r="G232" i="3"/>
  <c r="H231" i="3"/>
  <c r="I231" i="3" s="1"/>
  <c r="G231" i="3"/>
  <c r="I230" i="3"/>
  <c r="H230" i="3"/>
  <c r="G230" i="3"/>
  <c r="H229" i="3"/>
  <c r="G229" i="3"/>
  <c r="H228" i="3"/>
  <c r="G228" i="3"/>
  <c r="I227" i="3"/>
  <c r="H227" i="3"/>
  <c r="G227" i="3"/>
  <c r="H226" i="3"/>
  <c r="G226" i="3"/>
  <c r="H225" i="3"/>
  <c r="G225" i="3"/>
  <c r="I224" i="3"/>
  <c r="H224" i="3"/>
  <c r="G224" i="3"/>
  <c r="H223" i="3"/>
  <c r="G223" i="3"/>
  <c r="H222" i="3"/>
  <c r="I222" i="3" s="1"/>
  <c r="G222" i="3"/>
  <c r="H221" i="3"/>
  <c r="G221" i="3"/>
  <c r="H220" i="3"/>
  <c r="G220" i="3"/>
  <c r="H219" i="3"/>
  <c r="I260" i="3" s="1"/>
  <c r="G219" i="3"/>
  <c r="H215" i="3"/>
  <c r="I215" i="3" s="1"/>
  <c r="G215" i="3"/>
  <c r="H214" i="3"/>
  <c r="I214" i="3" s="1"/>
  <c r="G214" i="3"/>
  <c r="I213" i="3"/>
  <c r="H213" i="3"/>
  <c r="G213" i="3"/>
  <c r="H212" i="3"/>
  <c r="I212" i="3" s="1"/>
  <c r="G212" i="3"/>
  <c r="I211" i="3"/>
  <c r="H211" i="3"/>
  <c r="G211" i="3"/>
  <c r="H210" i="3"/>
  <c r="G210" i="3"/>
  <c r="I209" i="3"/>
  <c r="H209" i="3"/>
  <c r="G209" i="3"/>
  <c r="I208" i="3"/>
  <c r="H208" i="3"/>
  <c r="G208" i="3"/>
  <c r="H207" i="3"/>
  <c r="I207" i="3" s="1"/>
  <c r="G207" i="3"/>
  <c r="H206" i="3"/>
  <c r="I206" i="3" s="1"/>
  <c r="G206" i="3"/>
  <c r="I205" i="3"/>
  <c r="H205" i="3"/>
  <c r="G205" i="3"/>
  <c r="H204" i="3"/>
  <c r="I204" i="3" s="1"/>
  <c r="G204" i="3"/>
  <c r="H203" i="3"/>
  <c r="I203" i="3" s="1"/>
  <c r="G203" i="3"/>
  <c r="H202" i="3"/>
  <c r="G202" i="3"/>
  <c r="I201" i="3"/>
  <c r="H201" i="3"/>
  <c r="G201" i="3"/>
  <c r="H200" i="3"/>
  <c r="I200" i="3" s="1"/>
  <c r="G200" i="3"/>
  <c r="H199" i="3"/>
  <c r="I199" i="3" s="1"/>
  <c r="G199" i="3"/>
  <c r="H198" i="3"/>
  <c r="I198" i="3" s="1"/>
  <c r="G198" i="3"/>
  <c r="I197" i="3"/>
  <c r="H197" i="3"/>
  <c r="G197" i="3"/>
  <c r="H196" i="3"/>
  <c r="I196" i="3" s="1"/>
  <c r="G196" i="3"/>
  <c r="H195" i="3"/>
  <c r="I195" i="3" s="1"/>
  <c r="G195" i="3"/>
  <c r="H194" i="3"/>
  <c r="G194" i="3"/>
  <c r="I193" i="3"/>
  <c r="H193" i="3"/>
  <c r="G193" i="3"/>
  <c r="H192" i="3"/>
  <c r="I192" i="3" s="1"/>
  <c r="G192" i="3"/>
  <c r="H191" i="3"/>
  <c r="I191" i="3" s="1"/>
  <c r="G191" i="3"/>
  <c r="H190" i="3"/>
  <c r="I190" i="3" s="1"/>
  <c r="G190" i="3"/>
  <c r="I189" i="3"/>
  <c r="H189" i="3"/>
  <c r="G189" i="3"/>
  <c r="H188" i="3"/>
  <c r="I188" i="3" s="1"/>
  <c r="G188" i="3"/>
  <c r="H187" i="3"/>
  <c r="I187" i="3" s="1"/>
  <c r="G187" i="3"/>
  <c r="H186" i="3"/>
  <c r="G186" i="3"/>
  <c r="I185" i="3"/>
  <c r="H185" i="3"/>
  <c r="G185" i="3"/>
  <c r="H184" i="3"/>
  <c r="I184" i="3" s="1"/>
  <c r="G184" i="3"/>
  <c r="H183" i="3"/>
  <c r="I183" i="3" s="1"/>
  <c r="G183" i="3"/>
  <c r="H182" i="3"/>
  <c r="I182" i="3" s="1"/>
  <c r="G182" i="3"/>
  <c r="I181" i="3"/>
  <c r="H181" i="3"/>
  <c r="G181" i="3"/>
  <c r="H180" i="3"/>
  <c r="I180" i="3" s="1"/>
  <c r="G180" i="3"/>
  <c r="H179" i="3"/>
  <c r="I179" i="3" s="1"/>
  <c r="G179" i="3"/>
  <c r="H178" i="3"/>
  <c r="G178" i="3"/>
  <c r="I177" i="3"/>
  <c r="H177" i="3"/>
  <c r="G177" i="3"/>
  <c r="H176" i="3"/>
  <c r="I176" i="3" s="1"/>
  <c r="G176" i="3"/>
  <c r="H175" i="3"/>
  <c r="I175" i="3" s="1"/>
  <c r="G175" i="3"/>
  <c r="H174" i="3"/>
  <c r="I174" i="3" s="1"/>
  <c r="G174" i="3"/>
  <c r="I173" i="3"/>
  <c r="H173" i="3"/>
  <c r="G173" i="3"/>
  <c r="I172" i="3"/>
  <c r="H172" i="3"/>
  <c r="G172" i="3"/>
  <c r="H171" i="3"/>
  <c r="I171" i="3" s="1"/>
  <c r="G171" i="3"/>
  <c r="H170" i="3"/>
  <c r="G170" i="3"/>
  <c r="I169" i="3"/>
  <c r="H169" i="3"/>
  <c r="G169" i="3"/>
  <c r="H168" i="3"/>
  <c r="I168" i="3" s="1"/>
  <c r="G168" i="3"/>
  <c r="H167" i="3"/>
  <c r="I167" i="3" s="1"/>
  <c r="G167" i="3"/>
  <c r="H166" i="3"/>
  <c r="I166" i="3" s="1"/>
  <c r="G166" i="3"/>
  <c r="I165" i="3"/>
  <c r="H165" i="3"/>
  <c r="I210" i="3" s="1"/>
  <c r="G165" i="3"/>
  <c r="H161" i="3"/>
  <c r="I161" i="3" s="1"/>
  <c r="G161" i="3"/>
  <c r="I160" i="3"/>
  <c r="H160" i="3"/>
  <c r="G160" i="3"/>
  <c r="I159" i="3"/>
  <c r="H159" i="3"/>
  <c r="G159" i="3"/>
  <c r="I158" i="3"/>
  <c r="H158" i="3"/>
  <c r="G158" i="3"/>
  <c r="H157" i="3"/>
  <c r="I157" i="3" s="1"/>
  <c r="G157" i="3"/>
  <c r="H156" i="3"/>
  <c r="I156" i="3" s="1"/>
  <c r="G156" i="3"/>
  <c r="H155" i="3"/>
  <c r="I155" i="3" s="1"/>
  <c r="G155" i="3"/>
  <c r="I154" i="3"/>
  <c r="H154" i="3"/>
  <c r="G154" i="3"/>
  <c r="H153" i="3"/>
  <c r="I153" i="3" s="1"/>
  <c r="G153" i="3"/>
  <c r="H152" i="3"/>
  <c r="I152" i="3" s="1"/>
  <c r="G152" i="3"/>
  <c r="I151" i="3"/>
  <c r="H151" i="3"/>
  <c r="G151" i="3"/>
  <c r="I150" i="3"/>
  <c r="H150" i="3"/>
  <c r="G150" i="3"/>
  <c r="H149" i="3"/>
  <c r="I149" i="3" s="1"/>
  <c r="G149" i="3"/>
  <c r="H148" i="3"/>
  <c r="I148" i="3" s="1"/>
  <c r="G148" i="3"/>
  <c r="H147" i="3"/>
  <c r="I147" i="3" s="1"/>
  <c r="G147" i="3"/>
  <c r="I146" i="3"/>
  <c r="H146" i="3"/>
  <c r="G146" i="3"/>
  <c r="H145" i="3"/>
  <c r="I145" i="3" s="1"/>
  <c r="G145" i="3"/>
  <c r="H144" i="3"/>
  <c r="I144" i="3" s="1"/>
  <c r="G144" i="3"/>
  <c r="I143" i="3"/>
  <c r="H143" i="3"/>
  <c r="G143" i="3"/>
  <c r="I142" i="3"/>
  <c r="H142" i="3"/>
  <c r="G142" i="3"/>
  <c r="H141" i="3"/>
  <c r="I141" i="3" s="1"/>
  <c r="G141" i="3"/>
  <c r="H140" i="3"/>
  <c r="I140" i="3" s="1"/>
  <c r="G140" i="3"/>
  <c r="H139" i="3"/>
  <c r="I139" i="3" s="1"/>
  <c r="G139" i="3"/>
  <c r="I138" i="3"/>
  <c r="H138" i="3"/>
  <c r="G138" i="3"/>
  <c r="H137" i="3"/>
  <c r="I137" i="3" s="1"/>
  <c r="G137" i="3"/>
  <c r="I136" i="3"/>
  <c r="H136" i="3"/>
  <c r="G136" i="3"/>
  <c r="I135" i="3"/>
  <c r="H135" i="3"/>
  <c r="G135" i="3"/>
  <c r="I134" i="3"/>
  <c r="H134" i="3"/>
  <c r="G134" i="3"/>
  <c r="H133" i="3"/>
  <c r="I133" i="3" s="1"/>
  <c r="G133" i="3"/>
  <c r="H132" i="3"/>
  <c r="I132" i="3" s="1"/>
  <c r="G132" i="3"/>
  <c r="H131" i="3"/>
  <c r="I131" i="3" s="1"/>
  <c r="G131" i="3"/>
  <c r="I130" i="3"/>
  <c r="H130" i="3"/>
  <c r="G130" i="3"/>
  <c r="H129" i="3"/>
  <c r="I129" i="3" s="1"/>
  <c r="G129" i="3"/>
  <c r="I128" i="3"/>
  <c r="H128" i="3"/>
  <c r="G128" i="3"/>
  <c r="I127" i="3"/>
  <c r="H127" i="3"/>
  <c r="G127" i="3"/>
  <c r="I126" i="3"/>
  <c r="H126" i="3"/>
  <c r="G126" i="3"/>
  <c r="H125" i="3"/>
  <c r="I125" i="3" s="1"/>
  <c r="G125" i="3"/>
  <c r="H124" i="3"/>
  <c r="I124" i="3" s="1"/>
  <c r="G124" i="3"/>
  <c r="H123" i="3"/>
  <c r="I123" i="3" s="1"/>
  <c r="G123" i="3"/>
  <c r="I122" i="3"/>
  <c r="H122" i="3"/>
  <c r="G122" i="3"/>
  <c r="H121" i="3"/>
  <c r="I121" i="3" s="1"/>
  <c r="G121" i="3"/>
  <c r="H120" i="3"/>
  <c r="I120" i="3" s="1"/>
  <c r="G120" i="3"/>
  <c r="I119" i="3"/>
  <c r="H119" i="3"/>
  <c r="G119" i="3"/>
  <c r="I118" i="3"/>
  <c r="H118" i="3"/>
  <c r="G118" i="3"/>
  <c r="H117" i="3"/>
  <c r="I117" i="3" s="1"/>
  <c r="G117" i="3"/>
  <c r="H116" i="3"/>
  <c r="I116" i="3" s="1"/>
  <c r="G116" i="3"/>
  <c r="H115" i="3"/>
  <c r="I115" i="3" s="1"/>
  <c r="G115" i="3"/>
  <c r="I114" i="3"/>
  <c r="H114" i="3"/>
  <c r="G114" i="3"/>
  <c r="H113" i="3"/>
  <c r="I113" i="3" s="1"/>
  <c r="G113" i="3"/>
  <c r="H112" i="3"/>
  <c r="I112" i="3" s="1"/>
  <c r="G112" i="3"/>
  <c r="I111" i="3"/>
  <c r="H111" i="3"/>
  <c r="G111" i="3"/>
  <c r="H107" i="3"/>
  <c r="G107" i="3"/>
  <c r="H106" i="3"/>
  <c r="I106" i="3" s="1"/>
  <c r="G106" i="3"/>
  <c r="H105" i="3"/>
  <c r="I105" i="3" s="1"/>
  <c r="G105" i="3"/>
  <c r="H104" i="3"/>
  <c r="G104" i="3"/>
  <c r="H103" i="3"/>
  <c r="G103" i="3"/>
  <c r="H102" i="3"/>
  <c r="I102" i="3" s="1"/>
  <c r="G102" i="3"/>
  <c r="H101" i="3"/>
  <c r="G101" i="3"/>
  <c r="H100" i="3"/>
  <c r="G100" i="3"/>
  <c r="I99" i="3"/>
  <c r="H99" i="3"/>
  <c r="G99" i="3"/>
  <c r="H98" i="3"/>
  <c r="G98" i="3"/>
  <c r="H97" i="3"/>
  <c r="G97" i="3"/>
  <c r="H96" i="3"/>
  <c r="I96" i="3" s="1"/>
  <c r="G96" i="3"/>
  <c r="H95" i="3"/>
  <c r="G95" i="3"/>
  <c r="H94" i="3"/>
  <c r="I94" i="3" s="1"/>
  <c r="G94" i="3"/>
  <c r="H93" i="3"/>
  <c r="I93" i="3" s="1"/>
  <c r="G93" i="3"/>
  <c r="H92" i="3"/>
  <c r="G92" i="3"/>
  <c r="H91" i="3"/>
  <c r="G91" i="3"/>
  <c r="H90" i="3"/>
  <c r="I90" i="3" s="1"/>
  <c r="G90" i="3"/>
  <c r="H89" i="3"/>
  <c r="G89" i="3"/>
  <c r="H88" i="3"/>
  <c r="G88" i="3"/>
  <c r="H87" i="3"/>
  <c r="G87" i="3"/>
  <c r="H86" i="3"/>
  <c r="I86" i="3" s="1"/>
  <c r="G86" i="3"/>
  <c r="H85" i="3"/>
  <c r="I85" i="3" s="1"/>
  <c r="G85" i="3"/>
  <c r="H84" i="3"/>
  <c r="G84" i="3"/>
  <c r="H83" i="3"/>
  <c r="G83" i="3"/>
  <c r="H82" i="3"/>
  <c r="I82" i="3" s="1"/>
  <c r="G82" i="3"/>
  <c r="H81" i="3"/>
  <c r="I81" i="3" s="1"/>
  <c r="G81" i="3"/>
  <c r="H80" i="3"/>
  <c r="G80" i="3"/>
  <c r="H79" i="3"/>
  <c r="G79" i="3"/>
  <c r="H78" i="3"/>
  <c r="I78" i="3" s="1"/>
  <c r="G78" i="3"/>
  <c r="H77" i="3"/>
  <c r="I77" i="3" s="1"/>
  <c r="G77" i="3"/>
  <c r="H76" i="3"/>
  <c r="G76" i="3"/>
  <c r="H75" i="3"/>
  <c r="G75" i="3"/>
  <c r="H74" i="3"/>
  <c r="I74" i="3" s="1"/>
  <c r="G74" i="3"/>
  <c r="H73" i="3"/>
  <c r="G73" i="3"/>
  <c r="H72" i="3"/>
  <c r="I72" i="3" s="1"/>
  <c r="G72" i="3"/>
  <c r="I71" i="3"/>
  <c r="H71" i="3"/>
  <c r="G71" i="3"/>
  <c r="H70" i="3"/>
  <c r="I70" i="3" s="1"/>
  <c r="G70" i="3"/>
  <c r="H69" i="3"/>
  <c r="I69" i="3" s="1"/>
  <c r="G69" i="3"/>
  <c r="H68" i="3"/>
  <c r="G68" i="3"/>
  <c r="H67" i="3"/>
  <c r="G67" i="3"/>
  <c r="H66" i="3"/>
  <c r="I66" i="3" s="1"/>
  <c r="G66" i="3"/>
  <c r="H65" i="3"/>
  <c r="G65" i="3"/>
  <c r="H64" i="3"/>
  <c r="G64" i="3"/>
  <c r="H63" i="3"/>
  <c r="G63" i="3"/>
  <c r="I62" i="3"/>
  <c r="H62" i="3"/>
  <c r="G62" i="3"/>
  <c r="H61" i="3"/>
  <c r="I61" i="3" s="1"/>
  <c r="G61" i="3"/>
  <c r="H60" i="3"/>
  <c r="G60" i="3"/>
  <c r="I59" i="3"/>
  <c r="H59" i="3"/>
  <c r="G59" i="3"/>
  <c r="H58" i="3"/>
  <c r="I58" i="3" s="1"/>
  <c r="G58" i="3"/>
  <c r="H57" i="3"/>
  <c r="I95" i="3" s="1"/>
  <c r="G57" i="3"/>
  <c r="H53" i="3"/>
  <c r="I53" i="3" s="1"/>
  <c r="G53" i="3"/>
  <c r="I52" i="3"/>
  <c r="H52" i="3"/>
  <c r="G52" i="3"/>
  <c r="H51" i="3"/>
  <c r="I51" i="3" s="1"/>
  <c r="G51" i="3"/>
  <c r="I50" i="3"/>
  <c r="H50" i="3"/>
  <c r="G50" i="3"/>
  <c r="H49" i="3"/>
  <c r="G49" i="3"/>
  <c r="I48" i="3"/>
  <c r="H48" i="3"/>
  <c r="G48" i="3"/>
  <c r="I47" i="3"/>
  <c r="H47" i="3"/>
  <c r="G47" i="3"/>
  <c r="H46" i="3"/>
  <c r="G46" i="3"/>
  <c r="H45" i="3"/>
  <c r="I45" i="3" s="1"/>
  <c r="G45" i="3"/>
  <c r="I44" i="3"/>
  <c r="H44" i="3"/>
  <c r="G44" i="3"/>
  <c r="I43" i="3"/>
  <c r="H43" i="3"/>
  <c r="G43" i="3"/>
  <c r="H42" i="3"/>
  <c r="I42" i="3" s="1"/>
  <c r="G42" i="3"/>
  <c r="H41" i="3"/>
  <c r="G41" i="3"/>
  <c r="I40" i="3"/>
  <c r="H40" i="3"/>
  <c r="G40" i="3"/>
  <c r="H39" i="3"/>
  <c r="I39" i="3" s="1"/>
  <c r="G39" i="3"/>
  <c r="H38" i="3"/>
  <c r="I38" i="3" s="1"/>
  <c r="G38" i="3"/>
  <c r="H37" i="3"/>
  <c r="I37" i="3" s="1"/>
  <c r="G37" i="3"/>
  <c r="H36" i="3"/>
  <c r="G36" i="3"/>
  <c r="H35" i="3"/>
  <c r="I35" i="3" s="1"/>
  <c r="G35" i="3"/>
  <c r="I34" i="3"/>
  <c r="H34" i="3"/>
  <c r="G34" i="3"/>
  <c r="H33" i="3"/>
  <c r="G33" i="3"/>
  <c r="I32" i="3"/>
  <c r="H32" i="3"/>
  <c r="G32" i="3"/>
  <c r="I31" i="3"/>
  <c r="H31" i="3"/>
  <c r="G31" i="3"/>
  <c r="H30" i="3"/>
  <c r="I30" i="3" s="1"/>
  <c r="G30" i="3"/>
  <c r="H29" i="3"/>
  <c r="I29" i="3" s="1"/>
  <c r="G29" i="3"/>
  <c r="I28" i="3"/>
  <c r="H28" i="3"/>
  <c r="G28" i="3"/>
  <c r="H27" i="3"/>
  <c r="I27" i="3" s="1"/>
  <c r="G27" i="3"/>
  <c r="H26" i="3"/>
  <c r="I26" i="3" s="1"/>
  <c r="G26" i="3"/>
  <c r="H25" i="3"/>
  <c r="G25" i="3"/>
  <c r="H24" i="3"/>
  <c r="G24" i="3"/>
  <c r="H23" i="3"/>
  <c r="I23" i="3" s="1"/>
  <c r="G23" i="3"/>
  <c r="H22" i="3"/>
  <c r="I22" i="3" s="1"/>
  <c r="G22" i="3"/>
  <c r="H21" i="3"/>
  <c r="G21" i="3"/>
  <c r="I20" i="3"/>
  <c r="H20" i="3"/>
  <c r="G20" i="3"/>
  <c r="H19" i="3"/>
  <c r="I19" i="3" s="1"/>
  <c r="G19" i="3"/>
  <c r="H18" i="3"/>
  <c r="I18" i="3" s="1"/>
  <c r="G18" i="3"/>
  <c r="H17" i="3"/>
  <c r="G17" i="3"/>
  <c r="I16" i="3"/>
  <c r="H16" i="3"/>
  <c r="G16" i="3"/>
  <c r="H15" i="3"/>
  <c r="I15" i="3" s="1"/>
  <c r="G15" i="3"/>
  <c r="H14" i="3"/>
  <c r="I14" i="3" s="1"/>
  <c r="G14" i="3"/>
  <c r="H13" i="3"/>
  <c r="I13" i="3" s="1"/>
  <c r="G13" i="3"/>
  <c r="H12" i="3"/>
  <c r="G12" i="3"/>
  <c r="H11" i="3"/>
  <c r="I11" i="3" s="1"/>
  <c r="G11" i="3"/>
  <c r="H10" i="3"/>
  <c r="I10" i="3" s="1"/>
  <c r="G10" i="3"/>
  <c r="H9" i="3"/>
  <c r="G9" i="3"/>
  <c r="I8" i="3"/>
  <c r="H8" i="3"/>
  <c r="G8" i="3"/>
  <c r="H7" i="3"/>
  <c r="I7" i="3" s="1"/>
  <c r="G7" i="3"/>
  <c r="H6" i="3"/>
  <c r="G6" i="3"/>
  <c r="H5" i="3"/>
  <c r="I5" i="3" s="1"/>
  <c r="G5" i="3"/>
  <c r="I4" i="3"/>
  <c r="H4" i="3"/>
  <c r="G4" i="3"/>
  <c r="H3" i="3"/>
  <c r="G3" i="3"/>
  <c r="K100" i="11" l="1"/>
  <c r="K108" i="11"/>
  <c r="K112" i="11"/>
  <c r="K116" i="11"/>
  <c r="I5" i="11"/>
  <c r="K9" i="11"/>
  <c r="I13" i="11"/>
  <c r="K17" i="11"/>
  <c r="K73" i="11"/>
  <c r="K81" i="11"/>
  <c r="K89" i="11"/>
  <c r="I112" i="11"/>
  <c r="J105" i="11"/>
  <c r="J113" i="11"/>
  <c r="K10" i="11"/>
  <c r="K18" i="11"/>
  <c r="J26" i="11"/>
  <c r="J30" i="11"/>
  <c r="J34" i="11"/>
  <c r="J38" i="11"/>
  <c r="I75" i="11"/>
  <c r="K74" i="11"/>
  <c r="K82" i="11"/>
  <c r="K90" i="11"/>
  <c r="K98" i="11"/>
  <c r="I102" i="11"/>
  <c r="K106" i="11"/>
  <c r="I110" i="11"/>
  <c r="K114" i="11"/>
  <c r="I118" i="11"/>
  <c r="I100" i="11"/>
  <c r="K11" i="11"/>
  <c r="K19" i="11"/>
  <c r="I61" i="11"/>
  <c r="I65" i="11"/>
  <c r="I77" i="11"/>
  <c r="I85" i="11"/>
  <c r="I101" i="11"/>
  <c r="I109" i="11"/>
  <c r="I117" i="11"/>
  <c r="I90" i="11"/>
  <c r="I6" i="11"/>
  <c r="I14" i="11"/>
  <c r="I25" i="11"/>
  <c r="I82" i="11"/>
  <c r="K39" i="11"/>
  <c r="K31" i="11"/>
  <c r="I41" i="11"/>
  <c r="I7" i="11"/>
  <c r="I116" i="11"/>
  <c r="K27" i="11"/>
  <c r="K35" i="11"/>
  <c r="K51" i="11"/>
  <c r="K59" i="11"/>
  <c r="I71" i="11"/>
  <c r="I79" i="11"/>
  <c r="K83" i="11"/>
  <c r="I87" i="11"/>
  <c r="I103" i="11"/>
  <c r="I111" i="11"/>
  <c r="I119" i="11"/>
  <c r="I33" i="11"/>
  <c r="I115" i="11"/>
  <c r="I74" i="11"/>
  <c r="I4" i="11"/>
  <c r="I8" i="11"/>
  <c r="I12" i="11"/>
  <c r="I16" i="11"/>
  <c r="I20" i="11"/>
  <c r="I26" i="11"/>
  <c r="I108" i="11"/>
  <c r="I78" i="11"/>
  <c r="I86" i="11"/>
  <c r="I15" i="11"/>
  <c r="I34" i="11"/>
  <c r="K32" i="11"/>
  <c r="K40" i="11"/>
  <c r="I48" i="11"/>
  <c r="K52" i="11"/>
  <c r="I56" i="11"/>
  <c r="K60" i="11"/>
  <c r="I64" i="11"/>
  <c r="I76" i="11"/>
  <c r="I84" i="11"/>
  <c r="I92" i="11"/>
  <c r="I104" i="11"/>
  <c r="I59" i="11"/>
  <c r="I107" i="11"/>
  <c r="K48" i="11"/>
  <c r="K87" i="11"/>
  <c r="K79" i="11"/>
  <c r="K71" i="11"/>
  <c r="K113" i="11"/>
  <c r="K105" i="11"/>
  <c r="I46" i="11"/>
  <c r="I58" i="11"/>
  <c r="I50" i="11"/>
  <c r="I89" i="11"/>
  <c r="I81" i="11"/>
  <c r="I73" i="11"/>
  <c r="I99" i="11"/>
  <c r="K15" i="11"/>
  <c r="K7" i="11"/>
  <c r="K38" i="11"/>
  <c r="K30" i="11"/>
  <c r="K63" i="11"/>
  <c r="K55" i="11"/>
  <c r="K47" i="11"/>
  <c r="K86" i="11"/>
  <c r="K78" i="11"/>
  <c r="K97" i="11"/>
  <c r="K104" i="11"/>
  <c r="I17" i="11"/>
  <c r="I9" i="11"/>
  <c r="I40" i="11"/>
  <c r="I32" i="11"/>
  <c r="I88" i="11"/>
  <c r="I80" i="11"/>
  <c r="I72" i="11"/>
  <c r="I114" i="11"/>
  <c r="I106" i="11"/>
  <c r="I98" i="11"/>
  <c r="K14" i="11"/>
  <c r="K6" i="11"/>
  <c r="K37" i="11"/>
  <c r="K29" i="11"/>
  <c r="K62" i="11"/>
  <c r="K54" i="11"/>
  <c r="K70" i="11"/>
  <c r="K85" i="11"/>
  <c r="K77" i="11"/>
  <c r="K119" i="11"/>
  <c r="K111" i="11"/>
  <c r="K103" i="11"/>
  <c r="I39" i="11"/>
  <c r="I31" i="11"/>
  <c r="I113" i="11"/>
  <c r="I105" i="11"/>
  <c r="K3" i="11"/>
  <c r="K13" i="11"/>
  <c r="K5" i="11"/>
  <c r="K36" i="11"/>
  <c r="K28" i="11"/>
  <c r="K61" i="11"/>
  <c r="K53" i="11"/>
  <c r="K92" i="11"/>
  <c r="K84" i="11"/>
  <c r="K76" i="11"/>
  <c r="K118" i="11"/>
  <c r="K110" i="11"/>
  <c r="K102" i="11"/>
  <c r="I18" i="11"/>
  <c r="I38" i="11"/>
  <c r="I30" i="11"/>
  <c r="I63" i="11"/>
  <c r="I55" i="11"/>
  <c r="I47" i="11"/>
  <c r="I97" i="11"/>
  <c r="K20" i="11"/>
  <c r="K12" i="11"/>
  <c r="K4" i="11"/>
  <c r="K91" i="11"/>
  <c r="K117" i="11"/>
  <c r="K109" i="11"/>
  <c r="K101" i="11"/>
  <c r="I10" i="11"/>
  <c r="J48" i="11"/>
  <c r="J52" i="11"/>
  <c r="J56" i="11"/>
  <c r="J60" i="11"/>
  <c r="J64" i="11"/>
  <c r="I37" i="11"/>
  <c r="I29" i="11"/>
  <c r="I62" i="11"/>
  <c r="I54" i="11"/>
  <c r="I70" i="11"/>
  <c r="K25" i="11"/>
  <c r="K34" i="11"/>
  <c r="K26" i="11"/>
  <c r="I36" i="11"/>
  <c r="I28" i="11"/>
  <c r="K41" i="11"/>
  <c r="K33" i="11"/>
  <c r="K46" i="11"/>
  <c r="K58" i="11"/>
  <c r="K50" i="11"/>
  <c r="J49" i="11"/>
  <c r="J53" i="11"/>
  <c r="J57" i="11"/>
  <c r="J61" i="11"/>
  <c r="J65" i="11"/>
  <c r="I35" i="11"/>
  <c r="I27" i="11"/>
  <c r="I60" i="11"/>
  <c r="I52" i="11"/>
  <c r="I91" i="11"/>
  <c r="I83" i="11"/>
  <c r="K65" i="11"/>
  <c r="K57" i="11"/>
  <c r="K49" i="11"/>
  <c r="J51" i="11"/>
  <c r="J59" i="11"/>
  <c r="J71" i="11"/>
  <c r="J79" i="11"/>
  <c r="J87" i="11"/>
  <c r="J8" i="11"/>
  <c r="J16" i="11"/>
  <c r="J20" i="11"/>
  <c r="J4" i="11"/>
  <c r="J12" i="11"/>
  <c r="J72" i="11"/>
  <c r="J76" i="11"/>
  <c r="J80" i="11"/>
  <c r="J84" i="11"/>
  <c r="J88" i="11"/>
  <c r="J92" i="11"/>
  <c r="J91" i="11"/>
  <c r="J73" i="11"/>
  <c r="J77" i="11"/>
  <c r="J81" i="11"/>
  <c r="J85" i="11"/>
  <c r="J89" i="11"/>
  <c r="J9" i="11"/>
  <c r="J70" i="11"/>
  <c r="J74" i="11"/>
  <c r="J78" i="11"/>
  <c r="J82" i="11"/>
  <c r="J86" i="11"/>
  <c r="J90" i="11"/>
  <c r="J55" i="11"/>
  <c r="J32" i="11"/>
  <c r="J47" i="11"/>
  <c r="J83" i="11"/>
  <c r="J75" i="11"/>
  <c r="J40" i="11"/>
  <c r="J98" i="11"/>
  <c r="J102" i="11"/>
  <c r="J110" i="11"/>
  <c r="J118" i="11"/>
  <c r="J27" i="11"/>
  <c r="J106" i="11"/>
  <c r="J114" i="11"/>
  <c r="J35" i="11"/>
  <c r="J99" i="11"/>
  <c r="J107" i="11"/>
  <c r="J115" i="11"/>
  <c r="J119" i="11"/>
  <c r="J63" i="11"/>
  <c r="J100" i="11"/>
  <c r="J108" i="11"/>
  <c r="J116" i="11"/>
  <c r="J11" i="11"/>
  <c r="J5" i="11"/>
  <c r="J13" i="11"/>
  <c r="J17" i="11"/>
  <c r="J6" i="11"/>
  <c r="J10" i="11"/>
  <c r="J14" i="11"/>
  <c r="J18" i="11"/>
  <c r="J7" i="11"/>
  <c r="J15" i="11"/>
  <c r="J19" i="11"/>
  <c r="J103" i="11"/>
  <c r="J117" i="11"/>
  <c r="J109" i="11"/>
  <c r="J101" i="11"/>
  <c r="J112" i="11"/>
  <c r="J104" i="11"/>
  <c r="J97" i="11"/>
  <c r="J111" i="11"/>
  <c r="J3" i="11"/>
  <c r="I234" i="3"/>
  <c r="I89" i="3"/>
  <c r="I98" i="3"/>
  <c r="I101" i="3"/>
  <c r="I107" i="3"/>
  <c r="I266" i="3"/>
  <c r="I87" i="3"/>
  <c r="I104" i="3"/>
  <c r="I220" i="3"/>
  <c r="I223" i="3"/>
  <c r="I232" i="3"/>
  <c r="I65" i="3"/>
  <c r="I80" i="3"/>
  <c r="I83" i="3"/>
  <c r="I242" i="3"/>
  <c r="I257" i="3"/>
  <c r="I100" i="3"/>
  <c r="I92" i="3"/>
  <c r="I84" i="3"/>
  <c r="I76" i="3"/>
  <c r="I68" i="3"/>
  <c r="I60" i="3"/>
  <c r="I57" i="3"/>
  <c r="I75" i="3"/>
  <c r="I269" i="3"/>
  <c r="I261" i="3"/>
  <c r="I253" i="3"/>
  <c r="I245" i="3"/>
  <c r="I237" i="3"/>
  <c r="I229" i="3"/>
  <c r="I221" i="3"/>
  <c r="I249" i="3"/>
  <c r="I63" i="3"/>
  <c r="I97" i="3"/>
  <c r="I219" i="3"/>
  <c r="I225" i="3"/>
  <c r="I228" i="3"/>
  <c r="I240" i="3"/>
  <c r="I49" i="3"/>
  <c r="I41" i="3"/>
  <c r="I33" i="3"/>
  <c r="I25" i="3"/>
  <c r="I17" i="3"/>
  <c r="I9" i="3"/>
  <c r="I6" i="3"/>
  <c r="I21" i="3"/>
  <c r="I36" i="3"/>
  <c r="I73" i="3"/>
  <c r="I88" i="3"/>
  <c r="I91" i="3"/>
  <c r="I103" i="3"/>
  <c r="I250" i="3"/>
  <c r="I265" i="3"/>
  <c r="I268" i="3"/>
  <c r="I264" i="3"/>
  <c r="I24" i="3"/>
  <c r="I3" i="3"/>
  <c r="I12" i="3"/>
  <c r="I46" i="3"/>
  <c r="I64" i="3"/>
  <c r="I67" i="3"/>
  <c r="I79" i="3"/>
  <c r="I226" i="3"/>
  <c r="I241" i="3"/>
  <c r="I244" i="3"/>
  <c r="I256" i="3"/>
  <c r="I170" i="3"/>
  <c r="I178" i="3"/>
  <c r="I186" i="3"/>
  <c r="I194" i="3"/>
  <c r="I202" i="3"/>
</calcChain>
</file>

<file path=xl/sharedStrings.xml><?xml version="1.0" encoding="utf-8"?>
<sst xmlns="http://schemas.openxmlformats.org/spreadsheetml/2006/main" count="309" uniqueCount="109">
  <si>
    <t>Note/Explanation</t>
  </si>
  <si>
    <t>Ag25 Corrosion</t>
  </si>
  <si>
    <t>CEP optimized energy/charge data for Ag25 corrosion/deposition</t>
  </si>
  <si>
    <t>Ag24 Corrosion</t>
  </si>
  <si>
    <t>Hydration Energy</t>
  </si>
  <si>
    <t>Additional hydration energy gain by providing explicit first solvation shell on PCM/LPB.
More information is provided in SI.</t>
  </si>
  <si>
    <t>Ag25 BV Fit</t>
  </si>
  <si>
    <t>Linear fit data used for fitting to the Butler-Volmer model.
Residuals and fit data are provided.</t>
  </si>
  <si>
    <t>Fully Implicit Ag25</t>
  </si>
  <si>
    <t>Free energy data solely using the implicit solvation/electrolyte model is provided.</t>
  </si>
  <si>
    <t>Dispersion Correction Test</t>
  </si>
  <si>
    <t>Free energy data using DFT-D3(0) and DFT-HI/TS dispersion corrections are provided.</t>
  </si>
  <si>
    <t>Ag25 1.00V</t>
  </si>
  <si>
    <t>Partial charges</t>
  </si>
  <si>
    <t>Distance (z, Å)</t>
  </si>
  <si>
    <t>Electronic Energy (eV)</t>
  </si>
  <si>
    <t>No. of electrons</t>
  </si>
  <si>
    <t>Net No. electrons</t>
  </si>
  <si>
    <t>Fermi Level (eV)</t>
  </si>
  <si>
    <t>Fermi_SHIFT (eV)</t>
  </si>
  <si>
    <t>Voltage (V)</t>
  </si>
  <si>
    <t>Free Energy (G, eV)</t>
  </si>
  <si>
    <t>ΔG (eV)</t>
  </si>
  <si>
    <t>Solvation shell</t>
  </si>
  <si>
    <t>Bulk</t>
  </si>
  <si>
    <t>Sum of nearest neighbors</t>
  </si>
  <si>
    <t>Ag25 0.75V</t>
  </si>
  <si>
    <t>Ag25 0.50V</t>
  </si>
  <si>
    <t>Ag25 0.25V</t>
  </si>
  <si>
    <t>Ag25 0.00V</t>
  </si>
  <si>
    <t>Ag24 1.00V</t>
  </si>
  <si>
    <t>Horizontal Drift (Å)</t>
  </si>
  <si>
    <t>Ag24 0.75V</t>
  </si>
  <si>
    <t>Ag24 0.50V</t>
  </si>
  <si>
    <t>Ag24 0.25V</t>
  </si>
  <si>
    <t>Ag24 0.00V</t>
  </si>
  <si>
    <t>Design of the hybrid solvation model</t>
  </si>
  <si>
    <t>No. H2O</t>
  </si>
  <si>
    <t>Ag+ (Eh)</t>
  </si>
  <si>
    <t>nH2O (Eh)</t>
  </si>
  <si>
    <t>[Ag(H2O)n]+ (Eh)</t>
  </si>
  <si>
    <t>PCM Hydration 
Energy (eV)</t>
  </si>
  <si>
    <t>Total 
solvation energy (eV)</t>
  </si>
  <si>
    <t>Ag+(Eh)</t>
  </si>
  <si>
    <t>Ag+ in PCM (Eh)</t>
  </si>
  <si>
    <t>PCM Energy (eV)</t>
  </si>
  <si>
    <t>Level of Theory</t>
  </si>
  <si>
    <t>Structure Optimization</t>
  </si>
  <si>
    <t>wB97M-v/def2-SVPD</t>
  </si>
  <si>
    <t>Single Point Calculation</t>
  </si>
  <si>
    <t>wB97M-v/def2-TZVPPD</t>
  </si>
  <si>
    <t>Involves effective core potentials def2-ecp</t>
  </si>
  <si>
    <t>Notes</t>
  </si>
  <si>
    <t>The PCM Hydration Energy column corresponds to $\Delta E_\text{hydration}^\text{PCM}$ in the Supporting Information. (Table S1)</t>
  </si>
  <si>
    <t>The total solvation Energy (eV) corresponds to the total energy gain given to Ag+ by both PCM and two explicit wateres.</t>
  </si>
  <si>
    <t>Butler-Volmer model Linear Fit</t>
  </si>
  <si>
    <t>Forward Reaction Energy (eV)</t>
  </si>
  <si>
    <t>Overpotential (V)</t>
  </si>
  <si>
    <t>Forward Activation Barrier (eV)</t>
  </si>
  <si>
    <t>Linear fit results</t>
  </si>
  <si>
    <t>Equilibrium electrode potential ($\Phi_\text{eqb}$)</t>
  </si>
  <si>
    <t>Equilibrium activation barrier ($\Delta G_\text{eqb}^\ddag$)</t>
  </si>
  <si>
    <t>Transfer Coefficient ($\alpha_\text{C}$)</t>
  </si>
  <si>
    <t>R^2</t>
  </si>
  <si>
    <t>Residuals</t>
  </si>
  <si>
    <t xml:space="preserve">*** The obtained equilibrium electrode potential and equilibrium activation barrier values are fit to Eqn (1) of main text to obtain transfer coefficient. </t>
  </si>
  <si>
    <t>1.00 V</t>
  </si>
  <si>
    <t>Free Energy (eV)</t>
  </si>
  <si>
    <t>Solv. shell</t>
  </si>
  <si>
    <t>0.75 V</t>
  </si>
  <si>
    <t>0.50 V</t>
  </si>
  <si>
    <t>0.25 V</t>
  </si>
  <si>
    <t>0.00 V</t>
  </si>
  <si>
    <t>All energy units in electron-volts (eV)</t>
  </si>
  <si>
    <t xml:space="preserve">1.00V D3 Free Energy </t>
  </si>
  <si>
    <t xml:space="preserve">0.75V D3 Free Energy </t>
  </si>
  <si>
    <t xml:space="preserve">0.50V D3 Free Energy </t>
  </si>
  <si>
    <t xml:space="preserve">0.25V D3 Free Energy </t>
  </si>
  <si>
    <t xml:space="preserve">0.00V D3 Free Energy </t>
  </si>
  <si>
    <t xml:space="preserve">1.00V D3 ΔG </t>
  </si>
  <si>
    <t xml:space="preserve">0.75V D3 ΔG </t>
  </si>
  <si>
    <t xml:space="preserve">0.50V D3 ΔG </t>
  </si>
  <si>
    <t>0.25V D3 ΔG</t>
  </si>
  <si>
    <t xml:space="preserve">0.00V D3 ΔG </t>
  </si>
  <si>
    <t xml:space="preserve">1.00V TS/HI Free Energy </t>
  </si>
  <si>
    <t xml:space="preserve">0.75V TS/HI Free Energy </t>
  </si>
  <si>
    <t xml:space="preserve">0.50V TS/HI Free Energy </t>
  </si>
  <si>
    <t xml:space="preserve">0.25V TS/HI Free Energy </t>
  </si>
  <si>
    <t xml:space="preserve">0.00V TS/HI Free Energy </t>
  </si>
  <si>
    <t xml:space="preserve">1.00V TS/HI ΔG </t>
  </si>
  <si>
    <t xml:space="preserve">0.75V TS/HI ΔG </t>
  </si>
  <si>
    <t xml:space="preserve">0.50V TS/HI ΔG </t>
  </si>
  <si>
    <t xml:space="preserve">0.25V TS/HI ΔG </t>
  </si>
  <si>
    <t xml:space="preserve">0.00V TS/HI ΔG </t>
  </si>
  <si>
    <t>** Grey background denotes vertical displacement pathway</t>
  </si>
  <si>
    <t>*Total charge of the cell is the negative of the net number of electrons.</t>
  </si>
  <si>
    <t>Ag28 1.00V</t>
  </si>
  <si>
    <t>Ag28 0.00V</t>
  </si>
  <si>
    <t>Ag28 Corrosion</t>
  </si>
  <si>
    <t>CEP optimized energy/charge data for Ag28 corrosion/deposition.</t>
  </si>
  <si>
    <t>CEP optimized energy/charge data for Ag24 corrosion/deposition. 
The data without any background color corresponds to the defect formation pathway. The data with a grey background correponds to the vertical displacement pathway.</t>
  </si>
  <si>
    <t>*Sum of solvation shell charge and bullk charge is equal to total cell charge.</t>
  </si>
  <si>
    <t>Ag(s)</t>
  </si>
  <si>
    <t>+</t>
  </si>
  <si>
    <t>ΔG[Ag+](eV)</t>
  </si>
  <si>
    <t>Free energy of departing solvation shell only</t>
  </si>
  <si>
    <t>Free energy difference, with respect to 0Å structure</t>
  </si>
  <si>
    <t>ΔG_depo (eV)</t>
  </si>
  <si>
    <t>Free energy difference, with respect to 6Å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</si>
</sst>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"/>
    <numFmt numFmtId="167" formatCode="0.00000000"/>
  </numFmts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1F1F1F"/>
      <name val="Arial"/>
      <family val="2"/>
      <scheme val="minor"/>
    </font>
    <font>
      <b/>
      <sz val="10"/>
      <color rgb="FFFF0000"/>
      <name val="Arial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D9EAD3"/>
        <bgColor rgb="FFD9EAD3"/>
      </patternFill>
    </fill>
    <fill>
      <patternFill patternType="solid">
        <fgColor rgb="FFD0E0E3"/>
        <bgColor rgb="FFD0E0E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1" fillId="3" borderId="0" xfId="0" applyFont="1" applyFill="1"/>
    <xf numFmtId="164" fontId="2" fillId="4" borderId="0" xfId="0" applyNumberFormat="1" applyFont="1" applyFill="1"/>
    <xf numFmtId="164" fontId="2" fillId="0" borderId="0" xfId="0" applyNumberFormat="1" applyFont="1"/>
    <xf numFmtId="0" fontId="2" fillId="3" borderId="0" xfId="0" applyFont="1" applyFill="1"/>
    <xf numFmtId="165" fontId="2" fillId="0" borderId="0" xfId="0" applyNumberFormat="1" applyFont="1"/>
    <xf numFmtId="166" fontId="2" fillId="0" borderId="0" xfId="0" applyNumberFormat="1" applyFont="1"/>
    <xf numFmtId="165" fontId="2" fillId="3" borderId="0" xfId="0" applyNumberFormat="1" applyFont="1" applyFill="1"/>
    <xf numFmtId="166" fontId="2" fillId="3" borderId="0" xfId="0" applyNumberFormat="1" applyFont="1" applyFill="1"/>
    <xf numFmtId="164" fontId="2" fillId="5" borderId="0" xfId="0" applyNumberFormat="1" applyFont="1" applyFill="1"/>
    <xf numFmtId="164" fontId="2" fillId="6" borderId="0" xfId="0" applyNumberFormat="1" applyFont="1" applyFill="1"/>
    <xf numFmtId="165" fontId="2" fillId="6" borderId="0" xfId="0" applyNumberFormat="1" applyFont="1" applyFill="1"/>
    <xf numFmtId="166" fontId="2" fillId="6" borderId="0" xfId="0" applyNumberFormat="1" applyFont="1" applyFill="1"/>
    <xf numFmtId="167" fontId="2" fillId="0" borderId="0" xfId="0" applyNumberFormat="1" applyFont="1"/>
    <xf numFmtId="0" fontId="3" fillId="7" borderId="0" xfId="0" applyFont="1" applyFill="1"/>
    <xf numFmtId="2" fontId="2" fillId="0" borderId="0" xfId="0" applyNumberFormat="1" applyFont="1"/>
    <xf numFmtId="0" fontId="4" fillId="0" borderId="0" xfId="0" applyFont="1"/>
    <xf numFmtId="0" fontId="5" fillId="0" borderId="0" xfId="0" applyFont="1"/>
    <xf numFmtId="165" fontId="5" fillId="0" borderId="0" xfId="0" applyNumberFormat="1" applyFont="1"/>
    <xf numFmtId="164" fontId="5" fillId="0" borderId="0" xfId="0" applyNumberFormat="1" applyFont="1"/>
    <xf numFmtId="164" fontId="5" fillId="4" borderId="0" xfId="0" applyNumberFormat="1" applyFont="1" applyFill="1"/>
    <xf numFmtId="0" fontId="5" fillId="3" borderId="0" xfId="0" applyFont="1" applyFill="1"/>
    <xf numFmtId="165" fontId="5" fillId="3" borderId="0" xfId="0" applyNumberFormat="1" applyFont="1" applyFill="1"/>
    <xf numFmtId="164" fontId="1" fillId="0" borderId="0" xfId="0" applyNumberFormat="1" applyFont="1"/>
    <xf numFmtId="164" fontId="2" fillId="3" borderId="0" xfId="0" applyNumberFormat="1" applyFont="1" applyFill="1"/>
    <xf numFmtId="0" fontId="6" fillId="0" borderId="0" xfId="0" applyFont="1"/>
    <xf numFmtId="0" fontId="7" fillId="8" borderId="0" xfId="0" applyFont="1" applyFill="1"/>
    <xf numFmtId="0" fontId="2" fillId="0" borderId="0" xfId="0" applyFont="1" applyAlignment="1">
      <alignment wrapText="1"/>
    </xf>
    <xf numFmtId="165" fontId="6" fillId="0" borderId="0" xfId="0" applyNumberFormat="1" applyFont="1"/>
    <xf numFmtId="166" fontId="6" fillId="0" borderId="0" xfId="0" applyNumberFormat="1" applyFont="1"/>
    <xf numFmtId="164" fontId="6" fillId="0" borderId="0" xfId="0" applyNumberFormat="1" applyFon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8"/>
  <sheetViews>
    <sheetView workbookViewId="0">
      <selection activeCell="A6" sqref="A6"/>
    </sheetView>
  </sheetViews>
  <sheetFormatPr baseColWidth="10" defaultColWidth="12.6640625" defaultRowHeight="15.75" customHeight="1" x14ac:dyDescent="0.15"/>
  <cols>
    <col min="1" max="1" width="25.33203125" customWidth="1"/>
    <col min="2" max="2" width="98.33203125" customWidth="1"/>
  </cols>
  <sheetData>
    <row r="1" spans="1:2" ht="15.75" customHeight="1" x14ac:dyDescent="0.15">
      <c r="A1" s="1"/>
      <c r="B1" s="1" t="s">
        <v>0</v>
      </c>
    </row>
    <row r="2" spans="1:2" ht="15.75" customHeight="1" x14ac:dyDescent="0.15">
      <c r="A2" s="2" t="s">
        <v>1</v>
      </c>
      <c r="B2" s="3" t="s">
        <v>2</v>
      </c>
    </row>
    <row r="3" spans="1:2" ht="44" customHeight="1" x14ac:dyDescent="0.15">
      <c r="A3" s="2" t="s">
        <v>3</v>
      </c>
      <c r="B3" s="30" t="s">
        <v>100</v>
      </c>
    </row>
    <row r="4" spans="1:2" ht="15.75" customHeight="1" x14ac:dyDescent="0.15">
      <c r="A4" s="2" t="s">
        <v>98</v>
      </c>
      <c r="B4" s="30" t="s">
        <v>99</v>
      </c>
    </row>
    <row r="5" spans="1:2" ht="15.75" customHeight="1" x14ac:dyDescent="0.15">
      <c r="A5" s="2" t="s">
        <v>4</v>
      </c>
      <c r="B5" s="3" t="s">
        <v>5</v>
      </c>
    </row>
    <row r="6" spans="1:2" ht="15.75" customHeight="1" x14ac:dyDescent="0.15">
      <c r="A6" s="2" t="s">
        <v>6</v>
      </c>
      <c r="B6" s="3" t="s">
        <v>7</v>
      </c>
    </row>
    <row r="7" spans="1:2" ht="15.75" customHeight="1" x14ac:dyDescent="0.15">
      <c r="A7" s="2" t="s">
        <v>8</v>
      </c>
      <c r="B7" s="3" t="s">
        <v>9</v>
      </c>
    </row>
    <row r="8" spans="1:2" ht="15.75" customHeight="1" x14ac:dyDescent="0.15">
      <c r="A8" s="2" t="s">
        <v>10</v>
      </c>
      <c r="B8" s="3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B6802-0894-4640-9EE5-BB2BE628BA9B}">
  <sheetPr>
    <outlinePr summaryBelow="0" summaryRight="0"/>
  </sheetPr>
  <dimension ref="A1:Q1008"/>
  <sheetViews>
    <sheetView topLeftCell="A85" workbookViewId="0">
      <selection activeCell="B120" sqref="B120"/>
    </sheetView>
  </sheetViews>
  <sheetFormatPr baseColWidth="10" defaultColWidth="12.6640625" defaultRowHeight="15.75" customHeight="1" x14ac:dyDescent="0.15"/>
  <cols>
    <col min="1" max="1" width="11.83203125" customWidth="1"/>
    <col min="2" max="2" width="17.6640625" customWidth="1"/>
    <col min="3" max="3" width="12.6640625" customWidth="1"/>
    <col min="4" max="4" width="13.83203125" customWidth="1"/>
    <col min="5" max="5" width="13.33203125" customWidth="1"/>
    <col min="6" max="6" width="14.6640625" customWidth="1"/>
    <col min="7" max="7" width="9.1640625" customWidth="1"/>
    <col min="8" max="8" width="16" customWidth="1"/>
    <col min="9" max="9" width="13.1640625" customWidth="1"/>
    <col min="10" max="10" width="16" customWidth="1"/>
    <col min="11" max="11" width="13.1640625" customWidth="1"/>
    <col min="12" max="14" width="12.6640625" customWidth="1"/>
  </cols>
  <sheetData>
    <row r="1" spans="1:17" ht="15.75" customHeight="1" x14ac:dyDescent="0.15">
      <c r="A1" s="4" t="s">
        <v>12</v>
      </c>
      <c r="D1" s="28" t="s">
        <v>95</v>
      </c>
      <c r="L1" s="5" t="s">
        <v>13</v>
      </c>
      <c r="M1" s="6"/>
      <c r="N1" s="6"/>
    </row>
    <row r="2" spans="1:17" ht="15.75" customHeight="1" x14ac:dyDescent="0.15">
      <c r="A2" s="7" t="s">
        <v>14</v>
      </c>
      <c r="B2" s="7" t="s">
        <v>15</v>
      </c>
      <c r="C2" s="7" t="s">
        <v>16</v>
      </c>
      <c r="D2" s="7" t="s">
        <v>17</v>
      </c>
      <c r="E2" s="7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7" t="s">
        <v>104</v>
      </c>
      <c r="K2" s="7" t="s">
        <v>107</v>
      </c>
      <c r="L2" s="5" t="s">
        <v>23</v>
      </c>
      <c r="M2" s="5" t="s">
        <v>24</v>
      </c>
      <c r="N2" s="5" t="s">
        <v>25</v>
      </c>
      <c r="P2" s="28" t="s">
        <v>101</v>
      </c>
    </row>
    <row r="3" spans="1:17" ht="15.75" customHeight="1" x14ac:dyDescent="0.15">
      <c r="A3" s="6">
        <v>0</v>
      </c>
      <c r="B3" s="8">
        <v>-57.65762024</v>
      </c>
      <c r="C3" s="9">
        <v>287.18630000000002</v>
      </c>
      <c r="D3" s="9">
        <f t="shared" ref="D3:D20" si="0">C3-291</f>
        <v>-3.813699999999983</v>
      </c>
      <c r="E3" s="3">
        <v>-6.2424999999999997</v>
      </c>
      <c r="F3" s="9">
        <v>0.81244923118753198</v>
      </c>
      <c r="G3" s="9">
        <f t="shared" ref="G3:G21" si="1">-(E3+F3)-4.43</f>
        <v>1.0000507688124678</v>
      </c>
      <c r="H3" s="8">
        <f t="shared" ref="H3:H21" si="2">B3-(D3*E3)</f>
        <v>-81.464642489999889</v>
      </c>
      <c r="I3" s="8">
        <f t="shared" ref="I3:I20" si="3">H3-H$3</f>
        <v>0</v>
      </c>
      <c r="J3" s="8">
        <f>H3-H$21</f>
        <v>-31.518401949999891</v>
      </c>
      <c r="K3" s="8">
        <f>H3-H$20</f>
        <v>0.21302806000024077</v>
      </c>
      <c r="L3" s="6">
        <v>1.073</v>
      </c>
      <c r="M3" s="6">
        <v>2.74</v>
      </c>
      <c r="N3" s="6">
        <v>0.50600000000000001</v>
      </c>
    </row>
    <row r="4" spans="1:17" ht="15.75" customHeight="1" x14ac:dyDescent="0.15">
      <c r="A4" s="6">
        <v>0.25</v>
      </c>
      <c r="B4" s="8">
        <v>-56.516937159999998</v>
      </c>
      <c r="C4" s="9">
        <v>287.00450000000001</v>
      </c>
      <c r="D4" s="9">
        <f t="shared" si="0"/>
        <v>-3.9954999999999927</v>
      </c>
      <c r="E4" s="3">
        <v>-6.2423999999999999</v>
      </c>
      <c r="F4" s="9">
        <v>0.81241705229663097</v>
      </c>
      <c r="G4" s="9">
        <f t="shared" si="1"/>
        <v>0.99998294770336926</v>
      </c>
      <c r="H4" s="8">
        <f t="shared" si="2"/>
        <v>-81.458446359999954</v>
      </c>
      <c r="I4" s="8">
        <f t="shared" si="3"/>
        <v>6.1961299999353514E-3</v>
      </c>
      <c r="J4" s="8">
        <f t="shared" ref="J4:J20" si="4">H4-H$21</f>
        <v>-31.512205819999956</v>
      </c>
      <c r="K4" s="8">
        <f t="shared" ref="K4:K20" si="5">H4-H$20</f>
        <v>0.21922419000017612</v>
      </c>
      <c r="L4" s="6">
        <v>1.129</v>
      </c>
      <c r="M4" s="6">
        <v>2.87</v>
      </c>
      <c r="N4" s="6">
        <v>0.70199999999999996</v>
      </c>
      <c r="P4" s="28" t="s">
        <v>22</v>
      </c>
      <c r="Q4" s="28" t="s">
        <v>106</v>
      </c>
    </row>
    <row r="5" spans="1:17" ht="15.75" customHeight="1" x14ac:dyDescent="0.15">
      <c r="A5" s="6">
        <v>0.5</v>
      </c>
      <c r="B5" s="8">
        <v>-56.021330409999997</v>
      </c>
      <c r="C5" s="9">
        <v>286.92450000000002</v>
      </c>
      <c r="D5" s="9">
        <f t="shared" si="0"/>
        <v>-4.0754999999999768</v>
      </c>
      <c r="E5" s="3">
        <v>-6.2423999999999999</v>
      </c>
      <c r="F5" s="9">
        <v>0.81241605746575596</v>
      </c>
      <c r="G5" s="9">
        <f t="shared" si="1"/>
        <v>0.99998394253424472</v>
      </c>
      <c r="H5" s="8">
        <f t="shared" si="2"/>
        <v>-81.462231609999847</v>
      </c>
      <c r="I5" s="8">
        <f t="shared" si="3"/>
        <v>2.4108800000419706E-3</v>
      </c>
      <c r="J5" s="8">
        <f t="shared" si="4"/>
        <v>-31.515991069999849</v>
      </c>
      <c r="K5" s="8">
        <f t="shared" si="5"/>
        <v>0.21543894000028274</v>
      </c>
      <c r="L5" s="6">
        <v>1.1399999999999999</v>
      </c>
      <c r="M5" s="6">
        <v>2.9380000000000002</v>
      </c>
      <c r="N5" s="6">
        <v>0.83</v>
      </c>
      <c r="P5" t="s">
        <v>104</v>
      </c>
      <c r="Q5" s="28" t="s">
        <v>105</v>
      </c>
    </row>
    <row r="6" spans="1:17" ht="15.75" customHeight="1" x14ac:dyDescent="0.15">
      <c r="A6" s="6">
        <v>0.75</v>
      </c>
      <c r="B6" s="8">
        <v>-55.878744150000003</v>
      </c>
      <c r="C6" s="9">
        <v>286.90260000000001</v>
      </c>
      <c r="D6" s="9">
        <f t="shared" si="0"/>
        <v>-4.0973999999999933</v>
      </c>
      <c r="E6" s="3">
        <v>-6.2424999999999997</v>
      </c>
      <c r="F6" s="9">
        <v>0.81245326260458495</v>
      </c>
      <c r="G6" s="9">
        <f t="shared" si="1"/>
        <v>1.0000467373954152</v>
      </c>
      <c r="H6" s="8">
        <f t="shared" si="2"/>
        <v>-81.456763649999957</v>
      </c>
      <c r="I6" s="8">
        <f t="shared" si="3"/>
        <v>7.878839999932552E-3</v>
      </c>
      <c r="J6" s="8">
        <f t="shared" si="4"/>
        <v>-31.510523109999959</v>
      </c>
      <c r="K6" s="8">
        <f t="shared" si="5"/>
        <v>0.22090690000017332</v>
      </c>
      <c r="L6" s="6">
        <v>1.121</v>
      </c>
      <c r="M6" s="6">
        <v>2.9780000000000002</v>
      </c>
      <c r="N6" s="6">
        <v>0.91400000000000003</v>
      </c>
      <c r="P6" s="28" t="s">
        <v>107</v>
      </c>
      <c r="Q6" s="28" t="s">
        <v>108</v>
      </c>
    </row>
    <row r="7" spans="1:17" ht="15.75" customHeight="1" x14ac:dyDescent="0.15">
      <c r="A7" s="6">
        <v>1</v>
      </c>
      <c r="B7" s="8">
        <v>-55.841149899999998</v>
      </c>
      <c r="C7" s="9">
        <v>286.89949999999999</v>
      </c>
      <c r="D7" s="9">
        <f t="shared" si="0"/>
        <v>-4.1005000000000109</v>
      </c>
      <c r="E7" s="3">
        <v>-6.2423999999999999</v>
      </c>
      <c r="F7" s="9">
        <v>0.81244514294140802</v>
      </c>
      <c r="G7" s="9">
        <f t="shared" si="1"/>
        <v>0.99995485705859188</v>
      </c>
      <c r="H7" s="8">
        <f t="shared" si="2"/>
        <v>-81.438111100000071</v>
      </c>
      <c r="I7" s="8">
        <f t="shared" si="3"/>
        <v>2.6531389999817634E-2</v>
      </c>
      <c r="J7" s="8">
        <f t="shared" si="4"/>
        <v>-31.491870560000073</v>
      </c>
      <c r="K7" s="8">
        <f t="shared" si="5"/>
        <v>0.2395594500000584</v>
      </c>
      <c r="L7" s="6">
        <v>1.095</v>
      </c>
      <c r="M7" s="6">
        <v>3.004</v>
      </c>
      <c r="N7" s="6">
        <v>0.97199999999999998</v>
      </c>
    </row>
    <row r="8" spans="1:17" ht="15.75" customHeight="1" x14ac:dyDescent="0.15">
      <c r="A8" s="6">
        <v>1.25</v>
      </c>
      <c r="B8" s="8">
        <v>-55.716243339999998</v>
      </c>
      <c r="C8" s="9">
        <v>286.88319999999999</v>
      </c>
      <c r="D8" s="9">
        <f t="shared" si="0"/>
        <v>-4.116800000000012</v>
      </c>
      <c r="E8" s="3">
        <v>-6.2423999999999999</v>
      </c>
      <c r="F8" s="9">
        <v>0.81242125903382101</v>
      </c>
      <c r="G8" s="9">
        <f t="shared" si="1"/>
        <v>0.99997874096617956</v>
      </c>
      <c r="H8" s="8">
        <f t="shared" si="2"/>
        <v>-81.414955660000075</v>
      </c>
      <c r="I8" s="8">
        <f t="shared" si="3"/>
        <v>4.9686829999814108E-2</v>
      </c>
      <c r="J8" s="8">
        <f t="shared" si="4"/>
        <v>-31.468715120000077</v>
      </c>
      <c r="K8" s="8">
        <f t="shared" si="5"/>
        <v>0.26271489000005488</v>
      </c>
      <c r="L8" s="6">
        <v>1.0680000000000001</v>
      </c>
      <c r="M8" s="6">
        <v>3.008</v>
      </c>
      <c r="N8" s="6">
        <v>1.042</v>
      </c>
    </row>
    <row r="9" spans="1:17" ht="15.75" customHeight="1" x14ac:dyDescent="0.15">
      <c r="A9" s="6">
        <v>1.3</v>
      </c>
      <c r="B9" s="8">
        <v>-55.771863140000001</v>
      </c>
      <c r="C9" s="9">
        <v>286.8931</v>
      </c>
      <c r="D9" s="9">
        <f t="shared" si="0"/>
        <v>-4.106899999999996</v>
      </c>
      <c r="E9" s="3">
        <v>-6.2424999999999997</v>
      </c>
      <c r="F9" s="9">
        <v>0.81244511032292099</v>
      </c>
      <c r="G9" s="9">
        <f t="shared" si="1"/>
        <v>1.0000548896770791</v>
      </c>
      <c r="H9" s="8">
        <f t="shared" si="2"/>
        <v>-81.409186389999974</v>
      </c>
      <c r="I9" s="8">
        <f t="shared" si="3"/>
        <v>5.5456099999915409E-2</v>
      </c>
      <c r="J9" s="8">
        <f t="shared" si="4"/>
        <v>-31.462945849999976</v>
      </c>
      <c r="K9" s="8">
        <f t="shared" si="5"/>
        <v>0.26848416000015618</v>
      </c>
      <c r="L9" s="6">
        <v>1.052</v>
      </c>
      <c r="M9" s="6">
        <v>3.0550000000000002</v>
      </c>
      <c r="N9" s="6">
        <v>1.05</v>
      </c>
    </row>
    <row r="10" spans="1:17" ht="15.75" customHeight="1" x14ac:dyDescent="0.15">
      <c r="A10" s="6">
        <v>1.4</v>
      </c>
      <c r="B10" s="8">
        <v>-55.85464897</v>
      </c>
      <c r="C10" s="9">
        <v>286.9083</v>
      </c>
      <c r="D10" s="9">
        <f t="shared" si="0"/>
        <v>-4.091700000000003</v>
      </c>
      <c r="E10" s="3">
        <v>-6.2424999999999997</v>
      </c>
      <c r="F10" s="9">
        <v>0.81244330611742799</v>
      </c>
      <c r="G10" s="9">
        <f t="shared" si="1"/>
        <v>1.0000566938825717</v>
      </c>
      <c r="H10" s="8">
        <f t="shared" si="2"/>
        <v>-81.39708622000002</v>
      </c>
      <c r="I10" s="8">
        <f t="shared" si="3"/>
        <v>6.7556269999869301E-2</v>
      </c>
      <c r="J10" s="8">
        <f t="shared" si="4"/>
        <v>-31.450845680000022</v>
      </c>
      <c r="K10" s="8">
        <f t="shared" si="5"/>
        <v>0.28058433000011007</v>
      </c>
      <c r="L10" s="6">
        <v>1.042</v>
      </c>
      <c r="M10" s="6">
        <v>3.05</v>
      </c>
      <c r="N10" s="6">
        <v>1.04</v>
      </c>
    </row>
    <row r="11" spans="1:17" ht="15.75" customHeight="1" x14ac:dyDescent="0.15">
      <c r="A11" s="6">
        <v>1.5</v>
      </c>
      <c r="B11" s="8">
        <v>-56.09255495</v>
      </c>
      <c r="C11" s="9">
        <v>286.94549999999998</v>
      </c>
      <c r="D11" s="9">
        <f t="shared" si="0"/>
        <v>-4.0545000000000186</v>
      </c>
      <c r="E11" s="3">
        <v>-6.2423999999999999</v>
      </c>
      <c r="F11" s="9">
        <v>0.81241695147371495</v>
      </c>
      <c r="G11" s="9">
        <f t="shared" si="1"/>
        <v>0.9999830485262855</v>
      </c>
      <c r="H11" s="8">
        <f t="shared" si="2"/>
        <v>-81.402365750000115</v>
      </c>
      <c r="I11" s="8">
        <f t="shared" si="3"/>
        <v>6.2276739999774122E-2</v>
      </c>
      <c r="J11" s="8">
        <f t="shared" si="4"/>
        <v>-31.456125210000117</v>
      </c>
      <c r="K11" s="8">
        <f t="shared" si="5"/>
        <v>0.27530480000001489</v>
      </c>
      <c r="L11" s="6">
        <v>1.054</v>
      </c>
      <c r="M11" s="6">
        <v>3.0009999999999999</v>
      </c>
      <c r="N11" s="6">
        <v>0.94599999999999995</v>
      </c>
    </row>
    <row r="12" spans="1:17" ht="15.75" customHeight="1" x14ac:dyDescent="0.15">
      <c r="A12" s="6">
        <v>1.625</v>
      </c>
      <c r="B12" s="8">
        <v>-55.935581790000001</v>
      </c>
      <c r="C12" s="9">
        <v>286.91660000000002</v>
      </c>
      <c r="D12" s="9">
        <f t="shared" si="0"/>
        <v>-4.0833999999999833</v>
      </c>
      <c r="E12" s="3">
        <v>-6.2423999999999999</v>
      </c>
      <c r="F12" s="9">
        <v>0.81244114976498605</v>
      </c>
      <c r="G12" s="9">
        <f t="shared" si="1"/>
        <v>0.9999588502350143</v>
      </c>
      <c r="H12" s="8">
        <f t="shared" si="2"/>
        <v>-81.42579794999989</v>
      </c>
      <c r="I12" s="8">
        <f t="shared" si="3"/>
        <v>3.8844539999999483E-2</v>
      </c>
      <c r="J12" s="8">
        <f t="shared" si="4"/>
        <v>-31.479557409999892</v>
      </c>
      <c r="K12" s="8">
        <f t="shared" si="5"/>
        <v>0.25187260000024025</v>
      </c>
      <c r="L12" s="6">
        <v>1.0449999999999999</v>
      </c>
      <c r="M12" s="6">
        <v>3.0369999999999999</v>
      </c>
      <c r="N12" s="6">
        <v>1.014</v>
      </c>
      <c r="P12" t="s">
        <v>103</v>
      </c>
    </row>
    <row r="13" spans="1:17" ht="15.75" customHeight="1" x14ac:dyDescent="0.15">
      <c r="A13" s="6">
        <v>1.75</v>
      </c>
      <c r="B13" s="8">
        <v>-55.75060963</v>
      </c>
      <c r="C13" s="9">
        <v>286.88150000000002</v>
      </c>
      <c r="D13" s="9">
        <f t="shared" si="0"/>
        <v>-4.1184999999999832</v>
      </c>
      <c r="E13" s="3">
        <v>-6.2424999999999997</v>
      </c>
      <c r="F13" s="9">
        <v>0.81242107624767901</v>
      </c>
      <c r="G13" s="9">
        <f t="shared" si="1"/>
        <v>1.0000789237523211</v>
      </c>
      <c r="H13" s="8">
        <f t="shared" si="2"/>
        <v>-81.460345879999892</v>
      </c>
      <c r="I13" s="8">
        <f t="shared" si="3"/>
        <v>4.2966099999972585E-3</v>
      </c>
      <c r="J13" s="8">
        <f t="shared" si="4"/>
        <v>-31.514105339999894</v>
      </c>
      <c r="K13" s="8">
        <f t="shared" si="5"/>
        <v>0.21732467000023803</v>
      </c>
      <c r="L13" s="6">
        <v>1.0409999999999999</v>
      </c>
      <c r="M13" s="6">
        <v>3.0790000000000002</v>
      </c>
      <c r="N13" s="6">
        <v>1.0960000000000001</v>
      </c>
    </row>
    <row r="14" spans="1:17" ht="15.75" customHeight="1" x14ac:dyDescent="0.15">
      <c r="A14" s="6">
        <v>2</v>
      </c>
      <c r="B14" s="8">
        <v>-55.567772050000002</v>
      </c>
      <c r="C14" s="9">
        <v>286.84199999999998</v>
      </c>
      <c r="D14" s="9">
        <f t="shared" si="0"/>
        <v>-4.1580000000000155</v>
      </c>
      <c r="E14" s="3">
        <v>-6.2424999999999997</v>
      </c>
      <c r="F14" s="9">
        <v>0.81242154768489505</v>
      </c>
      <c r="G14" s="9">
        <f t="shared" si="1"/>
        <v>1.0000784523151047</v>
      </c>
      <c r="H14" s="8">
        <f t="shared" si="2"/>
        <v>-81.524087050000105</v>
      </c>
      <c r="I14" s="8">
        <f t="shared" si="3"/>
        <v>-5.9444560000216029E-2</v>
      </c>
      <c r="J14" s="8">
        <f t="shared" si="4"/>
        <v>-31.577846510000107</v>
      </c>
      <c r="K14" s="8">
        <f t="shared" si="5"/>
        <v>0.15358350000002474</v>
      </c>
      <c r="L14" s="6">
        <v>1.034</v>
      </c>
      <c r="M14" s="6">
        <v>3.125</v>
      </c>
      <c r="N14" s="6">
        <v>1.19</v>
      </c>
    </row>
    <row r="15" spans="1:17" ht="15.75" customHeight="1" x14ac:dyDescent="0.15">
      <c r="A15" s="6">
        <v>2.25</v>
      </c>
      <c r="B15" s="8">
        <v>-55.475037569999998</v>
      </c>
      <c r="C15" s="9">
        <v>286.82029999999997</v>
      </c>
      <c r="D15" s="9">
        <f t="shared" si="0"/>
        <v>-4.1797000000000253</v>
      </c>
      <c r="E15" s="3">
        <v>-6.2424999999999997</v>
      </c>
      <c r="F15" s="9">
        <v>0.81242315933912801</v>
      </c>
      <c r="G15" s="9">
        <f t="shared" si="1"/>
        <v>1.0000768406608724</v>
      </c>
      <c r="H15" s="8">
        <f t="shared" si="2"/>
        <v>-81.566814820000161</v>
      </c>
      <c r="I15" s="8">
        <f t="shared" si="3"/>
        <v>-0.10217233000027193</v>
      </c>
      <c r="J15" s="8">
        <f t="shared" si="4"/>
        <v>-31.620574280000163</v>
      </c>
      <c r="K15" s="8">
        <f t="shared" si="5"/>
        <v>0.11085572999996884</v>
      </c>
      <c r="L15" s="6">
        <v>1.0289999999999999</v>
      </c>
      <c r="M15" s="6">
        <v>3.1539999999999999</v>
      </c>
      <c r="N15" s="6">
        <v>1.238</v>
      </c>
    </row>
    <row r="16" spans="1:17" ht="15.75" customHeight="1" x14ac:dyDescent="0.15">
      <c r="A16" s="6">
        <v>2.5</v>
      </c>
      <c r="B16" s="8">
        <v>-55.397661829999997</v>
      </c>
      <c r="C16" s="9">
        <v>286.80349999999999</v>
      </c>
      <c r="D16" s="9">
        <f t="shared" si="0"/>
        <v>-4.1965000000000146</v>
      </c>
      <c r="E16" s="3">
        <v>-6.2424999999999997</v>
      </c>
      <c r="F16" s="9">
        <v>0.81243388611844503</v>
      </c>
      <c r="G16" s="9">
        <f t="shared" si="1"/>
        <v>1.0000661138815552</v>
      </c>
      <c r="H16" s="8">
        <f t="shared" si="2"/>
        <v>-81.594313080000092</v>
      </c>
      <c r="I16" s="8">
        <f t="shared" si="3"/>
        <v>-0.12967059000020242</v>
      </c>
      <c r="J16" s="8">
        <f t="shared" si="4"/>
        <v>-31.648072540000094</v>
      </c>
      <c r="K16" s="8">
        <f t="shared" si="5"/>
        <v>8.3357470000038347E-2</v>
      </c>
      <c r="L16" s="6">
        <v>1.024</v>
      </c>
      <c r="M16" s="6">
        <v>3.1739999999999999</v>
      </c>
      <c r="N16" s="6">
        <v>1.27</v>
      </c>
    </row>
    <row r="17" spans="1:14" ht="15.75" customHeight="1" x14ac:dyDescent="0.15">
      <c r="A17" s="6">
        <v>3</v>
      </c>
      <c r="B17" s="8">
        <v>-55.27955575</v>
      </c>
      <c r="C17" s="9">
        <v>286.77960000000002</v>
      </c>
      <c r="D17" s="9">
        <f t="shared" si="0"/>
        <v>-4.2203999999999837</v>
      </c>
      <c r="E17" s="3">
        <v>-6.2423999999999999</v>
      </c>
      <c r="F17" s="9">
        <v>0.81244613298716395</v>
      </c>
      <c r="G17" s="9">
        <f t="shared" si="1"/>
        <v>0.99995386701283628</v>
      </c>
      <c r="H17" s="8">
        <f t="shared" si="2"/>
        <v>-81.624980709999903</v>
      </c>
      <c r="I17" s="8">
        <f t="shared" si="3"/>
        <v>-0.16033822000001408</v>
      </c>
      <c r="J17" s="8">
        <f t="shared" si="4"/>
        <v>-31.678740169999905</v>
      </c>
      <c r="K17" s="8">
        <f t="shared" si="5"/>
        <v>5.2689840000226695E-2</v>
      </c>
      <c r="L17" s="6">
        <v>1.0189999999999999</v>
      </c>
      <c r="M17" s="6">
        <v>3.2029999999999998</v>
      </c>
      <c r="N17" s="6">
        <v>1.3080000000000001</v>
      </c>
    </row>
    <row r="18" spans="1:14" ht="15.75" customHeight="1" x14ac:dyDescent="0.15">
      <c r="A18" s="6">
        <v>4</v>
      </c>
      <c r="B18" s="8">
        <v>-55.129653009999998</v>
      </c>
      <c r="C18" s="9">
        <v>286.75119999999998</v>
      </c>
      <c r="D18" s="9">
        <f t="shared" si="0"/>
        <v>-4.248800000000017</v>
      </c>
      <c r="E18" s="3">
        <v>-6.2423999999999999</v>
      </c>
      <c r="F18" s="9">
        <v>0.81244785022763999</v>
      </c>
      <c r="G18" s="9">
        <f t="shared" si="1"/>
        <v>0.99995214977236024</v>
      </c>
      <c r="H18" s="8">
        <f t="shared" si="2"/>
        <v>-81.6523621300001</v>
      </c>
      <c r="I18" s="8">
        <f t="shared" si="3"/>
        <v>-0.18771964000021057</v>
      </c>
      <c r="J18" s="8">
        <f t="shared" si="4"/>
        <v>-31.706121590000102</v>
      </c>
      <c r="K18" s="8">
        <f t="shared" si="5"/>
        <v>2.5308420000030196E-2</v>
      </c>
      <c r="L18" s="6">
        <v>1.0169999999999999</v>
      </c>
      <c r="M18" s="6">
        <v>3.2330000000000001</v>
      </c>
      <c r="N18" s="6">
        <v>1.3480000000000001</v>
      </c>
    </row>
    <row r="19" spans="1:14" ht="15.75" customHeight="1" x14ac:dyDescent="0.15">
      <c r="A19" s="6">
        <v>5</v>
      </c>
      <c r="B19" s="8">
        <v>-55.053938639999998</v>
      </c>
      <c r="C19" s="9">
        <v>286.73649999999998</v>
      </c>
      <c r="D19" s="9">
        <f t="shared" si="0"/>
        <v>-4.2635000000000218</v>
      </c>
      <c r="E19" s="3">
        <v>-6.2423999999999999</v>
      </c>
      <c r="F19" s="9">
        <v>0.81241758198199299</v>
      </c>
      <c r="G19" s="9">
        <f t="shared" si="1"/>
        <v>0.99998241801800702</v>
      </c>
      <c r="H19" s="8">
        <f t="shared" si="2"/>
        <v>-81.668411040000137</v>
      </c>
      <c r="I19" s="8">
        <f t="shared" si="3"/>
        <v>-0.20376855000024818</v>
      </c>
      <c r="J19" s="8">
        <f t="shared" si="4"/>
        <v>-31.722170500000139</v>
      </c>
      <c r="K19" s="8">
        <f t="shared" si="5"/>
        <v>9.2595099999925878E-3</v>
      </c>
      <c r="L19" s="6">
        <v>1.012</v>
      </c>
      <c r="M19" s="6">
        <v>3.2509999999999999</v>
      </c>
      <c r="N19" s="6">
        <v>1.3640000000000001</v>
      </c>
    </row>
    <row r="20" spans="1:14" ht="15.75" customHeight="1" x14ac:dyDescent="0.15">
      <c r="A20" s="6">
        <v>6</v>
      </c>
      <c r="B20" s="8">
        <v>-55.015131670000002</v>
      </c>
      <c r="C20" s="9">
        <v>286.72879999999998</v>
      </c>
      <c r="D20" s="9">
        <f t="shared" si="0"/>
        <v>-4.2712000000000216</v>
      </c>
      <c r="E20" s="3">
        <v>-6.2423999999999999</v>
      </c>
      <c r="F20" s="9">
        <v>0.81244858179941204</v>
      </c>
      <c r="G20" s="9">
        <f t="shared" si="1"/>
        <v>0.99995141820058819</v>
      </c>
      <c r="H20" s="8">
        <f t="shared" si="2"/>
        <v>-81.67767055000013</v>
      </c>
      <c r="I20" s="8">
        <f t="shared" si="3"/>
        <v>-0.21302806000024077</v>
      </c>
      <c r="J20" s="8">
        <f t="shared" si="4"/>
        <v>-31.731430010000132</v>
      </c>
      <c r="K20" s="8">
        <f t="shared" si="5"/>
        <v>0</v>
      </c>
      <c r="L20" s="6">
        <v>1.012</v>
      </c>
      <c r="M20" s="6">
        <v>3.2559999999999998</v>
      </c>
      <c r="N20" s="6">
        <v>1.3720000000000001</v>
      </c>
    </row>
    <row r="21" spans="1:14" ht="15.75" customHeight="1" x14ac:dyDescent="0.15">
      <c r="A21" s="26" t="s">
        <v>102</v>
      </c>
      <c r="B21" s="8">
        <v>-29.60661971</v>
      </c>
      <c r="D21" s="9">
        <v>-3.2852999999999999</v>
      </c>
      <c r="E21" s="9">
        <v>-6.1910999999999996</v>
      </c>
      <c r="F21" s="9">
        <v>0.76113741565604298</v>
      </c>
      <c r="G21" s="9">
        <f t="shared" si="1"/>
        <v>0.99996258434395724</v>
      </c>
      <c r="H21" s="8">
        <f t="shared" si="2"/>
        <v>-49.946240539999998</v>
      </c>
      <c r="I21" s="8"/>
      <c r="J21" s="8"/>
      <c r="K21" s="8"/>
      <c r="L21" s="6"/>
      <c r="M21" s="6"/>
      <c r="N21" s="6"/>
    </row>
    <row r="22" spans="1:14" ht="15.75" customHeight="1" x14ac:dyDescent="0.15">
      <c r="L22" s="6"/>
      <c r="M22" s="6"/>
      <c r="N22" s="6"/>
    </row>
    <row r="23" spans="1:14" ht="15.75" customHeight="1" x14ac:dyDescent="0.15">
      <c r="A23" s="4" t="s">
        <v>26</v>
      </c>
      <c r="L23" s="5" t="s">
        <v>13</v>
      </c>
      <c r="M23" s="6"/>
      <c r="N23" s="6"/>
    </row>
    <row r="24" spans="1:14" ht="15.75" customHeight="1" x14ac:dyDescent="0.15">
      <c r="A24" s="7" t="s">
        <v>14</v>
      </c>
      <c r="B24" s="7" t="s">
        <v>15</v>
      </c>
      <c r="C24" s="7" t="s">
        <v>16</v>
      </c>
      <c r="D24" s="7" t="s">
        <v>17</v>
      </c>
      <c r="E24" s="7" t="s">
        <v>18</v>
      </c>
      <c r="F24" s="7" t="s">
        <v>19</v>
      </c>
      <c r="G24" s="7" t="s">
        <v>20</v>
      </c>
      <c r="H24" s="7" t="s">
        <v>21</v>
      </c>
      <c r="I24" s="7" t="s">
        <v>22</v>
      </c>
      <c r="J24" s="7" t="s">
        <v>104</v>
      </c>
      <c r="K24" s="7" t="s">
        <v>107</v>
      </c>
      <c r="L24" s="5" t="s">
        <v>23</v>
      </c>
      <c r="M24" s="5" t="s">
        <v>24</v>
      </c>
      <c r="N24" s="5" t="s">
        <v>25</v>
      </c>
    </row>
    <row r="25" spans="1:14" ht="15.75" customHeight="1" x14ac:dyDescent="0.15">
      <c r="A25" s="6">
        <v>0</v>
      </c>
      <c r="B25" s="8">
        <v>-61.60086982</v>
      </c>
      <c r="C25" s="9">
        <v>287.8295</v>
      </c>
      <c r="D25" s="9">
        <v>-3.1705000000000001</v>
      </c>
      <c r="E25" s="3">
        <v>-5.9923999999999999</v>
      </c>
      <c r="F25" s="9">
        <v>0.81241554621794698</v>
      </c>
      <c r="G25" s="9">
        <f t="shared" ref="G25:G42" si="6">-(E25+F25)-4.43</f>
        <v>0.74998445378205325</v>
      </c>
      <c r="H25" s="8">
        <f t="shared" ref="H25:H42" si="7">B25-(D25*E25)</f>
        <v>-80.599774019999998</v>
      </c>
      <c r="I25" s="8">
        <f t="shared" ref="I25:I41" si="8">H25-H$25</f>
        <v>0</v>
      </c>
      <c r="J25" s="8">
        <f>H25-H$42</f>
        <v>-31.415042459999995</v>
      </c>
      <c r="K25" s="8">
        <f>H25-H$41</f>
        <v>6.9120240000003719E-2</v>
      </c>
      <c r="L25" s="6">
        <v>0.92200000000000004</v>
      </c>
      <c r="M25" s="6">
        <v>2.254</v>
      </c>
      <c r="N25" s="6">
        <v>0.17399999999999999</v>
      </c>
    </row>
    <row r="26" spans="1:14" ht="15.75" customHeight="1" x14ac:dyDescent="0.15">
      <c r="A26" s="6">
        <v>0.05</v>
      </c>
      <c r="B26" s="8">
        <v>-60.387688410000003</v>
      </c>
      <c r="C26" s="9">
        <v>287.63400000000001</v>
      </c>
      <c r="D26" s="9">
        <v>-3.3660000000000001</v>
      </c>
      <c r="E26" s="3">
        <v>-5.9924999999999997</v>
      </c>
      <c r="F26" s="9">
        <v>0.81244227514395795</v>
      </c>
      <c r="G26" s="9">
        <f t="shared" si="6"/>
        <v>0.75005772485604183</v>
      </c>
      <c r="H26" s="8">
        <f t="shared" si="7"/>
        <v>-80.558443409999995</v>
      </c>
      <c r="I26" s="8">
        <f t="shared" si="8"/>
        <v>4.1330610000002821E-2</v>
      </c>
      <c r="J26" s="8">
        <f t="shared" ref="J26:J41" si="9">H26-H$42</f>
        <v>-31.373711849999992</v>
      </c>
      <c r="K26" s="8">
        <f t="shared" ref="K26:K41" si="10">H26-H$41</f>
        <v>0.11045085000000654</v>
      </c>
      <c r="L26" s="6">
        <v>1.0049999999999999</v>
      </c>
      <c r="M26" s="6">
        <v>2.3639999999999999</v>
      </c>
      <c r="N26" s="6">
        <v>0.37</v>
      </c>
    </row>
    <row r="27" spans="1:14" ht="15.75" customHeight="1" x14ac:dyDescent="0.15">
      <c r="A27" s="6">
        <v>0.1</v>
      </c>
      <c r="B27" s="8">
        <v>-60.167603620000001</v>
      </c>
      <c r="C27" s="9">
        <v>287.59879999999998</v>
      </c>
      <c r="D27" s="9">
        <v>-3.4011999999999998</v>
      </c>
      <c r="E27" s="3">
        <v>-5.9923999999999999</v>
      </c>
      <c r="F27" s="9">
        <v>0.81242541043571304</v>
      </c>
      <c r="G27" s="9">
        <f t="shared" si="6"/>
        <v>0.74997458956428709</v>
      </c>
      <c r="H27" s="8">
        <f t="shared" si="7"/>
        <v>-80.548954500000008</v>
      </c>
      <c r="I27" s="8">
        <f t="shared" si="8"/>
        <v>5.0819519999990348E-2</v>
      </c>
      <c r="J27" s="8">
        <f t="shared" si="9"/>
        <v>-31.364222940000005</v>
      </c>
      <c r="K27" s="8">
        <f t="shared" si="10"/>
        <v>0.11993975999999407</v>
      </c>
      <c r="L27" s="6">
        <v>1.0229999999999999</v>
      </c>
      <c r="M27" s="6">
        <v>2.3820000000000001</v>
      </c>
      <c r="N27" s="6">
        <v>0.41199999999999998</v>
      </c>
    </row>
    <row r="28" spans="1:14" ht="15.75" customHeight="1" x14ac:dyDescent="0.15">
      <c r="A28" s="6">
        <v>0.25</v>
      </c>
      <c r="B28" s="8">
        <v>-59.656316820000001</v>
      </c>
      <c r="C28" s="9">
        <v>287.51740000000001</v>
      </c>
      <c r="D28" s="9">
        <v>-3.4826000000000001</v>
      </c>
      <c r="E28" s="3">
        <v>-5.9923999999999999</v>
      </c>
      <c r="F28" s="9">
        <v>0.81243980376165403</v>
      </c>
      <c r="G28" s="9">
        <f t="shared" si="6"/>
        <v>0.7499601962383462</v>
      </c>
      <c r="H28" s="8">
        <f t="shared" si="7"/>
        <v>-80.52544906</v>
      </c>
      <c r="I28" s="8">
        <f t="shared" si="8"/>
        <v>7.4324959999998441E-2</v>
      </c>
      <c r="J28" s="8">
        <f t="shared" si="9"/>
        <v>-31.340717499999997</v>
      </c>
      <c r="K28" s="8">
        <f t="shared" si="10"/>
        <v>0.14344520000000216</v>
      </c>
      <c r="L28" s="6">
        <v>1.081</v>
      </c>
      <c r="M28" s="6">
        <v>2.4</v>
      </c>
      <c r="N28" s="6">
        <v>0.496</v>
      </c>
    </row>
    <row r="29" spans="1:14" ht="15.75" customHeight="1" x14ac:dyDescent="0.15">
      <c r="A29" s="6">
        <v>0.5</v>
      </c>
      <c r="B29" s="8">
        <v>-59.095584549999998</v>
      </c>
      <c r="C29" s="9">
        <v>287.42720000000003</v>
      </c>
      <c r="D29" s="9">
        <v>-3.5728</v>
      </c>
      <c r="E29" s="3">
        <v>-5.9924999999999997</v>
      </c>
      <c r="F29" s="9">
        <v>0.81241732306588299</v>
      </c>
      <c r="G29" s="9">
        <f t="shared" si="6"/>
        <v>0.75008267693411668</v>
      </c>
      <c r="H29" s="8">
        <f t="shared" si="7"/>
        <v>-80.505588549999999</v>
      </c>
      <c r="I29" s="8">
        <f t="shared" si="8"/>
        <v>9.4185469999999327E-2</v>
      </c>
      <c r="J29" s="8">
        <f t="shared" si="9"/>
        <v>-31.320856989999996</v>
      </c>
      <c r="K29" s="8">
        <f t="shared" si="10"/>
        <v>0.16330571000000305</v>
      </c>
      <c r="L29" s="6">
        <v>1.107</v>
      </c>
      <c r="M29" s="6">
        <v>2.4649999999999999</v>
      </c>
      <c r="N29" s="6">
        <v>0.63800000000000001</v>
      </c>
    </row>
    <row r="30" spans="1:14" ht="15.75" customHeight="1" x14ac:dyDescent="0.15">
      <c r="A30" s="6">
        <v>0.75</v>
      </c>
      <c r="B30" s="8">
        <v>-58.884047510000002</v>
      </c>
      <c r="C30" s="9">
        <v>287.39409999999998</v>
      </c>
      <c r="D30" s="9">
        <v>-3.6059000000000001</v>
      </c>
      <c r="E30" s="3">
        <v>-5.9924999999999997</v>
      </c>
      <c r="F30" s="9">
        <v>0.81243422763657402</v>
      </c>
      <c r="G30" s="9">
        <f t="shared" si="6"/>
        <v>0.75006577236342586</v>
      </c>
      <c r="H30" s="8">
        <f t="shared" si="7"/>
        <v>-80.492403260000003</v>
      </c>
      <c r="I30" s="8">
        <f t="shared" si="8"/>
        <v>0.1073707599999949</v>
      </c>
      <c r="J30" s="8">
        <f t="shared" si="9"/>
        <v>-31.3076717</v>
      </c>
      <c r="K30" s="8">
        <f t="shared" si="10"/>
        <v>0.17649099999999862</v>
      </c>
      <c r="L30" s="6">
        <v>1.1020000000000001</v>
      </c>
      <c r="M30" s="6">
        <v>2.508</v>
      </c>
      <c r="N30" s="6">
        <v>0.71799999999999997</v>
      </c>
    </row>
    <row r="31" spans="1:14" ht="15.75" customHeight="1" x14ac:dyDescent="0.15">
      <c r="A31" s="6">
        <v>1</v>
      </c>
      <c r="B31" s="8">
        <v>-58.839004750000001</v>
      </c>
      <c r="C31" s="9">
        <v>287.39</v>
      </c>
      <c r="D31" s="9">
        <v>-3.61</v>
      </c>
      <c r="E31" s="3">
        <v>-5.9924999999999997</v>
      </c>
      <c r="F31" s="9">
        <v>0.81241658353646795</v>
      </c>
      <c r="G31" s="9">
        <f t="shared" si="6"/>
        <v>0.75008341646353216</v>
      </c>
      <c r="H31" s="8">
        <f t="shared" si="7"/>
        <v>-80.471929750000001</v>
      </c>
      <c r="I31" s="8">
        <f t="shared" si="8"/>
        <v>0.1278442699999971</v>
      </c>
      <c r="J31" s="8">
        <f t="shared" si="9"/>
        <v>-31.287198189999998</v>
      </c>
      <c r="K31" s="8">
        <f t="shared" si="10"/>
        <v>0.19696451000000081</v>
      </c>
      <c r="L31" s="6">
        <v>1.079</v>
      </c>
      <c r="M31" s="6">
        <v>2.5310000000000001</v>
      </c>
      <c r="N31" s="6">
        <v>0.77</v>
      </c>
    </row>
    <row r="32" spans="1:14" ht="15.75" customHeight="1" x14ac:dyDescent="0.15">
      <c r="A32" s="6">
        <v>1.25</v>
      </c>
      <c r="B32" s="8">
        <v>-58.90195842</v>
      </c>
      <c r="C32" s="9">
        <v>287.40429999999998</v>
      </c>
      <c r="D32" s="9">
        <v>-3.5956999999999999</v>
      </c>
      <c r="E32" s="3">
        <v>-5.9923999999999999</v>
      </c>
      <c r="F32" s="9">
        <v>0.81243941654575003</v>
      </c>
      <c r="G32" s="9">
        <f t="shared" si="6"/>
        <v>0.74996058345424998</v>
      </c>
      <c r="H32" s="8">
        <f t="shared" si="7"/>
        <v>-80.448831100000007</v>
      </c>
      <c r="I32" s="8">
        <f t="shared" si="8"/>
        <v>0.15094291999999143</v>
      </c>
      <c r="J32" s="8">
        <f t="shared" si="9"/>
        <v>-31.264099540000004</v>
      </c>
      <c r="K32" s="8">
        <f t="shared" si="10"/>
        <v>0.22006315999999515</v>
      </c>
      <c r="L32" s="6">
        <v>1.0580000000000001</v>
      </c>
      <c r="M32" s="6">
        <v>2.5369999999999999</v>
      </c>
      <c r="N32" s="6">
        <v>0.78200000000000003</v>
      </c>
    </row>
    <row r="33" spans="1:14" ht="15.75" customHeight="1" x14ac:dyDescent="0.15">
      <c r="A33" s="6">
        <v>1.5</v>
      </c>
      <c r="B33" s="8">
        <v>-59.004579210000003</v>
      </c>
      <c r="C33" s="9">
        <v>287.42149999999998</v>
      </c>
      <c r="D33" s="9">
        <v>-3.5785</v>
      </c>
      <c r="E33" s="3">
        <v>-5.9923999999999999</v>
      </c>
      <c r="F33" s="9">
        <v>0.81244392220575201</v>
      </c>
      <c r="G33" s="9">
        <f t="shared" si="6"/>
        <v>0.74995607779424844</v>
      </c>
      <c r="H33" s="8">
        <f t="shared" si="7"/>
        <v>-80.44838261000001</v>
      </c>
      <c r="I33" s="8">
        <f t="shared" si="8"/>
        <v>0.15139140999998801</v>
      </c>
      <c r="J33" s="8">
        <f t="shared" si="9"/>
        <v>-31.263651050000007</v>
      </c>
      <c r="K33" s="8">
        <f t="shared" si="10"/>
        <v>0.22051164999999173</v>
      </c>
      <c r="L33" s="6">
        <v>1.0489999999999999</v>
      </c>
      <c r="M33" s="6">
        <v>2.5329999999999999</v>
      </c>
      <c r="N33" s="6">
        <v>0.752</v>
      </c>
    </row>
    <row r="34" spans="1:14" ht="15.75" customHeight="1" x14ac:dyDescent="0.15">
      <c r="A34" s="6">
        <v>1.75</v>
      </c>
      <c r="B34" s="8">
        <v>-58.703835980000001</v>
      </c>
      <c r="C34" s="9">
        <v>287.3646</v>
      </c>
      <c r="D34" s="9">
        <v>-3.6354000000000002</v>
      </c>
      <c r="E34" s="3">
        <v>-5.9923999999999999</v>
      </c>
      <c r="F34" s="9">
        <v>0.81244394385683105</v>
      </c>
      <c r="G34" s="9">
        <f t="shared" si="6"/>
        <v>0.74995605614316929</v>
      </c>
      <c r="H34" s="8">
        <f t="shared" si="7"/>
        <v>-80.488606939999997</v>
      </c>
      <c r="I34" s="8">
        <f t="shared" si="8"/>
        <v>0.11116708000000131</v>
      </c>
      <c r="J34" s="8">
        <f t="shared" si="9"/>
        <v>-31.303875379999994</v>
      </c>
      <c r="K34" s="8">
        <f t="shared" si="10"/>
        <v>0.18028732000000502</v>
      </c>
      <c r="L34" s="6">
        <v>1.04</v>
      </c>
      <c r="M34" s="6">
        <v>2.5939999999999999</v>
      </c>
      <c r="N34" s="6">
        <v>0.872</v>
      </c>
    </row>
    <row r="35" spans="1:14" ht="15.75" customHeight="1" x14ac:dyDescent="0.15">
      <c r="A35" s="6">
        <v>2</v>
      </c>
      <c r="B35" s="8">
        <v>-58.498371910000003</v>
      </c>
      <c r="C35" s="9">
        <v>287.32150000000001</v>
      </c>
      <c r="D35" s="9">
        <v>-3.6785000000000001</v>
      </c>
      <c r="E35" s="3">
        <v>-5.9924999999999997</v>
      </c>
      <c r="F35" s="9">
        <v>0.81244889900478201</v>
      </c>
      <c r="G35" s="9">
        <f t="shared" si="6"/>
        <v>0.75005110099521843</v>
      </c>
      <c r="H35" s="8">
        <f t="shared" si="7"/>
        <v>-80.541783159999994</v>
      </c>
      <c r="I35" s="8">
        <f t="shared" si="8"/>
        <v>5.7990860000003863E-2</v>
      </c>
      <c r="J35" s="8">
        <f t="shared" si="9"/>
        <v>-31.357051599999991</v>
      </c>
      <c r="K35" s="8">
        <f t="shared" si="10"/>
        <v>0.12711110000000758</v>
      </c>
      <c r="L35" s="6">
        <v>1.032</v>
      </c>
      <c r="M35" s="6">
        <v>2.6520000000000001</v>
      </c>
      <c r="N35" s="6">
        <v>0.96799999999999997</v>
      </c>
    </row>
    <row r="36" spans="1:14" ht="15.75" customHeight="1" x14ac:dyDescent="0.15">
      <c r="A36" s="6">
        <v>2.25</v>
      </c>
      <c r="B36" s="8">
        <v>-58.394809289999998</v>
      </c>
      <c r="C36" s="9">
        <v>287.29790000000003</v>
      </c>
      <c r="D36" s="9">
        <v>-3.7021000000000002</v>
      </c>
      <c r="E36" s="3">
        <v>-5.9924999999999997</v>
      </c>
      <c r="F36" s="9">
        <v>0.81244097868345699</v>
      </c>
      <c r="G36" s="9">
        <f t="shared" si="6"/>
        <v>0.75005902131654345</v>
      </c>
      <c r="H36" s="8">
        <f t="shared" si="7"/>
        <v>-80.579643540000006</v>
      </c>
      <c r="I36" s="8">
        <f t="shared" si="8"/>
        <v>2.0130479999991735E-2</v>
      </c>
      <c r="J36" s="8">
        <f t="shared" si="9"/>
        <v>-31.394911980000003</v>
      </c>
      <c r="K36" s="8">
        <f t="shared" si="10"/>
        <v>8.9250719999995454E-2</v>
      </c>
      <c r="L36" s="6">
        <v>1.0269999999999999</v>
      </c>
      <c r="M36" s="6">
        <v>2.6789999999999998</v>
      </c>
      <c r="N36" s="6">
        <v>1.016</v>
      </c>
    </row>
    <row r="37" spans="1:14" ht="15.75" customHeight="1" x14ac:dyDescent="0.15">
      <c r="A37" s="6">
        <v>2.5</v>
      </c>
      <c r="B37" s="8">
        <v>-58.3172432</v>
      </c>
      <c r="C37" s="9">
        <v>287.28109999999998</v>
      </c>
      <c r="D37" s="9">
        <v>-3.7189000000000001</v>
      </c>
      <c r="E37" s="3">
        <v>-5.9923999999999999</v>
      </c>
      <c r="F37" s="9">
        <v>0.81241492980971797</v>
      </c>
      <c r="G37" s="9">
        <f t="shared" si="6"/>
        <v>0.7499850701902826</v>
      </c>
      <c r="H37" s="8">
        <f t="shared" si="7"/>
        <v>-80.602379560000003</v>
      </c>
      <c r="I37" s="8">
        <f t="shared" si="8"/>
        <v>-2.6055400000046802E-3</v>
      </c>
      <c r="J37" s="8">
        <f t="shared" si="9"/>
        <v>-31.417648</v>
      </c>
      <c r="K37" s="8">
        <f t="shared" si="10"/>
        <v>6.6514699999999038E-2</v>
      </c>
      <c r="L37" s="6">
        <v>1.024</v>
      </c>
      <c r="M37" s="6">
        <v>2.6960000000000002</v>
      </c>
      <c r="N37" s="6">
        <v>1.046</v>
      </c>
    </row>
    <row r="38" spans="1:14" ht="15.75" customHeight="1" x14ac:dyDescent="0.15">
      <c r="A38" s="6">
        <v>3</v>
      </c>
      <c r="B38" s="8">
        <v>-58.204262489999998</v>
      </c>
      <c r="C38" s="9">
        <v>287.25810000000001</v>
      </c>
      <c r="D38" s="9">
        <v>-3.7418999999999998</v>
      </c>
      <c r="E38" s="3">
        <v>-5.9923999999999999</v>
      </c>
      <c r="F38" s="9">
        <v>0.81244527944219103</v>
      </c>
      <c r="G38" s="9">
        <f t="shared" si="6"/>
        <v>0.74995472055780965</v>
      </c>
      <c r="H38" s="8">
        <f t="shared" si="7"/>
        <v>-80.627224049999995</v>
      </c>
      <c r="I38" s="8">
        <f t="shared" si="8"/>
        <v>-2.7450029999997128E-2</v>
      </c>
      <c r="J38" s="8">
        <f t="shared" si="9"/>
        <v>-31.442492489999992</v>
      </c>
      <c r="K38" s="8">
        <f t="shared" si="10"/>
        <v>4.1670210000006591E-2</v>
      </c>
      <c r="L38" s="6">
        <v>1.02</v>
      </c>
      <c r="M38" s="6">
        <v>2.72</v>
      </c>
      <c r="N38" s="6">
        <v>1.0820000000000001</v>
      </c>
    </row>
    <row r="39" spans="1:14" ht="15.75" customHeight="1" x14ac:dyDescent="0.15">
      <c r="A39" s="6">
        <v>4</v>
      </c>
      <c r="B39" s="8">
        <v>-58.064907169999998</v>
      </c>
      <c r="C39" s="9">
        <v>287.23129999999998</v>
      </c>
      <c r="D39" s="9">
        <v>-3.7686999999999999</v>
      </c>
      <c r="E39" s="3">
        <v>-5.9924999999999997</v>
      </c>
      <c r="F39" s="9">
        <v>0.81244783858360003</v>
      </c>
      <c r="G39" s="9">
        <f t="shared" si="6"/>
        <v>0.75005216141640041</v>
      </c>
      <c r="H39" s="8">
        <f t="shared" si="7"/>
        <v>-80.648841919999995</v>
      </c>
      <c r="I39" s="8">
        <f t="shared" si="8"/>
        <v>-4.9067899999997167E-2</v>
      </c>
      <c r="J39" s="8">
        <f t="shared" si="9"/>
        <v>-31.464110359999992</v>
      </c>
      <c r="K39" s="8">
        <f t="shared" si="10"/>
        <v>2.0052340000006552E-2</v>
      </c>
      <c r="L39" s="6">
        <v>1.0169999999999999</v>
      </c>
      <c r="M39" s="6">
        <v>2.7509999999999999</v>
      </c>
      <c r="N39" s="6">
        <v>1.1200000000000001</v>
      </c>
    </row>
    <row r="40" spans="1:14" ht="15.75" customHeight="1" x14ac:dyDescent="0.15">
      <c r="A40" s="6">
        <v>5</v>
      </c>
      <c r="B40" s="8">
        <v>-57.996143379999999</v>
      </c>
      <c r="C40" s="9">
        <v>287.21769999999998</v>
      </c>
      <c r="D40" s="9">
        <v>-3.7823000000000002</v>
      </c>
      <c r="E40" s="3">
        <v>-5.9924999999999997</v>
      </c>
      <c r="F40" s="9">
        <v>0.81245003951167805</v>
      </c>
      <c r="G40" s="9">
        <f t="shared" si="6"/>
        <v>0.7500499604883224</v>
      </c>
      <c r="H40" s="8">
        <f t="shared" si="7"/>
        <v>-80.66157613</v>
      </c>
      <c r="I40" s="8">
        <f t="shared" si="8"/>
        <v>-6.1802110000002131E-2</v>
      </c>
      <c r="J40" s="8">
        <f t="shared" si="9"/>
        <v>-31.476844569999997</v>
      </c>
      <c r="K40" s="8">
        <f t="shared" si="10"/>
        <v>7.3181300000015881E-3</v>
      </c>
      <c r="L40" s="6">
        <v>1.012</v>
      </c>
      <c r="M40" s="6">
        <v>2.7690000000000001</v>
      </c>
      <c r="N40" s="6">
        <v>1.1359999999999999</v>
      </c>
    </row>
    <row r="41" spans="1:14" ht="15.75" customHeight="1" x14ac:dyDescent="0.15">
      <c r="A41" s="6">
        <v>6</v>
      </c>
      <c r="B41" s="8">
        <v>-57.961892939999998</v>
      </c>
      <c r="C41" s="9">
        <v>287.21069999999997</v>
      </c>
      <c r="D41" s="9">
        <v>-3.7892999999999999</v>
      </c>
      <c r="E41" s="3">
        <v>-5.9923999999999999</v>
      </c>
      <c r="F41" s="9">
        <v>0.81244781085645801</v>
      </c>
      <c r="G41" s="9">
        <f t="shared" si="6"/>
        <v>0.74995218914354211</v>
      </c>
      <c r="H41" s="8">
        <f t="shared" si="7"/>
        <v>-80.668894260000002</v>
      </c>
      <c r="I41" s="8">
        <f t="shared" si="8"/>
        <v>-6.9120240000003719E-2</v>
      </c>
      <c r="J41" s="8">
        <f t="shared" si="9"/>
        <v>-31.484162699999999</v>
      </c>
      <c r="K41" s="8">
        <f t="shared" si="10"/>
        <v>0</v>
      </c>
      <c r="L41" s="6">
        <v>1.014</v>
      </c>
      <c r="M41" s="6">
        <v>2.774</v>
      </c>
      <c r="N41" s="6">
        <v>1.1419999999999999</v>
      </c>
    </row>
    <row r="42" spans="1:14" ht="15.75" customHeight="1" x14ac:dyDescent="0.15">
      <c r="A42" s="26" t="s">
        <v>102</v>
      </c>
      <c r="B42" s="8">
        <v>-32.532736200000002</v>
      </c>
      <c r="D42" s="9">
        <v>-2.8028</v>
      </c>
      <c r="E42" s="9">
        <v>-5.9412000000000003</v>
      </c>
      <c r="F42" s="9">
        <v>0.76114384771120203</v>
      </c>
      <c r="G42" s="9">
        <f t="shared" si="6"/>
        <v>0.75005615228879829</v>
      </c>
      <c r="H42" s="8">
        <f t="shared" si="7"/>
        <v>-49.184731560000003</v>
      </c>
      <c r="I42" s="8"/>
      <c r="J42" s="8"/>
      <c r="K42" s="8"/>
      <c r="L42" s="6"/>
      <c r="M42" s="6"/>
      <c r="N42" s="6"/>
    </row>
    <row r="43" spans="1:14" ht="15.75" customHeight="1" x14ac:dyDescent="0.15">
      <c r="A43" s="6"/>
      <c r="B43" s="8"/>
      <c r="C43" s="9"/>
      <c r="D43" s="9"/>
      <c r="F43" s="9"/>
      <c r="G43" s="9"/>
      <c r="H43" s="8"/>
      <c r="I43" s="8"/>
      <c r="J43" s="8"/>
      <c r="K43" s="8"/>
      <c r="L43" s="6"/>
      <c r="M43" s="6"/>
      <c r="N43" s="6"/>
    </row>
    <row r="44" spans="1:14" ht="15.75" customHeight="1" x14ac:dyDescent="0.15">
      <c r="A44" s="4" t="s">
        <v>27</v>
      </c>
      <c r="L44" s="5" t="s">
        <v>13</v>
      </c>
      <c r="M44" s="6"/>
      <c r="N44" s="6"/>
    </row>
    <row r="45" spans="1:14" ht="15.75" customHeight="1" x14ac:dyDescent="0.15">
      <c r="A45" s="7" t="s">
        <v>14</v>
      </c>
      <c r="B45" s="7" t="s">
        <v>15</v>
      </c>
      <c r="C45" s="7" t="s">
        <v>16</v>
      </c>
      <c r="D45" s="7" t="s">
        <v>17</v>
      </c>
      <c r="E45" s="7" t="s">
        <v>18</v>
      </c>
      <c r="F45" s="7" t="s">
        <v>19</v>
      </c>
      <c r="G45" s="7" t="s">
        <v>20</v>
      </c>
      <c r="H45" s="7" t="s">
        <v>21</v>
      </c>
      <c r="I45" s="7" t="s">
        <v>22</v>
      </c>
      <c r="J45" s="7" t="s">
        <v>104</v>
      </c>
      <c r="K45" s="7" t="s">
        <v>107</v>
      </c>
      <c r="L45" s="5" t="s">
        <v>23</v>
      </c>
      <c r="M45" s="5" t="s">
        <v>24</v>
      </c>
      <c r="N45" s="5" t="s">
        <v>25</v>
      </c>
    </row>
    <row r="46" spans="1:14" ht="15.75" customHeight="1" x14ac:dyDescent="0.15">
      <c r="A46" s="6">
        <v>0</v>
      </c>
      <c r="B46" s="8">
        <v>-65.284348820000005</v>
      </c>
      <c r="C46" s="9">
        <v>288.45659999999998</v>
      </c>
      <c r="D46" s="9">
        <v>-2.5434000000000001</v>
      </c>
      <c r="E46" s="9">
        <v>-5.7423999999999999</v>
      </c>
      <c r="F46" s="9">
        <v>0.81244253327753302</v>
      </c>
      <c r="G46" s="9">
        <f t="shared" ref="G46:G66" si="11">-(E46+F46)-4.43</f>
        <v>0.4999574667224671</v>
      </c>
      <c r="H46" s="8">
        <f t="shared" ref="H46:H66" si="12">B46-(D46*E46)</f>
        <v>-79.889568980000007</v>
      </c>
      <c r="I46" s="8">
        <f t="shared" ref="I46:I65" si="13">H46-H$46</f>
        <v>0</v>
      </c>
      <c r="J46" s="8">
        <f>H46-H$66</f>
        <v>-31.346241150000004</v>
      </c>
      <c r="K46" s="8">
        <f>H46-H$65</f>
        <v>-0.1085849100000047</v>
      </c>
      <c r="L46" s="6">
        <v>0.85199999999999998</v>
      </c>
      <c r="M46" s="6">
        <v>1.6919999999999999</v>
      </c>
      <c r="N46" s="6">
        <v>-3.4000000000000002E-2</v>
      </c>
    </row>
    <row r="47" spans="1:14" ht="15.75" customHeight="1" x14ac:dyDescent="0.15">
      <c r="A47" s="6">
        <v>0.1</v>
      </c>
      <c r="B47" s="8">
        <v>-65.204934050000006</v>
      </c>
      <c r="C47" s="9">
        <v>288.4502</v>
      </c>
      <c r="D47" s="9">
        <v>-2.5497999999999998</v>
      </c>
      <c r="E47" s="9">
        <v>-5.7424999999999997</v>
      </c>
      <c r="F47" s="9">
        <v>0.81244795321640995</v>
      </c>
      <c r="G47" s="9">
        <f t="shared" si="11"/>
        <v>0.5000520467835905</v>
      </c>
      <c r="H47" s="8">
        <f t="shared" si="12"/>
        <v>-79.847160549999998</v>
      </c>
      <c r="I47" s="8">
        <f t="shared" si="13"/>
        <v>4.2408430000008934E-2</v>
      </c>
      <c r="J47" s="8">
        <f t="shared" ref="J47:J65" si="14">H47-H$66</f>
        <v>-31.303832719999996</v>
      </c>
      <c r="K47" s="8">
        <f t="shared" ref="K47:K65" si="15">H47-H$65</f>
        <v>-6.6176479999995763E-2</v>
      </c>
      <c r="L47" s="6">
        <v>0.82899999999999996</v>
      </c>
      <c r="M47" s="6">
        <v>1.7230000000000001</v>
      </c>
      <c r="N47" s="6">
        <v>4.5999999999999999E-2</v>
      </c>
    </row>
    <row r="48" spans="1:14" ht="15.75" customHeight="1" x14ac:dyDescent="0.15">
      <c r="A48" s="6">
        <v>0.2</v>
      </c>
      <c r="B48" s="8">
        <v>-65.043655130000005</v>
      </c>
      <c r="C48" s="9">
        <v>288.43189999999998</v>
      </c>
      <c r="D48" s="9">
        <v>-2.5680999999999998</v>
      </c>
      <c r="E48" s="9">
        <v>-5.7423999999999999</v>
      </c>
      <c r="F48" s="9">
        <v>0.812451383473904</v>
      </c>
      <c r="G48" s="9">
        <f t="shared" si="11"/>
        <v>0.49994861652609579</v>
      </c>
      <c r="H48" s="8">
        <f t="shared" si="12"/>
        <v>-79.790712570000011</v>
      </c>
      <c r="I48" s="8">
        <f t="shared" si="13"/>
        <v>9.8856409999996231E-2</v>
      </c>
      <c r="J48" s="8">
        <f t="shared" si="14"/>
        <v>-31.247384740000008</v>
      </c>
      <c r="K48" s="8">
        <f t="shared" si="15"/>
        <v>-9.7285000000084665E-3</v>
      </c>
      <c r="L48" s="6">
        <v>0.83199999999999996</v>
      </c>
      <c r="M48" s="6">
        <v>1.736</v>
      </c>
      <c r="N48" s="6">
        <v>6.8000000000000005E-2</v>
      </c>
    </row>
    <row r="49" spans="1:14" ht="15.75" customHeight="1" x14ac:dyDescent="0.15">
      <c r="A49" s="6">
        <v>0.22500000000000001</v>
      </c>
      <c r="B49" s="8">
        <v>-65.002510459999996</v>
      </c>
      <c r="C49" s="9">
        <v>288.42739999999998</v>
      </c>
      <c r="D49" s="9">
        <v>-2.5726</v>
      </c>
      <c r="E49" s="9">
        <v>-5.7423999999999999</v>
      </c>
      <c r="F49" s="9">
        <v>0.81241741561575898</v>
      </c>
      <c r="G49" s="9">
        <f t="shared" si="11"/>
        <v>0.49998258438424159</v>
      </c>
      <c r="H49" s="8">
        <f t="shared" si="12"/>
        <v>-79.7754087</v>
      </c>
      <c r="I49" s="8">
        <f t="shared" si="13"/>
        <v>0.11416028000000722</v>
      </c>
      <c r="J49" s="8">
        <f t="shared" si="14"/>
        <v>-31.232080869999997</v>
      </c>
      <c r="K49" s="8">
        <f t="shared" si="15"/>
        <v>5.5753700000025219E-3</v>
      </c>
      <c r="L49" s="6">
        <v>0.83199999999999996</v>
      </c>
      <c r="M49" s="6">
        <v>1.7370000000000001</v>
      </c>
      <c r="N49" s="6">
        <v>7.3999999999999996E-2</v>
      </c>
    </row>
    <row r="50" spans="1:14" ht="15.75" customHeight="1" x14ac:dyDescent="0.15">
      <c r="A50" s="6">
        <v>0.25</v>
      </c>
      <c r="B50" s="8">
        <v>-63.331029049999998</v>
      </c>
      <c r="C50" s="9">
        <v>288.14569999999998</v>
      </c>
      <c r="D50" s="9">
        <v>-2.8542999999999998</v>
      </c>
      <c r="E50" s="9">
        <v>-5.7424999999999997</v>
      </c>
      <c r="F50" s="9">
        <v>0.81242230132805704</v>
      </c>
      <c r="G50" s="9">
        <f t="shared" si="11"/>
        <v>0.50007769867194263</v>
      </c>
      <c r="H50" s="8">
        <f t="shared" si="12"/>
        <v>-79.721846799999994</v>
      </c>
      <c r="I50" s="8">
        <f t="shared" si="13"/>
        <v>0.1677221800000126</v>
      </c>
      <c r="J50" s="8">
        <f t="shared" si="14"/>
        <v>-31.178518969999992</v>
      </c>
      <c r="K50" s="8">
        <f t="shared" si="15"/>
        <v>5.9137270000007902E-2</v>
      </c>
      <c r="L50" s="6">
        <v>0.98899999999999999</v>
      </c>
      <c r="M50" s="6">
        <v>1.865</v>
      </c>
      <c r="N50" s="6">
        <v>0.23400000000000001</v>
      </c>
    </row>
    <row r="51" spans="1:14" ht="15.75" customHeight="1" x14ac:dyDescent="0.15">
      <c r="A51" s="6">
        <v>0.3</v>
      </c>
      <c r="B51" s="8">
        <v>-62.71458715</v>
      </c>
      <c r="C51" s="9">
        <v>288.041</v>
      </c>
      <c r="D51" s="9">
        <v>-2.9590000000000001</v>
      </c>
      <c r="E51" s="9">
        <v>-5.7424999999999997</v>
      </c>
      <c r="F51" s="9">
        <v>0.81242076350727499</v>
      </c>
      <c r="G51" s="9">
        <f t="shared" si="11"/>
        <v>0.50007923649272534</v>
      </c>
      <c r="H51" s="8">
        <f t="shared" si="12"/>
        <v>-79.706644650000001</v>
      </c>
      <c r="I51" s="8">
        <f t="shared" si="13"/>
        <v>0.18292433000000585</v>
      </c>
      <c r="J51" s="8">
        <f t="shared" si="14"/>
        <v>-31.163316819999999</v>
      </c>
      <c r="K51" s="8">
        <f t="shared" si="15"/>
        <v>7.4339420000001155E-2</v>
      </c>
      <c r="L51" s="6">
        <v>1.006</v>
      </c>
      <c r="M51" s="6">
        <v>1.95</v>
      </c>
      <c r="N51" s="6">
        <v>0.33400000000000002</v>
      </c>
    </row>
    <row r="52" spans="1:14" ht="13" x14ac:dyDescent="0.15">
      <c r="A52" s="6">
        <v>0.4</v>
      </c>
      <c r="B52" s="8">
        <v>-62.16037291</v>
      </c>
      <c r="C52" s="9">
        <v>287.94810000000001</v>
      </c>
      <c r="D52" s="9">
        <v>-3.0518999999999998</v>
      </c>
      <c r="E52" s="9">
        <v>-5.7424999999999997</v>
      </c>
      <c r="F52" s="9">
        <v>0.81244088901418898</v>
      </c>
      <c r="G52" s="9">
        <f t="shared" si="11"/>
        <v>0.50005911098581102</v>
      </c>
      <c r="H52" s="8">
        <f t="shared" si="12"/>
        <v>-79.685908659999996</v>
      </c>
      <c r="I52" s="8">
        <f t="shared" si="13"/>
        <v>0.20366032000001155</v>
      </c>
      <c r="J52" s="8">
        <f t="shared" si="14"/>
        <v>-31.142580829999993</v>
      </c>
      <c r="K52" s="8">
        <f t="shared" si="15"/>
        <v>9.5075410000006855E-2</v>
      </c>
      <c r="L52" s="6">
        <v>1.0429999999999999</v>
      </c>
      <c r="M52" s="6">
        <v>2.0049999999999999</v>
      </c>
      <c r="N52" s="6">
        <v>0.40600000000000003</v>
      </c>
    </row>
    <row r="53" spans="1:14" ht="13" x14ac:dyDescent="0.15">
      <c r="A53" s="6">
        <v>0.5</v>
      </c>
      <c r="B53" s="8">
        <v>-61.859176689999998</v>
      </c>
      <c r="C53" s="9">
        <v>287.89800000000002</v>
      </c>
      <c r="D53" s="9">
        <v>-3.1019999999999999</v>
      </c>
      <c r="E53" s="9">
        <v>-5.7424999999999997</v>
      </c>
      <c r="F53" s="9">
        <v>0.81244599628157699</v>
      </c>
      <c r="G53" s="9">
        <f t="shared" si="11"/>
        <v>0.50005400371842335</v>
      </c>
      <c r="H53" s="8">
        <f t="shared" si="12"/>
        <v>-79.67241168999999</v>
      </c>
      <c r="I53" s="8">
        <f t="shared" si="13"/>
        <v>0.21715729000001716</v>
      </c>
      <c r="J53" s="8">
        <f t="shared" si="14"/>
        <v>-31.129083859999987</v>
      </c>
      <c r="K53" s="8">
        <f t="shared" si="15"/>
        <v>0.10857238000001246</v>
      </c>
      <c r="L53" s="6">
        <v>1.075</v>
      </c>
      <c r="M53" s="6">
        <v>2.0289999999999999</v>
      </c>
      <c r="N53" s="6">
        <v>0.45400000000000001</v>
      </c>
    </row>
    <row r="54" spans="1:14" ht="13" x14ac:dyDescent="0.15">
      <c r="A54" s="6">
        <v>0.75</v>
      </c>
      <c r="B54" s="8">
        <v>-61.552780689999999</v>
      </c>
      <c r="C54" s="9">
        <v>287.84870000000001</v>
      </c>
      <c r="D54" s="9">
        <v>-3.1513</v>
      </c>
      <c r="E54" s="9">
        <v>-5.7423999999999999</v>
      </c>
      <c r="F54" s="9">
        <v>0.81244452481003804</v>
      </c>
      <c r="G54" s="9">
        <f t="shared" si="11"/>
        <v>0.49995547518996197</v>
      </c>
      <c r="H54" s="8">
        <f t="shared" si="12"/>
        <v>-79.648805809999999</v>
      </c>
      <c r="I54" s="8">
        <f t="shared" si="13"/>
        <v>0.24076317000000813</v>
      </c>
      <c r="J54" s="8">
        <f t="shared" si="14"/>
        <v>-31.105477979999996</v>
      </c>
      <c r="K54" s="8">
        <f t="shared" si="15"/>
        <v>0.13217826000000343</v>
      </c>
      <c r="L54" s="6">
        <v>1.079</v>
      </c>
      <c r="M54" s="6">
        <v>2.0750000000000002</v>
      </c>
      <c r="N54" s="6">
        <v>0.54400000000000004</v>
      </c>
    </row>
    <row r="55" spans="1:14" ht="13" x14ac:dyDescent="0.15">
      <c r="A55" s="6">
        <v>1</v>
      </c>
      <c r="B55" s="8">
        <v>-61.490832730000001</v>
      </c>
      <c r="C55" s="9">
        <v>287.8415</v>
      </c>
      <c r="D55" s="9">
        <v>-3.1585000000000001</v>
      </c>
      <c r="E55" s="9">
        <v>-5.7424999999999997</v>
      </c>
      <c r="F55" s="9">
        <v>0.81244671168162297</v>
      </c>
      <c r="G55" s="9">
        <f t="shared" si="11"/>
        <v>0.50005328831837659</v>
      </c>
      <c r="H55" s="8">
        <f t="shared" si="12"/>
        <v>-79.628518979999996</v>
      </c>
      <c r="I55" s="8">
        <f t="shared" si="13"/>
        <v>0.26105000000001155</v>
      </c>
      <c r="J55" s="8">
        <f t="shared" si="14"/>
        <v>-31.085191149999993</v>
      </c>
      <c r="K55" s="8">
        <f t="shared" si="15"/>
        <v>0.15246509000000685</v>
      </c>
      <c r="L55" s="6">
        <v>1.0629999999999999</v>
      </c>
      <c r="M55" s="6">
        <v>2.0939999999999999</v>
      </c>
      <c r="N55" s="6">
        <v>0.58599999999999997</v>
      </c>
    </row>
    <row r="56" spans="1:14" ht="13" x14ac:dyDescent="0.15">
      <c r="A56" s="6">
        <v>1.25</v>
      </c>
      <c r="B56" s="8">
        <v>-61.556505649999998</v>
      </c>
      <c r="C56" s="9">
        <v>287.85610000000003</v>
      </c>
      <c r="D56" s="9">
        <v>-3.1438999999999999</v>
      </c>
      <c r="E56" s="9">
        <v>-5.7424999999999997</v>
      </c>
      <c r="F56" s="9">
        <v>0.812446761493547</v>
      </c>
      <c r="G56" s="9">
        <f t="shared" si="11"/>
        <v>0.50005323850645311</v>
      </c>
      <c r="H56" s="8">
        <f t="shared" si="12"/>
        <v>-79.610351399999999</v>
      </c>
      <c r="I56" s="8">
        <f t="shared" si="13"/>
        <v>0.27921758000000807</v>
      </c>
      <c r="J56" s="8">
        <f t="shared" si="14"/>
        <v>-31.067023569999996</v>
      </c>
      <c r="K56" s="8">
        <f t="shared" si="15"/>
        <v>0.17063267000000337</v>
      </c>
      <c r="L56" s="6">
        <v>1.046</v>
      </c>
      <c r="M56" s="6">
        <v>2.1</v>
      </c>
      <c r="N56" s="6">
        <v>0.58399999999999996</v>
      </c>
    </row>
    <row r="57" spans="1:14" ht="13" x14ac:dyDescent="0.15">
      <c r="A57" s="6">
        <v>1.5</v>
      </c>
      <c r="B57" s="8">
        <v>-61.570537010000002</v>
      </c>
      <c r="C57" s="9">
        <v>287.85849999999999</v>
      </c>
      <c r="D57" s="9">
        <v>-3.1415000000000002</v>
      </c>
      <c r="E57" s="9">
        <v>-5.7424999999999997</v>
      </c>
      <c r="F57" s="9">
        <v>0.81244484745539203</v>
      </c>
      <c r="G57" s="9">
        <f t="shared" si="11"/>
        <v>0.50005515254460775</v>
      </c>
      <c r="H57" s="8">
        <f t="shared" si="12"/>
        <v>-79.610600760000011</v>
      </c>
      <c r="I57" s="8">
        <f t="shared" si="13"/>
        <v>0.27896821999999588</v>
      </c>
      <c r="J57" s="8">
        <f t="shared" si="14"/>
        <v>-31.067272930000009</v>
      </c>
      <c r="K57" s="8">
        <f t="shared" si="15"/>
        <v>0.17038330999999118</v>
      </c>
      <c r="L57" s="6">
        <v>1.04</v>
      </c>
      <c r="M57" s="6">
        <v>2.1040000000000001</v>
      </c>
      <c r="N57" s="6">
        <v>0.58599999999999997</v>
      </c>
    </row>
    <row r="58" spans="1:14" ht="13" x14ac:dyDescent="0.15">
      <c r="A58" s="6">
        <v>1.75</v>
      </c>
      <c r="B58" s="8">
        <v>-61.37621343</v>
      </c>
      <c r="C58" s="9">
        <v>287.81970000000001</v>
      </c>
      <c r="D58" s="9">
        <v>-3.1802999999999999</v>
      </c>
      <c r="E58" s="9">
        <v>-5.7423999999999999</v>
      </c>
      <c r="F58" s="9">
        <v>0.81244694905063997</v>
      </c>
      <c r="G58" s="9">
        <f t="shared" si="11"/>
        <v>0.49995305094935993</v>
      </c>
      <c r="H58" s="8">
        <f t="shared" si="12"/>
        <v>-79.638768150000004</v>
      </c>
      <c r="I58" s="8">
        <f t="shared" si="13"/>
        <v>0.25080083000000286</v>
      </c>
      <c r="J58" s="8">
        <f t="shared" si="14"/>
        <v>-31.095440320000002</v>
      </c>
      <c r="K58" s="8">
        <f t="shared" si="15"/>
        <v>0.14221591999999816</v>
      </c>
      <c r="L58" s="6">
        <v>1.034</v>
      </c>
      <c r="M58" s="6">
        <v>2.1469999999999998</v>
      </c>
      <c r="N58" s="6">
        <v>0.67400000000000004</v>
      </c>
    </row>
    <row r="59" spans="1:14" ht="13" x14ac:dyDescent="0.15">
      <c r="A59" s="6">
        <v>2</v>
      </c>
      <c r="B59" s="8">
        <v>-61.204249419999996</v>
      </c>
      <c r="C59" s="9">
        <v>287.78250000000003</v>
      </c>
      <c r="D59" s="9">
        <v>-3.2174999999999998</v>
      </c>
      <c r="E59" s="9">
        <v>-5.7424999999999997</v>
      </c>
      <c r="F59" s="9">
        <v>0.81241593386016797</v>
      </c>
      <c r="G59" s="9">
        <f t="shared" si="11"/>
        <v>0.50008406613983247</v>
      </c>
      <c r="H59" s="8">
        <f t="shared" si="12"/>
        <v>-79.68074317</v>
      </c>
      <c r="I59" s="8">
        <f t="shared" si="13"/>
        <v>0.20882581000000755</v>
      </c>
      <c r="J59" s="8">
        <f t="shared" si="14"/>
        <v>-31.137415339999997</v>
      </c>
      <c r="K59" s="8">
        <f t="shared" si="15"/>
        <v>0.10024090000000285</v>
      </c>
      <c r="L59" s="6">
        <v>1.03</v>
      </c>
      <c r="M59" s="6">
        <v>2.1859999999999999</v>
      </c>
      <c r="N59" s="6">
        <v>0.75800000000000001</v>
      </c>
    </row>
    <row r="60" spans="1:14" ht="13" x14ac:dyDescent="0.15">
      <c r="A60" s="6">
        <v>2.25</v>
      </c>
      <c r="B60" s="8">
        <v>-61.114477119999997</v>
      </c>
      <c r="C60" s="9">
        <v>287.76139999999998</v>
      </c>
      <c r="D60" s="9">
        <v>-3.2385999999999999</v>
      </c>
      <c r="E60" s="9">
        <v>-5.7423999999999999</v>
      </c>
      <c r="F60" s="9">
        <v>0.81242137336033005</v>
      </c>
      <c r="G60" s="9">
        <f t="shared" si="11"/>
        <v>0.49997862663967041</v>
      </c>
      <c r="H60" s="8">
        <f t="shared" si="12"/>
        <v>-79.711813759999998</v>
      </c>
      <c r="I60" s="8">
        <f t="shared" si="13"/>
        <v>0.17775522000000876</v>
      </c>
      <c r="J60" s="8">
        <f t="shared" si="14"/>
        <v>-31.168485929999996</v>
      </c>
      <c r="K60" s="8">
        <f t="shared" si="15"/>
        <v>6.9170310000004065E-2</v>
      </c>
      <c r="L60" s="6">
        <v>1.0269999999999999</v>
      </c>
      <c r="M60" s="6">
        <v>2.214</v>
      </c>
      <c r="N60" s="6">
        <v>0.80400000000000005</v>
      </c>
    </row>
    <row r="61" spans="1:14" ht="13" x14ac:dyDescent="0.15">
      <c r="A61" s="6">
        <v>2.5</v>
      </c>
      <c r="B61" s="8">
        <v>-61.048501139999999</v>
      </c>
      <c r="C61" s="9">
        <v>287.74650000000003</v>
      </c>
      <c r="D61" s="9">
        <v>-3.2534999999999998</v>
      </c>
      <c r="E61" s="9">
        <v>-5.7424999999999997</v>
      </c>
      <c r="F61" s="9">
        <v>0.81241531725037297</v>
      </c>
      <c r="G61" s="9">
        <f t="shared" si="11"/>
        <v>0.50008468274962681</v>
      </c>
      <c r="H61" s="8">
        <f t="shared" si="12"/>
        <v>-79.731724889999995</v>
      </c>
      <c r="I61" s="8">
        <f t="shared" si="13"/>
        <v>0.15784409000001176</v>
      </c>
      <c r="J61" s="8">
        <f t="shared" si="14"/>
        <v>-31.188397059999993</v>
      </c>
      <c r="K61" s="8">
        <f t="shared" si="15"/>
        <v>4.9259180000007063E-2</v>
      </c>
      <c r="L61" s="6">
        <v>1.024</v>
      </c>
      <c r="M61" s="6">
        <v>2.2320000000000002</v>
      </c>
      <c r="N61" s="6">
        <v>0.83399999999999996</v>
      </c>
    </row>
    <row r="62" spans="1:14" ht="13" x14ac:dyDescent="0.15">
      <c r="A62" s="6">
        <v>3</v>
      </c>
      <c r="B62" s="8">
        <v>-60.954885869999998</v>
      </c>
      <c r="C62" s="9">
        <v>287.72680000000003</v>
      </c>
      <c r="D62" s="9">
        <v>-3.2732000000000001</v>
      </c>
      <c r="E62" s="9">
        <v>-5.7423999999999999</v>
      </c>
      <c r="F62" s="9">
        <v>0.81241900815812196</v>
      </c>
      <c r="G62" s="9">
        <f t="shared" si="11"/>
        <v>0.49998099184187872</v>
      </c>
      <c r="H62" s="8">
        <f t="shared" si="12"/>
        <v>-79.750909550000003</v>
      </c>
      <c r="I62" s="8">
        <f t="shared" si="13"/>
        <v>0.13865943000000414</v>
      </c>
      <c r="J62" s="8">
        <f t="shared" si="14"/>
        <v>-31.20758172</v>
      </c>
      <c r="K62" s="8">
        <f t="shared" si="15"/>
        <v>3.0074519999999438E-2</v>
      </c>
      <c r="L62" s="6">
        <v>1.02</v>
      </c>
      <c r="M62" s="6">
        <v>2.2530000000000001</v>
      </c>
      <c r="N62" s="6">
        <v>0.86599999999999999</v>
      </c>
    </row>
    <row r="63" spans="1:14" ht="13" x14ac:dyDescent="0.15">
      <c r="A63" s="6">
        <v>4</v>
      </c>
      <c r="B63" s="8">
        <v>-60.83897279</v>
      </c>
      <c r="C63" s="9">
        <v>287.70409999999998</v>
      </c>
      <c r="D63" s="9">
        <v>-3.2959000000000001</v>
      </c>
      <c r="E63" s="9">
        <v>-5.7424999999999997</v>
      </c>
      <c r="F63" s="9">
        <v>0.81244783858806702</v>
      </c>
      <c r="G63" s="9">
        <f t="shared" si="11"/>
        <v>0.50005216141193287</v>
      </c>
      <c r="H63" s="8">
        <f t="shared" si="12"/>
        <v>-79.765678539999996</v>
      </c>
      <c r="I63" s="8">
        <f t="shared" si="13"/>
        <v>0.12389044000001093</v>
      </c>
      <c r="J63" s="8">
        <f t="shared" si="14"/>
        <v>-31.222350709999994</v>
      </c>
      <c r="K63" s="8">
        <f t="shared" si="15"/>
        <v>1.5305530000006229E-2</v>
      </c>
      <c r="L63" s="6">
        <v>1.0129999999999999</v>
      </c>
      <c r="M63" s="6">
        <v>2.2789999999999999</v>
      </c>
      <c r="N63" s="6">
        <v>0.89800000000000002</v>
      </c>
    </row>
    <row r="64" spans="1:14" ht="13" x14ac:dyDescent="0.15">
      <c r="A64" s="6">
        <v>5</v>
      </c>
      <c r="B64" s="8">
        <v>-60.78061263</v>
      </c>
      <c r="C64" s="9">
        <v>287.69229999999999</v>
      </c>
      <c r="D64" s="9">
        <v>-3.3077000000000001</v>
      </c>
      <c r="E64" s="9">
        <v>-5.7424999999999997</v>
      </c>
      <c r="F64" s="9">
        <v>0.81244475185637399</v>
      </c>
      <c r="G64" s="9">
        <f t="shared" si="11"/>
        <v>0.50005524814362623</v>
      </c>
      <c r="H64" s="8">
        <f t="shared" si="12"/>
        <v>-79.775079879999993</v>
      </c>
      <c r="I64" s="8">
        <f t="shared" si="13"/>
        <v>0.11448910000001433</v>
      </c>
      <c r="J64" s="8">
        <f t="shared" si="14"/>
        <v>-31.23175204999999</v>
      </c>
      <c r="K64" s="8">
        <f t="shared" si="15"/>
        <v>5.9041900000096348E-3</v>
      </c>
      <c r="L64" s="6">
        <v>1.014</v>
      </c>
      <c r="M64" s="6">
        <v>2.2989999999999999</v>
      </c>
      <c r="N64" s="6">
        <v>0.91200000000000003</v>
      </c>
    </row>
    <row r="65" spans="1:14" ht="13" x14ac:dyDescent="0.15">
      <c r="A65" s="6">
        <v>6</v>
      </c>
      <c r="B65" s="8">
        <v>-60.751244710000002</v>
      </c>
      <c r="C65" s="9">
        <v>287.68610000000001</v>
      </c>
      <c r="D65" s="9">
        <v>-3.3138999999999998</v>
      </c>
      <c r="E65" s="9">
        <v>-5.7423999999999999</v>
      </c>
      <c r="F65" s="9">
        <v>0.81241627574618402</v>
      </c>
      <c r="G65" s="9">
        <f t="shared" si="11"/>
        <v>0.49998372425381632</v>
      </c>
      <c r="H65" s="8">
        <f t="shared" si="12"/>
        <v>-79.780984070000002</v>
      </c>
      <c r="I65" s="8">
        <f t="shared" si="13"/>
        <v>0.1085849100000047</v>
      </c>
      <c r="J65" s="8">
        <f t="shared" si="14"/>
        <v>-31.23765624</v>
      </c>
      <c r="K65" s="8">
        <f t="shared" si="15"/>
        <v>0</v>
      </c>
      <c r="L65" s="6">
        <v>1.014</v>
      </c>
      <c r="M65" s="6">
        <v>2.3039999999999998</v>
      </c>
      <c r="N65" s="6">
        <v>0.92</v>
      </c>
    </row>
    <row r="66" spans="1:14" ht="13" x14ac:dyDescent="0.15">
      <c r="A66" s="26" t="s">
        <v>102</v>
      </c>
      <c r="B66" s="8">
        <v>-35.30673487</v>
      </c>
      <c r="D66" s="9">
        <v>-2.3258000000000001</v>
      </c>
      <c r="E66" s="9">
        <v>-5.6912000000000003</v>
      </c>
      <c r="F66" s="9">
        <v>0.76115341319405305</v>
      </c>
      <c r="G66" s="9">
        <f t="shared" si="11"/>
        <v>0.50004658680594716</v>
      </c>
      <c r="H66" s="8">
        <f t="shared" si="12"/>
        <v>-48.543327830000003</v>
      </c>
      <c r="I66" s="8"/>
      <c r="J66" s="8"/>
      <c r="K66" s="8"/>
      <c r="L66" s="6"/>
      <c r="M66" s="6"/>
      <c r="N66" s="6"/>
    </row>
    <row r="67" spans="1:14" ht="13" x14ac:dyDescent="0.15">
      <c r="L67" s="6"/>
      <c r="M67" s="6"/>
      <c r="N67" s="6"/>
    </row>
    <row r="68" spans="1:14" ht="13" x14ac:dyDescent="0.15">
      <c r="A68" s="4" t="s">
        <v>28</v>
      </c>
      <c r="L68" s="5" t="s">
        <v>13</v>
      </c>
      <c r="M68" s="6"/>
      <c r="N68" s="6"/>
    </row>
    <row r="69" spans="1:14" ht="13" x14ac:dyDescent="0.15">
      <c r="A69" s="7" t="s">
        <v>14</v>
      </c>
      <c r="B69" s="7" t="s">
        <v>15</v>
      </c>
      <c r="C69" s="7" t="s">
        <v>16</v>
      </c>
      <c r="D69" s="7" t="s">
        <v>17</v>
      </c>
      <c r="E69" s="7" t="s">
        <v>18</v>
      </c>
      <c r="F69" s="7" t="s">
        <v>19</v>
      </c>
      <c r="G69" s="7" t="s">
        <v>20</v>
      </c>
      <c r="H69" s="7" t="s">
        <v>21</v>
      </c>
      <c r="I69" s="7" t="s">
        <v>22</v>
      </c>
      <c r="J69" s="7" t="s">
        <v>104</v>
      </c>
      <c r="K69" s="7" t="s">
        <v>107</v>
      </c>
      <c r="L69" s="5" t="s">
        <v>23</v>
      </c>
      <c r="M69" s="5" t="s">
        <v>24</v>
      </c>
      <c r="N69" s="5" t="s">
        <v>25</v>
      </c>
    </row>
    <row r="70" spans="1:14" ht="13" x14ac:dyDescent="0.15">
      <c r="A70" s="6">
        <v>0</v>
      </c>
      <c r="B70" s="8">
        <v>-68.935878650000006</v>
      </c>
      <c r="C70" s="9">
        <v>289.10680000000002</v>
      </c>
      <c r="D70" s="9">
        <v>-1.8932</v>
      </c>
      <c r="E70" s="9">
        <v>-5.4924999999999997</v>
      </c>
      <c r="F70" s="9">
        <v>0.81244906054047195</v>
      </c>
      <c r="G70" s="9">
        <f t="shared" ref="G70:G93" si="16">-(E70+F70)-4.43</f>
        <v>0.25005093945952783</v>
      </c>
      <c r="H70" s="8">
        <f t="shared" ref="H70:H93" si="17">B70-(D70*E70)</f>
        <v>-79.334279650000013</v>
      </c>
      <c r="I70" s="8">
        <f t="shared" ref="I70:I92" si="18">H70-H$70</f>
        <v>0</v>
      </c>
      <c r="J70" s="8">
        <f>H70-H$93</f>
        <v>-31.320936130000014</v>
      </c>
      <c r="K70" s="8">
        <f>H70-H$92</f>
        <v>-0.33049553000000742</v>
      </c>
      <c r="L70" s="6">
        <v>0.79100000000000004</v>
      </c>
      <c r="M70" s="6">
        <v>1.1020000000000001</v>
      </c>
      <c r="N70" s="6">
        <v>-0.26400000000000001</v>
      </c>
    </row>
    <row r="71" spans="1:14" ht="13" x14ac:dyDescent="0.15">
      <c r="A71" s="6">
        <v>0.1</v>
      </c>
      <c r="B71" s="8">
        <v>-68.921259379999995</v>
      </c>
      <c r="C71" s="9">
        <v>289.11169999999998</v>
      </c>
      <c r="D71" s="9">
        <v>-1.8883000000000001</v>
      </c>
      <c r="E71" s="9">
        <v>-5.4923999999999999</v>
      </c>
      <c r="F71" s="9">
        <v>0.81242346676198196</v>
      </c>
      <c r="G71" s="9">
        <f t="shared" si="16"/>
        <v>0.24997653323801838</v>
      </c>
      <c r="H71" s="8">
        <f t="shared" si="17"/>
        <v>-79.292558299999996</v>
      </c>
      <c r="I71" s="8">
        <f t="shared" si="18"/>
        <v>4.172135000001731E-2</v>
      </c>
      <c r="J71" s="8">
        <f t="shared" ref="J71:J92" si="19">H71-H$93</f>
        <v>-31.279214779999997</v>
      </c>
      <c r="K71" s="8">
        <f t="shared" ref="K71:K92" si="20">H71-H$92</f>
        <v>-0.28877417999999011</v>
      </c>
      <c r="L71" s="6">
        <v>0.76</v>
      </c>
      <c r="M71" s="6">
        <v>1.127</v>
      </c>
      <c r="N71" s="6">
        <v>-0.214</v>
      </c>
    </row>
    <row r="72" spans="1:14" ht="13" x14ac:dyDescent="0.15">
      <c r="A72" s="6">
        <v>0.2</v>
      </c>
      <c r="B72" s="8">
        <v>-68.861015260000002</v>
      </c>
      <c r="C72" s="9">
        <v>289.1112</v>
      </c>
      <c r="D72" s="9">
        <v>-1.8888</v>
      </c>
      <c r="E72" s="9">
        <v>-5.4924999999999997</v>
      </c>
      <c r="F72" s="9">
        <v>0.81240777939882802</v>
      </c>
      <c r="G72" s="9">
        <f t="shared" si="16"/>
        <v>0.25009222060117153</v>
      </c>
      <c r="H72" s="8">
        <f t="shared" si="17"/>
        <v>-79.235249260000003</v>
      </c>
      <c r="I72" s="8">
        <f t="shared" si="18"/>
        <v>9.9030390000010016E-2</v>
      </c>
      <c r="J72" s="8">
        <f t="shared" si="19"/>
        <v>-31.221905740000004</v>
      </c>
      <c r="K72" s="8">
        <f t="shared" si="20"/>
        <v>-0.2314651399999974</v>
      </c>
      <c r="L72" s="6">
        <v>0.76300000000000001</v>
      </c>
      <c r="M72" s="6">
        <v>1.127</v>
      </c>
      <c r="N72" s="6">
        <v>-0.19600000000000001</v>
      </c>
    </row>
    <row r="73" spans="1:14" ht="13" x14ac:dyDescent="0.15">
      <c r="A73" s="6">
        <v>0.25</v>
      </c>
      <c r="B73" s="8">
        <v>-68.820075189999997</v>
      </c>
      <c r="C73" s="9">
        <v>289.1096</v>
      </c>
      <c r="D73" s="9">
        <v>-1.8904000000000001</v>
      </c>
      <c r="E73" s="9">
        <v>-5.4924999999999997</v>
      </c>
      <c r="F73" s="9">
        <v>0.81241621880798198</v>
      </c>
      <c r="G73" s="9">
        <f t="shared" si="16"/>
        <v>0.2500837811920178</v>
      </c>
      <c r="H73" s="8">
        <f t="shared" si="17"/>
        <v>-79.203097189999994</v>
      </c>
      <c r="I73" s="8">
        <f t="shared" si="18"/>
        <v>0.13118246000001932</v>
      </c>
      <c r="J73" s="8">
        <f t="shared" si="19"/>
        <v>-31.189753669999995</v>
      </c>
      <c r="K73" s="8">
        <f t="shared" si="20"/>
        <v>-0.1993130699999881</v>
      </c>
      <c r="L73" s="6">
        <v>0.78100000000000003</v>
      </c>
      <c r="M73" s="6">
        <v>1.109</v>
      </c>
      <c r="N73" s="6">
        <v>-0.20799999999999999</v>
      </c>
    </row>
    <row r="74" spans="1:14" ht="13" x14ac:dyDescent="0.15">
      <c r="A74" s="6">
        <v>0.3</v>
      </c>
      <c r="B74" s="8">
        <v>-68.774592089999999</v>
      </c>
      <c r="C74" s="9">
        <v>289.10759999999999</v>
      </c>
      <c r="D74" s="9">
        <v>-1.8924000000000001</v>
      </c>
      <c r="E74" s="9">
        <v>-5.4924999999999997</v>
      </c>
      <c r="F74" s="9">
        <v>0.812445057507306</v>
      </c>
      <c r="G74" s="9">
        <f t="shared" si="16"/>
        <v>0.25005494249269411</v>
      </c>
      <c r="H74" s="8">
        <f t="shared" si="17"/>
        <v>-79.168599090000001</v>
      </c>
      <c r="I74" s="8">
        <f t="shared" si="18"/>
        <v>0.16568056000001263</v>
      </c>
      <c r="J74" s="8">
        <f t="shared" si="19"/>
        <v>-31.155255570000001</v>
      </c>
      <c r="K74" s="8">
        <f t="shared" si="20"/>
        <v>-0.16481496999999479</v>
      </c>
      <c r="L74" s="6">
        <v>0.76600000000000001</v>
      </c>
      <c r="M74" s="6">
        <v>1.1299999999999999</v>
      </c>
      <c r="N74" s="6">
        <v>-0.17799999999999999</v>
      </c>
    </row>
    <row r="75" spans="1:14" ht="13" x14ac:dyDescent="0.15">
      <c r="A75" s="6">
        <v>0.4</v>
      </c>
      <c r="B75" s="8">
        <v>-68.649444099999997</v>
      </c>
      <c r="C75" s="9">
        <v>289.09789999999998</v>
      </c>
      <c r="D75" s="9">
        <v>-1.9020999999999999</v>
      </c>
      <c r="E75" s="9">
        <v>-5.4923999999999999</v>
      </c>
      <c r="F75" s="9">
        <v>0.81241436245930199</v>
      </c>
      <c r="G75" s="9">
        <f t="shared" si="16"/>
        <v>0.24998563754069814</v>
      </c>
      <c r="H75" s="8">
        <f t="shared" si="17"/>
        <v>-79.096538139999993</v>
      </c>
      <c r="I75" s="8">
        <f t="shared" si="18"/>
        <v>0.23774151000002064</v>
      </c>
      <c r="J75" s="8">
        <f t="shared" si="19"/>
        <v>-31.083194619999993</v>
      </c>
      <c r="K75" s="8">
        <f t="shared" si="20"/>
        <v>-9.2754019999986781E-2</v>
      </c>
      <c r="L75" s="6">
        <v>0.77500000000000002</v>
      </c>
      <c r="M75" s="6">
        <v>1.129</v>
      </c>
      <c r="N75" s="6">
        <v>-0.156</v>
      </c>
    </row>
    <row r="76" spans="1:14" ht="13" x14ac:dyDescent="0.15">
      <c r="A76" s="6">
        <v>0.5</v>
      </c>
      <c r="B76" s="8">
        <v>-68.472853520000001</v>
      </c>
      <c r="C76" s="9">
        <v>289.07900000000001</v>
      </c>
      <c r="D76" s="9">
        <v>-1.921</v>
      </c>
      <c r="E76" s="9">
        <v>-5.4923999999999999</v>
      </c>
      <c r="F76" s="9">
        <v>0.81244748345635198</v>
      </c>
      <c r="G76" s="9">
        <f t="shared" si="16"/>
        <v>0.24995251654364825</v>
      </c>
      <c r="H76" s="8">
        <f t="shared" si="17"/>
        <v>-79.023753920000004</v>
      </c>
      <c r="I76" s="8">
        <f t="shared" si="18"/>
        <v>0.31052573000000905</v>
      </c>
      <c r="J76" s="8">
        <f t="shared" si="19"/>
        <v>-31.010410400000005</v>
      </c>
      <c r="K76" s="8">
        <f t="shared" si="20"/>
        <v>-1.9969799999998372E-2</v>
      </c>
      <c r="L76" s="6">
        <v>0.80300000000000005</v>
      </c>
      <c r="M76" s="6">
        <v>1.1140000000000001</v>
      </c>
      <c r="N76" s="6">
        <v>-0.15</v>
      </c>
    </row>
    <row r="77" spans="1:14" ht="13" x14ac:dyDescent="0.15">
      <c r="A77" s="6">
        <v>0.6</v>
      </c>
      <c r="B77" s="8">
        <v>-65.151412469999997</v>
      </c>
      <c r="C77" s="9">
        <v>288.48770000000002</v>
      </c>
      <c r="D77" s="9">
        <v>-2.5123000000000002</v>
      </c>
      <c r="E77" s="9">
        <v>-5.4923999999999999</v>
      </c>
      <c r="F77" s="9">
        <v>0.81244365552470299</v>
      </c>
      <c r="G77" s="9">
        <f t="shared" si="16"/>
        <v>0.24995634447529724</v>
      </c>
      <c r="H77" s="8">
        <f t="shared" si="17"/>
        <v>-78.949968990000002</v>
      </c>
      <c r="I77" s="8">
        <f t="shared" si="18"/>
        <v>0.38431066000001124</v>
      </c>
      <c r="J77" s="8">
        <f t="shared" si="19"/>
        <v>-30.936625470000003</v>
      </c>
      <c r="K77" s="8">
        <f t="shared" si="20"/>
        <v>5.3815130000003819E-2</v>
      </c>
      <c r="L77" s="6">
        <v>0.996</v>
      </c>
      <c r="M77" s="6">
        <v>1.5149999999999999</v>
      </c>
      <c r="N77" s="6">
        <v>0.26200000000000001</v>
      </c>
    </row>
    <row r="78" spans="1:14" ht="13" x14ac:dyDescent="0.15">
      <c r="A78" s="6">
        <v>0.7</v>
      </c>
      <c r="B78" s="8">
        <v>-64.841534300000006</v>
      </c>
      <c r="C78" s="9">
        <v>288.43430000000001</v>
      </c>
      <c r="D78" s="9">
        <v>-2.5657000000000001</v>
      </c>
      <c r="E78" s="9">
        <v>-5.4924999999999997</v>
      </c>
      <c r="F78" s="9">
        <v>0.812418279206508</v>
      </c>
      <c r="G78" s="9">
        <f t="shared" si="16"/>
        <v>0.25008172079349222</v>
      </c>
      <c r="H78" s="8">
        <f t="shared" si="17"/>
        <v>-78.933641550000004</v>
      </c>
      <c r="I78" s="8">
        <f t="shared" si="18"/>
        <v>0.40063810000000899</v>
      </c>
      <c r="J78" s="8">
        <f t="shared" si="19"/>
        <v>-30.920298030000005</v>
      </c>
      <c r="K78" s="8">
        <f t="shared" si="20"/>
        <v>7.0142570000001569E-2</v>
      </c>
      <c r="L78" s="6">
        <v>1.012</v>
      </c>
      <c r="M78" s="6">
        <v>1.5580000000000001</v>
      </c>
      <c r="N78" s="6">
        <v>0.32400000000000001</v>
      </c>
    </row>
    <row r="79" spans="1:14" ht="13" x14ac:dyDescent="0.15">
      <c r="A79" s="6">
        <v>0.75</v>
      </c>
      <c r="B79" s="8">
        <v>-64.791158390000007</v>
      </c>
      <c r="C79" s="9">
        <v>288.4264</v>
      </c>
      <c r="D79" s="9">
        <v>-2.5735999999999999</v>
      </c>
      <c r="E79" s="9">
        <v>-5.4924999999999997</v>
      </c>
      <c r="F79" s="9">
        <v>0.81241666566872395</v>
      </c>
      <c r="G79" s="9">
        <f t="shared" si="16"/>
        <v>0.25008333433127561</v>
      </c>
      <c r="H79" s="8">
        <f t="shared" si="17"/>
        <v>-78.926656390000005</v>
      </c>
      <c r="I79" s="8">
        <f t="shared" si="18"/>
        <v>0.40762326000000826</v>
      </c>
      <c r="J79" s="8">
        <f t="shared" si="19"/>
        <v>-30.913312870000006</v>
      </c>
      <c r="K79" s="8">
        <f t="shared" si="20"/>
        <v>7.7127730000000838E-2</v>
      </c>
      <c r="L79" s="6">
        <v>1.03</v>
      </c>
      <c r="M79" s="6">
        <v>1.54</v>
      </c>
      <c r="N79" s="6">
        <v>0.32400000000000001</v>
      </c>
    </row>
    <row r="80" spans="1:14" ht="13" x14ac:dyDescent="0.15">
      <c r="A80" s="6">
        <v>0.8</v>
      </c>
      <c r="B80" s="8">
        <v>-64.73584846</v>
      </c>
      <c r="C80" s="9">
        <v>288.41750000000002</v>
      </c>
      <c r="D80" s="9">
        <v>-2.5825</v>
      </c>
      <c r="E80" s="9">
        <v>-5.4924999999999997</v>
      </c>
      <c r="F80" s="9">
        <v>0.81241959644084405</v>
      </c>
      <c r="G80" s="9">
        <f t="shared" si="16"/>
        <v>0.25008040355915639</v>
      </c>
      <c r="H80" s="8">
        <f t="shared" si="17"/>
        <v>-78.920229710000001</v>
      </c>
      <c r="I80" s="8">
        <f t="shared" si="18"/>
        <v>0.41404994000001238</v>
      </c>
      <c r="J80" s="8">
        <f t="shared" si="19"/>
        <v>-30.906886190000002</v>
      </c>
      <c r="K80" s="8">
        <f t="shared" si="20"/>
        <v>8.3554410000004964E-2</v>
      </c>
      <c r="L80" s="6">
        <v>1.0149999999999999</v>
      </c>
      <c r="M80" s="6">
        <v>1.5649999999999999</v>
      </c>
      <c r="N80" s="6">
        <v>0.34599999999999997</v>
      </c>
    </row>
    <row r="81" spans="1:14" ht="13" x14ac:dyDescent="0.15">
      <c r="A81" s="6">
        <v>0.9</v>
      </c>
      <c r="B81" s="8">
        <v>-64.646055320000002</v>
      </c>
      <c r="C81" s="9">
        <v>288.40309999999999</v>
      </c>
      <c r="D81" s="9">
        <v>-2.5969000000000002</v>
      </c>
      <c r="E81" s="9">
        <v>-5.4924999999999997</v>
      </c>
      <c r="F81" s="9">
        <v>0.81241611185642504</v>
      </c>
      <c r="G81" s="9">
        <f t="shared" si="16"/>
        <v>0.25008388814357474</v>
      </c>
      <c r="H81" s="8">
        <f t="shared" si="17"/>
        <v>-78.909528570000006</v>
      </c>
      <c r="I81" s="8">
        <f t="shared" si="18"/>
        <v>0.42475108000000716</v>
      </c>
      <c r="J81" s="8">
        <f t="shared" si="19"/>
        <v>-30.896185050000007</v>
      </c>
      <c r="K81" s="8">
        <f t="shared" si="20"/>
        <v>9.4255549999999744E-2</v>
      </c>
      <c r="L81" s="6">
        <v>1.018</v>
      </c>
      <c r="M81" s="6">
        <v>1.5820000000000001</v>
      </c>
      <c r="N81" s="6">
        <v>0.374</v>
      </c>
    </row>
    <row r="82" spans="1:14" ht="13" x14ac:dyDescent="0.15">
      <c r="A82" s="6">
        <v>1</v>
      </c>
      <c r="B82" s="8">
        <v>-64.61981634</v>
      </c>
      <c r="C82" s="9">
        <v>288.39999999999998</v>
      </c>
      <c r="D82" s="9">
        <v>-2.6</v>
      </c>
      <c r="E82" s="9">
        <v>-5.4924999999999997</v>
      </c>
      <c r="F82" s="9">
        <v>0.81244245848304997</v>
      </c>
      <c r="G82" s="9">
        <f t="shared" si="16"/>
        <v>0.25005754151695037</v>
      </c>
      <c r="H82" s="8">
        <f t="shared" si="17"/>
        <v>-78.900316340000003</v>
      </c>
      <c r="I82" s="8">
        <f t="shared" si="18"/>
        <v>0.43396331000000998</v>
      </c>
      <c r="J82" s="8">
        <f t="shared" si="19"/>
        <v>-30.886972820000004</v>
      </c>
      <c r="K82" s="8">
        <f t="shared" si="20"/>
        <v>0.10346778000000256</v>
      </c>
      <c r="L82" s="6">
        <v>1.034</v>
      </c>
      <c r="M82" s="6">
        <v>1.569</v>
      </c>
      <c r="N82" s="6">
        <v>0.376</v>
      </c>
    </row>
    <row r="83" spans="1:14" ht="13" x14ac:dyDescent="0.15">
      <c r="A83" s="6">
        <v>1.25</v>
      </c>
      <c r="B83" s="8">
        <v>-64.618869759999995</v>
      </c>
      <c r="C83" s="9">
        <v>288.40260000000001</v>
      </c>
      <c r="D83" s="9">
        <v>-2.5973999999999999</v>
      </c>
      <c r="E83" s="9">
        <v>-5.4924999999999997</v>
      </c>
      <c r="F83" s="9">
        <v>0.81244336484180102</v>
      </c>
      <c r="G83" s="9">
        <f t="shared" si="16"/>
        <v>0.25005663515819876</v>
      </c>
      <c r="H83" s="8">
        <f t="shared" si="17"/>
        <v>-78.885089260000001</v>
      </c>
      <c r="I83" s="8">
        <f t="shared" si="18"/>
        <v>0.44919039000001248</v>
      </c>
      <c r="J83" s="8">
        <f t="shared" si="19"/>
        <v>-30.871745740000001</v>
      </c>
      <c r="K83" s="8">
        <f t="shared" si="20"/>
        <v>0.11869486000000506</v>
      </c>
      <c r="L83" s="6">
        <v>1.024</v>
      </c>
      <c r="M83" s="6">
        <v>1.573</v>
      </c>
      <c r="N83" s="6">
        <v>0.39</v>
      </c>
    </row>
    <row r="84" spans="1:14" ht="13" x14ac:dyDescent="0.15">
      <c r="A84" s="6">
        <v>1.5</v>
      </c>
      <c r="B84" s="8">
        <v>-64.617338869999998</v>
      </c>
      <c r="C84" s="9">
        <v>288.4024</v>
      </c>
      <c r="D84" s="9">
        <v>-2.5975999999999999</v>
      </c>
      <c r="E84" s="9">
        <v>-5.4923999999999999</v>
      </c>
      <c r="F84" s="9">
        <v>0.81244241610193402</v>
      </c>
      <c r="G84" s="9">
        <f t="shared" si="16"/>
        <v>0.2499575838980661</v>
      </c>
      <c r="H84" s="8">
        <f t="shared" si="17"/>
        <v>-78.884397109999995</v>
      </c>
      <c r="I84" s="8">
        <f t="shared" si="18"/>
        <v>0.44988254000001859</v>
      </c>
      <c r="J84" s="8">
        <f t="shared" si="19"/>
        <v>-30.871053589999995</v>
      </c>
      <c r="K84" s="8">
        <f t="shared" si="20"/>
        <v>0.11938701000001117</v>
      </c>
      <c r="L84" s="6">
        <v>1.0229999999999999</v>
      </c>
      <c r="M84" s="6">
        <v>1.575</v>
      </c>
      <c r="N84" s="6">
        <v>0.39600000000000002</v>
      </c>
    </row>
    <row r="85" spans="1:14" ht="13" x14ac:dyDescent="0.15">
      <c r="A85" s="6">
        <v>1.75</v>
      </c>
      <c r="B85" s="8">
        <v>-64.443341169999997</v>
      </c>
      <c r="C85" s="9">
        <v>288.36770000000001</v>
      </c>
      <c r="D85" s="9">
        <v>-2.6322999999999999</v>
      </c>
      <c r="E85" s="9">
        <v>-5.4924999999999997</v>
      </c>
      <c r="F85" s="9">
        <v>0.81244715522196698</v>
      </c>
      <c r="G85" s="9">
        <f t="shared" si="16"/>
        <v>0.25005284477803258</v>
      </c>
      <c r="H85" s="8">
        <f t="shared" si="17"/>
        <v>-78.90124892</v>
      </c>
      <c r="I85" s="8">
        <f t="shared" si="18"/>
        <v>0.43303073000001291</v>
      </c>
      <c r="J85" s="8">
        <f t="shared" si="19"/>
        <v>-30.887905400000001</v>
      </c>
      <c r="K85" s="8">
        <f t="shared" si="20"/>
        <v>0.10253520000000549</v>
      </c>
      <c r="L85" s="6">
        <v>1.0249999999999999</v>
      </c>
      <c r="M85" s="6">
        <v>1.6060000000000001</v>
      </c>
      <c r="N85" s="6">
        <v>0.45</v>
      </c>
    </row>
    <row r="86" spans="1:14" ht="13" x14ac:dyDescent="0.15">
      <c r="A86" s="6">
        <v>2</v>
      </c>
      <c r="B86" s="8">
        <v>-64.210957820000004</v>
      </c>
      <c r="C86" s="9">
        <v>288.32</v>
      </c>
      <c r="D86" s="9">
        <v>-2.68</v>
      </c>
      <c r="E86" s="9">
        <v>-5.4924999999999997</v>
      </c>
      <c r="F86" s="9">
        <v>0.81244705583751298</v>
      </c>
      <c r="G86" s="9">
        <f t="shared" si="16"/>
        <v>0.25005294416248702</v>
      </c>
      <c r="H86" s="8">
        <f t="shared" si="17"/>
        <v>-78.93085782</v>
      </c>
      <c r="I86" s="8">
        <f t="shared" si="18"/>
        <v>0.40342183000001341</v>
      </c>
      <c r="J86" s="8">
        <f t="shared" si="19"/>
        <v>-30.917514300000001</v>
      </c>
      <c r="K86" s="8">
        <f t="shared" si="20"/>
        <v>7.2926300000005995E-2</v>
      </c>
      <c r="L86" s="6">
        <v>1.0229999999999999</v>
      </c>
      <c r="M86" s="6">
        <v>1.66</v>
      </c>
      <c r="N86" s="6">
        <v>0.52800000000000002</v>
      </c>
    </row>
    <row r="87" spans="1:14" ht="13" x14ac:dyDescent="0.15">
      <c r="A87" s="6">
        <v>2.25</v>
      </c>
      <c r="B87" s="8">
        <v>-64.064689189999996</v>
      </c>
      <c r="C87" s="9">
        <v>288.28890000000001</v>
      </c>
      <c r="D87" s="9">
        <v>-2.7111000000000001</v>
      </c>
      <c r="E87" s="9">
        <v>-5.4923999999999999</v>
      </c>
      <c r="F87" s="9">
        <v>0.81241768912844803</v>
      </c>
      <c r="G87" s="9">
        <f t="shared" si="16"/>
        <v>0.24998231087155176</v>
      </c>
      <c r="H87" s="8">
        <f t="shared" si="17"/>
        <v>-78.955134829999992</v>
      </c>
      <c r="I87" s="8">
        <f t="shared" si="18"/>
        <v>0.37914482000002181</v>
      </c>
      <c r="J87" s="8">
        <f t="shared" si="19"/>
        <v>-30.941791309999992</v>
      </c>
      <c r="K87" s="8">
        <f t="shared" si="20"/>
        <v>4.8649290000014389E-2</v>
      </c>
      <c r="L87" s="6">
        <v>1.02</v>
      </c>
      <c r="M87" s="6">
        <v>1.6910000000000001</v>
      </c>
      <c r="N87" s="6">
        <v>0.57599999999999996</v>
      </c>
    </row>
    <row r="88" spans="1:14" ht="13" x14ac:dyDescent="0.15">
      <c r="A88" s="6">
        <v>2.5</v>
      </c>
      <c r="B88" s="8">
        <v>-63.966351809999999</v>
      </c>
      <c r="C88" s="9">
        <v>288.26819999999998</v>
      </c>
      <c r="D88" s="9">
        <v>-2.7317999999999998</v>
      </c>
      <c r="E88" s="9">
        <v>-5.4923999999999999</v>
      </c>
      <c r="F88" s="9">
        <v>0.81244145606717699</v>
      </c>
      <c r="G88" s="9">
        <f t="shared" si="16"/>
        <v>0.24995854393282357</v>
      </c>
      <c r="H88" s="8">
        <f t="shared" si="17"/>
        <v>-78.970490130000002</v>
      </c>
      <c r="I88" s="8">
        <f t="shared" si="18"/>
        <v>0.36378952000001163</v>
      </c>
      <c r="J88" s="8">
        <f t="shared" si="19"/>
        <v>-30.957146610000002</v>
      </c>
      <c r="K88" s="8">
        <f t="shared" si="20"/>
        <v>3.3293990000004214E-2</v>
      </c>
      <c r="L88" s="6">
        <v>1.0169999999999999</v>
      </c>
      <c r="M88" s="6">
        <v>1.714</v>
      </c>
      <c r="N88" s="6">
        <v>0.60599999999999998</v>
      </c>
    </row>
    <row r="89" spans="1:14" ht="13" x14ac:dyDescent="0.15">
      <c r="A89" s="6">
        <v>3</v>
      </c>
      <c r="B89" s="8">
        <v>-63.825682950000001</v>
      </c>
      <c r="C89" s="9">
        <v>288.24009999999998</v>
      </c>
      <c r="D89" s="9">
        <v>-2.7599</v>
      </c>
      <c r="E89" s="9">
        <v>-5.4923999999999999</v>
      </c>
      <c r="F89" s="9">
        <v>0.81241878993638905</v>
      </c>
      <c r="G89" s="9">
        <f t="shared" si="16"/>
        <v>0.24998121006361096</v>
      </c>
      <c r="H89" s="8">
        <f t="shared" si="17"/>
        <v>-78.984157710000005</v>
      </c>
      <c r="I89" s="8">
        <f t="shared" si="18"/>
        <v>0.35012194000000818</v>
      </c>
      <c r="J89" s="8">
        <f t="shared" si="19"/>
        <v>-30.970814190000006</v>
      </c>
      <c r="K89" s="8">
        <f t="shared" si="20"/>
        <v>1.962641000000076E-2</v>
      </c>
      <c r="L89" s="6">
        <v>1.02</v>
      </c>
      <c r="M89" s="6">
        <v>1.7450000000000001</v>
      </c>
      <c r="N89" s="6">
        <v>0.63800000000000001</v>
      </c>
    </row>
    <row r="90" spans="1:14" ht="13" x14ac:dyDescent="0.15">
      <c r="A90" s="6">
        <v>4</v>
      </c>
      <c r="B90" s="8">
        <v>-63.619764500000002</v>
      </c>
      <c r="C90" s="9">
        <v>288.20100000000002</v>
      </c>
      <c r="D90" s="9">
        <v>-2.7989999999999999</v>
      </c>
      <c r="E90" s="9">
        <v>-5.4923999999999999</v>
      </c>
      <c r="F90" s="9">
        <v>0.81241593608347895</v>
      </c>
      <c r="G90" s="9">
        <f t="shared" si="16"/>
        <v>0.24998406391652139</v>
      </c>
      <c r="H90" s="8">
        <f t="shared" si="17"/>
        <v>-78.992992100000009</v>
      </c>
      <c r="I90" s="8">
        <f t="shared" si="18"/>
        <v>0.3412875500000041</v>
      </c>
      <c r="J90" s="8">
        <f t="shared" si="19"/>
        <v>-30.97964858000001</v>
      </c>
      <c r="K90" s="8">
        <f t="shared" si="20"/>
        <v>1.0792019999996683E-2</v>
      </c>
      <c r="L90" s="6">
        <v>1.0129999999999999</v>
      </c>
      <c r="M90" s="6">
        <v>1.778</v>
      </c>
      <c r="N90" s="6">
        <v>0.67200000000000004</v>
      </c>
    </row>
    <row r="91" spans="1:14" ht="13" x14ac:dyDescent="0.15">
      <c r="A91" s="6">
        <v>5</v>
      </c>
      <c r="B91" s="8">
        <v>-63.493242019999997</v>
      </c>
      <c r="C91" s="9">
        <v>288.17680000000001</v>
      </c>
      <c r="D91" s="9">
        <v>-2.8231999999999999</v>
      </c>
      <c r="E91" s="9">
        <v>-5.4924999999999997</v>
      </c>
      <c r="F91" s="9">
        <v>0.81241457663944106</v>
      </c>
      <c r="G91" s="9">
        <f t="shared" si="16"/>
        <v>0.25008542336055939</v>
      </c>
      <c r="H91" s="8">
        <f t="shared" si="17"/>
        <v>-78.999668020000001</v>
      </c>
      <c r="I91" s="8">
        <f t="shared" si="18"/>
        <v>0.33461163000001193</v>
      </c>
      <c r="J91" s="8">
        <f t="shared" si="19"/>
        <v>-30.986324500000002</v>
      </c>
      <c r="K91" s="8">
        <f t="shared" si="20"/>
        <v>4.1161000000045078E-3</v>
      </c>
      <c r="L91" s="6">
        <v>1.014</v>
      </c>
      <c r="M91" s="6">
        <v>1.8080000000000001</v>
      </c>
      <c r="N91" s="6">
        <v>0.69199999999999995</v>
      </c>
    </row>
    <row r="92" spans="1:14" ht="13" x14ac:dyDescent="0.15">
      <c r="A92" s="6">
        <v>6</v>
      </c>
      <c r="B92" s="8">
        <v>-63.431731640000002</v>
      </c>
      <c r="C92" s="9">
        <v>288.16480000000001</v>
      </c>
      <c r="D92" s="9">
        <v>-2.8351999999999999</v>
      </c>
      <c r="E92" s="9">
        <v>-5.4923999999999999</v>
      </c>
      <c r="F92" s="9">
        <v>0.81244602695287005</v>
      </c>
      <c r="G92" s="9">
        <f t="shared" si="16"/>
        <v>0.24995397304713052</v>
      </c>
      <c r="H92" s="8">
        <f t="shared" si="17"/>
        <v>-79.003784120000006</v>
      </c>
      <c r="I92" s="8">
        <f t="shared" si="18"/>
        <v>0.33049553000000742</v>
      </c>
      <c r="J92" s="8">
        <f t="shared" si="19"/>
        <v>-30.990440600000007</v>
      </c>
      <c r="K92" s="8">
        <f t="shared" si="20"/>
        <v>0</v>
      </c>
      <c r="L92" s="6">
        <v>1.014</v>
      </c>
      <c r="M92" s="6">
        <v>1.8240000000000001</v>
      </c>
      <c r="N92" s="6">
        <v>0.7</v>
      </c>
    </row>
    <row r="93" spans="1:14" ht="13" x14ac:dyDescent="0.15">
      <c r="A93" s="26" t="s">
        <v>102</v>
      </c>
      <c r="B93" s="8">
        <v>-37.905770400000002</v>
      </c>
      <c r="D93" s="9">
        <v>-1.8575999999999999</v>
      </c>
      <c r="E93" s="9">
        <v>-5.4412000000000003</v>
      </c>
      <c r="F93" s="9">
        <v>0.761143958650212</v>
      </c>
      <c r="G93" s="9">
        <f t="shared" si="16"/>
        <v>0.25005604134978832</v>
      </c>
      <c r="H93" s="8">
        <f t="shared" si="17"/>
        <v>-48.013343519999999</v>
      </c>
      <c r="I93" s="8"/>
      <c r="J93" s="8"/>
      <c r="K93" s="8"/>
      <c r="L93" s="6"/>
      <c r="M93" s="6"/>
      <c r="N93" s="6"/>
    </row>
    <row r="94" spans="1:14" ht="13" x14ac:dyDescent="0.15">
      <c r="B94" s="8"/>
      <c r="C94" s="9"/>
      <c r="D94" s="9"/>
      <c r="E94" s="9"/>
      <c r="F94" s="9"/>
      <c r="L94" s="6"/>
      <c r="M94" s="6"/>
      <c r="N94" s="6"/>
    </row>
    <row r="95" spans="1:14" ht="13" x14ac:dyDescent="0.15">
      <c r="A95" s="4" t="s">
        <v>29</v>
      </c>
      <c r="B95" s="8"/>
      <c r="C95" s="9"/>
      <c r="D95" s="9"/>
      <c r="E95" s="9"/>
      <c r="F95" s="9"/>
      <c r="L95" s="5" t="s">
        <v>13</v>
      </c>
      <c r="M95" s="6"/>
      <c r="N95" s="6"/>
    </row>
    <row r="96" spans="1:14" ht="13" x14ac:dyDescent="0.15">
      <c r="A96" s="7" t="s">
        <v>14</v>
      </c>
      <c r="B96" s="10" t="s">
        <v>15</v>
      </c>
      <c r="C96" s="11" t="s">
        <v>16</v>
      </c>
      <c r="D96" s="11" t="s">
        <v>17</v>
      </c>
      <c r="E96" s="11" t="s">
        <v>18</v>
      </c>
      <c r="F96" s="11" t="s">
        <v>19</v>
      </c>
      <c r="G96" s="7" t="s">
        <v>20</v>
      </c>
      <c r="H96" s="7" t="s">
        <v>21</v>
      </c>
      <c r="I96" s="7" t="s">
        <v>22</v>
      </c>
      <c r="J96" s="7" t="s">
        <v>104</v>
      </c>
      <c r="K96" s="7" t="s">
        <v>107</v>
      </c>
      <c r="L96" s="5" t="s">
        <v>23</v>
      </c>
      <c r="M96" s="5" t="s">
        <v>24</v>
      </c>
      <c r="N96" s="5" t="s">
        <v>25</v>
      </c>
    </row>
    <row r="97" spans="1:14" ht="13" x14ac:dyDescent="0.15">
      <c r="A97" s="6">
        <v>0</v>
      </c>
      <c r="B97" s="8">
        <v>-71.522989260000003</v>
      </c>
      <c r="C97" s="9">
        <v>289.59010000000001</v>
      </c>
      <c r="D97" s="9">
        <v>-1.4098999999999999</v>
      </c>
      <c r="E97" s="9">
        <v>-5.2423999999999999</v>
      </c>
      <c r="F97" s="9">
        <v>0.81242025897605796</v>
      </c>
      <c r="G97" s="9">
        <f t="shared" ref="G97:G120" si="21">-(E97+F97)-4.43</f>
        <v>-2.0258976057618838E-5</v>
      </c>
      <c r="H97" s="8">
        <f t="shared" ref="H97:H120" si="22">B97-(D97*E97)</f>
        <v>-78.91424902</v>
      </c>
      <c r="I97" s="8">
        <f t="shared" ref="I97:I119" si="23">H97-H$97</f>
        <v>0</v>
      </c>
      <c r="J97" s="8">
        <f t="shared" ref="J97:J119" si="24">H97-H$120</f>
        <v>-31.275115629999995</v>
      </c>
      <c r="K97" s="8">
        <f>H97-H$119</f>
        <v>-0.52917306000000508</v>
      </c>
      <c r="L97" s="6">
        <v>0.73099999999999998</v>
      </c>
      <c r="M97" s="6">
        <v>0.68200000000000005</v>
      </c>
      <c r="N97" s="6">
        <v>-0.40200000000000002</v>
      </c>
    </row>
    <row r="98" spans="1:14" ht="13" x14ac:dyDescent="0.15">
      <c r="A98" s="6">
        <v>0.1</v>
      </c>
      <c r="B98" s="8">
        <v>-71.535592820000005</v>
      </c>
      <c r="C98" s="9">
        <v>289.60039999999998</v>
      </c>
      <c r="D98" s="9">
        <v>-1.3996</v>
      </c>
      <c r="E98" s="9">
        <v>-5.2424999999999997</v>
      </c>
      <c r="F98" s="9">
        <v>0.81240981398217804</v>
      </c>
      <c r="G98" s="9">
        <f t="shared" si="21"/>
        <v>9.0186017821736186E-5</v>
      </c>
      <c r="H98" s="8">
        <f t="shared" si="22"/>
        <v>-78.87299582</v>
      </c>
      <c r="I98" s="8">
        <f t="shared" si="23"/>
        <v>4.1253199999999879E-2</v>
      </c>
      <c r="J98" s="8">
        <f t="shared" si="24"/>
        <v>-31.233862429999995</v>
      </c>
      <c r="K98" s="8">
        <f t="shared" ref="K98:K119" si="25">H98-H$119</f>
        <v>-0.4879198600000052</v>
      </c>
      <c r="L98" s="6">
        <v>0.70099999999999996</v>
      </c>
      <c r="M98" s="6">
        <v>0.69499999999999995</v>
      </c>
      <c r="N98" s="6">
        <v>-0.35799999999999998</v>
      </c>
    </row>
    <row r="99" spans="1:14" ht="13" x14ac:dyDescent="0.15">
      <c r="A99" s="6">
        <v>0.2</v>
      </c>
      <c r="B99" s="8">
        <v>-71.466232910000002</v>
      </c>
      <c r="C99" s="9">
        <v>289.59829999999999</v>
      </c>
      <c r="D99" s="9">
        <v>-1.4016999999999999</v>
      </c>
      <c r="E99" s="9">
        <v>-5.2424999999999997</v>
      </c>
      <c r="F99" s="9">
        <v>0.81241590425688104</v>
      </c>
      <c r="G99" s="9">
        <f t="shared" si="21"/>
        <v>8.4095743119405597E-5</v>
      </c>
      <c r="H99" s="8">
        <f t="shared" si="22"/>
        <v>-78.814645159999998</v>
      </c>
      <c r="I99" s="8">
        <f t="shared" si="23"/>
        <v>9.9603860000001987E-2</v>
      </c>
      <c r="J99" s="8">
        <f t="shared" si="24"/>
        <v>-31.175511769999993</v>
      </c>
      <c r="K99" s="8">
        <f t="shared" si="25"/>
        <v>-0.42956920000000309</v>
      </c>
      <c r="L99" s="6">
        <v>0.70099999999999996</v>
      </c>
      <c r="M99" s="6">
        <v>0.70099999999999996</v>
      </c>
      <c r="N99" s="6">
        <v>-0.34</v>
      </c>
    </row>
    <row r="100" spans="1:14" ht="13" x14ac:dyDescent="0.15">
      <c r="A100" s="6">
        <v>0.25</v>
      </c>
      <c r="B100" s="8">
        <v>-71.40967517</v>
      </c>
      <c r="C100" s="9">
        <v>289.59390000000002</v>
      </c>
      <c r="D100" s="9">
        <v>-1.4060999999999999</v>
      </c>
      <c r="E100" s="9">
        <v>-5.2424999999999997</v>
      </c>
      <c r="F100" s="9">
        <v>0.81244841503271503</v>
      </c>
      <c r="G100" s="9">
        <f t="shared" si="21"/>
        <v>5.158496728530082E-5</v>
      </c>
      <c r="H100" s="8">
        <f t="shared" si="22"/>
        <v>-78.781154419999993</v>
      </c>
      <c r="I100" s="8">
        <f t="shared" si="23"/>
        <v>0.13309460000000684</v>
      </c>
      <c r="J100" s="8">
        <f t="shared" si="24"/>
        <v>-31.142021029999988</v>
      </c>
      <c r="K100" s="8">
        <f t="shared" si="25"/>
        <v>-0.39607845999999824</v>
      </c>
      <c r="L100" s="6">
        <v>0.72099999999999997</v>
      </c>
      <c r="M100" s="6">
        <v>0.69</v>
      </c>
      <c r="N100" s="6">
        <v>-0.35</v>
      </c>
    </row>
    <row r="101" spans="1:14" ht="13" x14ac:dyDescent="0.15">
      <c r="A101" s="6">
        <v>0.3</v>
      </c>
      <c r="B101" s="8">
        <v>-71.363412170000004</v>
      </c>
      <c r="C101" s="9">
        <v>289.59179999999998</v>
      </c>
      <c r="D101" s="9">
        <v>-1.4081999999999999</v>
      </c>
      <c r="E101" s="9">
        <v>-5.2424999999999997</v>
      </c>
      <c r="F101" s="9">
        <v>0.81244689031841999</v>
      </c>
      <c r="G101" s="9">
        <f t="shared" si="21"/>
        <v>5.3109681579677215E-5</v>
      </c>
      <c r="H101" s="8">
        <f t="shared" si="22"/>
        <v>-78.745900669999997</v>
      </c>
      <c r="I101" s="8">
        <f t="shared" si="23"/>
        <v>0.16834835000000226</v>
      </c>
      <c r="J101" s="8">
        <f t="shared" si="24"/>
        <v>-31.106767279999993</v>
      </c>
      <c r="K101" s="8">
        <f t="shared" si="25"/>
        <v>-0.36082471000000282</v>
      </c>
      <c r="L101" s="6">
        <v>0.70399999999999996</v>
      </c>
      <c r="M101" s="6">
        <v>0.70899999999999996</v>
      </c>
      <c r="N101" s="6">
        <v>-0.32</v>
      </c>
    </row>
    <row r="102" spans="1:14" ht="13" x14ac:dyDescent="0.15">
      <c r="A102" s="6">
        <v>0.4</v>
      </c>
      <c r="B102" s="8">
        <v>-71.196649070000007</v>
      </c>
      <c r="C102" s="9">
        <v>289.57429999999999</v>
      </c>
      <c r="D102" s="9">
        <v>-1.4257</v>
      </c>
      <c r="E102" s="9">
        <v>-5.2423999999999999</v>
      </c>
      <c r="F102" s="9">
        <v>0.81241698342625301</v>
      </c>
      <c r="G102" s="9">
        <f t="shared" si="21"/>
        <v>-1.6983426252892286E-5</v>
      </c>
      <c r="H102" s="8">
        <f t="shared" si="22"/>
        <v>-78.670738750000012</v>
      </c>
      <c r="I102" s="8">
        <f t="shared" si="23"/>
        <v>0.24351026999998737</v>
      </c>
      <c r="J102" s="8">
        <f t="shared" si="24"/>
        <v>-31.031605360000007</v>
      </c>
      <c r="K102" s="8">
        <f t="shared" si="25"/>
        <v>-0.28566279000001771</v>
      </c>
      <c r="L102" s="6">
        <v>0.71</v>
      </c>
      <c r="M102" s="6">
        <v>0.71199999999999997</v>
      </c>
      <c r="N102" s="6">
        <v>-0.30199999999999999</v>
      </c>
    </row>
    <row r="103" spans="1:14" ht="13" x14ac:dyDescent="0.15">
      <c r="A103" s="6">
        <v>0.5</v>
      </c>
      <c r="B103" s="8">
        <v>-70.936826809999999</v>
      </c>
      <c r="C103" s="9">
        <v>289.53949999999998</v>
      </c>
      <c r="D103" s="9">
        <v>-1.4604999999999999</v>
      </c>
      <c r="E103" s="9">
        <v>-5.2424999999999997</v>
      </c>
      <c r="F103" s="9">
        <v>0.81241556951995597</v>
      </c>
      <c r="G103" s="9">
        <f t="shared" si="21"/>
        <v>8.443048004380671E-5</v>
      </c>
      <c r="H103" s="8">
        <f t="shared" si="22"/>
        <v>-78.593498060000002</v>
      </c>
      <c r="I103" s="8">
        <f t="shared" si="23"/>
        <v>0.32075095999999803</v>
      </c>
      <c r="J103" s="8">
        <f t="shared" si="24"/>
        <v>-30.954364669999997</v>
      </c>
      <c r="K103" s="8">
        <f t="shared" si="25"/>
        <v>-0.20842210000000705</v>
      </c>
      <c r="L103" s="6">
        <v>0.745</v>
      </c>
      <c r="M103" s="6">
        <v>0.71399999999999997</v>
      </c>
      <c r="N103" s="6">
        <v>-0.29399999999999998</v>
      </c>
    </row>
    <row r="104" spans="1:14" ht="13" x14ac:dyDescent="0.15">
      <c r="A104" s="6">
        <v>0.6</v>
      </c>
      <c r="B104" s="8">
        <v>-70.622520800000004</v>
      </c>
      <c r="C104" s="9">
        <v>289.49380000000002</v>
      </c>
      <c r="D104" s="9">
        <v>-1.5062</v>
      </c>
      <c r="E104" s="9">
        <v>-5.2423999999999999</v>
      </c>
      <c r="F104" s="9">
        <v>0.81245192779645703</v>
      </c>
      <c r="G104" s="9">
        <f t="shared" si="21"/>
        <v>-5.1927796456574526E-5</v>
      </c>
      <c r="H104" s="8">
        <f t="shared" si="22"/>
        <v>-78.518623680000005</v>
      </c>
      <c r="I104" s="8">
        <f t="shared" si="23"/>
        <v>0.39562533999999516</v>
      </c>
      <c r="J104" s="8">
        <f t="shared" si="24"/>
        <v>-30.87949029</v>
      </c>
      <c r="K104" s="8">
        <f t="shared" si="25"/>
        <v>-0.13354772000000992</v>
      </c>
      <c r="L104" s="6">
        <v>0.754</v>
      </c>
      <c r="M104" s="6">
        <v>0.751</v>
      </c>
      <c r="N104" s="6">
        <v>-0.25</v>
      </c>
    </row>
    <row r="105" spans="1:14" ht="13" x14ac:dyDescent="0.15">
      <c r="A105" s="6">
        <v>0.7</v>
      </c>
      <c r="B105" s="8">
        <v>-70.233691739999998</v>
      </c>
      <c r="C105" s="9">
        <v>289.43290000000002</v>
      </c>
      <c r="D105" s="9">
        <v>-1.5670999999999999</v>
      </c>
      <c r="E105" s="9">
        <v>-5.2424999999999997</v>
      </c>
      <c r="F105" s="9">
        <v>0.81241771689807596</v>
      </c>
      <c r="G105" s="9">
        <f t="shared" si="21"/>
        <v>8.2283101924041091E-5</v>
      </c>
      <c r="H105" s="8">
        <f t="shared" si="22"/>
        <v>-78.449213489999991</v>
      </c>
      <c r="I105" s="8">
        <f t="shared" si="23"/>
        <v>0.46503553000000863</v>
      </c>
      <c r="J105" s="8">
        <f t="shared" si="24"/>
        <v>-30.810080099999986</v>
      </c>
      <c r="K105" s="8">
        <f t="shared" si="25"/>
        <v>-6.4137529999996445E-2</v>
      </c>
      <c r="L105" s="6">
        <v>0.78900000000000003</v>
      </c>
      <c r="M105" s="6">
        <v>0.77800000000000002</v>
      </c>
      <c r="N105" s="6">
        <v>-0.21199999999999999</v>
      </c>
    </row>
    <row r="106" spans="1:14" ht="13" x14ac:dyDescent="0.15">
      <c r="A106" s="6">
        <v>0.75</v>
      </c>
      <c r="B106" s="8">
        <v>-70.01322906</v>
      </c>
      <c r="C106" s="9">
        <v>289.39690000000002</v>
      </c>
      <c r="D106" s="9">
        <v>-1.6031</v>
      </c>
      <c r="E106" s="9">
        <v>-5.2423999999999999</v>
      </c>
      <c r="F106" s="9">
        <v>0.81241716903718997</v>
      </c>
      <c r="G106" s="9">
        <f t="shared" si="21"/>
        <v>-1.7169037189290748E-5</v>
      </c>
      <c r="H106" s="8">
        <f t="shared" si="22"/>
        <v>-78.417320500000002</v>
      </c>
      <c r="I106" s="8">
        <f t="shared" si="23"/>
        <v>0.49692851999999732</v>
      </c>
      <c r="J106" s="8">
        <f t="shared" si="24"/>
        <v>-30.778187109999998</v>
      </c>
      <c r="K106" s="8">
        <f t="shared" si="25"/>
        <v>-3.224454000000776E-2</v>
      </c>
      <c r="L106" s="6">
        <v>0.82799999999999996</v>
      </c>
      <c r="M106" s="6">
        <v>0.78</v>
      </c>
      <c r="N106" s="6">
        <v>-0.19800000000000001</v>
      </c>
    </row>
    <row r="107" spans="1:14" ht="13" x14ac:dyDescent="0.15">
      <c r="A107" s="6">
        <v>0.8</v>
      </c>
      <c r="B107" s="8">
        <v>-69.634039490000006</v>
      </c>
      <c r="C107" s="9">
        <v>289.33</v>
      </c>
      <c r="D107" s="9">
        <v>-1.67</v>
      </c>
      <c r="E107" s="9">
        <v>-5.2423999999999999</v>
      </c>
      <c r="F107" s="9">
        <v>0.81241461261747205</v>
      </c>
      <c r="G107" s="9">
        <f t="shared" si="21"/>
        <v>-1.461261747159881E-5</v>
      </c>
      <c r="H107" s="8">
        <f t="shared" si="22"/>
        <v>-78.388847490000003</v>
      </c>
      <c r="I107" s="8">
        <f t="shared" si="23"/>
        <v>0.52540152999999634</v>
      </c>
      <c r="J107" s="8">
        <f t="shared" si="24"/>
        <v>-30.749714099999998</v>
      </c>
      <c r="K107" s="8">
        <f t="shared" si="25"/>
        <v>-3.7715300000087382E-3</v>
      </c>
      <c r="L107" s="6">
        <v>0.85699999999999998</v>
      </c>
      <c r="M107" s="6">
        <v>0.81499999999999995</v>
      </c>
      <c r="N107" s="6">
        <v>-0.14199999999999999</v>
      </c>
    </row>
    <row r="108" spans="1:14" ht="13" x14ac:dyDescent="0.15">
      <c r="A108" s="6">
        <v>0.9</v>
      </c>
      <c r="B108" s="8">
        <v>-68.570974980000003</v>
      </c>
      <c r="C108" s="9">
        <v>289.13310000000001</v>
      </c>
      <c r="D108" s="9">
        <v>-1.8669</v>
      </c>
      <c r="E108" s="9">
        <v>-5.2424999999999997</v>
      </c>
      <c r="F108" s="9">
        <v>0.81242287518373102</v>
      </c>
      <c r="G108" s="9">
        <f t="shared" si="21"/>
        <v>7.7124816268536733E-5</v>
      </c>
      <c r="H108" s="8">
        <f t="shared" si="22"/>
        <v>-78.358198229999999</v>
      </c>
      <c r="I108" s="8">
        <f t="shared" si="23"/>
        <v>0.55605079000000046</v>
      </c>
      <c r="J108" s="8">
        <f t="shared" si="24"/>
        <v>-30.719064839999994</v>
      </c>
      <c r="K108" s="8">
        <f t="shared" si="25"/>
        <v>2.6877729999995381E-2</v>
      </c>
      <c r="L108" s="6">
        <v>0.94699999999999995</v>
      </c>
      <c r="M108" s="6">
        <v>0.91700000000000004</v>
      </c>
      <c r="N108" s="6">
        <v>5.6000000000000001E-2</v>
      </c>
    </row>
    <row r="109" spans="1:14" ht="13" x14ac:dyDescent="0.15">
      <c r="A109" s="6">
        <v>1</v>
      </c>
      <c r="B109" s="8">
        <v>-68.348356690000003</v>
      </c>
      <c r="C109" s="9">
        <v>289.0933</v>
      </c>
      <c r="D109" s="9">
        <v>-1.9067000000000001</v>
      </c>
      <c r="E109" s="9">
        <v>-5.2423999999999999</v>
      </c>
      <c r="F109" s="9">
        <v>0.81242840134350403</v>
      </c>
      <c r="G109" s="9">
        <f t="shared" si="21"/>
        <v>-2.8401343503681176E-5</v>
      </c>
      <c r="H109" s="8">
        <f t="shared" si="22"/>
        <v>-78.344040770000007</v>
      </c>
      <c r="I109" s="8">
        <f t="shared" si="23"/>
        <v>0.5702082499999932</v>
      </c>
      <c r="J109" s="8">
        <f t="shared" si="24"/>
        <v>-30.704907380000002</v>
      </c>
      <c r="K109" s="8">
        <f t="shared" si="25"/>
        <v>4.103518999998812E-2</v>
      </c>
      <c r="L109" s="6">
        <v>0.97599999999999998</v>
      </c>
      <c r="M109" s="6">
        <v>0.93</v>
      </c>
      <c r="N109" s="6">
        <v>9.6000000000000002E-2</v>
      </c>
    </row>
    <row r="110" spans="1:14" ht="13" x14ac:dyDescent="0.15">
      <c r="A110" s="6">
        <v>1.25</v>
      </c>
      <c r="B110" s="8">
        <v>-68.151430579999996</v>
      </c>
      <c r="C110" s="9">
        <v>289.05930000000001</v>
      </c>
      <c r="D110" s="9">
        <v>-1.9407000000000001</v>
      </c>
      <c r="E110" s="9">
        <v>-5.2424999999999997</v>
      </c>
      <c r="F110" s="9">
        <v>0.81244463675927703</v>
      </c>
      <c r="G110" s="9">
        <f t="shared" si="21"/>
        <v>5.5363240722527962E-5</v>
      </c>
      <c r="H110" s="8">
        <f t="shared" si="22"/>
        <v>-78.325550329999999</v>
      </c>
      <c r="I110" s="8">
        <f t="shared" si="23"/>
        <v>0.58869869000000108</v>
      </c>
      <c r="J110" s="8">
        <f t="shared" si="24"/>
        <v>-30.686416939999994</v>
      </c>
      <c r="K110" s="8">
        <f t="shared" si="25"/>
        <v>5.9525629999995999E-2</v>
      </c>
      <c r="L110" s="6">
        <v>0.98599999999999999</v>
      </c>
      <c r="M110" s="6">
        <v>0.95</v>
      </c>
      <c r="N110" s="6">
        <v>0.158</v>
      </c>
    </row>
    <row r="111" spans="1:14" ht="13" x14ac:dyDescent="0.15">
      <c r="A111" s="6">
        <v>1.5</v>
      </c>
      <c r="B111" s="8">
        <v>-68.081255260000006</v>
      </c>
      <c r="C111" s="9">
        <v>289.04660000000001</v>
      </c>
      <c r="D111" s="9">
        <v>-1.9534</v>
      </c>
      <c r="E111" s="9">
        <v>-5.2424999999999997</v>
      </c>
      <c r="F111" s="9">
        <v>0.812439871175761</v>
      </c>
      <c r="G111" s="9">
        <f t="shared" si="21"/>
        <v>6.0128824238780965E-5</v>
      </c>
      <c r="H111" s="8">
        <f t="shared" si="22"/>
        <v>-78.321954760000011</v>
      </c>
      <c r="I111" s="8">
        <f t="shared" si="23"/>
        <v>0.59229425999998853</v>
      </c>
      <c r="J111" s="8">
        <f t="shared" si="24"/>
        <v>-30.682821370000006</v>
      </c>
      <c r="K111" s="8">
        <f t="shared" si="25"/>
        <v>6.3121199999983446E-2</v>
      </c>
      <c r="L111" s="6">
        <v>0.995</v>
      </c>
      <c r="M111" s="6">
        <v>0.96099999999999997</v>
      </c>
      <c r="N111" s="6">
        <v>0.17799999999999999</v>
      </c>
    </row>
    <row r="112" spans="1:14" ht="13" x14ac:dyDescent="0.15">
      <c r="A112" s="6">
        <v>1.75</v>
      </c>
      <c r="B112" s="8">
        <v>-67.997539930000002</v>
      </c>
      <c r="C112" s="9">
        <v>289.02910000000003</v>
      </c>
      <c r="D112" s="9">
        <v>-1.9709000000000001</v>
      </c>
      <c r="E112" s="9">
        <v>-5.2423999999999999</v>
      </c>
      <c r="F112" s="9">
        <v>0.81244782758905199</v>
      </c>
      <c r="G112" s="9">
        <f t="shared" si="21"/>
        <v>-4.7827589051863129E-5</v>
      </c>
      <c r="H112" s="8">
        <f t="shared" si="22"/>
        <v>-78.329786089999999</v>
      </c>
      <c r="I112" s="8">
        <f t="shared" si="23"/>
        <v>0.58446293000000082</v>
      </c>
      <c r="J112" s="8">
        <f t="shared" si="24"/>
        <v>-30.690652699999994</v>
      </c>
      <c r="K112" s="8">
        <f t="shared" si="25"/>
        <v>5.5289869999995744E-2</v>
      </c>
      <c r="L112" s="6">
        <v>1</v>
      </c>
      <c r="M112" s="6">
        <v>0.97</v>
      </c>
      <c r="N112" s="6">
        <v>0.20399999999999999</v>
      </c>
    </row>
    <row r="113" spans="1:14" ht="13" x14ac:dyDescent="0.15">
      <c r="A113" s="6">
        <v>2</v>
      </c>
      <c r="B113" s="8">
        <v>-67.872072270000004</v>
      </c>
      <c r="C113" s="9">
        <v>289.0018</v>
      </c>
      <c r="D113" s="9">
        <v>-1.9982</v>
      </c>
      <c r="E113" s="9">
        <v>-5.2423999999999999</v>
      </c>
      <c r="F113" s="9">
        <v>0.81241375608461697</v>
      </c>
      <c r="G113" s="9">
        <f t="shared" si="21"/>
        <v>-1.3756084616289854E-5</v>
      </c>
      <c r="H113" s="8">
        <f t="shared" si="22"/>
        <v>-78.347435950000005</v>
      </c>
      <c r="I113" s="8">
        <f t="shared" si="23"/>
        <v>0.56681306999999492</v>
      </c>
      <c r="J113" s="8">
        <f t="shared" si="24"/>
        <v>-30.70830256</v>
      </c>
      <c r="K113" s="8">
        <f t="shared" si="25"/>
        <v>3.7640009999989843E-2</v>
      </c>
      <c r="L113" s="6">
        <v>1.0049999999999999</v>
      </c>
      <c r="M113" s="6">
        <v>0.98799999999999999</v>
      </c>
      <c r="N113" s="6">
        <v>0.25</v>
      </c>
    </row>
    <row r="114" spans="1:14" ht="13" x14ac:dyDescent="0.15">
      <c r="A114" s="6">
        <v>2.25</v>
      </c>
      <c r="B114" s="8">
        <v>-67.784118509999999</v>
      </c>
      <c r="C114" s="9">
        <v>288.9819</v>
      </c>
      <c r="D114" s="9">
        <v>-2.0181</v>
      </c>
      <c r="E114" s="9">
        <v>-5.2424999999999997</v>
      </c>
      <c r="F114" s="9">
        <v>0.81244548357564805</v>
      </c>
      <c r="G114" s="9">
        <f t="shared" si="21"/>
        <v>5.4516424351724879E-5</v>
      </c>
      <c r="H114" s="8">
        <f t="shared" si="22"/>
        <v>-78.364007759999993</v>
      </c>
      <c r="I114" s="8">
        <f t="shared" si="23"/>
        <v>0.55024126000000706</v>
      </c>
      <c r="J114" s="8">
        <f t="shared" si="24"/>
        <v>-30.724874369999988</v>
      </c>
      <c r="K114" s="8">
        <f t="shared" si="25"/>
        <v>2.106820000000198E-2</v>
      </c>
      <c r="L114" s="6">
        <v>1.008</v>
      </c>
      <c r="M114" s="6">
        <v>1.0129999999999999</v>
      </c>
      <c r="N114" s="6">
        <v>0.28599999999999998</v>
      </c>
    </row>
    <row r="115" spans="1:14" ht="13" x14ac:dyDescent="0.15">
      <c r="A115" s="6">
        <v>2.5</v>
      </c>
      <c r="B115" s="8">
        <v>-67.72988187</v>
      </c>
      <c r="C115" s="9">
        <v>288.96960000000001</v>
      </c>
      <c r="D115" s="9">
        <v>-2.0304000000000002</v>
      </c>
      <c r="E115" s="9">
        <v>-5.2424999999999997</v>
      </c>
      <c r="F115" s="9">
        <v>0.812418411927331</v>
      </c>
      <c r="G115" s="9">
        <f t="shared" si="21"/>
        <v>8.1588072669447342E-5</v>
      </c>
      <c r="H115" s="8">
        <f t="shared" si="22"/>
        <v>-78.374253870000004</v>
      </c>
      <c r="I115" s="8">
        <f t="shared" si="23"/>
        <v>0.53999514999999576</v>
      </c>
      <c r="J115" s="8">
        <f t="shared" si="24"/>
        <v>-30.735120479999999</v>
      </c>
      <c r="K115" s="8">
        <f t="shared" si="25"/>
        <v>1.0822089999990681E-2</v>
      </c>
      <c r="L115" s="6">
        <v>1.0089999999999999</v>
      </c>
      <c r="M115" s="6">
        <v>1.0209999999999999</v>
      </c>
      <c r="N115" s="6">
        <v>0.308</v>
      </c>
    </row>
    <row r="116" spans="1:14" ht="13" x14ac:dyDescent="0.15">
      <c r="A116" s="6">
        <v>3</v>
      </c>
      <c r="B116" s="8">
        <v>-67.658255800000006</v>
      </c>
      <c r="C116" s="9">
        <v>288.9545</v>
      </c>
      <c r="D116" s="9">
        <v>-2.0455000000000001</v>
      </c>
      <c r="E116" s="9">
        <v>-5.2423999999999999</v>
      </c>
      <c r="F116" s="9">
        <v>0.81241917660339202</v>
      </c>
      <c r="G116" s="9">
        <f t="shared" si="21"/>
        <v>-1.9176603391457547E-5</v>
      </c>
      <c r="H116" s="8">
        <f t="shared" si="22"/>
        <v>-78.381585000000001</v>
      </c>
      <c r="I116" s="8">
        <f t="shared" si="23"/>
        <v>0.53266401999999857</v>
      </c>
      <c r="J116" s="8">
        <f t="shared" si="24"/>
        <v>-30.742451609999996</v>
      </c>
      <c r="K116" s="8">
        <f t="shared" si="25"/>
        <v>3.4909599999934926E-3</v>
      </c>
      <c r="L116" s="6">
        <v>1.01</v>
      </c>
      <c r="M116" s="6">
        <v>1.036</v>
      </c>
      <c r="N116" s="6">
        <v>0.32600000000000001</v>
      </c>
    </row>
    <row r="117" spans="1:14" ht="13" x14ac:dyDescent="0.15">
      <c r="A117" s="6">
        <v>4</v>
      </c>
      <c r="B117" s="8">
        <v>-67.559191569999996</v>
      </c>
      <c r="C117" s="9">
        <v>288.93549999999999</v>
      </c>
      <c r="D117" s="9">
        <v>-2.0644999999999998</v>
      </c>
      <c r="E117" s="9">
        <v>-5.2423999999999999</v>
      </c>
      <c r="F117" s="9">
        <v>0.81244620442011595</v>
      </c>
      <c r="G117" s="9">
        <f t="shared" si="21"/>
        <v>-4.6204420115714129E-5</v>
      </c>
      <c r="H117" s="8">
        <f t="shared" si="22"/>
        <v>-78.382126369999995</v>
      </c>
      <c r="I117" s="8">
        <f t="shared" si="23"/>
        <v>0.53212265000000514</v>
      </c>
      <c r="J117" s="8">
        <f t="shared" si="24"/>
        <v>-30.74299297999999</v>
      </c>
      <c r="K117" s="8">
        <f t="shared" si="25"/>
        <v>2.9495900000000574E-3</v>
      </c>
      <c r="L117" s="6">
        <v>1.0109999999999999</v>
      </c>
      <c r="M117" s="6">
        <v>1.0509999999999999</v>
      </c>
      <c r="N117" s="6">
        <v>0.34599999999999997</v>
      </c>
    </row>
    <row r="118" spans="1:14" ht="13" x14ac:dyDescent="0.15">
      <c r="A118" s="6">
        <v>5</v>
      </c>
      <c r="B118" s="8">
        <v>-67.494690599999998</v>
      </c>
      <c r="C118" s="9">
        <v>288.923</v>
      </c>
      <c r="D118" s="9">
        <v>-2.077</v>
      </c>
      <c r="E118" s="9">
        <v>-5.2424999999999997</v>
      </c>
      <c r="F118" s="9">
        <v>0.81244972298016405</v>
      </c>
      <c r="G118" s="9">
        <f t="shared" si="21"/>
        <v>5.027701983628674E-5</v>
      </c>
      <c r="H118" s="8">
        <f t="shared" si="22"/>
        <v>-78.383363099999997</v>
      </c>
      <c r="I118" s="8">
        <f t="shared" si="23"/>
        <v>0.5308859200000029</v>
      </c>
      <c r="J118" s="8">
        <f t="shared" si="24"/>
        <v>-30.744229709999992</v>
      </c>
      <c r="K118" s="8">
        <f t="shared" si="25"/>
        <v>1.7128599999978178E-3</v>
      </c>
      <c r="L118" s="6">
        <v>1.014</v>
      </c>
      <c r="M118" s="6">
        <v>1.0660000000000001</v>
      </c>
      <c r="N118" s="6">
        <v>0.35599999999999998</v>
      </c>
    </row>
    <row r="119" spans="1:14" ht="13" x14ac:dyDescent="0.15">
      <c r="A119" s="6">
        <v>6</v>
      </c>
      <c r="B119" s="8">
        <v>-67.461487079999998</v>
      </c>
      <c r="C119" s="9">
        <v>288.91629999999998</v>
      </c>
      <c r="D119" s="9">
        <v>-2.0836999999999999</v>
      </c>
      <c r="E119" s="9">
        <v>-5.2423999999999999</v>
      </c>
      <c r="F119" s="9">
        <v>0.81244908269254001</v>
      </c>
      <c r="G119" s="9">
        <f t="shared" si="21"/>
        <v>-4.9082692539670347E-5</v>
      </c>
      <c r="H119" s="8">
        <f t="shared" si="22"/>
        <v>-78.385075959999995</v>
      </c>
      <c r="I119" s="8">
        <f t="shared" si="23"/>
        <v>0.52917306000000508</v>
      </c>
      <c r="J119" s="8">
        <f t="shared" si="24"/>
        <v>-30.74594256999999</v>
      </c>
      <c r="K119" s="8">
        <f t="shared" si="25"/>
        <v>0</v>
      </c>
      <c r="L119" s="6">
        <v>1.014</v>
      </c>
      <c r="M119" s="6">
        <v>1.0660000000000001</v>
      </c>
      <c r="N119" s="6">
        <v>0.36</v>
      </c>
    </row>
    <row r="120" spans="1:14" ht="13" x14ac:dyDescent="0.15">
      <c r="A120" s="26" t="s">
        <v>102</v>
      </c>
      <c r="B120" s="34">
        <v>-41.939824700000003</v>
      </c>
      <c r="D120">
        <v>-1.0979000000000001</v>
      </c>
      <c r="E120">
        <v>-5.1910999999999996</v>
      </c>
      <c r="F120" s="35">
        <v>0.76112834090319803</v>
      </c>
      <c r="G120" s="9">
        <f t="shared" si="21"/>
        <v>-2.8340903198476042E-5</v>
      </c>
      <c r="H120" s="8">
        <f t="shared" si="22"/>
        <v>-47.639133390000005</v>
      </c>
      <c r="L120" s="6"/>
      <c r="M120" s="6"/>
      <c r="N120" s="6"/>
    </row>
    <row r="121" spans="1:14" ht="13" x14ac:dyDescent="0.15">
      <c r="L121" s="6"/>
      <c r="M121" s="6"/>
      <c r="N121" s="6"/>
    </row>
    <row r="122" spans="1:14" ht="13" x14ac:dyDescent="0.15">
      <c r="L122" s="6"/>
      <c r="M122" s="6"/>
      <c r="N122" s="6"/>
    </row>
    <row r="123" spans="1:14" ht="13" x14ac:dyDescent="0.15">
      <c r="L123" s="6"/>
      <c r="M123" s="6"/>
      <c r="N123" s="6"/>
    </row>
    <row r="124" spans="1:14" ht="13" x14ac:dyDescent="0.15">
      <c r="L124" s="6"/>
      <c r="M124" s="6"/>
      <c r="N124" s="6"/>
    </row>
    <row r="125" spans="1:14" ht="13" x14ac:dyDescent="0.15">
      <c r="L125" s="6"/>
      <c r="M125" s="6"/>
      <c r="N125" s="6"/>
    </row>
    <row r="126" spans="1:14" ht="13" x14ac:dyDescent="0.15">
      <c r="L126" s="6"/>
      <c r="M126" s="6"/>
      <c r="N126" s="6"/>
    </row>
    <row r="127" spans="1:14" ht="13" x14ac:dyDescent="0.15">
      <c r="L127" s="6"/>
      <c r="M127" s="6"/>
      <c r="N127" s="6"/>
    </row>
    <row r="128" spans="1:14" ht="13" x14ac:dyDescent="0.15">
      <c r="L128" s="6"/>
      <c r="M128" s="6"/>
      <c r="N128" s="6"/>
    </row>
    <row r="129" spans="12:14" ht="13" x14ac:dyDescent="0.15">
      <c r="L129" s="6"/>
      <c r="M129" s="6"/>
      <c r="N129" s="6"/>
    </row>
    <row r="130" spans="12:14" ht="13" x14ac:dyDescent="0.15">
      <c r="L130" s="6"/>
      <c r="M130" s="6"/>
      <c r="N130" s="6"/>
    </row>
    <row r="131" spans="12:14" ht="13" x14ac:dyDescent="0.15">
      <c r="L131" s="6"/>
      <c r="M131" s="6"/>
      <c r="N131" s="6"/>
    </row>
    <row r="132" spans="12:14" ht="13" x14ac:dyDescent="0.15">
      <c r="L132" s="6"/>
      <c r="M132" s="6"/>
      <c r="N132" s="6"/>
    </row>
    <row r="133" spans="12:14" ht="13" x14ac:dyDescent="0.15">
      <c r="L133" s="6"/>
      <c r="M133" s="6"/>
      <c r="N133" s="6"/>
    </row>
    <row r="134" spans="12:14" ht="13" x14ac:dyDescent="0.15">
      <c r="L134" s="6"/>
      <c r="M134" s="6"/>
      <c r="N134" s="6"/>
    </row>
    <row r="135" spans="12:14" ht="13" x14ac:dyDescent="0.15">
      <c r="L135" s="6"/>
      <c r="M135" s="6"/>
      <c r="N135" s="6"/>
    </row>
    <row r="136" spans="12:14" ht="13" x14ac:dyDescent="0.15">
      <c r="L136" s="6"/>
      <c r="M136" s="6"/>
      <c r="N136" s="6"/>
    </row>
    <row r="137" spans="12:14" ht="13" x14ac:dyDescent="0.15">
      <c r="L137" s="6"/>
      <c r="M137" s="6"/>
      <c r="N137" s="6"/>
    </row>
    <row r="138" spans="12:14" ht="13" x14ac:dyDescent="0.15">
      <c r="L138" s="6"/>
      <c r="M138" s="6"/>
      <c r="N138" s="6"/>
    </row>
    <row r="139" spans="12:14" ht="13" x14ac:dyDescent="0.15">
      <c r="L139" s="6"/>
      <c r="M139" s="6"/>
      <c r="N139" s="6"/>
    </row>
    <row r="140" spans="12:14" ht="13" x14ac:dyDescent="0.15">
      <c r="L140" s="6"/>
      <c r="M140" s="6"/>
      <c r="N140" s="6"/>
    </row>
    <row r="141" spans="12:14" ht="13" x14ac:dyDescent="0.15">
      <c r="L141" s="6"/>
      <c r="M141" s="6"/>
      <c r="N141" s="6"/>
    </row>
    <row r="142" spans="12:14" ht="13" x14ac:dyDescent="0.15">
      <c r="L142" s="6"/>
      <c r="M142" s="6"/>
      <c r="N142" s="6"/>
    </row>
    <row r="143" spans="12:14" ht="13" x14ac:dyDescent="0.15">
      <c r="L143" s="6"/>
      <c r="M143" s="6"/>
      <c r="N143" s="6"/>
    </row>
    <row r="144" spans="12:14" ht="13" x14ac:dyDescent="0.15">
      <c r="L144" s="6"/>
      <c r="M144" s="6"/>
      <c r="N144" s="6"/>
    </row>
    <row r="145" spans="12:14" ht="13" x14ac:dyDescent="0.15">
      <c r="L145" s="6"/>
      <c r="M145" s="6"/>
      <c r="N145" s="6"/>
    </row>
    <row r="146" spans="12:14" ht="13" x14ac:dyDescent="0.15">
      <c r="L146" s="6"/>
      <c r="M146" s="6"/>
      <c r="N146" s="6"/>
    </row>
    <row r="147" spans="12:14" ht="13" x14ac:dyDescent="0.15">
      <c r="L147" s="6"/>
      <c r="M147" s="6"/>
      <c r="N147" s="6"/>
    </row>
    <row r="148" spans="12:14" ht="13" x14ac:dyDescent="0.15">
      <c r="L148" s="6"/>
      <c r="M148" s="6"/>
      <c r="N148" s="6"/>
    </row>
    <row r="149" spans="12:14" ht="13" x14ac:dyDescent="0.15">
      <c r="L149" s="6"/>
      <c r="M149" s="6"/>
      <c r="N149" s="6"/>
    </row>
    <row r="150" spans="12:14" ht="13" x14ac:dyDescent="0.15">
      <c r="L150" s="6"/>
      <c r="M150" s="6"/>
      <c r="N150" s="6"/>
    </row>
    <row r="151" spans="12:14" ht="13" x14ac:dyDescent="0.15">
      <c r="L151" s="6"/>
      <c r="M151" s="6"/>
      <c r="N151" s="6"/>
    </row>
    <row r="152" spans="12:14" ht="13" x14ac:dyDescent="0.15">
      <c r="L152" s="6"/>
      <c r="M152" s="6"/>
      <c r="N152" s="6"/>
    </row>
    <row r="153" spans="12:14" ht="13" x14ac:dyDescent="0.15">
      <c r="L153" s="6"/>
      <c r="M153" s="6"/>
      <c r="N153" s="6"/>
    </row>
    <row r="154" spans="12:14" ht="13" x14ac:dyDescent="0.15">
      <c r="L154" s="6"/>
      <c r="M154" s="6"/>
      <c r="N154" s="6"/>
    </row>
    <row r="155" spans="12:14" ht="13" x14ac:dyDescent="0.15">
      <c r="L155" s="6"/>
      <c r="M155" s="6"/>
      <c r="N155" s="6"/>
    </row>
    <row r="156" spans="12:14" ht="13" x14ac:dyDescent="0.15">
      <c r="L156" s="6"/>
      <c r="M156" s="6"/>
      <c r="N156" s="6"/>
    </row>
    <row r="157" spans="12:14" ht="13" x14ac:dyDescent="0.15">
      <c r="L157" s="6"/>
      <c r="M157" s="6"/>
      <c r="N157" s="6"/>
    </row>
    <row r="158" spans="12:14" ht="13" x14ac:dyDescent="0.15">
      <c r="L158" s="6"/>
      <c r="M158" s="6"/>
      <c r="N158" s="6"/>
    </row>
    <row r="159" spans="12:14" ht="13" x14ac:dyDescent="0.15">
      <c r="L159" s="6"/>
      <c r="M159" s="6"/>
      <c r="N159" s="6"/>
    </row>
    <row r="160" spans="12:14" ht="13" x14ac:dyDescent="0.15">
      <c r="L160" s="6"/>
      <c r="M160" s="6"/>
      <c r="N160" s="6"/>
    </row>
    <row r="161" spans="12:14" ht="13" x14ac:dyDescent="0.15">
      <c r="L161" s="6"/>
      <c r="M161" s="6"/>
      <c r="N161" s="6"/>
    </row>
    <row r="162" spans="12:14" ht="13" x14ac:dyDescent="0.15">
      <c r="L162" s="6"/>
      <c r="M162" s="6"/>
      <c r="N162" s="6"/>
    </row>
    <row r="163" spans="12:14" ht="13" x14ac:dyDescent="0.15">
      <c r="L163" s="6"/>
      <c r="M163" s="6"/>
      <c r="N163" s="6"/>
    </row>
    <row r="164" spans="12:14" ht="13" x14ac:dyDescent="0.15">
      <c r="L164" s="6"/>
      <c r="M164" s="6"/>
      <c r="N164" s="6"/>
    </row>
    <row r="165" spans="12:14" ht="13" x14ac:dyDescent="0.15">
      <c r="L165" s="6"/>
      <c r="M165" s="6"/>
      <c r="N165" s="6"/>
    </row>
    <row r="166" spans="12:14" ht="13" x14ac:dyDescent="0.15">
      <c r="L166" s="6"/>
      <c r="M166" s="6"/>
      <c r="N166" s="6"/>
    </row>
    <row r="167" spans="12:14" ht="13" x14ac:dyDescent="0.15">
      <c r="L167" s="6"/>
      <c r="M167" s="6"/>
      <c r="N167" s="6"/>
    </row>
    <row r="168" spans="12:14" ht="13" x14ac:dyDescent="0.15">
      <c r="L168" s="6"/>
      <c r="M168" s="6"/>
      <c r="N168" s="6"/>
    </row>
    <row r="169" spans="12:14" ht="13" x14ac:dyDescent="0.15">
      <c r="L169" s="6"/>
      <c r="M169" s="6"/>
      <c r="N169" s="6"/>
    </row>
    <row r="170" spans="12:14" ht="13" x14ac:dyDescent="0.15">
      <c r="L170" s="6"/>
      <c r="M170" s="6"/>
      <c r="N170" s="6"/>
    </row>
    <row r="171" spans="12:14" ht="13" x14ac:dyDescent="0.15">
      <c r="L171" s="6"/>
      <c r="M171" s="6"/>
      <c r="N171" s="6"/>
    </row>
    <row r="172" spans="12:14" ht="13" x14ac:dyDescent="0.15">
      <c r="L172" s="6"/>
      <c r="M172" s="6"/>
      <c r="N172" s="6"/>
    </row>
    <row r="173" spans="12:14" ht="13" x14ac:dyDescent="0.15">
      <c r="L173" s="6"/>
      <c r="M173" s="6"/>
      <c r="N173" s="6"/>
    </row>
    <row r="174" spans="12:14" ht="13" x14ac:dyDescent="0.15">
      <c r="L174" s="6"/>
      <c r="M174" s="6"/>
      <c r="N174" s="6"/>
    </row>
    <row r="175" spans="12:14" ht="13" x14ac:dyDescent="0.15">
      <c r="L175" s="6"/>
      <c r="M175" s="6"/>
      <c r="N175" s="6"/>
    </row>
    <row r="176" spans="12:14" ht="13" x14ac:dyDescent="0.15">
      <c r="L176" s="6"/>
      <c r="M176" s="6"/>
      <c r="N176" s="6"/>
    </row>
    <row r="177" spans="12:14" ht="13" x14ac:dyDescent="0.15">
      <c r="L177" s="6"/>
      <c r="M177" s="6"/>
      <c r="N177" s="6"/>
    </row>
    <row r="178" spans="12:14" ht="13" x14ac:dyDescent="0.15">
      <c r="L178" s="6"/>
      <c r="M178" s="6"/>
      <c r="N178" s="6"/>
    </row>
    <row r="179" spans="12:14" ht="13" x14ac:dyDescent="0.15">
      <c r="L179" s="6"/>
      <c r="M179" s="6"/>
      <c r="N179" s="6"/>
    </row>
    <row r="180" spans="12:14" ht="13" x14ac:dyDescent="0.15">
      <c r="L180" s="6"/>
      <c r="M180" s="6"/>
      <c r="N180" s="6"/>
    </row>
    <row r="181" spans="12:14" ht="13" x14ac:dyDescent="0.15">
      <c r="L181" s="6"/>
      <c r="M181" s="6"/>
      <c r="N181" s="6"/>
    </row>
    <row r="182" spans="12:14" ht="13" x14ac:dyDescent="0.15">
      <c r="L182" s="6"/>
      <c r="M182" s="6"/>
      <c r="N182" s="6"/>
    </row>
    <row r="183" spans="12:14" ht="13" x14ac:dyDescent="0.15">
      <c r="L183" s="6"/>
      <c r="M183" s="6"/>
      <c r="N183" s="6"/>
    </row>
    <row r="184" spans="12:14" ht="13" x14ac:dyDescent="0.15">
      <c r="L184" s="6"/>
      <c r="M184" s="6"/>
      <c r="N184" s="6"/>
    </row>
    <row r="185" spans="12:14" ht="13" x14ac:dyDescent="0.15">
      <c r="L185" s="6"/>
      <c r="M185" s="6"/>
      <c r="N185" s="6"/>
    </row>
    <row r="186" spans="12:14" ht="13" x14ac:dyDescent="0.15">
      <c r="L186" s="6"/>
      <c r="M186" s="6"/>
      <c r="N186" s="6"/>
    </row>
    <row r="187" spans="12:14" ht="13" x14ac:dyDescent="0.15">
      <c r="L187" s="6"/>
      <c r="M187" s="6"/>
      <c r="N187" s="6"/>
    </row>
    <row r="188" spans="12:14" ht="13" x14ac:dyDescent="0.15">
      <c r="L188" s="6"/>
      <c r="M188" s="6"/>
      <c r="N188" s="6"/>
    </row>
    <row r="189" spans="12:14" ht="13" x14ac:dyDescent="0.15">
      <c r="L189" s="6"/>
      <c r="M189" s="6"/>
      <c r="N189" s="6"/>
    </row>
    <row r="190" spans="12:14" ht="13" x14ac:dyDescent="0.15">
      <c r="L190" s="6"/>
      <c r="M190" s="6"/>
      <c r="N190" s="6"/>
    </row>
    <row r="191" spans="12:14" ht="13" x14ac:dyDescent="0.15">
      <c r="L191" s="6"/>
      <c r="M191" s="6"/>
      <c r="N191" s="6"/>
    </row>
    <row r="192" spans="12:14" ht="13" x14ac:dyDescent="0.15">
      <c r="L192" s="6"/>
      <c r="M192" s="6"/>
      <c r="N192" s="6"/>
    </row>
    <row r="193" spans="12:14" ht="13" x14ac:dyDescent="0.15">
      <c r="L193" s="6"/>
      <c r="M193" s="6"/>
      <c r="N193" s="6"/>
    </row>
    <row r="194" spans="12:14" ht="13" x14ac:dyDescent="0.15">
      <c r="L194" s="6"/>
      <c r="M194" s="6"/>
      <c r="N194" s="6"/>
    </row>
    <row r="195" spans="12:14" ht="13" x14ac:dyDescent="0.15">
      <c r="L195" s="6"/>
      <c r="M195" s="6"/>
      <c r="N195" s="6"/>
    </row>
    <row r="196" spans="12:14" ht="13" x14ac:dyDescent="0.15">
      <c r="L196" s="6"/>
      <c r="M196" s="6"/>
      <c r="N196" s="6"/>
    </row>
    <row r="197" spans="12:14" ht="13" x14ac:dyDescent="0.15">
      <c r="L197" s="6"/>
      <c r="M197" s="6"/>
      <c r="N197" s="6"/>
    </row>
    <row r="198" spans="12:14" ht="13" x14ac:dyDescent="0.15">
      <c r="L198" s="6"/>
      <c r="M198" s="6"/>
      <c r="N198" s="6"/>
    </row>
    <row r="199" spans="12:14" ht="13" x14ac:dyDescent="0.15">
      <c r="L199" s="6"/>
      <c r="M199" s="6"/>
      <c r="N199" s="6"/>
    </row>
    <row r="200" spans="12:14" ht="13" x14ac:dyDescent="0.15">
      <c r="L200" s="6"/>
      <c r="M200" s="6"/>
      <c r="N200" s="6"/>
    </row>
    <row r="201" spans="12:14" ht="13" x14ac:dyDescent="0.15">
      <c r="L201" s="6"/>
      <c r="M201" s="6"/>
      <c r="N201" s="6"/>
    </row>
    <row r="202" spans="12:14" ht="13" x14ac:dyDescent="0.15">
      <c r="L202" s="6"/>
      <c r="M202" s="6"/>
      <c r="N202" s="6"/>
    </row>
    <row r="203" spans="12:14" ht="13" x14ac:dyDescent="0.15">
      <c r="L203" s="6"/>
      <c r="M203" s="6"/>
      <c r="N203" s="6"/>
    </row>
    <row r="204" spans="12:14" ht="13" x14ac:dyDescent="0.15">
      <c r="L204" s="6"/>
      <c r="M204" s="6"/>
      <c r="N204" s="6"/>
    </row>
    <row r="205" spans="12:14" ht="13" x14ac:dyDescent="0.15">
      <c r="L205" s="6"/>
      <c r="M205" s="6"/>
      <c r="N205" s="6"/>
    </row>
    <row r="206" spans="12:14" ht="13" x14ac:dyDescent="0.15">
      <c r="L206" s="6"/>
      <c r="M206" s="6"/>
      <c r="N206" s="6"/>
    </row>
    <row r="207" spans="12:14" ht="13" x14ac:dyDescent="0.15">
      <c r="L207" s="6"/>
      <c r="M207" s="6"/>
      <c r="N207" s="6"/>
    </row>
    <row r="208" spans="12:14" ht="13" x14ac:dyDescent="0.15">
      <c r="L208" s="6"/>
      <c r="M208" s="6"/>
      <c r="N208" s="6"/>
    </row>
    <row r="209" spans="12:14" ht="13" x14ac:dyDescent="0.15">
      <c r="L209" s="6"/>
      <c r="M209" s="6"/>
      <c r="N209" s="6"/>
    </row>
    <row r="210" spans="12:14" ht="13" x14ac:dyDescent="0.15">
      <c r="L210" s="6"/>
      <c r="M210" s="6"/>
      <c r="N210" s="6"/>
    </row>
    <row r="211" spans="12:14" ht="13" x14ac:dyDescent="0.15">
      <c r="L211" s="6"/>
      <c r="M211" s="6"/>
      <c r="N211" s="6"/>
    </row>
    <row r="212" spans="12:14" ht="13" x14ac:dyDescent="0.15">
      <c r="L212" s="6"/>
      <c r="M212" s="6"/>
      <c r="N212" s="6"/>
    </row>
    <row r="213" spans="12:14" ht="13" x14ac:dyDescent="0.15">
      <c r="L213" s="6"/>
      <c r="M213" s="6"/>
      <c r="N213" s="6"/>
    </row>
    <row r="214" spans="12:14" ht="13" x14ac:dyDescent="0.15">
      <c r="L214" s="6"/>
      <c r="M214" s="6"/>
      <c r="N214" s="6"/>
    </row>
    <row r="215" spans="12:14" ht="13" x14ac:dyDescent="0.15">
      <c r="L215" s="6"/>
      <c r="M215" s="6"/>
      <c r="N215" s="6"/>
    </row>
    <row r="216" spans="12:14" ht="13" x14ac:dyDescent="0.15">
      <c r="L216" s="6"/>
      <c r="M216" s="6"/>
      <c r="N216" s="6"/>
    </row>
    <row r="217" spans="12:14" ht="13" x14ac:dyDescent="0.15">
      <c r="L217" s="6"/>
      <c r="M217" s="6"/>
      <c r="N217" s="6"/>
    </row>
    <row r="218" spans="12:14" ht="13" x14ac:dyDescent="0.15">
      <c r="L218" s="6"/>
      <c r="M218" s="6"/>
      <c r="N218" s="6"/>
    </row>
    <row r="219" spans="12:14" ht="13" x14ac:dyDescent="0.15">
      <c r="L219" s="6"/>
      <c r="M219" s="6"/>
      <c r="N219" s="6"/>
    </row>
    <row r="220" spans="12:14" ht="13" x14ac:dyDescent="0.15">
      <c r="L220" s="6"/>
      <c r="M220" s="6"/>
      <c r="N220" s="6"/>
    </row>
    <row r="221" spans="12:14" ht="13" x14ac:dyDescent="0.15">
      <c r="L221" s="6"/>
      <c r="M221" s="6"/>
      <c r="N221" s="6"/>
    </row>
    <row r="222" spans="12:14" ht="13" x14ac:dyDescent="0.15">
      <c r="L222" s="6"/>
      <c r="M222" s="6"/>
      <c r="N222" s="6"/>
    </row>
    <row r="223" spans="12:14" ht="13" x14ac:dyDescent="0.15">
      <c r="L223" s="6"/>
      <c r="M223" s="6"/>
      <c r="N223" s="6"/>
    </row>
    <row r="224" spans="12:14" ht="13" x14ac:dyDescent="0.15">
      <c r="L224" s="6"/>
      <c r="M224" s="6"/>
      <c r="N224" s="6"/>
    </row>
    <row r="225" spans="12:14" ht="13" x14ac:dyDescent="0.15">
      <c r="L225" s="6"/>
      <c r="M225" s="6"/>
      <c r="N225" s="6"/>
    </row>
    <row r="226" spans="12:14" ht="13" x14ac:dyDescent="0.15">
      <c r="L226" s="6"/>
      <c r="M226" s="6"/>
      <c r="N226" s="6"/>
    </row>
    <row r="227" spans="12:14" ht="13" x14ac:dyDescent="0.15">
      <c r="L227" s="6"/>
      <c r="M227" s="6"/>
      <c r="N227" s="6"/>
    </row>
    <row r="228" spans="12:14" ht="13" x14ac:dyDescent="0.15">
      <c r="L228" s="6"/>
      <c r="M228" s="6"/>
      <c r="N228" s="6"/>
    </row>
    <row r="229" spans="12:14" ht="13" x14ac:dyDescent="0.15">
      <c r="L229" s="6"/>
      <c r="M229" s="6"/>
      <c r="N229" s="6"/>
    </row>
    <row r="230" spans="12:14" ht="13" x14ac:dyDescent="0.15">
      <c r="L230" s="6"/>
      <c r="M230" s="6"/>
      <c r="N230" s="6"/>
    </row>
    <row r="231" spans="12:14" ht="13" x14ac:dyDescent="0.15">
      <c r="L231" s="6"/>
      <c r="M231" s="6"/>
      <c r="N231" s="6"/>
    </row>
    <row r="232" spans="12:14" ht="13" x14ac:dyDescent="0.15">
      <c r="L232" s="6"/>
      <c r="M232" s="6"/>
      <c r="N232" s="6"/>
    </row>
    <row r="233" spans="12:14" ht="13" x14ac:dyDescent="0.15">
      <c r="L233" s="6"/>
      <c r="M233" s="6"/>
      <c r="N233" s="6"/>
    </row>
    <row r="234" spans="12:14" ht="13" x14ac:dyDescent="0.15">
      <c r="L234" s="6"/>
      <c r="M234" s="6"/>
      <c r="N234" s="6"/>
    </row>
    <row r="235" spans="12:14" ht="13" x14ac:dyDescent="0.15">
      <c r="L235" s="6"/>
      <c r="M235" s="6"/>
      <c r="N235" s="6"/>
    </row>
    <row r="236" spans="12:14" ht="13" x14ac:dyDescent="0.15">
      <c r="L236" s="6"/>
      <c r="M236" s="6"/>
      <c r="N236" s="6"/>
    </row>
    <row r="237" spans="12:14" ht="13" x14ac:dyDescent="0.15">
      <c r="L237" s="6"/>
      <c r="M237" s="6"/>
      <c r="N237" s="6"/>
    </row>
    <row r="238" spans="12:14" ht="13" x14ac:dyDescent="0.15">
      <c r="L238" s="6"/>
      <c r="M238" s="6"/>
      <c r="N238" s="6"/>
    </row>
    <row r="239" spans="12:14" ht="13" x14ac:dyDescent="0.15">
      <c r="L239" s="6"/>
      <c r="M239" s="6"/>
      <c r="N239" s="6"/>
    </row>
    <row r="240" spans="12:14" ht="13" x14ac:dyDescent="0.15">
      <c r="L240" s="6"/>
      <c r="M240" s="6"/>
      <c r="N240" s="6"/>
    </row>
    <row r="241" spans="12:14" ht="13" x14ac:dyDescent="0.15">
      <c r="L241" s="6"/>
      <c r="M241" s="6"/>
      <c r="N241" s="6"/>
    </row>
    <row r="242" spans="12:14" ht="13" x14ac:dyDescent="0.15">
      <c r="L242" s="6"/>
      <c r="M242" s="6"/>
      <c r="N242" s="6"/>
    </row>
    <row r="243" spans="12:14" ht="13" x14ac:dyDescent="0.15">
      <c r="L243" s="6"/>
      <c r="M243" s="6"/>
      <c r="N243" s="6"/>
    </row>
    <row r="244" spans="12:14" ht="13" x14ac:dyDescent="0.15">
      <c r="L244" s="6"/>
      <c r="M244" s="6"/>
      <c r="N244" s="6"/>
    </row>
    <row r="245" spans="12:14" ht="13" x14ac:dyDescent="0.15">
      <c r="L245" s="6"/>
      <c r="M245" s="6"/>
      <c r="N245" s="6"/>
    </row>
    <row r="246" spans="12:14" ht="13" x14ac:dyDescent="0.15">
      <c r="L246" s="6"/>
      <c r="M246" s="6"/>
      <c r="N246" s="6"/>
    </row>
    <row r="247" spans="12:14" ht="13" x14ac:dyDescent="0.15">
      <c r="L247" s="6"/>
      <c r="M247" s="6"/>
      <c r="N247" s="6"/>
    </row>
    <row r="248" spans="12:14" ht="13" x14ac:dyDescent="0.15">
      <c r="L248" s="6"/>
      <c r="M248" s="6"/>
      <c r="N248" s="6"/>
    </row>
    <row r="249" spans="12:14" ht="13" x14ac:dyDescent="0.15">
      <c r="L249" s="6"/>
      <c r="M249" s="6"/>
      <c r="N249" s="6"/>
    </row>
    <row r="250" spans="12:14" ht="13" x14ac:dyDescent="0.15">
      <c r="L250" s="6"/>
      <c r="M250" s="6"/>
      <c r="N250" s="6"/>
    </row>
    <row r="251" spans="12:14" ht="13" x14ac:dyDescent="0.15">
      <c r="L251" s="6"/>
      <c r="M251" s="6"/>
      <c r="N251" s="6"/>
    </row>
    <row r="252" spans="12:14" ht="13" x14ac:dyDescent="0.15">
      <c r="L252" s="6"/>
      <c r="M252" s="6"/>
      <c r="N252" s="6"/>
    </row>
    <row r="253" spans="12:14" ht="13" x14ac:dyDescent="0.15">
      <c r="L253" s="6"/>
      <c r="M253" s="6"/>
      <c r="N253" s="6"/>
    </row>
    <row r="254" spans="12:14" ht="13" x14ac:dyDescent="0.15">
      <c r="L254" s="6"/>
      <c r="M254" s="6"/>
      <c r="N254" s="6"/>
    </row>
    <row r="255" spans="12:14" ht="13" x14ac:dyDescent="0.15">
      <c r="L255" s="6"/>
      <c r="M255" s="6"/>
      <c r="N255" s="6"/>
    </row>
    <row r="256" spans="12:14" ht="13" x14ac:dyDescent="0.15">
      <c r="L256" s="6"/>
      <c r="M256" s="6"/>
      <c r="N256" s="6"/>
    </row>
    <row r="257" spans="12:14" ht="13" x14ac:dyDescent="0.15">
      <c r="L257" s="6"/>
      <c r="M257" s="6"/>
      <c r="N257" s="6"/>
    </row>
    <row r="258" spans="12:14" ht="13" x14ac:dyDescent="0.15">
      <c r="L258" s="6"/>
      <c r="M258" s="6"/>
      <c r="N258" s="6"/>
    </row>
    <row r="259" spans="12:14" ht="13" x14ac:dyDescent="0.15">
      <c r="L259" s="6"/>
      <c r="M259" s="6"/>
      <c r="N259" s="6"/>
    </row>
    <row r="260" spans="12:14" ht="13" x14ac:dyDescent="0.15">
      <c r="L260" s="6"/>
      <c r="M260" s="6"/>
      <c r="N260" s="6"/>
    </row>
    <row r="261" spans="12:14" ht="13" x14ac:dyDescent="0.15">
      <c r="L261" s="6"/>
      <c r="M261" s="6"/>
      <c r="N261" s="6"/>
    </row>
    <row r="262" spans="12:14" ht="13" x14ac:dyDescent="0.15">
      <c r="L262" s="6"/>
      <c r="M262" s="6"/>
      <c r="N262" s="6"/>
    </row>
    <row r="263" spans="12:14" ht="13" x14ac:dyDescent="0.15">
      <c r="L263" s="6"/>
      <c r="M263" s="6"/>
      <c r="N263" s="6"/>
    </row>
    <row r="264" spans="12:14" ht="13" x14ac:dyDescent="0.15">
      <c r="L264" s="6"/>
      <c r="M264" s="6"/>
      <c r="N264" s="6"/>
    </row>
    <row r="265" spans="12:14" ht="13" x14ac:dyDescent="0.15">
      <c r="L265" s="6"/>
      <c r="M265" s="6"/>
      <c r="N265" s="6"/>
    </row>
    <row r="266" spans="12:14" ht="13" x14ac:dyDescent="0.15">
      <c r="L266" s="6"/>
      <c r="M266" s="6"/>
      <c r="N266" s="6"/>
    </row>
    <row r="267" spans="12:14" ht="13" x14ac:dyDescent="0.15">
      <c r="L267" s="6"/>
      <c r="M267" s="6"/>
      <c r="N267" s="6"/>
    </row>
    <row r="268" spans="12:14" ht="13" x14ac:dyDescent="0.15">
      <c r="L268" s="6"/>
      <c r="M268" s="6"/>
      <c r="N268" s="6"/>
    </row>
    <row r="269" spans="12:14" ht="13" x14ac:dyDescent="0.15">
      <c r="L269" s="6"/>
      <c r="M269" s="6"/>
      <c r="N269" s="6"/>
    </row>
    <row r="270" spans="12:14" ht="13" x14ac:dyDescent="0.15">
      <c r="L270" s="6"/>
      <c r="M270" s="6"/>
      <c r="N270" s="6"/>
    </row>
    <row r="271" spans="12:14" ht="13" x14ac:dyDescent="0.15">
      <c r="L271" s="6"/>
      <c r="M271" s="6"/>
      <c r="N271" s="6"/>
    </row>
    <row r="272" spans="12:14" ht="13" x14ac:dyDescent="0.15">
      <c r="L272" s="6"/>
      <c r="M272" s="6"/>
      <c r="N272" s="6"/>
    </row>
    <row r="273" spans="12:14" ht="13" x14ac:dyDescent="0.15">
      <c r="L273" s="6"/>
      <c r="M273" s="6"/>
      <c r="N273" s="6"/>
    </row>
    <row r="274" spans="12:14" ht="13" x14ac:dyDescent="0.15">
      <c r="L274" s="6"/>
      <c r="M274" s="6"/>
      <c r="N274" s="6"/>
    </row>
    <row r="275" spans="12:14" ht="13" x14ac:dyDescent="0.15">
      <c r="L275" s="6"/>
      <c r="M275" s="6"/>
      <c r="N275" s="6"/>
    </row>
    <row r="276" spans="12:14" ht="13" x14ac:dyDescent="0.15">
      <c r="L276" s="6"/>
      <c r="M276" s="6"/>
      <c r="N276" s="6"/>
    </row>
    <row r="277" spans="12:14" ht="13" x14ac:dyDescent="0.15">
      <c r="L277" s="6"/>
      <c r="M277" s="6"/>
      <c r="N277" s="6"/>
    </row>
    <row r="278" spans="12:14" ht="13" x14ac:dyDescent="0.15">
      <c r="L278" s="6"/>
      <c r="M278" s="6"/>
      <c r="N278" s="6"/>
    </row>
    <row r="279" spans="12:14" ht="13" x14ac:dyDescent="0.15">
      <c r="L279" s="6"/>
      <c r="M279" s="6"/>
      <c r="N279" s="6"/>
    </row>
    <row r="280" spans="12:14" ht="13" x14ac:dyDescent="0.15">
      <c r="L280" s="6"/>
      <c r="M280" s="6"/>
      <c r="N280" s="6"/>
    </row>
    <row r="281" spans="12:14" ht="13" x14ac:dyDescent="0.15">
      <c r="L281" s="6"/>
      <c r="M281" s="6"/>
      <c r="N281" s="6"/>
    </row>
    <row r="282" spans="12:14" ht="13" x14ac:dyDescent="0.15">
      <c r="L282" s="6"/>
      <c r="M282" s="6"/>
      <c r="N282" s="6"/>
    </row>
    <row r="283" spans="12:14" ht="13" x14ac:dyDescent="0.15">
      <c r="L283" s="6"/>
      <c r="M283" s="6"/>
      <c r="N283" s="6"/>
    </row>
    <row r="284" spans="12:14" ht="13" x14ac:dyDescent="0.15">
      <c r="L284" s="6"/>
      <c r="M284" s="6"/>
      <c r="N284" s="6"/>
    </row>
    <row r="285" spans="12:14" ht="13" x14ac:dyDescent="0.15">
      <c r="L285" s="6"/>
      <c r="M285" s="6"/>
      <c r="N285" s="6"/>
    </row>
    <row r="286" spans="12:14" ht="13" x14ac:dyDescent="0.15">
      <c r="L286" s="6"/>
      <c r="M286" s="6"/>
      <c r="N286" s="6"/>
    </row>
    <row r="287" spans="12:14" ht="13" x14ac:dyDescent="0.15">
      <c r="L287" s="6"/>
      <c r="M287" s="6"/>
      <c r="N287" s="6"/>
    </row>
    <row r="288" spans="12:14" ht="13" x14ac:dyDescent="0.15">
      <c r="L288" s="6"/>
      <c r="M288" s="6"/>
      <c r="N288" s="6"/>
    </row>
    <row r="289" spans="12:14" ht="13" x14ac:dyDescent="0.15">
      <c r="L289" s="6"/>
      <c r="M289" s="6"/>
      <c r="N289" s="6"/>
    </row>
    <row r="290" spans="12:14" ht="13" x14ac:dyDescent="0.15">
      <c r="L290" s="6"/>
      <c r="M290" s="6"/>
      <c r="N290" s="6"/>
    </row>
    <row r="291" spans="12:14" ht="13" x14ac:dyDescent="0.15">
      <c r="L291" s="6"/>
      <c r="M291" s="6"/>
      <c r="N291" s="6"/>
    </row>
    <row r="292" spans="12:14" ht="13" x14ac:dyDescent="0.15">
      <c r="L292" s="6"/>
      <c r="M292" s="6"/>
      <c r="N292" s="6"/>
    </row>
    <row r="293" spans="12:14" ht="13" x14ac:dyDescent="0.15">
      <c r="L293" s="6"/>
      <c r="M293" s="6"/>
      <c r="N293" s="6"/>
    </row>
    <row r="294" spans="12:14" ht="13" x14ac:dyDescent="0.15">
      <c r="L294" s="6"/>
      <c r="M294" s="6"/>
      <c r="N294" s="6"/>
    </row>
    <row r="295" spans="12:14" ht="13" x14ac:dyDescent="0.15">
      <c r="L295" s="6"/>
      <c r="M295" s="6"/>
      <c r="N295" s="6"/>
    </row>
    <row r="296" spans="12:14" ht="13" x14ac:dyDescent="0.15">
      <c r="L296" s="6"/>
      <c r="M296" s="6"/>
      <c r="N296" s="6"/>
    </row>
    <row r="297" spans="12:14" ht="13" x14ac:dyDescent="0.15">
      <c r="L297" s="6"/>
      <c r="M297" s="6"/>
      <c r="N297" s="6"/>
    </row>
    <row r="298" spans="12:14" ht="13" x14ac:dyDescent="0.15">
      <c r="L298" s="6"/>
      <c r="M298" s="6"/>
      <c r="N298" s="6"/>
    </row>
    <row r="299" spans="12:14" ht="13" x14ac:dyDescent="0.15">
      <c r="L299" s="6"/>
      <c r="M299" s="6"/>
      <c r="N299" s="6"/>
    </row>
    <row r="300" spans="12:14" ht="13" x14ac:dyDescent="0.15">
      <c r="L300" s="6"/>
      <c r="M300" s="6"/>
      <c r="N300" s="6"/>
    </row>
    <row r="301" spans="12:14" ht="13" x14ac:dyDescent="0.15">
      <c r="L301" s="6"/>
      <c r="M301" s="6"/>
      <c r="N301" s="6"/>
    </row>
    <row r="302" spans="12:14" ht="13" x14ac:dyDescent="0.15">
      <c r="L302" s="6"/>
      <c r="M302" s="6"/>
      <c r="N302" s="6"/>
    </row>
    <row r="303" spans="12:14" ht="13" x14ac:dyDescent="0.15">
      <c r="L303" s="6"/>
      <c r="M303" s="6"/>
      <c r="N303" s="6"/>
    </row>
    <row r="304" spans="12:14" ht="13" x14ac:dyDescent="0.15">
      <c r="L304" s="6"/>
      <c r="M304" s="6"/>
      <c r="N304" s="6"/>
    </row>
    <row r="305" spans="12:14" ht="13" x14ac:dyDescent="0.15">
      <c r="L305" s="6"/>
      <c r="M305" s="6"/>
      <c r="N305" s="6"/>
    </row>
    <row r="306" spans="12:14" ht="13" x14ac:dyDescent="0.15">
      <c r="L306" s="6"/>
      <c r="M306" s="6"/>
      <c r="N306" s="6"/>
    </row>
    <row r="307" spans="12:14" ht="13" x14ac:dyDescent="0.15">
      <c r="L307" s="6"/>
      <c r="M307" s="6"/>
      <c r="N307" s="6"/>
    </row>
    <row r="308" spans="12:14" ht="13" x14ac:dyDescent="0.15">
      <c r="L308" s="6"/>
      <c r="M308" s="6"/>
      <c r="N308" s="6"/>
    </row>
    <row r="309" spans="12:14" ht="13" x14ac:dyDescent="0.15">
      <c r="L309" s="6"/>
      <c r="M309" s="6"/>
      <c r="N309" s="6"/>
    </row>
    <row r="310" spans="12:14" ht="13" x14ac:dyDescent="0.15">
      <c r="L310" s="6"/>
      <c r="M310" s="6"/>
      <c r="N310" s="6"/>
    </row>
    <row r="311" spans="12:14" ht="13" x14ac:dyDescent="0.15">
      <c r="L311" s="6"/>
      <c r="M311" s="6"/>
      <c r="N311" s="6"/>
    </row>
    <row r="312" spans="12:14" ht="13" x14ac:dyDescent="0.15">
      <c r="L312" s="6"/>
      <c r="M312" s="6"/>
      <c r="N312" s="6"/>
    </row>
    <row r="313" spans="12:14" ht="13" x14ac:dyDescent="0.15">
      <c r="L313" s="6"/>
      <c r="M313" s="6"/>
      <c r="N313" s="6"/>
    </row>
    <row r="314" spans="12:14" ht="13" x14ac:dyDescent="0.15">
      <c r="L314" s="6"/>
      <c r="M314" s="6"/>
      <c r="N314" s="6"/>
    </row>
    <row r="315" spans="12:14" ht="13" x14ac:dyDescent="0.15">
      <c r="L315" s="6"/>
      <c r="M315" s="6"/>
      <c r="N315" s="6"/>
    </row>
    <row r="316" spans="12:14" ht="13" x14ac:dyDescent="0.15">
      <c r="L316" s="6"/>
      <c r="M316" s="6"/>
      <c r="N316" s="6"/>
    </row>
    <row r="317" spans="12:14" ht="13" x14ac:dyDescent="0.15">
      <c r="L317" s="6"/>
      <c r="M317" s="6"/>
      <c r="N317" s="6"/>
    </row>
    <row r="318" spans="12:14" ht="13" x14ac:dyDescent="0.15">
      <c r="L318" s="6"/>
      <c r="M318" s="6"/>
      <c r="N318" s="6"/>
    </row>
    <row r="319" spans="12:14" ht="13" x14ac:dyDescent="0.15">
      <c r="L319" s="6"/>
      <c r="M319" s="6"/>
      <c r="N319" s="6"/>
    </row>
    <row r="320" spans="12:14" ht="13" x14ac:dyDescent="0.15">
      <c r="L320" s="6"/>
      <c r="M320" s="6"/>
      <c r="N320" s="6"/>
    </row>
    <row r="321" spans="12:14" ht="13" x14ac:dyDescent="0.15">
      <c r="L321" s="6"/>
      <c r="M321" s="6"/>
      <c r="N321" s="6"/>
    </row>
    <row r="322" spans="12:14" ht="13" x14ac:dyDescent="0.15">
      <c r="L322" s="6"/>
      <c r="M322" s="6"/>
      <c r="N322" s="6"/>
    </row>
    <row r="323" spans="12:14" ht="13" x14ac:dyDescent="0.15">
      <c r="L323" s="6"/>
      <c r="M323" s="6"/>
      <c r="N323" s="6"/>
    </row>
    <row r="324" spans="12:14" ht="13" x14ac:dyDescent="0.15">
      <c r="L324" s="6"/>
      <c r="M324" s="6"/>
      <c r="N324" s="6"/>
    </row>
    <row r="325" spans="12:14" ht="13" x14ac:dyDescent="0.15">
      <c r="L325" s="6"/>
      <c r="M325" s="6"/>
      <c r="N325" s="6"/>
    </row>
    <row r="326" spans="12:14" ht="13" x14ac:dyDescent="0.15">
      <c r="L326" s="6"/>
      <c r="M326" s="6"/>
      <c r="N326" s="6"/>
    </row>
    <row r="327" spans="12:14" ht="13" x14ac:dyDescent="0.15">
      <c r="L327" s="6"/>
      <c r="M327" s="6"/>
      <c r="N327" s="6"/>
    </row>
    <row r="328" spans="12:14" ht="13" x14ac:dyDescent="0.15">
      <c r="L328" s="6"/>
      <c r="M328" s="6"/>
      <c r="N328" s="6"/>
    </row>
    <row r="329" spans="12:14" ht="13" x14ac:dyDescent="0.15">
      <c r="L329" s="6"/>
      <c r="M329" s="6"/>
      <c r="N329" s="6"/>
    </row>
    <row r="330" spans="12:14" ht="13" x14ac:dyDescent="0.15">
      <c r="L330" s="6"/>
      <c r="M330" s="6"/>
      <c r="N330" s="6"/>
    </row>
    <row r="331" spans="12:14" ht="13" x14ac:dyDescent="0.15">
      <c r="L331" s="6"/>
      <c r="M331" s="6"/>
      <c r="N331" s="6"/>
    </row>
    <row r="332" spans="12:14" ht="13" x14ac:dyDescent="0.15">
      <c r="L332" s="6"/>
      <c r="M332" s="6"/>
      <c r="N332" s="6"/>
    </row>
    <row r="333" spans="12:14" ht="13" x14ac:dyDescent="0.15">
      <c r="L333" s="6"/>
      <c r="M333" s="6"/>
      <c r="N333" s="6"/>
    </row>
    <row r="334" spans="12:14" ht="13" x14ac:dyDescent="0.15">
      <c r="L334" s="6"/>
      <c r="M334" s="6"/>
      <c r="N334" s="6"/>
    </row>
    <row r="335" spans="12:14" ht="13" x14ac:dyDescent="0.15">
      <c r="L335" s="6"/>
      <c r="M335" s="6"/>
      <c r="N335" s="6"/>
    </row>
    <row r="336" spans="12:14" ht="13" x14ac:dyDescent="0.15">
      <c r="L336" s="6"/>
      <c r="M336" s="6"/>
      <c r="N336" s="6"/>
    </row>
    <row r="337" spans="12:14" ht="13" x14ac:dyDescent="0.15">
      <c r="L337" s="6"/>
      <c r="M337" s="6"/>
      <c r="N337" s="6"/>
    </row>
    <row r="338" spans="12:14" ht="13" x14ac:dyDescent="0.15">
      <c r="L338" s="6"/>
      <c r="M338" s="6"/>
      <c r="N338" s="6"/>
    </row>
    <row r="339" spans="12:14" ht="13" x14ac:dyDescent="0.15">
      <c r="L339" s="6"/>
      <c r="M339" s="6"/>
      <c r="N339" s="6"/>
    </row>
    <row r="340" spans="12:14" ht="13" x14ac:dyDescent="0.15">
      <c r="L340" s="6"/>
      <c r="M340" s="6"/>
      <c r="N340" s="6"/>
    </row>
    <row r="341" spans="12:14" ht="13" x14ac:dyDescent="0.15">
      <c r="L341" s="6"/>
      <c r="M341" s="6"/>
      <c r="N341" s="6"/>
    </row>
    <row r="342" spans="12:14" ht="13" x14ac:dyDescent="0.15">
      <c r="L342" s="6"/>
      <c r="M342" s="6"/>
      <c r="N342" s="6"/>
    </row>
    <row r="343" spans="12:14" ht="13" x14ac:dyDescent="0.15">
      <c r="L343" s="6"/>
      <c r="M343" s="6"/>
      <c r="N343" s="6"/>
    </row>
    <row r="344" spans="12:14" ht="13" x14ac:dyDescent="0.15">
      <c r="L344" s="6"/>
      <c r="M344" s="6"/>
      <c r="N344" s="6"/>
    </row>
    <row r="345" spans="12:14" ht="13" x14ac:dyDescent="0.15">
      <c r="L345" s="6"/>
      <c r="M345" s="6"/>
      <c r="N345" s="6"/>
    </row>
    <row r="346" spans="12:14" ht="13" x14ac:dyDescent="0.15">
      <c r="L346" s="6"/>
      <c r="M346" s="6"/>
      <c r="N346" s="6"/>
    </row>
    <row r="347" spans="12:14" ht="13" x14ac:dyDescent="0.15">
      <c r="L347" s="6"/>
      <c r="M347" s="6"/>
      <c r="N347" s="6"/>
    </row>
    <row r="348" spans="12:14" ht="13" x14ac:dyDescent="0.15">
      <c r="L348" s="6"/>
      <c r="M348" s="6"/>
      <c r="N348" s="6"/>
    </row>
    <row r="349" spans="12:14" ht="13" x14ac:dyDescent="0.15">
      <c r="L349" s="6"/>
      <c r="M349" s="6"/>
      <c r="N349" s="6"/>
    </row>
    <row r="350" spans="12:14" ht="13" x14ac:dyDescent="0.15">
      <c r="L350" s="6"/>
      <c r="M350" s="6"/>
      <c r="N350" s="6"/>
    </row>
    <row r="351" spans="12:14" ht="13" x14ac:dyDescent="0.15">
      <c r="L351" s="6"/>
      <c r="M351" s="6"/>
      <c r="N351" s="6"/>
    </row>
    <row r="352" spans="12:14" ht="13" x14ac:dyDescent="0.15">
      <c r="L352" s="6"/>
      <c r="M352" s="6"/>
      <c r="N352" s="6"/>
    </row>
    <row r="353" spans="12:14" ht="13" x14ac:dyDescent="0.15">
      <c r="L353" s="6"/>
      <c r="M353" s="6"/>
      <c r="N353" s="6"/>
    </row>
    <row r="354" spans="12:14" ht="13" x14ac:dyDescent="0.15">
      <c r="L354" s="6"/>
      <c r="M354" s="6"/>
      <c r="N354" s="6"/>
    </row>
    <row r="355" spans="12:14" ht="13" x14ac:dyDescent="0.15">
      <c r="L355" s="6"/>
      <c r="M355" s="6"/>
      <c r="N355" s="6"/>
    </row>
    <row r="356" spans="12:14" ht="13" x14ac:dyDescent="0.15">
      <c r="L356" s="6"/>
      <c r="M356" s="6"/>
      <c r="N356" s="6"/>
    </row>
    <row r="357" spans="12:14" ht="13" x14ac:dyDescent="0.15">
      <c r="L357" s="6"/>
      <c r="M357" s="6"/>
      <c r="N357" s="6"/>
    </row>
    <row r="358" spans="12:14" ht="13" x14ac:dyDescent="0.15">
      <c r="L358" s="6"/>
      <c r="M358" s="6"/>
      <c r="N358" s="6"/>
    </row>
    <row r="359" spans="12:14" ht="13" x14ac:dyDescent="0.15">
      <c r="L359" s="6"/>
      <c r="M359" s="6"/>
      <c r="N359" s="6"/>
    </row>
    <row r="360" spans="12:14" ht="13" x14ac:dyDescent="0.15">
      <c r="L360" s="6"/>
      <c r="M360" s="6"/>
      <c r="N360" s="6"/>
    </row>
    <row r="361" spans="12:14" ht="13" x14ac:dyDescent="0.15">
      <c r="L361" s="6"/>
      <c r="M361" s="6"/>
      <c r="N361" s="6"/>
    </row>
    <row r="362" spans="12:14" ht="13" x14ac:dyDescent="0.15">
      <c r="L362" s="6"/>
      <c r="M362" s="6"/>
      <c r="N362" s="6"/>
    </row>
    <row r="363" spans="12:14" ht="13" x14ac:dyDescent="0.15">
      <c r="L363" s="6"/>
      <c r="M363" s="6"/>
      <c r="N363" s="6"/>
    </row>
    <row r="364" spans="12:14" ht="13" x14ac:dyDescent="0.15">
      <c r="L364" s="6"/>
      <c r="M364" s="6"/>
      <c r="N364" s="6"/>
    </row>
    <row r="365" spans="12:14" ht="13" x14ac:dyDescent="0.15">
      <c r="L365" s="6"/>
      <c r="M365" s="6"/>
      <c r="N365" s="6"/>
    </row>
    <row r="366" spans="12:14" ht="13" x14ac:dyDescent="0.15">
      <c r="L366" s="6"/>
      <c r="M366" s="6"/>
      <c r="N366" s="6"/>
    </row>
    <row r="367" spans="12:14" ht="13" x14ac:dyDescent="0.15">
      <c r="L367" s="6"/>
      <c r="M367" s="6"/>
      <c r="N367" s="6"/>
    </row>
    <row r="368" spans="12:14" ht="13" x14ac:dyDescent="0.15">
      <c r="L368" s="6"/>
      <c r="M368" s="6"/>
      <c r="N368" s="6"/>
    </row>
    <row r="369" spans="12:14" ht="13" x14ac:dyDescent="0.15">
      <c r="L369" s="6"/>
      <c r="M369" s="6"/>
      <c r="N369" s="6"/>
    </row>
    <row r="370" spans="12:14" ht="13" x14ac:dyDescent="0.15">
      <c r="L370" s="6"/>
      <c r="M370" s="6"/>
      <c r="N370" s="6"/>
    </row>
    <row r="371" spans="12:14" ht="13" x14ac:dyDescent="0.15">
      <c r="L371" s="6"/>
      <c r="M371" s="6"/>
      <c r="N371" s="6"/>
    </row>
    <row r="372" spans="12:14" ht="13" x14ac:dyDescent="0.15">
      <c r="L372" s="6"/>
      <c r="M372" s="6"/>
      <c r="N372" s="6"/>
    </row>
    <row r="373" spans="12:14" ht="13" x14ac:dyDescent="0.15">
      <c r="L373" s="6"/>
      <c r="M373" s="6"/>
      <c r="N373" s="6"/>
    </row>
    <row r="374" spans="12:14" ht="13" x14ac:dyDescent="0.15">
      <c r="L374" s="6"/>
      <c r="M374" s="6"/>
      <c r="N374" s="6"/>
    </row>
    <row r="375" spans="12:14" ht="13" x14ac:dyDescent="0.15">
      <c r="L375" s="6"/>
      <c r="M375" s="6"/>
      <c r="N375" s="6"/>
    </row>
    <row r="376" spans="12:14" ht="13" x14ac:dyDescent="0.15">
      <c r="L376" s="6"/>
      <c r="M376" s="6"/>
      <c r="N376" s="6"/>
    </row>
    <row r="377" spans="12:14" ht="13" x14ac:dyDescent="0.15">
      <c r="L377" s="6"/>
      <c r="M377" s="6"/>
      <c r="N377" s="6"/>
    </row>
    <row r="378" spans="12:14" ht="13" x14ac:dyDescent="0.15">
      <c r="L378" s="6"/>
      <c r="M378" s="6"/>
      <c r="N378" s="6"/>
    </row>
    <row r="379" spans="12:14" ht="13" x14ac:dyDescent="0.15">
      <c r="L379" s="6"/>
      <c r="M379" s="6"/>
      <c r="N379" s="6"/>
    </row>
    <row r="380" spans="12:14" ht="13" x14ac:dyDescent="0.15">
      <c r="L380" s="6"/>
      <c r="M380" s="6"/>
      <c r="N380" s="6"/>
    </row>
    <row r="381" spans="12:14" ht="13" x14ac:dyDescent="0.15">
      <c r="L381" s="6"/>
      <c r="M381" s="6"/>
      <c r="N381" s="6"/>
    </row>
    <row r="382" spans="12:14" ht="13" x14ac:dyDescent="0.15">
      <c r="L382" s="6"/>
      <c r="M382" s="6"/>
      <c r="N382" s="6"/>
    </row>
    <row r="383" spans="12:14" ht="13" x14ac:dyDescent="0.15">
      <c r="L383" s="6"/>
      <c r="M383" s="6"/>
      <c r="N383" s="6"/>
    </row>
    <row r="384" spans="12:14" ht="13" x14ac:dyDescent="0.15">
      <c r="L384" s="6"/>
      <c r="M384" s="6"/>
      <c r="N384" s="6"/>
    </row>
    <row r="385" spans="12:14" ht="13" x14ac:dyDescent="0.15">
      <c r="L385" s="6"/>
      <c r="M385" s="6"/>
      <c r="N385" s="6"/>
    </row>
    <row r="386" spans="12:14" ht="13" x14ac:dyDescent="0.15">
      <c r="L386" s="6"/>
      <c r="M386" s="6"/>
      <c r="N386" s="6"/>
    </row>
    <row r="387" spans="12:14" ht="13" x14ac:dyDescent="0.15">
      <c r="L387" s="6"/>
      <c r="M387" s="6"/>
      <c r="N387" s="6"/>
    </row>
    <row r="388" spans="12:14" ht="13" x14ac:dyDescent="0.15">
      <c r="L388" s="6"/>
      <c r="M388" s="6"/>
      <c r="N388" s="6"/>
    </row>
    <row r="389" spans="12:14" ht="13" x14ac:dyDescent="0.15">
      <c r="L389" s="6"/>
      <c r="M389" s="6"/>
      <c r="N389" s="6"/>
    </row>
    <row r="390" spans="12:14" ht="13" x14ac:dyDescent="0.15">
      <c r="L390" s="6"/>
      <c r="M390" s="6"/>
      <c r="N390" s="6"/>
    </row>
    <row r="391" spans="12:14" ht="13" x14ac:dyDescent="0.15">
      <c r="L391" s="6"/>
      <c r="M391" s="6"/>
      <c r="N391" s="6"/>
    </row>
    <row r="392" spans="12:14" ht="13" x14ac:dyDescent="0.15">
      <c r="L392" s="6"/>
      <c r="M392" s="6"/>
      <c r="N392" s="6"/>
    </row>
    <row r="393" spans="12:14" ht="13" x14ac:dyDescent="0.15">
      <c r="L393" s="6"/>
      <c r="M393" s="6"/>
      <c r="N393" s="6"/>
    </row>
    <row r="394" spans="12:14" ht="13" x14ac:dyDescent="0.15">
      <c r="L394" s="6"/>
      <c r="M394" s="6"/>
      <c r="N394" s="6"/>
    </row>
    <row r="395" spans="12:14" ht="13" x14ac:dyDescent="0.15">
      <c r="L395" s="6"/>
      <c r="M395" s="6"/>
      <c r="N395" s="6"/>
    </row>
    <row r="396" spans="12:14" ht="13" x14ac:dyDescent="0.15">
      <c r="L396" s="6"/>
      <c r="M396" s="6"/>
      <c r="N396" s="6"/>
    </row>
    <row r="397" spans="12:14" ht="13" x14ac:dyDescent="0.15">
      <c r="L397" s="6"/>
      <c r="M397" s="6"/>
      <c r="N397" s="6"/>
    </row>
    <row r="398" spans="12:14" ht="13" x14ac:dyDescent="0.15">
      <c r="L398" s="6"/>
      <c r="M398" s="6"/>
      <c r="N398" s="6"/>
    </row>
    <row r="399" spans="12:14" ht="13" x14ac:dyDescent="0.15">
      <c r="L399" s="6"/>
      <c r="M399" s="6"/>
      <c r="N399" s="6"/>
    </row>
    <row r="400" spans="12:14" ht="13" x14ac:dyDescent="0.15">
      <c r="L400" s="6"/>
      <c r="M400" s="6"/>
      <c r="N400" s="6"/>
    </row>
    <row r="401" spans="12:14" ht="13" x14ac:dyDescent="0.15">
      <c r="L401" s="6"/>
      <c r="M401" s="6"/>
      <c r="N401" s="6"/>
    </row>
    <row r="402" spans="12:14" ht="13" x14ac:dyDescent="0.15">
      <c r="L402" s="6"/>
      <c r="M402" s="6"/>
      <c r="N402" s="6"/>
    </row>
    <row r="403" spans="12:14" ht="13" x14ac:dyDescent="0.15">
      <c r="L403" s="6"/>
      <c r="M403" s="6"/>
      <c r="N403" s="6"/>
    </row>
    <row r="404" spans="12:14" ht="13" x14ac:dyDescent="0.15">
      <c r="L404" s="6"/>
      <c r="M404" s="6"/>
      <c r="N404" s="6"/>
    </row>
    <row r="405" spans="12:14" ht="13" x14ac:dyDescent="0.15">
      <c r="L405" s="6"/>
      <c r="M405" s="6"/>
      <c r="N405" s="6"/>
    </row>
    <row r="406" spans="12:14" ht="13" x14ac:dyDescent="0.15">
      <c r="L406" s="6"/>
      <c r="M406" s="6"/>
      <c r="N406" s="6"/>
    </row>
    <row r="407" spans="12:14" ht="13" x14ac:dyDescent="0.15">
      <c r="L407" s="6"/>
      <c r="M407" s="6"/>
      <c r="N407" s="6"/>
    </row>
    <row r="408" spans="12:14" ht="13" x14ac:dyDescent="0.15">
      <c r="L408" s="6"/>
      <c r="M408" s="6"/>
      <c r="N408" s="6"/>
    </row>
    <row r="409" spans="12:14" ht="13" x14ac:dyDescent="0.15">
      <c r="L409" s="6"/>
      <c r="M409" s="6"/>
      <c r="N409" s="6"/>
    </row>
    <row r="410" spans="12:14" ht="13" x14ac:dyDescent="0.15">
      <c r="L410" s="6"/>
      <c r="M410" s="6"/>
      <c r="N410" s="6"/>
    </row>
    <row r="411" spans="12:14" ht="13" x14ac:dyDescent="0.15">
      <c r="L411" s="6"/>
      <c r="M411" s="6"/>
      <c r="N411" s="6"/>
    </row>
    <row r="412" spans="12:14" ht="13" x14ac:dyDescent="0.15">
      <c r="L412" s="6"/>
      <c r="M412" s="6"/>
      <c r="N412" s="6"/>
    </row>
    <row r="413" spans="12:14" ht="13" x14ac:dyDescent="0.15">
      <c r="L413" s="6"/>
      <c r="M413" s="6"/>
      <c r="N413" s="6"/>
    </row>
    <row r="414" spans="12:14" ht="13" x14ac:dyDescent="0.15">
      <c r="L414" s="6"/>
      <c r="M414" s="6"/>
      <c r="N414" s="6"/>
    </row>
    <row r="415" spans="12:14" ht="13" x14ac:dyDescent="0.15">
      <c r="L415" s="6"/>
      <c r="M415" s="6"/>
      <c r="N415" s="6"/>
    </row>
    <row r="416" spans="12:14" ht="13" x14ac:dyDescent="0.15">
      <c r="L416" s="6"/>
      <c r="M416" s="6"/>
      <c r="N416" s="6"/>
    </row>
    <row r="417" spans="12:14" ht="13" x14ac:dyDescent="0.15">
      <c r="L417" s="6"/>
      <c r="M417" s="6"/>
      <c r="N417" s="6"/>
    </row>
    <row r="418" spans="12:14" ht="13" x14ac:dyDescent="0.15">
      <c r="L418" s="6"/>
      <c r="M418" s="6"/>
      <c r="N418" s="6"/>
    </row>
    <row r="419" spans="12:14" ht="13" x14ac:dyDescent="0.15">
      <c r="L419" s="6"/>
      <c r="M419" s="6"/>
      <c r="N419" s="6"/>
    </row>
    <row r="420" spans="12:14" ht="13" x14ac:dyDescent="0.15">
      <c r="L420" s="6"/>
      <c r="M420" s="6"/>
      <c r="N420" s="6"/>
    </row>
    <row r="421" spans="12:14" ht="13" x14ac:dyDescent="0.15">
      <c r="L421" s="6"/>
      <c r="M421" s="6"/>
      <c r="N421" s="6"/>
    </row>
    <row r="422" spans="12:14" ht="13" x14ac:dyDescent="0.15">
      <c r="L422" s="6"/>
      <c r="M422" s="6"/>
      <c r="N422" s="6"/>
    </row>
    <row r="423" spans="12:14" ht="13" x14ac:dyDescent="0.15">
      <c r="L423" s="6"/>
      <c r="M423" s="6"/>
      <c r="N423" s="6"/>
    </row>
    <row r="424" spans="12:14" ht="13" x14ac:dyDescent="0.15">
      <c r="L424" s="6"/>
      <c r="M424" s="6"/>
      <c r="N424" s="6"/>
    </row>
    <row r="425" spans="12:14" ht="13" x14ac:dyDescent="0.15">
      <c r="L425" s="6"/>
      <c r="M425" s="6"/>
      <c r="N425" s="6"/>
    </row>
    <row r="426" spans="12:14" ht="13" x14ac:dyDescent="0.15">
      <c r="L426" s="6"/>
      <c r="M426" s="6"/>
      <c r="N426" s="6"/>
    </row>
    <row r="427" spans="12:14" ht="13" x14ac:dyDescent="0.15">
      <c r="L427" s="6"/>
      <c r="M427" s="6"/>
      <c r="N427" s="6"/>
    </row>
    <row r="428" spans="12:14" ht="13" x14ac:dyDescent="0.15">
      <c r="L428" s="6"/>
      <c r="M428" s="6"/>
      <c r="N428" s="6"/>
    </row>
    <row r="429" spans="12:14" ht="13" x14ac:dyDescent="0.15">
      <c r="L429" s="6"/>
      <c r="M429" s="6"/>
      <c r="N429" s="6"/>
    </row>
    <row r="430" spans="12:14" ht="13" x14ac:dyDescent="0.15">
      <c r="L430" s="6"/>
      <c r="M430" s="6"/>
      <c r="N430" s="6"/>
    </row>
    <row r="431" spans="12:14" ht="13" x14ac:dyDescent="0.15">
      <c r="L431" s="6"/>
      <c r="M431" s="6"/>
      <c r="N431" s="6"/>
    </row>
    <row r="432" spans="12:14" ht="13" x14ac:dyDescent="0.15">
      <c r="L432" s="6"/>
      <c r="M432" s="6"/>
      <c r="N432" s="6"/>
    </row>
    <row r="433" spans="12:14" ht="13" x14ac:dyDescent="0.15">
      <c r="L433" s="6"/>
      <c r="M433" s="6"/>
      <c r="N433" s="6"/>
    </row>
    <row r="434" spans="12:14" ht="13" x14ac:dyDescent="0.15">
      <c r="L434" s="6"/>
      <c r="M434" s="6"/>
      <c r="N434" s="6"/>
    </row>
    <row r="435" spans="12:14" ht="13" x14ac:dyDescent="0.15">
      <c r="L435" s="6"/>
      <c r="M435" s="6"/>
      <c r="N435" s="6"/>
    </row>
    <row r="436" spans="12:14" ht="13" x14ac:dyDescent="0.15">
      <c r="L436" s="6"/>
      <c r="M436" s="6"/>
      <c r="N436" s="6"/>
    </row>
    <row r="437" spans="12:14" ht="13" x14ac:dyDescent="0.15">
      <c r="L437" s="6"/>
      <c r="M437" s="6"/>
      <c r="N437" s="6"/>
    </row>
    <row r="438" spans="12:14" ht="13" x14ac:dyDescent="0.15">
      <c r="L438" s="6"/>
      <c r="M438" s="6"/>
      <c r="N438" s="6"/>
    </row>
    <row r="439" spans="12:14" ht="13" x14ac:dyDescent="0.15">
      <c r="L439" s="6"/>
      <c r="M439" s="6"/>
      <c r="N439" s="6"/>
    </row>
    <row r="440" spans="12:14" ht="13" x14ac:dyDescent="0.15">
      <c r="L440" s="6"/>
      <c r="M440" s="6"/>
      <c r="N440" s="6"/>
    </row>
    <row r="441" spans="12:14" ht="13" x14ac:dyDescent="0.15">
      <c r="L441" s="6"/>
      <c r="M441" s="6"/>
      <c r="N441" s="6"/>
    </row>
    <row r="442" spans="12:14" ht="13" x14ac:dyDescent="0.15">
      <c r="L442" s="6"/>
      <c r="M442" s="6"/>
      <c r="N442" s="6"/>
    </row>
    <row r="443" spans="12:14" ht="13" x14ac:dyDescent="0.15">
      <c r="L443" s="6"/>
      <c r="M443" s="6"/>
      <c r="N443" s="6"/>
    </row>
    <row r="444" spans="12:14" ht="13" x14ac:dyDescent="0.15">
      <c r="L444" s="6"/>
      <c r="M444" s="6"/>
      <c r="N444" s="6"/>
    </row>
    <row r="445" spans="12:14" ht="13" x14ac:dyDescent="0.15">
      <c r="L445" s="6"/>
      <c r="M445" s="6"/>
      <c r="N445" s="6"/>
    </row>
    <row r="446" spans="12:14" ht="13" x14ac:dyDescent="0.15">
      <c r="L446" s="6"/>
      <c r="M446" s="6"/>
      <c r="N446" s="6"/>
    </row>
    <row r="447" spans="12:14" ht="13" x14ac:dyDescent="0.15">
      <c r="L447" s="6"/>
      <c r="M447" s="6"/>
      <c r="N447" s="6"/>
    </row>
    <row r="448" spans="12:14" ht="13" x14ac:dyDescent="0.15">
      <c r="L448" s="6"/>
      <c r="M448" s="6"/>
      <c r="N448" s="6"/>
    </row>
    <row r="449" spans="12:14" ht="13" x14ac:dyDescent="0.15">
      <c r="L449" s="6"/>
      <c r="M449" s="6"/>
      <c r="N449" s="6"/>
    </row>
    <row r="450" spans="12:14" ht="13" x14ac:dyDescent="0.15">
      <c r="L450" s="6"/>
      <c r="M450" s="6"/>
      <c r="N450" s="6"/>
    </row>
    <row r="451" spans="12:14" ht="13" x14ac:dyDescent="0.15">
      <c r="L451" s="6"/>
      <c r="M451" s="6"/>
      <c r="N451" s="6"/>
    </row>
    <row r="452" spans="12:14" ht="13" x14ac:dyDescent="0.15">
      <c r="L452" s="6"/>
      <c r="M452" s="6"/>
      <c r="N452" s="6"/>
    </row>
    <row r="453" spans="12:14" ht="13" x14ac:dyDescent="0.15">
      <c r="L453" s="6"/>
      <c r="M453" s="6"/>
      <c r="N453" s="6"/>
    </row>
    <row r="454" spans="12:14" ht="13" x14ac:dyDescent="0.15">
      <c r="L454" s="6"/>
      <c r="M454" s="6"/>
      <c r="N454" s="6"/>
    </row>
    <row r="455" spans="12:14" ht="13" x14ac:dyDescent="0.15">
      <c r="L455" s="6"/>
      <c r="M455" s="6"/>
      <c r="N455" s="6"/>
    </row>
    <row r="456" spans="12:14" ht="13" x14ac:dyDescent="0.15">
      <c r="L456" s="6"/>
      <c r="M456" s="6"/>
      <c r="N456" s="6"/>
    </row>
    <row r="457" spans="12:14" ht="13" x14ac:dyDescent="0.15">
      <c r="L457" s="6"/>
      <c r="M457" s="6"/>
      <c r="N457" s="6"/>
    </row>
    <row r="458" spans="12:14" ht="13" x14ac:dyDescent="0.15">
      <c r="L458" s="6"/>
      <c r="M458" s="6"/>
      <c r="N458" s="6"/>
    </row>
    <row r="459" spans="12:14" ht="13" x14ac:dyDescent="0.15">
      <c r="L459" s="6"/>
      <c r="M459" s="6"/>
      <c r="N459" s="6"/>
    </row>
    <row r="460" spans="12:14" ht="13" x14ac:dyDescent="0.15">
      <c r="L460" s="6"/>
      <c r="M460" s="6"/>
      <c r="N460" s="6"/>
    </row>
    <row r="461" spans="12:14" ht="13" x14ac:dyDescent="0.15">
      <c r="L461" s="6"/>
      <c r="M461" s="6"/>
      <c r="N461" s="6"/>
    </row>
    <row r="462" spans="12:14" ht="13" x14ac:dyDescent="0.15">
      <c r="L462" s="6"/>
      <c r="M462" s="6"/>
      <c r="N462" s="6"/>
    </row>
    <row r="463" spans="12:14" ht="13" x14ac:dyDescent="0.15">
      <c r="L463" s="6"/>
      <c r="M463" s="6"/>
      <c r="N463" s="6"/>
    </row>
    <row r="464" spans="12:14" ht="13" x14ac:dyDescent="0.15">
      <c r="L464" s="6"/>
      <c r="M464" s="6"/>
      <c r="N464" s="6"/>
    </row>
    <row r="465" spans="12:14" ht="13" x14ac:dyDescent="0.15">
      <c r="L465" s="6"/>
      <c r="M465" s="6"/>
      <c r="N465" s="6"/>
    </row>
    <row r="466" spans="12:14" ht="13" x14ac:dyDescent="0.15">
      <c r="L466" s="6"/>
      <c r="M466" s="6"/>
      <c r="N466" s="6"/>
    </row>
    <row r="467" spans="12:14" ht="13" x14ac:dyDescent="0.15">
      <c r="L467" s="6"/>
      <c r="M467" s="6"/>
      <c r="N467" s="6"/>
    </row>
    <row r="468" spans="12:14" ht="13" x14ac:dyDescent="0.15">
      <c r="L468" s="6"/>
      <c r="M468" s="6"/>
      <c r="N468" s="6"/>
    </row>
    <row r="469" spans="12:14" ht="13" x14ac:dyDescent="0.15">
      <c r="L469" s="6"/>
      <c r="M469" s="6"/>
      <c r="N469" s="6"/>
    </row>
    <row r="470" spans="12:14" ht="13" x14ac:dyDescent="0.15">
      <c r="L470" s="6"/>
      <c r="M470" s="6"/>
      <c r="N470" s="6"/>
    </row>
    <row r="471" spans="12:14" ht="13" x14ac:dyDescent="0.15">
      <c r="L471" s="6"/>
      <c r="M471" s="6"/>
      <c r="N471" s="6"/>
    </row>
    <row r="472" spans="12:14" ht="13" x14ac:dyDescent="0.15">
      <c r="L472" s="6"/>
      <c r="M472" s="6"/>
      <c r="N472" s="6"/>
    </row>
    <row r="473" spans="12:14" ht="13" x14ac:dyDescent="0.15">
      <c r="L473" s="6"/>
      <c r="M473" s="6"/>
      <c r="N473" s="6"/>
    </row>
    <row r="474" spans="12:14" ht="13" x14ac:dyDescent="0.15">
      <c r="L474" s="6"/>
      <c r="M474" s="6"/>
      <c r="N474" s="6"/>
    </row>
    <row r="475" spans="12:14" ht="13" x14ac:dyDescent="0.15">
      <c r="L475" s="6"/>
      <c r="M475" s="6"/>
      <c r="N475" s="6"/>
    </row>
    <row r="476" spans="12:14" ht="13" x14ac:dyDescent="0.15">
      <c r="L476" s="6"/>
      <c r="M476" s="6"/>
      <c r="N476" s="6"/>
    </row>
    <row r="477" spans="12:14" ht="13" x14ac:dyDescent="0.15">
      <c r="L477" s="6"/>
      <c r="M477" s="6"/>
      <c r="N477" s="6"/>
    </row>
    <row r="478" spans="12:14" ht="13" x14ac:dyDescent="0.15">
      <c r="L478" s="6"/>
      <c r="M478" s="6"/>
      <c r="N478" s="6"/>
    </row>
    <row r="479" spans="12:14" ht="13" x14ac:dyDescent="0.15">
      <c r="L479" s="6"/>
      <c r="M479" s="6"/>
      <c r="N479" s="6"/>
    </row>
    <row r="480" spans="12:14" ht="13" x14ac:dyDescent="0.15">
      <c r="L480" s="6"/>
      <c r="M480" s="6"/>
      <c r="N480" s="6"/>
    </row>
    <row r="481" spans="12:14" ht="13" x14ac:dyDescent="0.15">
      <c r="L481" s="6"/>
      <c r="M481" s="6"/>
      <c r="N481" s="6"/>
    </row>
    <row r="482" spans="12:14" ht="13" x14ac:dyDescent="0.15">
      <c r="L482" s="6"/>
      <c r="M482" s="6"/>
      <c r="N482" s="6"/>
    </row>
    <row r="483" spans="12:14" ht="13" x14ac:dyDescent="0.15">
      <c r="L483" s="6"/>
      <c r="M483" s="6"/>
      <c r="N483" s="6"/>
    </row>
    <row r="484" spans="12:14" ht="13" x14ac:dyDescent="0.15">
      <c r="L484" s="6"/>
      <c r="M484" s="6"/>
      <c r="N484" s="6"/>
    </row>
    <row r="485" spans="12:14" ht="13" x14ac:dyDescent="0.15">
      <c r="L485" s="6"/>
      <c r="M485" s="6"/>
      <c r="N485" s="6"/>
    </row>
    <row r="486" spans="12:14" ht="13" x14ac:dyDescent="0.15">
      <c r="L486" s="6"/>
      <c r="M486" s="6"/>
      <c r="N486" s="6"/>
    </row>
    <row r="487" spans="12:14" ht="13" x14ac:dyDescent="0.15">
      <c r="L487" s="6"/>
      <c r="M487" s="6"/>
      <c r="N487" s="6"/>
    </row>
    <row r="488" spans="12:14" ht="13" x14ac:dyDescent="0.15">
      <c r="L488" s="6"/>
      <c r="M488" s="6"/>
      <c r="N488" s="6"/>
    </row>
    <row r="489" spans="12:14" ht="13" x14ac:dyDescent="0.15">
      <c r="L489" s="6"/>
      <c r="M489" s="6"/>
      <c r="N489" s="6"/>
    </row>
    <row r="490" spans="12:14" ht="13" x14ac:dyDescent="0.15">
      <c r="L490" s="6"/>
      <c r="M490" s="6"/>
      <c r="N490" s="6"/>
    </row>
    <row r="491" spans="12:14" ht="13" x14ac:dyDescent="0.15">
      <c r="L491" s="6"/>
      <c r="M491" s="6"/>
      <c r="N491" s="6"/>
    </row>
    <row r="492" spans="12:14" ht="13" x14ac:dyDescent="0.15">
      <c r="L492" s="6"/>
      <c r="M492" s="6"/>
      <c r="N492" s="6"/>
    </row>
    <row r="493" spans="12:14" ht="13" x14ac:dyDescent="0.15">
      <c r="L493" s="6"/>
      <c r="M493" s="6"/>
      <c r="N493" s="6"/>
    </row>
    <row r="494" spans="12:14" ht="13" x14ac:dyDescent="0.15">
      <c r="L494" s="6"/>
      <c r="M494" s="6"/>
      <c r="N494" s="6"/>
    </row>
    <row r="495" spans="12:14" ht="13" x14ac:dyDescent="0.15">
      <c r="L495" s="6"/>
      <c r="M495" s="6"/>
      <c r="N495" s="6"/>
    </row>
    <row r="496" spans="12:14" ht="13" x14ac:dyDescent="0.15">
      <c r="L496" s="6"/>
      <c r="M496" s="6"/>
      <c r="N496" s="6"/>
    </row>
    <row r="497" spans="12:14" ht="13" x14ac:dyDescent="0.15">
      <c r="L497" s="6"/>
      <c r="M497" s="6"/>
      <c r="N497" s="6"/>
    </row>
    <row r="498" spans="12:14" ht="13" x14ac:dyDescent="0.15">
      <c r="L498" s="6"/>
      <c r="M498" s="6"/>
      <c r="N498" s="6"/>
    </row>
    <row r="499" spans="12:14" ht="13" x14ac:dyDescent="0.15">
      <c r="L499" s="6"/>
      <c r="M499" s="6"/>
      <c r="N499" s="6"/>
    </row>
    <row r="500" spans="12:14" ht="13" x14ac:dyDescent="0.15">
      <c r="L500" s="6"/>
      <c r="M500" s="6"/>
      <c r="N500" s="6"/>
    </row>
    <row r="501" spans="12:14" ht="13" x14ac:dyDescent="0.15">
      <c r="L501" s="6"/>
      <c r="M501" s="6"/>
      <c r="N501" s="6"/>
    </row>
    <row r="502" spans="12:14" ht="13" x14ac:dyDescent="0.15">
      <c r="L502" s="6"/>
      <c r="M502" s="6"/>
      <c r="N502" s="6"/>
    </row>
    <row r="503" spans="12:14" ht="13" x14ac:dyDescent="0.15">
      <c r="L503" s="6"/>
      <c r="M503" s="6"/>
      <c r="N503" s="6"/>
    </row>
    <row r="504" spans="12:14" ht="13" x14ac:dyDescent="0.15">
      <c r="L504" s="6"/>
      <c r="M504" s="6"/>
      <c r="N504" s="6"/>
    </row>
    <row r="505" spans="12:14" ht="13" x14ac:dyDescent="0.15">
      <c r="L505" s="6"/>
      <c r="M505" s="6"/>
      <c r="N505" s="6"/>
    </row>
    <row r="506" spans="12:14" ht="13" x14ac:dyDescent="0.15">
      <c r="L506" s="6"/>
      <c r="M506" s="6"/>
      <c r="N506" s="6"/>
    </row>
    <row r="507" spans="12:14" ht="13" x14ac:dyDescent="0.15">
      <c r="L507" s="6"/>
      <c r="M507" s="6"/>
      <c r="N507" s="6"/>
    </row>
    <row r="508" spans="12:14" ht="13" x14ac:dyDescent="0.15">
      <c r="L508" s="6"/>
      <c r="M508" s="6"/>
      <c r="N508" s="6"/>
    </row>
    <row r="509" spans="12:14" ht="13" x14ac:dyDescent="0.15">
      <c r="L509" s="6"/>
      <c r="M509" s="6"/>
      <c r="N509" s="6"/>
    </row>
    <row r="510" spans="12:14" ht="13" x14ac:dyDescent="0.15">
      <c r="L510" s="6"/>
      <c r="M510" s="6"/>
      <c r="N510" s="6"/>
    </row>
    <row r="511" spans="12:14" ht="13" x14ac:dyDescent="0.15">
      <c r="L511" s="6"/>
      <c r="M511" s="6"/>
      <c r="N511" s="6"/>
    </row>
    <row r="512" spans="12:14" ht="13" x14ac:dyDescent="0.15">
      <c r="L512" s="6"/>
      <c r="M512" s="6"/>
      <c r="N512" s="6"/>
    </row>
    <row r="513" spans="12:14" ht="13" x14ac:dyDescent="0.15">
      <c r="L513" s="6"/>
      <c r="M513" s="6"/>
      <c r="N513" s="6"/>
    </row>
    <row r="514" spans="12:14" ht="13" x14ac:dyDescent="0.15">
      <c r="L514" s="6"/>
      <c r="M514" s="6"/>
      <c r="N514" s="6"/>
    </row>
    <row r="515" spans="12:14" ht="13" x14ac:dyDescent="0.15">
      <c r="L515" s="6"/>
      <c r="M515" s="6"/>
      <c r="N515" s="6"/>
    </row>
    <row r="516" spans="12:14" ht="13" x14ac:dyDescent="0.15">
      <c r="L516" s="6"/>
      <c r="M516" s="6"/>
      <c r="N516" s="6"/>
    </row>
    <row r="517" spans="12:14" ht="13" x14ac:dyDescent="0.15">
      <c r="L517" s="6"/>
      <c r="M517" s="6"/>
      <c r="N517" s="6"/>
    </row>
    <row r="518" spans="12:14" ht="13" x14ac:dyDescent="0.15">
      <c r="L518" s="6"/>
      <c r="M518" s="6"/>
      <c r="N518" s="6"/>
    </row>
    <row r="519" spans="12:14" ht="13" x14ac:dyDescent="0.15">
      <c r="L519" s="6"/>
      <c r="M519" s="6"/>
      <c r="N519" s="6"/>
    </row>
    <row r="520" spans="12:14" ht="13" x14ac:dyDescent="0.15">
      <c r="L520" s="6"/>
      <c r="M520" s="6"/>
      <c r="N520" s="6"/>
    </row>
    <row r="521" spans="12:14" ht="13" x14ac:dyDescent="0.15">
      <c r="L521" s="6"/>
      <c r="M521" s="6"/>
      <c r="N521" s="6"/>
    </row>
    <row r="522" spans="12:14" ht="13" x14ac:dyDescent="0.15">
      <c r="L522" s="6"/>
      <c r="M522" s="6"/>
      <c r="N522" s="6"/>
    </row>
    <row r="523" spans="12:14" ht="13" x14ac:dyDescent="0.15">
      <c r="L523" s="6"/>
      <c r="M523" s="6"/>
      <c r="N523" s="6"/>
    </row>
    <row r="524" spans="12:14" ht="13" x14ac:dyDescent="0.15">
      <c r="L524" s="6"/>
      <c r="M524" s="6"/>
      <c r="N524" s="6"/>
    </row>
    <row r="525" spans="12:14" ht="13" x14ac:dyDescent="0.15">
      <c r="L525" s="6"/>
      <c r="M525" s="6"/>
      <c r="N525" s="6"/>
    </row>
    <row r="526" spans="12:14" ht="13" x14ac:dyDescent="0.15">
      <c r="L526" s="6"/>
      <c r="M526" s="6"/>
      <c r="N526" s="6"/>
    </row>
    <row r="527" spans="12:14" ht="13" x14ac:dyDescent="0.15">
      <c r="L527" s="6"/>
      <c r="M527" s="6"/>
      <c r="N527" s="6"/>
    </row>
    <row r="528" spans="12:14" ht="13" x14ac:dyDescent="0.15">
      <c r="L528" s="6"/>
      <c r="M528" s="6"/>
      <c r="N528" s="6"/>
    </row>
    <row r="529" spans="12:14" ht="13" x14ac:dyDescent="0.15">
      <c r="L529" s="6"/>
      <c r="M529" s="6"/>
      <c r="N529" s="6"/>
    </row>
    <row r="530" spans="12:14" ht="13" x14ac:dyDescent="0.15">
      <c r="L530" s="6"/>
      <c r="M530" s="6"/>
      <c r="N530" s="6"/>
    </row>
    <row r="531" spans="12:14" ht="13" x14ac:dyDescent="0.15">
      <c r="L531" s="6"/>
      <c r="M531" s="6"/>
      <c r="N531" s="6"/>
    </row>
    <row r="532" spans="12:14" ht="13" x14ac:dyDescent="0.15">
      <c r="L532" s="6"/>
      <c r="M532" s="6"/>
      <c r="N532" s="6"/>
    </row>
    <row r="533" spans="12:14" ht="13" x14ac:dyDescent="0.15">
      <c r="L533" s="6"/>
      <c r="M533" s="6"/>
      <c r="N533" s="6"/>
    </row>
    <row r="534" spans="12:14" ht="13" x14ac:dyDescent="0.15">
      <c r="L534" s="6"/>
      <c r="M534" s="6"/>
      <c r="N534" s="6"/>
    </row>
    <row r="535" spans="12:14" ht="13" x14ac:dyDescent="0.15">
      <c r="L535" s="6"/>
      <c r="M535" s="6"/>
      <c r="N535" s="6"/>
    </row>
    <row r="536" spans="12:14" ht="13" x14ac:dyDescent="0.15">
      <c r="L536" s="6"/>
      <c r="M536" s="6"/>
      <c r="N536" s="6"/>
    </row>
    <row r="537" spans="12:14" ht="13" x14ac:dyDescent="0.15">
      <c r="L537" s="6"/>
      <c r="M537" s="6"/>
      <c r="N537" s="6"/>
    </row>
    <row r="538" spans="12:14" ht="13" x14ac:dyDescent="0.15">
      <c r="L538" s="6"/>
      <c r="M538" s="6"/>
      <c r="N538" s="6"/>
    </row>
    <row r="539" spans="12:14" ht="13" x14ac:dyDescent="0.15">
      <c r="L539" s="6"/>
      <c r="M539" s="6"/>
      <c r="N539" s="6"/>
    </row>
    <row r="540" spans="12:14" ht="13" x14ac:dyDescent="0.15">
      <c r="L540" s="6"/>
      <c r="M540" s="6"/>
      <c r="N540" s="6"/>
    </row>
    <row r="541" spans="12:14" ht="13" x14ac:dyDescent="0.15">
      <c r="L541" s="6"/>
      <c r="M541" s="6"/>
      <c r="N541" s="6"/>
    </row>
    <row r="542" spans="12:14" ht="13" x14ac:dyDescent="0.15">
      <c r="L542" s="6"/>
      <c r="M542" s="6"/>
      <c r="N542" s="6"/>
    </row>
    <row r="543" spans="12:14" ht="13" x14ac:dyDescent="0.15">
      <c r="L543" s="6"/>
      <c r="M543" s="6"/>
      <c r="N543" s="6"/>
    </row>
    <row r="544" spans="12:14" ht="13" x14ac:dyDescent="0.15">
      <c r="L544" s="6"/>
      <c r="M544" s="6"/>
      <c r="N544" s="6"/>
    </row>
    <row r="545" spans="12:14" ht="13" x14ac:dyDescent="0.15">
      <c r="L545" s="6"/>
      <c r="M545" s="6"/>
      <c r="N545" s="6"/>
    </row>
    <row r="546" spans="12:14" ht="13" x14ac:dyDescent="0.15">
      <c r="L546" s="6"/>
      <c r="M546" s="6"/>
      <c r="N546" s="6"/>
    </row>
    <row r="547" spans="12:14" ht="13" x14ac:dyDescent="0.15">
      <c r="L547" s="6"/>
      <c r="M547" s="6"/>
      <c r="N547" s="6"/>
    </row>
    <row r="548" spans="12:14" ht="13" x14ac:dyDescent="0.15">
      <c r="L548" s="6"/>
      <c r="M548" s="6"/>
      <c r="N548" s="6"/>
    </row>
    <row r="549" spans="12:14" ht="13" x14ac:dyDescent="0.15">
      <c r="L549" s="6"/>
      <c r="M549" s="6"/>
      <c r="N549" s="6"/>
    </row>
    <row r="550" spans="12:14" ht="13" x14ac:dyDescent="0.15">
      <c r="L550" s="6"/>
      <c r="M550" s="6"/>
      <c r="N550" s="6"/>
    </row>
    <row r="551" spans="12:14" ht="13" x14ac:dyDescent="0.15">
      <c r="L551" s="6"/>
      <c r="M551" s="6"/>
      <c r="N551" s="6"/>
    </row>
    <row r="552" spans="12:14" ht="13" x14ac:dyDescent="0.15">
      <c r="L552" s="6"/>
      <c r="M552" s="6"/>
      <c r="N552" s="6"/>
    </row>
    <row r="553" spans="12:14" ht="13" x14ac:dyDescent="0.15">
      <c r="L553" s="6"/>
      <c r="M553" s="6"/>
      <c r="N553" s="6"/>
    </row>
    <row r="554" spans="12:14" ht="13" x14ac:dyDescent="0.15">
      <c r="L554" s="6"/>
      <c r="M554" s="6"/>
      <c r="N554" s="6"/>
    </row>
    <row r="555" spans="12:14" ht="13" x14ac:dyDescent="0.15">
      <c r="L555" s="6"/>
      <c r="M555" s="6"/>
      <c r="N555" s="6"/>
    </row>
    <row r="556" spans="12:14" ht="13" x14ac:dyDescent="0.15">
      <c r="L556" s="6"/>
      <c r="M556" s="6"/>
      <c r="N556" s="6"/>
    </row>
    <row r="557" spans="12:14" ht="13" x14ac:dyDescent="0.15">
      <c r="L557" s="6"/>
      <c r="M557" s="6"/>
      <c r="N557" s="6"/>
    </row>
    <row r="558" spans="12:14" ht="13" x14ac:dyDescent="0.15">
      <c r="L558" s="6"/>
      <c r="M558" s="6"/>
      <c r="N558" s="6"/>
    </row>
    <row r="559" spans="12:14" ht="13" x14ac:dyDescent="0.15">
      <c r="L559" s="6"/>
      <c r="M559" s="6"/>
      <c r="N559" s="6"/>
    </row>
    <row r="560" spans="12:14" ht="13" x14ac:dyDescent="0.15">
      <c r="L560" s="6"/>
      <c r="M560" s="6"/>
      <c r="N560" s="6"/>
    </row>
    <row r="561" spans="12:14" ht="13" x14ac:dyDescent="0.15">
      <c r="L561" s="6"/>
      <c r="M561" s="6"/>
      <c r="N561" s="6"/>
    </row>
    <row r="562" spans="12:14" ht="13" x14ac:dyDescent="0.15">
      <c r="L562" s="6"/>
      <c r="M562" s="6"/>
      <c r="N562" s="6"/>
    </row>
    <row r="563" spans="12:14" ht="13" x14ac:dyDescent="0.15">
      <c r="L563" s="6"/>
      <c r="M563" s="6"/>
      <c r="N563" s="6"/>
    </row>
    <row r="564" spans="12:14" ht="13" x14ac:dyDescent="0.15">
      <c r="L564" s="6"/>
      <c r="M564" s="6"/>
      <c r="N564" s="6"/>
    </row>
    <row r="565" spans="12:14" ht="13" x14ac:dyDescent="0.15">
      <c r="L565" s="6"/>
      <c r="M565" s="6"/>
      <c r="N565" s="6"/>
    </row>
    <row r="566" spans="12:14" ht="13" x14ac:dyDescent="0.15">
      <c r="L566" s="6"/>
      <c r="M566" s="6"/>
      <c r="N566" s="6"/>
    </row>
    <row r="567" spans="12:14" ht="13" x14ac:dyDescent="0.15">
      <c r="L567" s="6"/>
      <c r="M567" s="6"/>
      <c r="N567" s="6"/>
    </row>
    <row r="568" spans="12:14" ht="13" x14ac:dyDescent="0.15">
      <c r="L568" s="6"/>
      <c r="M568" s="6"/>
      <c r="N568" s="6"/>
    </row>
    <row r="569" spans="12:14" ht="13" x14ac:dyDescent="0.15">
      <c r="L569" s="6"/>
      <c r="M569" s="6"/>
      <c r="N569" s="6"/>
    </row>
    <row r="570" spans="12:14" ht="13" x14ac:dyDescent="0.15">
      <c r="L570" s="6"/>
      <c r="M570" s="6"/>
      <c r="N570" s="6"/>
    </row>
    <row r="571" spans="12:14" ht="13" x14ac:dyDescent="0.15">
      <c r="L571" s="6"/>
      <c r="M571" s="6"/>
      <c r="N571" s="6"/>
    </row>
    <row r="572" spans="12:14" ht="13" x14ac:dyDescent="0.15">
      <c r="L572" s="6"/>
      <c r="M572" s="6"/>
      <c r="N572" s="6"/>
    </row>
    <row r="573" spans="12:14" ht="13" x14ac:dyDescent="0.15">
      <c r="L573" s="6"/>
      <c r="M573" s="6"/>
      <c r="N573" s="6"/>
    </row>
    <row r="574" spans="12:14" ht="13" x14ac:dyDescent="0.15">
      <c r="L574" s="6"/>
      <c r="M574" s="6"/>
      <c r="N574" s="6"/>
    </row>
    <row r="575" spans="12:14" ht="13" x14ac:dyDescent="0.15">
      <c r="L575" s="6"/>
      <c r="M575" s="6"/>
      <c r="N575" s="6"/>
    </row>
    <row r="576" spans="12:14" ht="13" x14ac:dyDescent="0.15">
      <c r="L576" s="6"/>
      <c r="M576" s="6"/>
      <c r="N576" s="6"/>
    </row>
    <row r="577" spans="12:14" ht="13" x14ac:dyDescent="0.15">
      <c r="L577" s="6"/>
      <c r="M577" s="6"/>
      <c r="N577" s="6"/>
    </row>
    <row r="578" spans="12:14" ht="13" x14ac:dyDescent="0.15">
      <c r="L578" s="6"/>
      <c r="M578" s="6"/>
      <c r="N578" s="6"/>
    </row>
    <row r="579" spans="12:14" ht="13" x14ac:dyDescent="0.15">
      <c r="L579" s="6"/>
      <c r="M579" s="6"/>
      <c r="N579" s="6"/>
    </row>
    <row r="580" spans="12:14" ht="13" x14ac:dyDescent="0.15">
      <c r="L580" s="6"/>
      <c r="M580" s="6"/>
      <c r="N580" s="6"/>
    </row>
    <row r="581" spans="12:14" ht="13" x14ac:dyDescent="0.15">
      <c r="L581" s="6"/>
      <c r="M581" s="6"/>
      <c r="N581" s="6"/>
    </row>
    <row r="582" spans="12:14" ht="13" x14ac:dyDescent="0.15">
      <c r="L582" s="6"/>
      <c r="M582" s="6"/>
      <c r="N582" s="6"/>
    </row>
    <row r="583" spans="12:14" ht="13" x14ac:dyDescent="0.15">
      <c r="L583" s="6"/>
      <c r="M583" s="6"/>
      <c r="N583" s="6"/>
    </row>
    <row r="584" spans="12:14" ht="13" x14ac:dyDescent="0.15">
      <c r="L584" s="6"/>
      <c r="M584" s="6"/>
      <c r="N584" s="6"/>
    </row>
    <row r="585" spans="12:14" ht="13" x14ac:dyDescent="0.15">
      <c r="L585" s="6"/>
      <c r="M585" s="6"/>
      <c r="N585" s="6"/>
    </row>
    <row r="586" spans="12:14" ht="13" x14ac:dyDescent="0.15">
      <c r="L586" s="6"/>
      <c r="M586" s="6"/>
      <c r="N586" s="6"/>
    </row>
    <row r="587" spans="12:14" ht="13" x14ac:dyDescent="0.15">
      <c r="L587" s="6"/>
      <c r="M587" s="6"/>
      <c r="N587" s="6"/>
    </row>
    <row r="588" spans="12:14" ht="13" x14ac:dyDescent="0.15">
      <c r="L588" s="6"/>
      <c r="M588" s="6"/>
      <c r="N588" s="6"/>
    </row>
    <row r="589" spans="12:14" ht="13" x14ac:dyDescent="0.15">
      <c r="L589" s="6"/>
      <c r="M589" s="6"/>
      <c r="N589" s="6"/>
    </row>
    <row r="590" spans="12:14" ht="13" x14ac:dyDescent="0.15">
      <c r="L590" s="6"/>
      <c r="M590" s="6"/>
      <c r="N590" s="6"/>
    </row>
    <row r="591" spans="12:14" ht="13" x14ac:dyDescent="0.15">
      <c r="L591" s="6"/>
      <c r="M591" s="6"/>
      <c r="N591" s="6"/>
    </row>
    <row r="592" spans="12:14" ht="13" x14ac:dyDescent="0.15">
      <c r="L592" s="6"/>
      <c r="M592" s="6"/>
      <c r="N592" s="6"/>
    </row>
    <row r="593" spans="12:14" ht="13" x14ac:dyDescent="0.15">
      <c r="L593" s="6"/>
      <c r="M593" s="6"/>
      <c r="N593" s="6"/>
    </row>
    <row r="594" spans="12:14" ht="13" x14ac:dyDescent="0.15">
      <c r="L594" s="6"/>
      <c r="M594" s="6"/>
      <c r="N594" s="6"/>
    </row>
    <row r="595" spans="12:14" ht="13" x14ac:dyDescent="0.15">
      <c r="L595" s="6"/>
      <c r="M595" s="6"/>
      <c r="N595" s="6"/>
    </row>
    <row r="596" spans="12:14" ht="13" x14ac:dyDescent="0.15">
      <c r="L596" s="6"/>
      <c r="M596" s="6"/>
      <c r="N596" s="6"/>
    </row>
    <row r="597" spans="12:14" ht="13" x14ac:dyDescent="0.15">
      <c r="L597" s="6"/>
      <c r="M597" s="6"/>
      <c r="N597" s="6"/>
    </row>
    <row r="598" spans="12:14" ht="13" x14ac:dyDescent="0.15">
      <c r="L598" s="6"/>
      <c r="M598" s="6"/>
      <c r="N598" s="6"/>
    </row>
    <row r="599" spans="12:14" ht="13" x14ac:dyDescent="0.15">
      <c r="L599" s="6"/>
      <c r="M599" s="6"/>
      <c r="N599" s="6"/>
    </row>
    <row r="600" spans="12:14" ht="13" x14ac:dyDescent="0.15">
      <c r="L600" s="6"/>
      <c r="M600" s="6"/>
      <c r="N600" s="6"/>
    </row>
    <row r="601" spans="12:14" ht="13" x14ac:dyDescent="0.15">
      <c r="L601" s="6"/>
      <c r="M601" s="6"/>
      <c r="N601" s="6"/>
    </row>
    <row r="602" spans="12:14" ht="13" x14ac:dyDescent="0.15">
      <c r="L602" s="6"/>
      <c r="M602" s="6"/>
      <c r="N602" s="6"/>
    </row>
    <row r="603" spans="12:14" ht="13" x14ac:dyDescent="0.15">
      <c r="L603" s="6"/>
      <c r="M603" s="6"/>
      <c r="N603" s="6"/>
    </row>
    <row r="604" spans="12:14" ht="13" x14ac:dyDescent="0.15">
      <c r="L604" s="6"/>
      <c r="M604" s="6"/>
      <c r="N604" s="6"/>
    </row>
    <row r="605" spans="12:14" ht="13" x14ac:dyDescent="0.15">
      <c r="L605" s="6"/>
      <c r="M605" s="6"/>
      <c r="N605" s="6"/>
    </row>
    <row r="606" spans="12:14" ht="13" x14ac:dyDescent="0.15">
      <c r="L606" s="6"/>
      <c r="M606" s="6"/>
      <c r="N606" s="6"/>
    </row>
    <row r="607" spans="12:14" ht="13" x14ac:dyDescent="0.15">
      <c r="L607" s="6"/>
      <c r="M607" s="6"/>
      <c r="N607" s="6"/>
    </row>
    <row r="608" spans="12:14" ht="13" x14ac:dyDescent="0.15">
      <c r="L608" s="6"/>
      <c r="M608" s="6"/>
      <c r="N608" s="6"/>
    </row>
    <row r="609" spans="12:14" ht="13" x14ac:dyDescent="0.15">
      <c r="L609" s="6"/>
      <c r="M609" s="6"/>
      <c r="N609" s="6"/>
    </row>
    <row r="610" spans="12:14" ht="13" x14ac:dyDescent="0.15">
      <c r="L610" s="6"/>
      <c r="M610" s="6"/>
      <c r="N610" s="6"/>
    </row>
    <row r="611" spans="12:14" ht="13" x14ac:dyDescent="0.15">
      <c r="L611" s="6"/>
      <c r="M611" s="6"/>
      <c r="N611" s="6"/>
    </row>
    <row r="612" spans="12:14" ht="13" x14ac:dyDescent="0.15">
      <c r="L612" s="6"/>
      <c r="M612" s="6"/>
      <c r="N612" s="6"/>
    </row>
    <row r="613" spans="12:14" ht="13" x14ac:dyDescent="0.15">
      <c r="L613" s="6"/>
      <c r="M613" s="6"/>
      <c r="N613" s="6"/>
    </row>
    <row r="614" spans="12:14" ht="13" x14ac:dyDescent="0.15">
      <c r="L614" s="6"/>
      <c r="M614" s="6"/>
      <c r="N614" s="6"/>
    </row>
    <row r="615" spans="12:14" ht="13" x14ac:dyDescent="0.15">
      <c r="L615" s="6"/>
      <c r="M615" s="6"/>
      <c r="N615" s="6"/>
    </row>
    <row r="616" spans="12:14" ht="13" x14ac:dyDescent="0.15">
      <c r="L616" s="6"/>
      <c r="M616" s="6"/>
      <c r="N616" s="6"/>
    </row>
    <row r="617" spans="12:14" ht="13" x14ac:dyDescent="0.15">
      <c r="L617" s="6"/>
      <c r="M617" s="6"/>
      <c r="N617" s="6"/>
    </row>
    <row r="618" spans="12:14" ht="13" x14ac:dyDescent="0.15">
      <c r="L618" s="6"/>
      <c r="M618" s="6"/>
      <c r="N618" s="6"/>
    </row>
    <row r="619" spans="12:14" ht="13" x14ac:dyDescent="0.15">
      <c r="L619" s="6"/>
      <c r="M619" s="6"/>
      <c r="N619" s="6"/>
    </row>
    <row r="620" spans="12:14" ht="13" x14ac:dyDescent="0.15">
      <c r="L620" s="6"/>
      <c r="M620" s="6"/>
      <c r="N620" s="6"/>
    </row>
    <row r="621" spans="12:14" ht="13" x14ac:dyDescent="0.15">
      <c r="L621" s="6"/>
      <c r="M621" s="6"/>
      <c r="N621" s="6"/>
    </row>
    <row r="622" spans="12:14" ht="13" x14ac:dyDescent="0.15">
      <c r="L622" s="6"/>
      <c r="M622" s="6"/>
      <c r="N622" s="6"/>
    </row>
    <row r="623" spans="12:14" ht="13" x14ac:dyDescent="0.15">
      <c r="L623" s="6"/>
      <c r="M623" s="6"/>
      <c r="N623" s="6"/>
    </row>
    <row r="624" spans="12:14" ht="13" x14ac:dyDescent="0.15">
      <c r="L624" s="6"/>
      <c r="M624" s="6"/>
      <c r="N624" s="6"/>
    </row>
    <row r="625" spans="12:14" ht="13" x14ac:dyDescent="0.15">
      <c r="L625" s="6"/>
      <c r="M625" s="6"/>
      <c r="N625" s="6"/>
    </row>
    <row r="626" spans="12:14" ht="13" x14ac:dyDescent="0.15">
      <c r="L626" s="6"/>
      <c r="M626" s="6"/>
      <c r="N626" s="6"/>
    </row>
    <row r="627" spans="12:14" ht="13" x14ac:dyDescent="0.15">
      <c r="L627" s="6"/>
      <c r="M627" s="6"/>
      <c r="N627" s="6"/>
    </row>
    <row r="628" spans="12:14" ht="13" x14ac:dyDescent="0.15">
      <c r="L628" s="6"/>
      <c r="M628" s="6"/>
      <c r="N628" s="6"/>
    </row>
    <row r="629" spans="12:14" ht="13" x14ac:dyDescent="0.15">
      <c r="L629" s="6"/>
      <c r="M629" s="6"/>
      <c r="N629" s="6"/>
    </row>
    <row r="630" spans="12:14" ht="13" x14ac:dyDescent="0.15">
      <c r="L630" s="6"/>
      <c r="M630" s="6"/>
      <c r="N630" s="6"/>
    </row>
    <row r="631" spans="12:14" ht="13" x14ac:dyDescent="0.15">
      <c r="L631" s="6"/>
      <c r="M631" s="6"/>
      <c r="N631" s="6"/>
    </row>
    <row r="632" spans="12:14" ht="13" x14ac:dyDescent="0.15">
      <c r="L632" s="6"/>
      <c r="M632" s="6"/>
      <c r="N632" s="6"/>
    </row>
    <row r="633" spans="12:14" ht="13" x14ac:dyDescent="0.15">
      <c r="L633" s="6"/>
      <c r="M633" s="6"/>
      <c r="N633" s="6"/>
    </row>
    <row r="634" spans="12:14" ht="13" x14ac:dyDescent="0.15">
      <c r="L634" s="6"/>
      <c r="M634" s="6"/>
      <c r="N634" s="6"/>
    </row>
    <row r="635" spans="12:14" ht="13" x14ac:dyDescent="0.15">
      <c r="L635" s="6"/>
      <c r="M635" s="6"/>
      <c r="N635" s="6"/>
    </row>
    <row r="636" spans="12:14" ht="13" x14ac:dyDescent="0.15">
      <c r="L636" s="6"/>
      <c r="M636" s="6"/>
      <c r="N636" s="6"/>
    </row>
    <row r="637" spans="12:14" ht="13" x14ac:dyDescent="0.15">
      <c r="L637" s="6"/>
      <c r="M637" s="6"/>
      <c r="N637" s="6"/>
    </row>
    <row r="638" spans="12:14" ht="13" x14ac:dyDescent="0.15">
      <c r="L638" s="6"/>
      <c r="M638" s="6"/>
      <c r="N638" s="6"/>
    </row>
    <row r="639" spans="12:14" ht="13" x14ac:dyDescent="0.15">
      <c r="L639" s="6"/>
      <c r="M639" s="6"/>
      <c r="N639" s="6"/>
    </row>
    <row r="640" spans="12:14" ht="13" x14ac:dyDescent="0.15">
      <c r="L640" s="6"/>
      <c r="M640" s="6"/>
      <c r="N640" s="6"/>
    </row>
    <row r="641" spans="12:14" ht="13" x14ac:dyDescent="0.15">
      <c r="L641" s="6"/>
      <c r="M641" s="6"/>
      <c r="N641" s="6"/>
    </row>
    <row r="642" spans="12:14" ht="13" x14ac:dyDescent="0.15">
      <c r="L642" s="6"/>
      <c r="M642" s="6"/>
      <c r="N642" s="6"/>
    </row>
    <row r="643" spans="12:14" ht="13" x14ac:dyDescent="0.15">
      <c r="L643" s="6"/>
      <c r="M643" s="6"/>
      <c r="N643" s="6"/>
    </row>
    <row r="644" spans="12:14" ht="13" x14ac:dyDescent="0.15">
      <c r="L644" s="6"/>
      <c r="M644" s="6"/>
      <c r="N644" s="6"/>
    </row>
    <row r="645" spans="12:14" ht="13" x14ac:dyDescent="0.15">
      <c r="L645" s="6"/>
      <c r="M645" s="6"/>
      <c r="N645" s="6"/>
    </row>
    <row r="646" spans="12:14" ht="13" x14ac:dyDescent="0.15">
      <c r="L646" s="6"/>
      <c r="M646" s="6"/>
      <c r="N646" s="6"/>
    </row>
    <row r="647" spans="12:14" ht="13" x14ac:dyDescent="0.15">
      <c r="L647" s="6"/>
      <c r="M647" s="6"/>
      <c r="N647" s="6"/>
    </row>
    <row r="648" spans="12:14" ht="13" x14ac:dyDescent="0.15">
      <c r="L648" s="6"/>
      <c r="M648" s="6"/>
      <c r="N648" s="6"/>
    </row>
    <row r="649" spans="12:14" ht="13" x14ac:dyDescent="0.15">
      <c r="L649" s="6"/>
      <c r="M649" s="6"/>
      <c r="N649" s="6"/>
    </row>
    <row r="650" spans="12:14" ht="13" x14ac:dyDescent="0.15">
      <c r="L650" s="6"/>
      <c r="M650" s="6"/>
      <c r="N650" s="6"/>
    </row>
    <row r="651" spans="12:14" ht="13" x14ac:dyDescent="0.15">
      <c r="L651" s="6"/>
      <c r="M651" s="6"/>
      <c r="N651" s="6"/>
    </row>
    <row r="652" spans="12:14" ht="13" x14ac:dyDescent="0.15">
      <c r="L652" s="6"/>
      <c r="M652" s="6"/>
      <c r="N652" s="6"/>
    </row>
    <row r="653" spans="12:14" ht="13" x14ac:dyDescent="0.15">
      <c r="L653" s="6"/>
      <c r="M653" s="6"/>
      <c r="N653" s="6"/>
    </row>
    <row r="654" spans="12:14" ht="13" x14ac:dyDescent="0.15">
      <c r="L654" s="6"/>
      <c r="M654" s="6"/>
      <c r="N654" s="6"/>
    </row>
    <row r="655" spans="12:14" ht="13" x14ac:dyDescent="0.15">
      <c r="L655" s="6"/>
      <c r="M655" s="6"/>
      <c r="N655" s="6"/>
    </row>
    <row r="656" spans="12:14" ht="13" x14ac:dyDescent="0.15">
      <c r="L656" s="6"/>
      <c r="M656" s="6"/>
      <c r="N656" s="6"/>
    </row>
    <row r="657" spans="12:14" ht="13" x14ac:dyDescent="0.15">
      <c r="L657" s="6"/>
      <c r="M657" s="6"/>
      <c r="N657" s="6"/>
    </row>
    <row r="658" spans="12:14" ht="13" x14ac:dyDescent="0.15">
      <c r="L658" s="6"/>
      <c r="M658" s="6"/>
      <c r="N658" s="6"/>
    </row>
    <row r="659" spans="12:14" ht="13" x14ac:dyDescent="0.15">
      <c r="L659" s="6"/>
      <c r="M659" s="6"/>
      <c r="N659" s="6"/>
    </row>
    <row r="660" spans="12:14" ht="13" x14ac:dyDescent="0.15">
      <c r="L660" s="6"/>
      <c r="M660" s="6"/>
      <c r="N660" s="6"/>
    </row>
    <row r="661" spans="12:14" ht="13" x14ac:dyDescent="0.15">
      <c r="L661" s="6"/>
      <c r="M661" s="6"/>
      <c r="N661" s="6"/>
    </row>
    <row r="662" spans="12:14" ht="13" x14ac:dyDescent="0.15">
      <c r="L662" s="6"/>
      <c r="M662" s="6"/>
      <c r="N662" s="6"/>
    </row>
    <row r="663" spans="12:14" ht="13" x14ac:dyDescent="0.15">
      <c r="L663" s="6"/>
      <c r="M663" s="6"/>
      <c r="N663" s="6"/>
    </row>
    <row r="664" spans="12:14" ht="13" x14ac:dyDescent="0.15">
      <c r="L664" s="6"/>
      <c r="M664" s="6"/>
      <c r="N664" s="6"/>
    </row>
    <row r="665" spans="12:14" ht="13" x14ac:dyDescent="0.15">
      <c r="L665" s="6"/>
      <c r="M665" s="6"/>
      <c r="N665" s="6"/>
    </row>
    <row r="666" spans="12:14" ht="13" x14ac:dyDescent="0.15">
      <c r="L666" s="6"/>
      <c r="M666" s="6"/>
      <c r="N666" s="6"/>
    </row>
    <row r="667" spans="12:14" ht="13" x14ac:dyDescent="0.15">
      <c r="L667" s="6"/>
      <c r="M667" s="6"/>
      <c r="N667" s="6"/>
    </row>
    <row r="668" spans="12:14" ht="13" x14ac:dyDescent="0.15">
      <c r="L668" s="6"/>
      <c r="M668" s="6"/>
      <c r="N668" s="6"/>
    </row>
    <row r="669" spans="12:14" ht="13" x14ac:dyDescent="0.15">
      <c r="L669" s="6"/>
      <c r="M669" s="6"/>
      <c r="N669" s="6"/>
    </row>
    <row r="670" spans="12:14" ht="13" x14ac:dyDescent="0.15">
      <c r="L670" s="6"/>
      <c r="M670" s="6"/>
      <c r="N670" s="6"/>
    </row>
    <row r="671" spans="12:14" ht="13" x14ac:dyDescent="0.15">
      <c r="L671" s="6"/>
      <c r="M671" s="6"/>
      <c r="N671" s="6"/>
    </row>
    <row r="672" spans="12:14" ht="13" x14ac:dyDescent="0.15">
      <c r="L672" s="6"/>
      <c r="M672" s="6"/>
      <c r="N672" s="6"/>
    </row>
    <row r="673" spans="12:14" ht="13" x14ac:dyDescent="0.15">
      <c r="L673" s="6"/>
      <c r="M673" s="6"/>
      <c r="N673" s="6"/>
    </row>
    <row r="674" spans="12:14" ht="13" x14ac:dyDescent="0.15">
      <c r="L674" s="6"/>
      <c r="M674" s="6"/>
      <c r="N674" s="6"/>
    </row>
    <row r="675" spans="12:14" ht="13" x14ac:dyDescent="0.15">
      <c r="L675" s="6"/>
      <c r="M675" s="6"/>
      <c r="N675" s="6"/>
    </row>
    <row r="676" spans="12:14" ht="13" x14ac:dyDescent="0.15">
      <c r="L676" s="6"/>
      <c r="M676" s="6"/>
      <c r="N676" s="6"/>
    </row>
    <row r="677" spans="12:14" ht="13" x14ac:dyDescent="0.15">
      <c r="L677" s="6"/>
      <c r="M677" s="6"/>
      <c r="N677" s="6"/>
    </row>
    <row r="678" spans="12:14" ht="13" x14ac:dyDescent="0.15">
      <c r="L678" s="6"/>
      <c r="M678" s="6"/>
      <c r="N678" s="6"/>
    </row>
    <row r="679" spans="12:14" ht="13" x14ac:dyDescent="0.15">
      <c r="L679" s="6"/>
      <c r="M679" s="6"/>
      <c r="N679" s="6"/>
    </row>
    <row r="680" spans="12:14" ht="13" x14ac:dyDescent="0.15">
      <c r="L680" s="6"/>
      <c r="M680" s="6"/>
      <c r="N680" s="6"/>
    </row>
    <row r="681" spans="12:14" ht="13" x14ac:dyDescent="0.15">
      <c r="L681" s="6"/>
      <c r="M681" s="6"/>
      <c r="N681" s="6"/>
    </row>
    <row r="682" spans="12:14" ht="13" x14ac:dyDescent="0.15">
      <c r="L682" s="6"/>
      <c r="M682" s="6"/>
      <c r="N682" s="6"/>
    </row>
    <row r="683" spans="12:14" ht="13" x14ac:dyDescent="0.15">
      <c r="L683" s="6"/>
      <c r="M683" s="6"/>
      <c r="N683" s="6"/>
    </row>
    <row r="684" spans="12:14" ht="13" x14ac:dyDescent="0.15">
      <c r="L684" s="6"/>
      <c r="M684" s="6"/>
      <c r="N684" s="6"/>
    </row>
    <row r="685" spans="12:14" ht="13" x14ac:dyDescent="0.15">
      <c r="L685" s="6"/>
      <c r="M685" s="6"/>
      <c r="N685" s="6"/>
    </row>
    <row r="686" spans="12:14" ht="13" x14ac:dyDescent="0.15">
      <c r="L686" s="6"/>
      <c r="M686" s="6"/>
      <c r="N686" s="6"/>
    </row>
    <row r="687" spans="12:14" ht="13" x14ac:dyDescent="0.15">
      <c r="L687" s="6"/>
      <c r="M687" s="6"/>
      <c r="N687" s="6"/>
    </row>
    <row r="688" spans="12:14" ht="13" x14ac:dyDescent="0.15">
      <c r="L688" s="6"/>
      <c r="M688" s="6"/>
      <c r="N688" s="6"/>
    </row>
    <row r="689" spans="12:14" ht="13" x14ac:dyDescent="0.15">
      <c r="L689" s="6"/>
      <c r="M689" s="6"/>
      <c r="N689" s="6"/>
    </row>
    <row r="690" spans="12:14" ht="13" x14ac:dyDescent="0.15">
      <c r="L690" s="6"/>
      <c r="M690" s="6"/>
      <c r="N690" s="6"/>
    </row>
    <row r="691" spans="12:14" ht="13" x14ac:dyDescent="0.15">
      <c r="L691" s="6"/>
      <c r="M691" s="6"/>
      <c r="N691" s="6"/>
    </row>
    <row r="692" spans="12:14" ht="13" x14ac:dyDescent="0.15">
      <c r="L692" s="6"/>
      <c r="M692" s="6"/>
      <c r="N692" s="6"/>
    </row>
    <row r="693" spans="12:14" ht="13" x14ac:dyDescent="0.15">
      <c r="L693" s="6"/>
      <c r="M693" s="6"/>
      <c r="N693" s="6"/>
    </row>
    <row r="694" spans="12:14" ht="13" x14ac:dyDescent="0.15">
      <c r="L694" s="6"/>
      <c r="M694" s="6"/>
      <c r="N694" s="6"/>
    </row>
    <row r="695" spans="12:14" ht="13" x14ac:dyDescent="0.15">
      <c r="L695" s="6"/>
      <c r="M695" s="6"/>
      <c r="N695" s="6"/>
    </row>
    <row r="696" spans="12:14" ht="13" x14ac:dyDescent="0.15">
      <c r="L696" s="6"/>
      <c r="M696" s="6"/>
      <c r="N696" s="6"/>
    </row>
    <row r="697" spans="12:14" ht="13" x14ac:dyDescent="0.15">
      <c r="L697" s="6"/>
      <c r="M697" s="6"/>
      <c r="N697" s="6"/>
    </row>
    <row r="698" spans="12:14" ht="13" x14ac:dyDescent="0.15">
      <c r="L698" s="6"/>
      <c r="M698" s="6"/>
      <c r="N698" s="6"/>
    </row>
    <row r="699" spans="12:14" ht="13" x14ac:dyDescent="0.15">
      <c r="L699" s="6"/>
      <c r="M699" s="6"/>
      <c r="N699" s="6"/>
    </row>
    <row r="700" spans="12:14" ht="13" x14ac:dyDescent="0.15">
      <c r="L700" s="6"/>
      <c r="M700" s="6"/>
      <c r="N700" s="6"/>
    </row>
    <row r="701" spans="12:14" ht="13" x14ac:dyDescent="0.15">
      <c r="L701" s="6"/>
      <c r="M701" s="6"/>
      <c r="N701" s="6"/>
    </row>
    <row r="702" spans="12:14" ht="13" x14ac:dyDescent="0.15">
      <c r="L702" s="6"/>
      <c r="M702" s="6"/>
      <c r="N702" s="6"/>
    </row>
    <row r="703" spans="12:14" ht="13" x14ac:dyDescent="0.15">
      <c r="L703" s="6"/>
      <c r="M703" s="6"/>
      <c r="N703" s="6"/>
    </row>
    <row r="704" spans="12:14" ht="13" x14ac:dyDescent="0.15">
      <c r="L704" s="6"/>
      <c r="M704" s="6"/>
      <c r="N704" s="6"/>
    </row>
    <row r="705" spans="12:14" ht="13" x14ac:dyDescent="0.15">
      <c r="L705" s="6"/>
      <c r="M705" s="6"/>
      <c r="N705" s="6"/>
    </row>
    <row r="706" spans="12:14" ht="13" x14ac:dyDescent="0.15">
      <c r="L706" s="6"/>
      <c r="M706" s="6"/>
      <c r="N706" s="6"/>
    </row>
    <row r="707" spans="12:14" ht="13" x14ac:dyDescent="0.15">
      <c r="L707" s="6"/>
      <c r="M707" s="6"/>
      <c r="N707" s="6"/>
    </row>
    <row r="708" spans="12:14" ht="13" x14ac:dyDescent="0.15">
      <c r="L708" s="6"/>
      <c r="M708" s="6"/>
      <c r="N708" s="6"/>
    </row>
    <row r="709" spans="12:14" ht="13" x14ac:dyDescent="0.15">
      <c r="L709" s="6"/>
      <c r="M709" s="6"/>
      <c r="N709" s="6"/>
    </row>
    <row r="710" spans="12:14" ht="13" x14ac:dyDescent="0.15">
      <c r="L710" s="6"/>
      <c r="M710" s="6"/>
      <c r="N710" s="6"/>
    </row>
    <row r="711" spans="12:14" ht="13" x14ac:dyDescent="0.15">
      <c r="L711" s="6"/>
      <c r="M711" s="6"/>
      <c r="N711" s="6"/>
    </row>
    <row r="712" spans="12:14" ht="13" x14ac:dyDescent="0.15">
      <c r="L712" s="6"/>
      <c r="M712" s="6"/>
      <c r="N712" s="6"/>
    </row>
    <row r="713" spans="12:14" ht="13" x14ac:dyDescent="0.15">
      <c r="L713" s="6"/>
      <c r="M713" s="6"/>
      <c r="N713" s="6"/>
    </row>
    <row r="714" spans="12:14" ht="13" x14ac:dyDescent="0.15">
      <c r="L714" s="6"/>
      <c r="M714" s="6"/>
      <c r="N714" s="6"/>
    </row>
    <row r="715" spans="12:14" ht="13" x14ac:dyDescent="0.15">
      <c r="L715" s="6"/>
      <c r="M715" s="6"/>
      <c r="N715" s="6"/>
    </row>
    <row r="716" spans="12:14" ht="13" x14ac:dyDescent="0.15">
      <c r="L716" s="6"/>
      <c r="M716" s="6"/>
      <c r="N716" s="6"/>
    </row>
    <row r="717" spans="12:14" ht="13" x14ac:dyDescent="0.15">
      <c r="L717" s="6"/>
      <c r="M717" s="6"/>
      <c r="N717" s="6"/>
    </row>
    <row r="718" spans="12:14" ht="13" x14ac:dyDescent="0.15">
      <c r="L718" s="6"/>
      <c r="M718" s="6"/>
      <c r="N718" s="6"/>
    </row>
    <row r="719" spans="12:14" ht="13" x14ac:dyDescent="0.15">
      <c r="L719" s="6"/>
      <c r="M719" s="6"/>
      <c r="N719" s="6"/>
    </row>
    <row r="720" spans="12:14" ht="13" x14ac:dyDescent="0.15">
      <c r="L720" s="6"/>
      <c r="M720" s="6"/>
      <c r="N720" s="6"/>
    </row>
    <row r="721" spans="12:14" ht="13" x14ac:dyDescent="0.15">
      <c r="L721" s="6"/>
      <c r="M721" s="6"/>
      <c r="N721" s="6"/>
    </row>
    <row r="722" spans="12:14" ht="13" x14ac:dyDescent="0.15">
      <c r="L722" s="6"/>
      <c r="M722" s="6"/>
      <c r="N722" s="6"/>
    </row>
    <row r="723" spans="12:14" ht="13" x14ac:dyDescent="0.15">
      <c r="L723" s="6"/>
      <c r="M723" s="6"/>
      <c r="N723" s="6"/>
    </row>
    <row r="724" spans="12:14" ht="13" x14ac:dyDescent="0.15">
      <c r="L724" s="6"/>
      <c r="M724" s="6"/>
      <c r="N724" s="6"/>
    </row>
    <row r="725" spans="12:14" ht="13" x14ac:dyDescent="0.15">
      <c r="L725" s="6"/>
      <c r="M725" s="6"/>
      <c r="N725" s="6"/>
    </row>
    <row r="726" spans="12:14" ht="13" x14ac:dyDescent="0.15">
      <c r="L726" s="6"/>
      <c r="M726" s="6"/>
      <c r="N726" s="6"/>
    </row>
    <row r="727" spans="12:14" ht="13" x14ac:dyDescent="0.15">
      <c r="L727" s="6"/>
      <c r="M727" s="6"/>
      <c r="N727" s="6"/>
    </row>
    <row r="728" spans="12:14" ht="13" x14ac:dyDescent="0.15">
      <c r="L728" s="6"/>
      <c r="M728" s="6"/>
      <c r="N728" s="6"/>
    </row>
    <row r="729" spans="12:14" ht="13" x14ac:dyDescent="0.15">
      <c r="L729" s="6"/>
      <c r="M729" s="6"/>
      <c r="N729" s="6"/>
    </row>
    <row r="730" spans="12:14" ht="13" x14ac:dyDescent="0.15">
      <c r="L730" s="6"/>
      <c r="M730" s="6"/>
      <c r="N730" s="6"/>
    </row>
    <row r="731" spans="12:14" ht="13" x14ac:dyDescent="0.15">
      <c r="L731" s="6"/>
      <c r="M731" s="6"/>
      <c r="N731" s="6"/>
    </row>
    <row r="732" spans="12:14" ht="13" x14ac:dyDescent="0.15">
      <c r="L732" s="6"/>
      <c r="M732" s="6"/>
      <c r="N732" s="6"/>
    </row>
    <row r="733" spans="12:14" ht="13" x14ac:dyDescent="0.15">
      <c r="L733" s="6"/>
      <c r="M733" s="6"/>
      <c r="N733" s="6"/>
    </row>
    <row r="734" spans="12:14" ht="13" x14ac:dyDescent="0.15">
      <c r="L734" s="6"/>
      <c r="M734" s="6"/>
      <c r="N734" s="6"/>
    </row>
    <row r="735" spans="12:14" ht="13" x14ac:dyDescent="0.15">
      <c r="L735" s="6"/>
      <c r="M735" s="6"/>
      <c r="N735" s="6"/>
    </row>
    <row r="736" spans="12:14" ht="13" x14ac:dyDescent="0.15">
      <c r="L736" s="6"/>
      <c r="M736" s="6"/>
      <c r="N736" s="6"/>
    </row>
    <row r="737" spans="12:14" ht="13" x14ac:dyDescent="0.15">
      <c r="L737" s="6"/>
      <c r="M737" s="6"/>
      <c r="N737" s="6"/>
    </row>
    <row r="738" spans="12:14" ht="13" x14ac:dyDescent="0.15">
      <c r="L738" s="6"/>
      <c r="M738" s="6"/>
      <c r="N738" s="6"/>
    </row>
    <row r="739" spans="12:14" ht="13" x14ac:dyDescent="0.15">
      <c r="L739" s="6"/>
      <c r="M739" s="6"/>
      <c r="N739" s="6"/>
    </row>
    <row r="740" spans="12:14" ht="13" x14ac:dyDescent="0.15">
      <c r="L740" s="6"/>
      <c r="M740" s="6"/>
      <c r="N740" s="6"/>
    </row>
    <row r="741" spans="12:14" ht="13" x14ac:dyDescent="0.15">
      <c r="L741" s="6"/>
      <c r="M741" s="6"/>
      <c r="N741" s="6"/>
    </row>
    <row r="742" spans="12:14" ht="13" x14ac:dyDescent="0.15">
      <c r="L742" s="6"/>
      <c r="M742" s="6"/>
      <c r="N742" s="6"/>
    </row>
    <row r="743" spans="12:14" ht="13" x14ac:dyDescent="0.15">
      <c r="L743" s="6"/>
      <c r="M743" s="6"/>
      <c r="N743" s="6"/>
    </row>
    <row r="744" spans="12:14" ht="13" x14ac:dyDescent="0.15">
      <c r="L744" s="6"/>
      <c r="M744" s="6"/>
      <c r="N744" s="6"/>
    </row>
    <row r="745" spans="12:14" ht="13" x14ac:dyDescent="0.15">
      <c r="L745" s="6"/>
      <c r="M745" s="6"/>
      <c r="N745" s="6"/>
    </row>
    <row r="746" spans="12:14" ht="13" x14ac:dyDescent="0.15">
      <c r="L746" s="6"/>
      <c r="M746" s="6"/>
      <c r="N746" s="6"/>
    </row>
    <row r="747" spans="12:14" ht="13" x14ac:dyDescent="0.15">
      <c r="L747" s="6"/>
      <c r="M747" s="6"/>
      <c r="N747" s="6"/>
    </row>
    <row r="748" spans="12:14" ht="13" x14ac:dyDescent="0.15">
      <c r="L748" s="6"/>
      <c r="M748" s="6"/>
      <c r="N748" s="6"/>
    </row>
    <row r="749" spans="12:14" ht="13" x14ac:dyDescent="0.15">
      <c r="L749" s="6"/>
      <c r="M749" s="6"/>
      <c r="N749" s="6"/>
    </row>
    <row r="750" spans="12:14" ht="13" x14ac:dyDescent="0.15">
      <c r="L750" s="6"/>
      <c r="M750" s="6"/>
      <c r="N750" s="6"/>
    </row>
    <row r="751" spans="12:14" ht="13" x14ac:dyDescent="0.15">
      <c r="L751" s="6"/>
      <c r="M751" s="6"/>
      <c r="N751" s="6"/>
    </row>
    <row r="752" spans="12:14" ht="13" x14ac:dyDescent="0.15">
      <c r="L752" s="6"/>
      <c r="M752" s="6"/>
      <c r="N752" s="6"/>
    </row>
    <row r="753" spans="12:14" ht="13" x14ac:dyDescent="0.15">
      <c r="L753" s="6"/>
      <c r="M753" s="6"/>
      <c r="N753" s="6"/>
    </row>
    <row r="754" spans="12:14" ht="13" x14ac:dyDescent="0.15">
      <c r="L754" s="6"/>
      <c r="M754" s="6"/>
      <c r="N754" s="6"/>
    </row>
    <row r="755" spans="12:14" ht="13" x14ac:dyDescent="0.15">
      <c r="L755" s="6"/>
      <c r="M755" s="6"/>
      <c r="N755" s="6"/>
    </row>
    <row r="756" spans="12:14" ht="13" x14ac:dyDescent="0.15">
      <c r="L756" s="6"/>
      <c r="M756" s="6"/>
      <c r="N756" s="6"/>
    </row>
    <row r="757" spans="12:14" ht="13" x14ac:dyDescent="0.15">
      <c r="L757" s="6"/>
      <c r="M757" s="6"/>
      <c r="N757" s="6"/>
    </row>
    <row r="758" spans="12:14" ht="13" x14ac:dyDescent="0.15">
      <c r="L758" s="6"/>
      <c r="M758" s="6"/>
      <c r="N758" s="6"/>
    </row>
    <row r="759" spans="12:14" ht="13" x14ac:dyDescent="0.15">
      <c r="L759" s="6"/>
      <c r="M759" s="6"/>
      <c r="N759" s="6"/>
    </row>
    <row r="760" spans="12:14" ht="13" x14ac:dyDescent="0.15">
      <c r="L760" s="6"/>
      <c r="M760" s="6"/>
      <c r="N760" s="6"/>
    </row>
    <row r="761" spans="12:14" ht="13" x14ac:dyDescent="0.15">
      <c r="L761" s="6"/>
      <c r="M761" s="6"/>
      <c r="N761" s="6"/>
    </row>
    <row r="762" spans="12:14" ht="13" x14ac:dyDescent="0.15">
      <c r="L762" s="6"/>
      <c r="M762" s="6"/>
      <c r="N762" s="6"/>
    </row>
    <row r="763" spans="12:14" ht="13" x14ac:dyDescent="0.15">
      <c r="L763" s="6"/>
      <c r="M763" s="6"/>
      <c r="N763" s="6"/>
    </row>
    <row r="764" spans="12:14" ht="13" x14ac:dyDescent="0.15">
      <c r="L764" s="6"/>
      <c r="M764" s="6"/>
      <c r="N764" s="6"/>
    </row>
    <row r="765" spans="12:14" ht="13" x14ac:dyDescent="0.15">
      <c r="L765" s="6"/>
      <c r="M765" s="6"/>
      <c r="N765" s="6"/>
    </row>
    <row r="766" spans="12:14" ht="13" x14ac:dyDescent="0.15">
      <c r="L766" s="6"/>
      <c r="M766" s="6"/>
      <c r="N766" s="6"/>
    </row>
    <row r="767" spans="12:14" ht="13" x14ac:dyDescent="0.15">
      <c r="L767" s="6"/>
      <c r="M767" s="6"/>
      <c r="N767" s="6"/>
    </row>
    <row r="768" spans="12:14" ht="13" x14ac:dyDescent="0.15">
      <c r="L768" s="6"/>
      <c r="M768" s="6"/>
      <c r="N768" s="6"/>
    </row>
    <row r="769" spans="12:14" ht="13" x14ac:dyDescent="0.15">
      <c r="L769" s="6"/>
      <c r="M769" s="6"/>
      <c r="N769" s="6"/>
    </row>
    <row r="770" spans="12:14" ht="13" x14ac:dyDescent="0.15">
      <c r="L770" s="6"/>
      <c r="M770" s="6"/>
      <c r="N770" s="6"/>
    </row>
    <row r="771" spans="12:14" ht="13" x14ac:dyDescent="0.15">
      <c r="L771" s="6"/>
      <c r="M771" s="6"/>
      <c r="N771" s="6"/>
    </row>
    <row r="772" spans="12:14" ht="13" x14ac:dyDescent="0.15">
      <c r="L772" s="6"/>
      <c r="M772" s="6"/>
      <c r="N772" s="6"/>
    </row>
    <row r="773" spans="12:14" ht="13" x14ac:dyDescent="0.15">
      <c r="L773" s="6"/>
      <c r="M773" s="6"/>
      <c r="N773" s="6"/>
    </row>
    <row r="774" spans="12:14" ht="13" x14ac:dyDescent="0.15">
      <c r="L774" s="6"/>
      <c r="M774" s="6"/>
      <c r="N774" s="6"/>
    </row>
    <row r="775" spans="12:14" ht="13" x14ac:dyDescent="0.15">
      <c r="L775" s="6"/>
      <c r="M775" s="6"/>
      <c r="N775" s="6"/>
    </row>
    <row r="776" spans="12:14" ht="13" x14ac:dyDescent="0.15">
      <c r="L776" s="6"/>
      <c r="M776" s="6"/>
      <c r="N776" s="6"/>
    </row>
    <row r="777" spans="12:14" ht="13" x14ac:dyDescent="0.15">
      <c r="L777" s="6"/>
      <c r="M777" s="6"/>
      <c r="N777" s="6"/>
    </row>
    <row r="778" spans="12:14" ht="13" x14ac:dyDescent="0.15">
      <c r="L778" s="6"/>
      <c r="M778" s="6"/>
      <c r="N778" s="6"/>
    </row>
    <row r="779" spans="12:14" ht="13" x14ac:dyDescent="0.15">
      <c r="L779" s="6"/>
      <c r="M779" s="6"/>
      <c r="N779" s="6"/>
    </row>
    <row r="780" spans="12:14" ht="13" x14ac:dyDescent="0.15">
      <c r="L780" s="6"/>
      <c r="M780" s="6"/>
      <c r="N780" s="6"/>
    </row>
    <row r="781" spans="12:14" ht="13" x14ac:dyDescent="0.15">
      <c r="L781" s="6"/>
      <c r="M781" s="6"/>
      <c r="N781" s="6"/>
    </row>
    <row r="782" spans="12:14" ht="13" x14ac:dyDescent="0.15">
      <c r="L782" s="6"/>
      <c r="M782" s="6"/>
      <c r="N782" s="6"/>
    </row>
    <row r="783" spans="12:14" ht="13" x14ac:dyDescent="0.15">
      <c r="L783" s="6"/>
      <c r="M783" s="6"/>
      <c r="N783" s="6"/>
    </row>
    <row r="784" spans="12:14" ht="13" x14ac:dyDescent="0.15">
      <c r="L784" s="6"/>
      <c r="M784" s="6"/>
      <c r="N784" s="6"/>
    </row>
    <row r="785" spans="12:14" ht="13" x14ac:dyDescent="0.15">
      <c r="L785" s="6"/>
      <c r="M785" s="6"/>
      <c r="N785" s="6"/>
    </row>
    <row r="786" spans="12:14" ht="13" x14ac:dyDescent="0.15">
      <c r="L786" s="6"/>
      <c r="M786" s="6"/>
      <c r="N786" s="6"/>
    </row>
    <row r="787" spans="12:14" ht="13" x14ac:dyDescent="0.15">
      <c r="L787" s="6"/>
      <c r="M787" s="6"/>
      <c r="N787" s="6"/>
    </row>
    <row r="788" spans="12:14" ht="13" x14ac:dyDescent="0.15">
      <c r="L788" s="6"/>
      <c r="M788" s="6"/>
      <c r="N788" s="6"/>
    </row>
    <row r="789" spans="12:14" ht="13" x14ac:dyDescent="0.15">
      <c r="L789" s="6"/>
      <c r="M789" s="6"/>
      <c r="N789" s="6"/>
    </row>
    <row r="790" spans="12:14" ht="13" x14ac:dyDescent="0.15">
      <c r="L790" s="6"/>
      <c r="M790" s="6"/>
      <c r="N790" s="6"/>
    </row>
    <row r="791" spans="12:14" ht="13" x14ac:dyDescent="0.15">
      <c r="L791" s="6"/>
      <c r="M791" s="6"/>
      <c r="N791" s="6"/>
    </row>
    <row r="792" spans="12:14" ht="13" x14ac:dyDescent="0.15">
      <c r="L792" s="6"/>
      <c r="M792" s="6"/>
      <c r="N792" s="6"/>
    </row>
    <row r="793" spans="12:14" ht="13" x14ac:dyDescent="0.15">
      <c r="L793" s="6"/>
      <c r="M793" s="6"/>
      <c r="N793" s="6"/>
    </row>
    <row r="794" spans="12:14" ht="13" x14ac:dyDescent="0.15">
      <c r="L794" s="6"/>
      <c r="M794" s="6"/>
      <c r="N794" s="6"/>
    </row>
    <row r="795" spans="12:14" ht="13" x14ac:dyDescent="0.15">
      <c r="L795" s="6"/>
      <c r="M795" s="6"/>
      <c r="N795" s="6"/>
    </row>
    <row r="796" spans="12:14" ht="13" x14ac:dyDescent="0.15">
      <c r="L796" s="6"/>
      <c r="M796" s="6"/>
      <c r="N796" s="6"/>
    </row>
    <row r="797" spans="12:14" ht="13" x14ac:dyDescent="0.15">
      <c r="L797" s="6"/>
      <c r="M797" s="6"/>
      <c r="N797" s="6"/>
    </row>
    <row r="798" spans="12:14" ht="13" x14ac:dyDescent="0.15">
      <c r="L798" s="6"/>
      <c r="M798" s="6"/>
      <c r="N798" s="6"/>
    </row>
    <row r="799" spans="12:14" ht="13" x14ac:dyDescent="0.15">
      <c r="L799" s="6"/>
      <c r="M799" s="6"/>
      <c r="N799" s="6"/>
    </row>
    <row r="800" spans="12:14" ht="13" x14ac:dyDescent="0.15">
      <c r="L800" s="6"/>
      <c r="M800" s="6"/>
      <c r="N800" s="6"/>
    </row>
    <row r="801" spans="12:14" ht="13" x14ac:dyDescent="0.15">
      <c r="L801" s="6"/>
      <c r="M801" s="6"/>
      <c r="N801" s="6"/>
    </row>
    <row r="802" spans="12:14" ht="13" x14ac:dyDescent="0.15">
      <c r="L802" s="6"/>
      <c r="M802" s="6"/>
      <c r="N802" s="6"/>
    </row>
    <row r="803" spans="12:14" ht="13" x14ac:dyDescent="0.15">
      <c r="L803" s="6"/>
      <c r="M803" s="6"/>
      <c r="N803" s="6"/>
    </row>
    <row r="804" spans="12:14" ht="13" x14ac:dyDescent="0.15">
      <c r="L804" s="6"/>
      <c r="M804" s="6"/>
      <c r="N804" s="6"/>
    </row>
    <row r="805" spans="12:14" ht="13" x14ac:dyDescent="0.15">
      <c r="L805" s="6"/>
      <c r="M805" s="6"/>
      <c r="N805" s="6"/>
    </row>
    <row r="806" spans="12:14" ht="13" x14ac:dyDescent="0.15">
      <c r="L806" s="6"/>
      <c r="M806" s="6"/>
      <c r="N806" s="6"/>
    </row>
    <row r="807" spans="12:14" ht="13" x14ac:dyDescent="0.15">
      <c r="L807" s="6"/>
      <c r="M807" s="6"/>
      <c r="N807" s="6"/>
    </row>
    <row r="808" spans="12:14" ht="13" x14ac:dyDescent="0.15">
      <c r="L808" s="6"/>
      <c r="M808" s="6"/>
      <c r="N808" s="6"/>
    </row>
    <row r="809" spans="12:14" ht="13" x14ac:dyDescent="0.15">
      <c r="L809" s="6"/>
      <c r="M809" s="6"/>
      <c r="N809" s="6"/>
    </row>
    <row r="810" spans="12:14" ht="13" x14ac:dyDescent="0.15">
      <c r="L810" s="6"/>
      <c r="M810" s="6"/>
      <c r="N810" s="6"/>
    </row>
    <row r="811" spans="12:14" ht="13" x14ac:dyDescent="0.15">
      <c r="L811" s="6"/>
      <c r="M811" s="6"/>
      <c r="N811" s="6"/>
    </row>
    <row r="812" spans="12:14" ht="13" x14ac:dyDescent="0.15">
      <c r="L812" s="6"/>
      <c r="M812" s="6"/>
      <c r="N812" s="6"/>
    </row>
    <row r="813" spans="12:14" ht="13" x14ac:dyDescent="0.15">
      <c r="L813" s="6"/>
      <c r="M813" s="6"/>
      <c r="N813" s="6"/>
    </row>
    <row r="814" spans="12:14" ht="13" x14ac:dyDescent="0.15">
      <c r="L814" s="6"/>
      <c r="M814" s="6"/>
      <c r="N814" s="6"/>
    </row>
    <row r="815" spans="12:14" ht="13" x14ac:dyDescent="0.15">
      <c r="L815" s="6"/>
      <c r="M815" s="6"/>
      <c r="N815" s="6"/>
    </row>
    <row r="816" spans="12:14" ht="13" x14ac:dyDescent="0.15">
      <c r="L816" s="6"/>
      <c r="M816" s="6"/>
      <c r="N816" s="6"/>
    </row>
    <row r="817" spans="12:14" ht="13" x14ac:dyDescent="0.15">
      <c r="L817" s="6"/>
      <c r="M817" s="6"/>
      <c r="N817" s="6"/>
    </row>
    <row r="818" spans="12:14" ht="13" x14ac:dyDescent="0.15">
      <c r="L818" s="6"/>
      <c r="M818" s="6"/>
      <c r="N818" s="6"/>
    </row>
    <row r="819" spans="12:14" ht="13" x14ac:dyDescent="0.15">
      <c r="L819" s="6"/>
      <c r="M819" s="6"/>
      <c r="N819" s="6"/>
    </row>
    <row r="820" spans="12:14" ht="13" x14ac:dyDescent="0.15">
      <c r="L820" s="6"/>
      <c r="M820" s="6"/>
      <c r="N820" s="6"/>
    </row>
    <row r="821" spans="12:14" ht="13" x14ac:dyDescent="0.15">
      <c r="L821" s="6"/>
      <c r="M821" s="6"/>
      <c r="N821" s="6"/>
    </row>
    <row r="822" spans="12:14" ht="13" x14ac:dyDescent="0.15">
      <c r="L822" s="6"/>
      <c r="M822" s="6"/>
      <c r="N822" s="6"/>
    </row>
    <row r="823" spans="12:14" ht="13" x14ac:dyDescent="0.15">
      <c r="L823" s="6"/>
      <c r="M823" s="6"/>
      <c r="N823" s="6"/>
    </row>
    <row r="824" spans="12:14" ht="13" x14ac:dyDescent="0.15">
      <c r="L824" s="6"/>
      <c r="M824" s="6"/>
      <c r="N824" s="6"/>
    </row>
    <row r="825" spans="12:14" ht="13" x14ac:dyDescent="0.15">
      <c r="L825" s="6"/>
      <c r="M825" s="6"/>
      <c r="N825" s="6"/>
    </row>
    <row r="826" spans="12:14" ht="13" x14ac:dyDescent="0.15">
      <c r="L826" s="6"/>
      <c r="M826" s="6"/>
      <c r="N826" s="6"/>
    </row>
    <row r="827" spans="12:14" ht="13" x14ac:dyDescent="0.15">
      <c r="L827" s="6"/>
      <c r="M827" s="6"/>
      <c r="N827" s="6"/>
    </row>
    <row r="828" spans="12:14" ht="13" x14ac:dyDescent="0.15">
      <c r="L828" s="6"/>
      <c r="M828" s="6"/>
      <c r="N828" s="6"/>
    </row>
    <row r="829" spans="12:14" ht="13" x14ac:dyDescent="0.15">
      <c r="L829" s="6"/>
      <c r="M829" s="6"/>
      <c r="N829" s="6"/>
    </row>
    <row r="830" spans="12:14" ht="13" x14ac:dyDescent="0.15">
      <c r="L830" s="6"/>
      <c r="M830" s="6"/>
      <c r="N830" s="6"/>
    </row>
    <row r="831" spans="12:14" ht="13" x14ac:dyDescent="0.15">
      <c r="L831" s="6"/>
      <c r="M831" s="6"/>
      <c r="N831" s="6"/>
    </row>
    <row r="832" spans="12:14" ht="13" x14ac:dyDescent="0.15">
      <c r="L832" s="6"/>
      <c r="M832" s="6"/>
      <c r="N832" s="6"/>
    </row>
    <row r="833" spans="12:14" ht="13" x14ac:dyDescent="0.15">
      <c r="L833" s="6"/>
      <c r="M833" s="6"/>
      <c r="N833" s="6"/>
    </row>
    <row r="834" spans="12:14" ht="13" x14ac:dyDescent="0.15">
      <c r="L834" s="6"/>
      <c r="M834" s="6"/>
      <c r="N834" s="6"/>
    </row>
    <row r="835" spans="12:14" ht="13" x14ac:dyDescent="0.15">
      <c r="L835" s="6"/>
      <c r="M835" s="6"/>
      <c r="N835" s="6"/>
    </row>
    <row r="836" spans="12:14" ht="13" x14ac:dyDescent="0.15">
      <c r="L836" s="6"/>
      <c r="M836" s="6"/>
      <c r="N836" s="6"/>
    </row>
    <row r="837" spans="12:14" ht="13" x14ac:dyDescent="0.15">
      <c r="L837" s="6"/>
      <c r="M837" s="6"/>
      <c r="N837" s="6"/>
    </row>
    <row r="838" spans="12:14" ht="13" x14ac:dyDescent="0.15">
      <c r="L838" s="6"/>
      <c r="M838" s="6"/>
      <c r="N838" s="6"/>
    </row>
    <row r="839" spans="12:14" ht="13" x14ac:dyDescent="0.15">
      <c r="L839" s="6"/>
      <c r="M839" s="6"/>
      <c r="N839" s="6"/>
    </row>
    <row r="840" spans="12:14" ht="13" x14ac:dyDescent="0.15">
      <c r="L840" s="6"/>
      <c r="M840" s="6"/>
      <c r="N840" s="6"/>
    </row>
    <row r="841" spans="12:14" ht="13" x14ac:dyDescent="0.15">
      <c r="L841" s="6"/>
      <c r="M841" s="6"/>
      <c r="N841" s="6"/>
    </row>
    <row r="842" spans="12:14" ht="13" x14ac:dyDescent="0.15">
      <c r="L842" s="6"/>
      <c r="M842" s="6"/>
      <c r="N842" s="6"/>
    </row>
    <row r="843" spans="12:14" ht="13" x14ac:dyDescent="0.15">
      <c r="L843" s="6"/>
      <c r="M843" s="6"/>
      <c r="N843" s="6"/>
    </row>
    <row r="844" spans="12:14" ht="13" x14ac:dyDescent="0.15">
      <c r="L844" s="6"/>
      <c r="M844" s="6"/>
      <c r="N844" s="6"/>
    </row>
    <row r="845" spans="12:14" ht="13" x14ac:dyDescent="0.15">
      <c r="L845" s="6"/>
      <c r="M845" s="6"/>
      <c r="N845" s="6"/>
    </row>
    <row r="846" spans="12:14" ht="13" x14ac:dyDescent="0.15">
      <c r="L846" s="6"/>
      <c r="M846" s="6"/>
      <c r="N846" s="6"/>
    </row>
    <row r="847" spans="12:14" ht="13" x14ac:dyDescent="0.15">
      <c r="L847" s="6"/>
      <c r="M847" s="6"/>
      <c r="N847" s="6"/>
    </row>
    <row r="848" spans="12:14" ht="13" x14ac:dyDescent="0.15">
      <c r="L848" s="6"/>
      <c r="M848" s="6"/>
      <c r="N848" s="6"/>
    </row>
    <row r="849" spans="12:14" ht="13" x14ac:dyDescent="0.15">
      <c r="L849" s="6"/>
      <c r="M849" s="6"/>
      <c r="N849" s="6"/>
    </row>
    <row r="850" spans="12:14" ht="13" x14ac:dyDescent="0.15">
      <c r="L850" s="6"/>
      <c r="M850" s="6"/>
      <c r="N850" s="6"/>
    </row>
    <row r="851" spans="12:14" ht="13" x14ac:dyDescent="0.15">
      <c r="L851" s="6"/>
      <c r="M851" s="6"/>
      <c r="N851" s="6"/>
    </row>
    <row r="852" spans="12:14" ht="13" x14ac:dyDescent="0.15">
      <c r="L852" s="6"/>
      <c r="M852" s="6"/>
      <c r="N852" s="6"/>
    </row>
    <row r="853" spans="12:14" ht="13" x14ac:dyDescent="0.15">
      <c r="L853" s="6"/>
      <c r="M853" s="6"/>
      <c r="N853" s="6"/>
    </row>
    <row r="854" spans="12:14" ht="13" x14ac:dyDescent="0.15">
      <c r="L854" s="6"/>
      <c r="M854" s="6"/>
      <c r="N854" s="6"/>
    </row>
    <row r="855" spans="12:14" ht="13" x14ac:dyDescent="0.15">
      <c r="L855" s="6"/>
      <c r="M855" s="6"/>
      <c r="N855" s="6"/>
    </row>
    <row r="856" spans="12:14" ht="13" x14ac:dyDescent="0.15">
      <c r="L856" s="6"/>
      <c r="M856" s="6"/>
      <c r="N856" s="6"/>
    </row>
    <row r="857" spans="12:14" ht="13" x14ac:dyDescent="0.15">
      <c r="L857" s="6"/>
      <c r="M857" s="6"/>
      <c r="N857" s="6"/>
    </row>
    <row r="858" spans="12:14" ht="13" x14ac:dyDescent="0.15">
      <c r="L858" s="6"/>
      <c r="M858" s="6"/>
      <c r="N858" s="6"/>
    </row>
    <row r="859" spans="12:14" ht="13" x14ac:dyDescent="0.15">
      <c r="L859" s="6"/>
      <c r="M859" s="6"/>
      <c r="N859" s="6"/>
    </row>
    <row r="860" spans="12:14" ht="13" x14ac:dyDescent="0.15">
      <c r="L860" s="6"/>
      <c r="M860" s="6"/>
      <c r="N860" s="6"/>
    </row>
    <row r="861" spans="12:14" ht="13" x14ac:dyDescent="0.15">
      <c r="L861" s="6"/>
      <c r="M861" s="6"/>
      <c r="N861" s="6"/>
    </row>
    <row r="862" spans="12:14" ht="13" x14ac:dyDescent="0.15">
      <c r="L862" s="6"/>
      <c r="M862" s="6"/>
      <c r="N862" s="6"/>
    </row>
    <row r="863" spans="12:14" ht="13" x14ac:dyDescent="0.15">
      <c r="L863" s="6"/>
      <c r="M863" s="6"/>
      <c r="N863" s="6"/>
    </row>
    <row r="864" spans="12:14" ht="13" x14ac:dyDescent="0.15">
      <c r="L864" s="6"/>
      <c r="M864" s="6"/>
      <c r="N864" s="6"/>
    </row>
    <row r="865" spans="12:14" ht="13" x14ac:dyDescent="0.15">
      <c r="L865" s="6"/>
      <c r="M865" s="6"/>
      <c r="N865" s="6"/>
    </row>
    <row r="866" spans="12:14" ht="13" x14ac:dyDescent="0.15">
      <c r="L866" s="6"/>
      <c r="M866" s="6"/>
      <c r="N866" s="6"/>
    </row>
    <row r="867" spans="12:14" ht="13" x14ac:dyDescent="0.15">
      <c r="L867" s="6"/>
      <c r="M867" s="6"/>
      <c r="N867" s="6"/>
    </row>
    <row r="868" spans="12:14" ht="13" x14ac:dyDescent="0.15">
      <c r="L868" s="6"/>
      <c r="M868" s="6"/>
      <c r="N868" s="6"/>
    </row>
    <row r="869" spans="12:14" ht="13" x14ac:dyDescent="0.15">
      <c r="L869" s="6"/>
      <c r="M869" s="6"/>
      <c r="N869" s="6"/>
    </row>
    <row r="870" spans="12:14" ht="13" x14ac:dyDescent="0.15">
      <c r="L870" s="6"/>
      <c r="M870" s="6"/>
      <c r="N870" s="6"/>
    </row>
    <row r="871" spans="12:14" ht="13" x14ac:dyDescent="0.15">
      <c r="L871" s="6"/>
      <c r="M871" s="6"/>
      <c r="N871" s="6"/>
    </row>
    <row r="872" spans="12:14" ht="13" x14ac:dyDescent="0.15">
      <c r="L872" s="6"/>
      <c r="M872" s="6"/>
      <c r="N872" s="6"/>
    </row>
    <row r="873" spans="12:14" ht="13" x14ac:dyDescent="0.15">
      <c r="L873" s="6"/>
      <c r="M873" s="6"/>
      <c r="N873" s="6"/>
    </row>
    <row r="874" spans="12:14" ht="13" x14ac:dyDescent="0.15">
      <c r="L874" s="6"/>
      <c r="M874" s="6"/>
      <c r="N874" s="6"/>
    </row>
    <row r="875" spans="12:14" ht="13" x14ac:dyDescent="0.15">
      <c r="L875" s="6"/>
      <c r="M875" s="6"/>
      <c r="N875" s="6"/>
    </row>
    <row r="876" spans="12:14" ht="13" x14ac:dyDescent="0.15">
      <c r="L876" s="6"/>
      <c r="M876" s="6"/>
      <c r="N876" s="6"/>
    </row>
    <row r="877" spans="12:14" ht="13" x14ac:dyDescent="0.15">
      <c r="L877" s="6"/>
      <c r="M877" s="6"/>
      <c r="N877" s="6"/>
    </row>
    <row r="878" spans="12:14" ht="13" x14ac:dyDescent="0.15">
      <c r="L878" s="6"/>
      <c r="M878" s="6"/>
      <c r="N878" s="6"/>
    </row>
    <row r="879" spans="12:14" ht="13" x14ac:dyDescent="0.15">
      <c r="L879" s="6"/>
      <c r="M879" s="6"/>
      <c r="N879" s="6"/>
    </row>
    <row r="880" spans="12:14" ht="13" x14ac:dyDescent="0.15">
      <c r="L880" s="6"/>
      <c r="M880" s="6"/>
      <c r="N880" s="6"/>
    </row>
    <row r="881" spans="12:14" ht="13" x14ac:dyDescent="0.15">
      <c r="L881" s="6"/>
      <c r="M881" s="6"/>
      <c r="N881" s="6"/>
    </row>
    <row r="882" spans="12:14" ht="13" x14ac:dyDescent="0.15">
      <c r="L882" s="6"/>
      <c r="M882" s="6"/>
      <c r="N882" s="6"/>
    </row>
    <row r="883" spans="12:14" ht="13" x14ac:dyDescent="0.15">
      <c r="L883" s="6"/>
      <c r="M883" s="6"/>
      <c r="N883" s="6"/>
    </row>
    <row r="884" spans="12:14" ht="13" x14ac:dyDescent="0.15">
      <c r="L884" s="6"/>
      <c r="M884" s="6"/>
      <c r="N884" s="6"/>
    </row>
    <row r="885" spans="12:14" ht="13" x14ac:dyDescent="0.15">
      <c r="L885" s="6"/>
      <c r="M885" s="6"/>
      <c r="N885" s="6"/>
    </row>
    <row r="886" spans="12:14" ht="13" x14ac:dyDescent="0.15">
      <c r="L886" s="6"/>
      <c r="M886" s="6"/>
      <c r="N886" s="6"/>
    </row>
    <row r="887" spans="12:14" ht="13" x14ac:dyDescent="0.15">
      <c r="L887" s="6"/>
      <c r="M887" s="6"/>
      <c r="N887" s="6"/>
    </row>
    <row r="888" spans="12:14" ht="13" x14ac:dyDescent="0.15">
      <c r="L888" s="6"/>
      <c r="M888" s="6"/>
      <c r="N888" s="6"/>
    </row>
    <row r="889" spans="12:14" ht="13" x14ac:dyDescent="0.15">
      <c r="L889" s="6"/>
      <c r="M889" s="6"/>
      <c r="N889" s="6"/>
    </row>
    <row r="890" spans="12:14" ht="13" x14ac:dyDescent="0.15">
      <c r="L890" s="6"/>
      <c r="M890" s="6"/>
      <c r="N890" s="6"/>
    </row>
    <row r="891" spans="12:14" ht="13" x14ac:dyDescent="0.15">
      <c r="L891" s="6"/>
      <c r="M891" s="6"/>
      <c r="N891" s="6"/>
    </row>
    <row r="892" spans="12:14" ht="13" x14ac:dyDescent="0.15">
      <c r="L892" s="6"/>
      <c r="M892" s="6"/>
      <c r="N892" s="6"/>
    </row>
    <row r="893" spans="12:14" ht="13" x14ac:dyDescent="0.15">
      <c r="L893" s="6"/>
      <c r="M893" s="6"/>
      <c r="N893" s="6"/>
    </row>
    <row r="894" spans="12:14" ht="13" x14ac:dyDescent="0.15">
      <c r="L894" s="6"/>
      <c r="M894" s="6"/>
      <c r="N894" s="6"/>
    </row>
    <row r="895" spans="12:14" ht="13" x14ac:dyDescent="0.15">
      <c r="L895" s="6"/>
      <c r="M895" s="6"/>
      <c r="N895" s="6"/>
    </row>
    <row r="896" spans="12:14" ht="13" x14ac:dyDescent="0.15">
      <c r="L896" s="6"/>
      <c r="M896" s="6"/>
      <c r="N896" s="6"/>
    </row>
    <row r="897" spans="12:14" ht="13" x14ac:dyDescent="0.15">
      <c r="L897" s="6"/>
      <c r="M897" s="6"/>
      <c r="N897" s="6"/>
    </row>
    <row r="898" spans="12:14" ht="13" x14ac:dyDescent="0.15">
      <c r="L898" s="6"/>
      <c r="M898" s="6"/>
      <c r="N898" s="6"/>
    </row>
    <row r="899" spans="12:14" ht="13" x14ac:dyDescent="0.15">
      <c r="L899" s="6"/>
      <c r="M899" s="6"/>
      <c r="N899" s="6"/>
    </row>
    <row r="900" spans="12:14" ht="13" x14ac:dyDescent="0.15">
      <c r="L900" s="6"/>
      <c r="M900" s="6"/>
      <c r="N900" s="6"/>
    </row>
    <row r="901" spans="12:14" ht="13" x14ac:dyDescent="0.15">
      <c r="L901" s="6"/>
      <c r="M901" s="6"/>
      <c r="N901" s="6"/>
    </row>
    <row r="902" spans="12:14" ht="13" x14ac:dyDescent="0.15">
      <c r="L902" s="6"/>
      <c r="M902" s="6"/>
      <c r="N902" s="6"/>
    </row>
    <row r="903" spans="12:14" ht="13" x14ac:dyDescent="0.15">
      <c r="L903" s="6"/>
      <c r="M903" s="6"/>
      <c r="N903" s="6"/>
    </row>
    <row r="904" spans="12:14" ht="13" x14ac:dyDescent="0.15">
      <c r="L904" s="6"/>
      <c r="M904" s="6"/>
      <c r="N904" s="6"/>
    </row>
    <row r="905" spans="12:14" ht="13" x14ac:dyDescent="0.15">
      <c r="L905" s="6"/>
      <c r="M905" s="6"/>
      <c r="N905" s="6"/>
    </row>
    <row r="906" spans="12:14" ht="13" x14ac:dyDescent="0.15">
      <c r="L906" s="6"/>
      <c r="M906" s="6"/>
      <c r="N906" s="6"/>
    </row>
    <row r="907" spans="12:14" ht="13" x14ac:dyDescent="0.15">
      <c r="L907" s="6"/>
      <c r="M907" s="6"/>
      <c r="N907" s="6"/>
    </row>
    <row r="908" spans="12:14" ht="13" x14ac:dyDescent="0.15">
      <c r="L908" s="6"/>
      <c r="M908" s="6"/>
      <c r="N908" s="6"/>
    </row>
    <row r="909" spans="12:14" ht="13" x14ac:dyDescent="0.15">
      <c r="L909" s="6"/>
      <c r="M909" s="6"/>
      <c r="N909" s="6"/>
    </row>
    <row r="910" spans="12:14" ht="13" x14ac:dyDescent="0.15">
      <c r="L910" s="6"/>
      <c r="M910" s="6"/>
      <c r="N910" s="6"/>
    </row>
    <row r="911" spans="12:14" ht="13" x14ac:dyDescent="0.15">
      <c r="L911" s="6"/>
      <c r="M911" s="6"/>
      <c r="N911" s="6"/>
    </row>
    <row r="912" spans="12:14" ht="13" x14ac:dyDescent="0.15">
      <c r="L912" s="6"/>
      <c r="M912" s="6"/>
      <c r="N912" s="6"/>
    </row>
    <row r="913" spans="12:14" ht="13" x14ac:dyDescent="0.15">
      <c r="L913" s="6"/>
      <c r="M913" s="6"/>
      <c r="N913" s="6"/>
    </row>
    <row r="914" spans="12:14" ht="13" x14ac:dyDescent="0.15">
      <c r="L914" s="6"/>
      <c r="M914" s="6"/>
      <c r="N914" s="6"/>
    </row>
    <row r="915" spans="12:14" ht="13" x14ac:dyDescent="0.15">
      <c r="L915" s="6"/>
      <c r="M915" s="6"/>
      <c r="N915" s="6"/>
    </row>
    <row r="916" spans="12:14" ht="13" x14ac:dyDescent="0.15">
      <c r="L916" s="6"/>
      <c r="M916" s="6"/>
      <c r="N916" s="6"/>
    </row>
    <row r="917" spans="12:14" ht="13" x14ac:dyDescent="0.15">
      <c r="L917" s="6"/>
      <c r="M917" s="6"/>
      <c r="N917" s="6"/>
    </row>
    <row r="918" spans="12:14" ht="13" x14ac:dyDescent="0.15">
      <c r="L918" s="6"/>
      <c r="M918" s="6"/>
      <c r="N918" s="6"/>
    </row>
    <row r="919" spans="12:14" ht="13" x14ac:dyDescent="0.15">
      <c r="L919" s="6"/>
      <c r="M919" s="6"/>
      <c r="N919" s="6"/>
    </row>
    <row r="920" spans="12:14" ht="13" x14ac:dyDescent="0.15">
      <c r="L920" s="6"/>
      <c r="M920" s="6"/>
      <c r="N920" s="6"/>
    </row>
    <row r="921" spans="12:14" ht="13" x14ac:dyDescent="0.15">
      <c r="L921" s="6"/>
      <c r="M921" s="6"/>
      <c r="N921" s="6"/>
    </row>
    <row r="922" spans="12:14" ht="13" x14ac:dyDescent="0.15">
      <c r="L922" s="6"/>
      <c r="M922" s="6"/>
      <c r="N922" s="6"/>
    </row>
    <row r="923" spans="12:14" ht="13" x14ac:dyDescent="0.15">
      <c r="L923" s="6"/>
      <c r="M923" s="6"/>
      <c r="N923" s="6"/>
    </row>
    <row r="924" spans="12:14" ht="13" x14ac:dyDescent="0.15">
      <c r="L924" s="6"/>
      <c r="M924" s="6"/>
      <c r="N924" s="6"/>
    </row>
    <row r="925" spans="12:14" ht="13" x14ac:dyDescent="0.15">
      <c r="L925" s="6"/>
      <c r="M925" s="6"/>
      <c r="N925" s="6"/>
    </row>
    <row r="926" spans="12:14" ht="13" x14ac:dyDescent="0.15">
      <c r="L926" s="6"/>
      <c r="M926" s="6"/>
      <c r="N926" s="6"/>
    </row>
    <row r="927" spans="12:14" ht="13" x14ac:dyDescent="0.15">
      <c r="L927" s="6"/>
      <c r="M927" s="6"/>
      <c r="N927" s="6"/>
    </row>
    <row r="928" spans="12:14" ht="13" x14ac:dyDescent="0.15">
      <c r="L928" s="6"/>
      <c r="M928" s="6"/>
      <c r="N928" s="6"/>
    </row>
    <row r="929" spans="12:14" ht="13" x14ac:dyDescent="0.15">
      <c r="L929" s="6"/>
      <c r="M929" s="6"/>
      <c r="N929" s="6"/>
    </row>
    <row r="930" spans="12:14" ht="13" x14ac:dyDescent="0.15">
      <c r="L930" s="6"/>
      <c r="M930" s="6"/>
      <c r="N930" s="6"/>
    </row>
    <row r="931" spans="12:14" ht="13" x14ac:dyDescent="0.15">
      <c r="L931" s="6"/>
      <c r="M931" s="6"/>
      <c r="N931" s="6"/>
    </row>
    <row r="932" spans="12:14" ht="13" x14ac:dyDescent="0.15">
      <c r="L932" s="6"/>
      <c r="M932" s="6"/>
      <c r="N932" s="6"/>
    </row>
    <row r="933" spans="12:14" ht="13" x14ac:dyDescent="0.15">
      <c r="L933" s="6"/>
      <c r="M933" s="6"/>
      <c r="N933" s="6"/>
    </row>
    <row r="934" spans="12:14" ht="13" x14ac:dyDescent="0.15">
      <c r="L934" s="6"/>
      <c r="M934" s="6"/>
      <c r="N934" s="6"/>
    </row>
    <row r="935" spans="12:14" ht="13" x14ac:dyDescent="0.15">
      <c r="L935" s="6"/>
      <c r="M935" s="6"/>
      <c r="N935" s="6"/>
    </row>
    <row r="936" spans="12:14" ht="13" x14ac:dyDescent="0.15">
      <c r="L936" s="6"/>
      <c r="M936" s="6"/>
      <c r="N936" s="6"/>
    </row>
    <row r="937" spans="12:14" ht="13" x14ac:dyDescent="0.15">
      <c r="L937" s="6"/>
      <c r="M937" s="6"/>
      <c r="N937" s="6"/>
    </row>
    <row r="938" spans="12:14" ht="13" x14ac:dyDescent="0.15">
      <c r="L938" s="6"/>
      <c r="M938" s="6"/>
      <c r="N938" s="6"/>
    </row>
    <row r="939" spans="12:14" ht="13" x14ac:dyDescent="0.15">
      <c r="L939" s="6"/>
      <c r="M939" s="6"/>
      <c r="N939" s="6"/>
    </row>
    <row r="940" spans="12:14" ht="13" x14ac:dyDescent="0.15">
      <c r="L940" s="6"/>
      <c r="M940" s="6"/>
      <c r="N940" s="6"/>
    </row>
    <row r="941" spans="12:14" ht="13" x14ac:dyDescent="0.15">
      <c r="L941" s="6"/>
      <c r="M941" s="6"/>
      <c r="N941" s="6"/>
    </row>
    <row r="942" spans="12:14" ht="13" x14ac:dyDescent="0.15">
      <c r="L942" s="6"/>
      <c r="M942" s="6"/>
      <c r="N942" s="6"/>
    </row>
    <row r="943" spans="12:14" ht="13" x14ac:dyDescent="0.15">
      <c r="L943" s="6"/>
      <c r="M943" s="6"/>
      <c r="N943" s="6"/>
    </row>
    <row r="944" spans="12:14" ht="13" x14ac:dyDescent="0.15">
      <c r="L944" s="6"/>
      <c r="M944" s="6"/>
      <c r="N944" s="6"/>
    </row>
    <row r="945" spans="12:14" ht="13" x14ac:dyDescent="0.15">
      <c r="L945" s="6"/>
      <c r="M945" s="6"/>
      <c r="N945" s="6"/>
    </row>
    <row r="946" spans="12:14" ht="13" x14ac:dyDescent="0.15">
      <c r="L946" s="6"/>
      <c r="M946" s="6"/>
      <c r="N946" s="6"/>
    </row>
    <row r="947" spans="12:14" ht="13" x14ac:dyDescent="0.15">
      <c r="L947" s="6"/>
      <c r="M947" s="6"/>
      <c r="N947" s="6"/>
    </row>
    <row r="948" spans="12:14" ht="13" x14ac:dyDescent="0.15">
      <c r="L948" s="6"/>
      <c r="M948" s="6"/>
      <c r="N948" s="6"/>
    </row>
    <row r="949" spans="12:14" ht="13" x14ac:dyDescent="0.15">
      <c r="L949" s="6"/>
      <c r="M949" s="6"/>
      <c r="N949" s="6"/>
    </row>
    <row r="950" spans="12:14" ht="13" x14ac:dyDescent="0.15">
      <c r="L950" s="6"/>
      <c r="M950" s="6"/>
      <c r="N950" s="6"/>
    </row>
    <row r="951" spans="12:14" ht="13" x14ac:dyDescent="0.15">
      <c r="L951" s="6"/>
      <c r="M951" s="6"/>
      <c r="N951" s="6"/>
    </row>
    <row r="952" spans="12:14" ht="13" x14ac:dyDescent="0.15">
      <c r="L952" s="6"/>
      <c r="M952" s="6"/>
      <c r="N952" s="6"/>
    </row>
    <row r="953" spans="12:14" ht="13" x14ac:dyDescent="0.15">
      <c r="L953" s="6"/>
      <c r="M953" s="6"/>
      <c r="N953" s="6"/>
    </row>
    <row r="954" spans="12:14" ht="13" x14ac:dyDescent="0.15">
      <c r="L954" s="6"/>
      <c r="M954" s="6"/>
      <c r="N954" s="6"/>
    </row>
    <row r="955" spans="12:14" ht="13" x14ac:dyDescent="0.15">
      <c r="L955" s="6"/>
      <c r="M955" s="6"/>
      <c r="N955" s="6"/>
    </row>
    <row r="956" spans="12:14" ht="13" x14ac:dyDescent="0.15">
      <c r="L956" s="6"/>
      <c r="M956" s="6"/>
      <c r="N956" s="6"/>
    </row>
    <row r="957" spans="12:14" ht="13" x14ac:dyDescent="0.15">
      <c r="L957" s="6"/>
      <c r="M957" s="6"/>
      <c r="N957" s="6"/>
    </row>
    <row r="958" spans="12:14" ht="13" x14ac:dyDescent="0.15">
      <c r="L958" s="6"/>
      <c r="M958" s="6"/>
      <c r="N958" s="6"/>
    </row>
    <row r="959" spans="12:14" ht="13" x14ac:dyDescent="0.15">
      <c r="L959" s="6"/>
      <c r="M959" s="6"/>
      <c r="N959" s="6"/>
    </row>
    <row r="960" spans="12:14" ht="13" x14ac:dyDescent="0.15">
      <c r="L960" s="6"/>
      <c r="M960" s="6"/>
      <c r="N960" s="6"/>
    </row>
    <row r="961" spans="12:14" ht="13" x14ac:dyDescent="0.15">
      <c r="L961" s="6"/>
      <c r="M961" s="6"/>
      <c r="N961" s="6"/>
    </row>
    <row r="962" spans="12:14" ht="13" x14ac:dyDescent="0.15">
      <c r="L962" s="6"/>
      <c r="M962" s="6"/>
      <c r="N962" s="6"/>
    </row>
    <row r="963" spans="12:14" ht="13" x14ac:dyDescent="0.15">
      <c r="L963" s="6"/>
      <c r="M963" s="6"/>
      <c r="N963" s="6"/>
    </row>
    <row r="964" spans="12:14" ht="13" x14ac:dyDescent="0.15">
      <c r="L964" s="6"/>
      <c r="M964" s="6"/>
      <c r="N964" s="6"/>
    </row>
    <row r="965" spans="12:14" ht="13" x14ac:dyDescent="0.15">
      <c r="L965" s="6"/>
      <c r="M965" s="6"/>
      <c r="N965" s="6"/>
    </row>
    <row r="966" spans="12:14" ht="13" x14ac:dyDescent="0.15">
      <c r="L966" s="6"/>
      <c r="M966" s="6"/>
      <c r="N966" s="6"/>
    </row>
    <row r="967" spans="12:14" ht="13" x14ac:dyDescent="0.15">
      <c r="L967" s="6"/>
      <c r="M967" s="6"/>
      <c r="N967" s="6"/>
    </row>
    <row r="968" spans="12:14" ht="13" x14ac:dyDescent="0.15">
      <c r="L968" s="6"/>
      <c r="M968" s="6"/>
      <c r="N968" s="6"/>
    </row>
    <row r="969" spans="12:14" ht="13" x14ac:dyDescent="0.15">
      <c r="L969" s="6"/>
      <c r="M969" s="6"/>
      <c r="N969" s="6"/>
    </row>
    <row r="970" spans="12:14" ht="13" x14ac:dyDescent="0.15">
      <c r="L970" s="6"/>
      <c r="M970" s="6"/>
      <c r="N970" s="6"/>
    </row>
    <row r="971" spans="12:14" ht="13" x14ac:dyDescent="0.15">
      <c r="L971" s="6"/>
      <c r="M971" s="6"/>
      <c r="N971" s="6"/>
    </row>
    <row r="972" spans="12:14" ht="13" x14ac:dyDescent="0.15">
      <c r="L972" s="6"/>
      <c r="M972" s="6"/>
      <c r="N972" s="6"/>
    </row>
    <row r="973" spans="12:14" ht="13" x14ac:dyDescent="0.15">
      <c r="L973" s="6"/>
      <c r="M973" s="6"/>
      <c r="N973" s="6"/>
    </row>
    <row r="974" spans="12:14" ht="13" x14ac:dyDescent="0.15">
      <c r="L974" s="6"/>
      <c r="M974" s="6"/>
      <c r="N974" s="6"/>
    </row>
    <row r="975" spans="12:14" ht="13" x14ac:dyDescent="0.15">
      <c r="L975" s="6"/>
      <c r="M975" s="6"/>
      <c r="N975" s="6"/>
    </row>
    <row r="976" spans="12:14" ht="13" x14ac:dyDescent="0.15">
      <c r="L976" s="6"/>
      <c r="M976" s="6"/>
      <c r="N976" s="6"/>
    </row>
    <row r="977" spans="12:14" ht="13" x14ac:dyDescent="0.15">
      <c r="L977" s="6"/>
      <c r="M977" s="6"/>
      <c r="N977" s="6"/>
    </row>
    <row r="978" spans="12:14" ht="13" x14ac:dyDescent="0.15">
      <c r="L978" s="6"/>
      <c r="M978" s="6"/>
      <c r="N978" s="6"/>
    </row>
    <row r="979" spans="12:14" ht="13" x14ac:dyDescent="0.15">
      <c r="L979" s="6"/>
      <c r="M979" s="6"/>
      <c r="N979" s="6"/>
    </row>
    <row r="980" spans="12:14" ht="13" x14ac:dyDescent="0.15">
      <c r="L980" s="6"/>
      <c r="M980" s="6"/>
      <c r="N980" s="6"/>
    </row>
    <row r="981" spans="12:14" ht="13" x14ac:dyDescent="0.15">
      <c r="L981" s="6"/>
      <c r="M981" s="6"/>
      <c r="N981" s="6"/>
    </row>
    <row r="982" spans="12:14" ht="13" x14ac:dyDescent="0.15">
      <c r="L982" s="6"/>
      <c r="M982" s="6"/>
      <c r="N982" s="6"/>
    </row>
    <row r="983" spans="12:14" ht="13" x14ac:dyDescent="0.15">
      <c r="L983" s="6"/>
      <c r="M983" s="6"/>
      <c r="N983" s="6"/>
    </row>
    <row r="984" spans="12:14" ht="13" x14ac:dyDescent="0.15">
      <c r="L984" s="6"/>
      <c r="M984" s="6"/>
      <c r="N984" s="6"/>
    </row>
    <row r="985" spans="12:14" ht="13" x14ac:dyDescent="0.15">
      <c r="L985" s="6"/>
      <c r="M985" s="6"/>
      <c r="N985" s="6"/>
    </row>
    <row r="986" spans="12:14" ht="13" x14ac:dyDescent="0.15">
      <c r="L986" s="6"/>
      <c r="M986" s="6"/>
      <c r="N986" s="6"/>
    </row>
    <row r="987" spans="12:14" ht="13" x14ac:dyDescent="0.15">
      <c r="L987" s="6"/>
      <c r="M987" s="6"/>
      <c r="N987" s="6"/>
    </row>
    <row r="988" spans="12:14" ht="13" x14ac:dyDescent="0.15">
      <c r="L988" s="6"/>
      <c r="M988" s="6"/>
      <c r="N988" s="6"/>
    </row>
    <row r="989" spans="12:14" ht="13" x14ac:dyDescent="0.15">
      <c r="L989" s="6"/>
      <c r="M989" s="6"/>
      <c r="N989" s="6"/>
    </row>
    <row r="990" spans="12:14" ht="13" x14ac:dyDescent="0.15">
      <c r="L990" s="6"/>
      <c r="M990" s="6"/>
      <c r="N990" s="6"/>
    </row>
    <row r="991" spans="12:14" ht="13" x14ac:dyDescent="0.15">
      <c r="L991" s="6"/>
      <c r="M991" s="6"/>
      <c r="N991" s="6"/>
    </row>
    <row r="992" spans="12:14" ht="13" x14ac:dyDescent="0.15">
      <c r="L992" s="6"/>
      <c r="M992" s="6"/>
      <c r="N992" s="6"/>
    </row>
    <row r="993" spans="12:14" ht="13" x14ac:dyDescent="0.15">
      <c r="L993" s="6"/>
      <c r="M993" s="6"/>
      <c r="N993" s="6"/>
    </row>
    <row r="994" spans="12:14" ht="13" x14ac:dyDescent="0.15">
      <c r="L994" s="6"/>
      <c r="M994" s="6"/>
      <c r="N994" s="6"/>
    </row>
    <row r="995" spans="12:14" ht="13" x14ac:dyDescent="0.15">
      <c r="L995" s="6"/>
      <c r="M995" s="6"/>
      <c r="N995" s="6"/>
    </row>
    <row r="996" spans="12:14" ht="13" x14ac:dyDescent="0.15">
      <c r="L996" s="6"/>
      <c r="M996" s="6"/>
      <c r="N996" s="6"/>
    </row>
    <row r="997" spans="12:14" ht="13" x14ac:dyDescent="0.15">
      <c r="L997" s="6"/>
      <c r="M997" s="6"/>
      <c r="N997" s="6"/>
    </row>
    <row r="998" spans="12:14" ht="13" x14ac:dyDescent="0.15">
      <c r="L998" s="6"/>
      <c r="M998" s="6"/>
      <c r="N998" s="6"/>
    </row>
    <row r="999" spans="12:14" ht="13" x14ac:dyDescent="0.15">
      <c r="L999" s="6"/>
      <c r="M999" s="6"/>
      <c r="N999" s="6"/>
    </row>
    <row r="1000" spans="12:14" ht="13" x14ac:dyDescent="0.15">
      <c r="L1000" s="6"/>
      <c r="M1000" s="6"/>
      <c r="N1000" s="6"/>
    </row>
    <row r="1001" spans="12:14" ht="13" x14ac:dyDescent="0.15">
      <c r="L1001" s="6"/>
      <c r="M1001" s="6"/>
      <c r="N1001" s="6"/>
    </row>
    <row r="1002" spans="12:14" ht="13" x14ac:dyDescent="0.15">
      <c r="L1002" s="6"/>
      <c r="M1002" s="6"/>
      <c r="N1002" s="6"/>
    </row>
    <row r="1003" spans="12:14" ht="13" x14ac:dyDescent="0.15">
      <c r="L1003" s="6"/>
      <c r="M1003" s="6"/>
      <c r="N1003" s="6"/>
    </row>
    <row r="1004" spans="12:14" ht="13" x14ac:dyDescent="0.15">
      <c r="L1004" s="6"/>
      <c r="M1004" s="6"/>
      <c r="N1004" s="6"/>
    </row>
    <row r="1005" spans="12:14" ht="13" x14ac:dyDescent="0.15">
      <c r="L1005" s="6"/>
      <c r="M1005" s="6"/>
      <c r="N1005" s="6"/>
    </row>
    <row r="1006" spans="12:14" ht="13" x14ac:dyDescent="0.15">
      <c r="L1006" s="6"/>
      <c r="M1006" s="6"/>
      <c r="N1006" s="6"/>
    </row>
    <row r="1007" spans="12:14" ht="13" x14ac:dyDescent="0.15">
      <c r="L1007" s="6"/>
      <c r="M1007" s="6"/>
      <c r="N1007" s="6"/>
    </row>
    <row r="1008" spans="12:14" ht="13" x14ac:dyDescent="0.15">
      <c r="L1008" s="6"/>
      <c r="M1008" s="6"/>
      <c r="N1008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N1000"/>
  <sheetViews>
    <sheetView topLeftCell="A231" workbookViewId="0">
      <selection activeCell="N27" sqref="N27"/>
    </sheetView>
  </sheetViews>
  <sheetFormatPr baseColWidth="10" defaultColWidth="12.6640625" defaultRowHeight="15.75" customHeight="1" x14ac:dyDescent="0.15"/>
  <cols>
    <col min="1" max="1" width="11.83203125" customWidth="1"/>
    <col min="2" max="2" width="17.6640625" customWidth="1"/>
    <col min="3" max="3" width="12.6640625" customWidth="1"/>
    <col min="4" max="4" width="13.83203125" customWidth="1"/>
    <col min="5" max="5" width="13.33203125" customWidth="1"/>
    <col min="6" max="6" width="14.6640625" customWidth="1"/>
    <col min="7" max="7" width="9.1640625" customWidth="1"/>
    <col min="8" max="8" width="16" customWidth="1"/>
    <col min="9" max="9" width="9.6640625" customWidth="1"/>
    <col min="10" max="12" width="15.1640625" customWidth="1"/>
  </cols>
  <sheetData>
    <row r="1" spans="1:14" ht="15.75" customHeight="1" x14ac:dyDescent="0.15">
      <c r="A1" s="4" t="s">
        <v>30</v>
      </c>
      <c r="B1" s="8"/>
      <c r="C1" s="9"/>
      <c r="D1" s="28" t="s">
        <v>95</v>
      </c>
      <c r="E1" s="9"/>
      <c r="F1" s="9"/>
      <c r="J1" s="5" t="s">
        <v>13</v>
      </c>
      <c r="K1" s="6"/>
      <c r="L1" s="6"/>
    </row>
    <row r="2" spans="1:14" ht="15.75" customHeight="1" x14ac:dyDescent="0.15">
      <c r="A2" s="7" t="s">
        <v>14</v>
      </c>
      <c r="B2" s="10" t="s">
        <v>15</v>
      </c>
      <c r="C2" s="11" t="s">
        <v>16</v>
      </c>
      <c r="D2" s="11" t="s">
        <v>17</v>
      </c>
      <c r="E2" s="11" t="s">
        <v>18</v>
      </c>
      <c r="F2" s="11" t="s">
        <v>19</v>
      </c>
      <c r="G2" s="7" t="s">
        <v>20</v>
      </c>
      <c r="H2" s="7" t="s">
        <v>21</v>
      </c>
      <c r="I2" s="7" t="s">
        <v>22</v>
      </c>
      <c r="J2" s="5" t="s">
        <v>23</v>
      </c>
      <c r="K2" s="5" t="s">
        <v>24</v>
      </c>
      <c r="L2" s="12" t="s">
        <v>31</v>
      </c>
      <c r="N2" s="28" t="s">
        <v>101</v>
      </c>
    </row>
    <row r="3" spans="1:14" ht="15.75" customHeight="1" x14ac:dyDescent="0.15">
      <c r="A3" s="6">
        <v>0</v>
      </c>
      <c r="B3" s="8">
        <v>-57.76020312</v>
      </c>
      <c r="C3" s="9">
        <v>276.50850000000003</v>
      </c>
      <c r="D3" s="9">
        <v>-3.4914999999999998</v>
      </c>
      <c r="E3" s="9">
        <v>-6.2107000000000001</v>
      </c>
      <c r="F3" s="9">
        <v>0.78073102263236105</v>
      </c>
      <c r="G3" s="9">
        <f t="shared" ref="G3:G53" si="0">-(E3+F3)-4.43</f>
        <v>0.99996897736763923</v>
      </c>
      <c r="H3" s="8">
        <f t="shared" ref="H3:H53" si="1">B3-(D3*E3)</f>
        <v>-79.444862169999993</v>
      </c>
      <c r="I3" s="8">
        <f t="shared" ref="I3:I53" si="2">H3-$H$3</f>
        <v>0</v>
      </c>
      <c r="J3" s="6">
        <v>0.503</v>
      </c>
      <c r="K3" s="6">
        <v>2.988</v>
      </c>
      <c r="L3" s="6">
        <v>0</v>
      </c>
    </row>
    <row r="4" spans="1:14" ht="15.75" customHeight="1" x14ac:dyDescent="0.15">
      <c r="A4" s="6">
        <v>0.1</v>
      </c>
      <c r="B4" s="8">
        <v>-57.543058340000002</v>
      </c>
      <c r="C4" s="9">
        <v>276.47879999999998</v>
      </c>
      <c r="D4" s="9">
        <v>-3.5211999999999999</v>
      </c>
      <c r="E4" s="9">
        <v>-6.2107000000000001</v>
      </c>
      <c r="F4" s="9">
        <v>0.78070824257109595</v>
      </c>
      <c r="G4" s="9">
        <f t="shared" si="0"/>
        <v>0.99999175742890412</v>
      </c>
      <c r="H4" s="8">
        <f t="shared" si="1"/>
        <v>-79.412175180000006</v>
      </c>
      <c r="I4" s="8">
        <f t="shared" si="2"/>
        <v>3.2686989999987759E-2</v>
      </c>
      <c r="J4" s="6">
        <v>0.55300000000000005</v>
      </c>
      <c r="K4" s="6">
        <v>2.9689999999999999</v>
      </c>
      <c r="L4" s="6">
        <v>1.0000000000000001E-5</v>
      </c>
    </row>
    <row r="5" spans="1:14" ht="15.75" customHeight="1" x14ac:dyDescent="0.15">
      <c r="A5" s="6">
        <v>0.2</v>
      </c>
      <c r="B5" s="8">
        <v>-57.323925340000002</v>
      </c>
      <c r="C5" s="9">
        <v>276.44830000000002</v>
      </c>
      <c r="D5" s="9">
        <v>-3.5516999999999999</v>
      </c>
      <c r="E5" s="9">
        <v>-6.2107000000000001</v>
      </c>
      <c r="F5" s="9">
        <v>0.78070287715088704</v>
      </c>
      <c r="G5" s="9">
        <f t="shared" si="0"/>
        <v>0.99999712284911357</v>
      </c>
      <c r="H5" s="8">
        <f t="shared" si="1"/>
        <v>-79.382468529999997</v>
      </c>
      <c r="I5" s="8">
        <f t="shared" si="2"/>
        <v>6.2393639999996253E-2</v>
      </c>
      <c r="J5" s="6">
        <v>0.61299999999999999</v>
      </c>
      <c r="K5" s="6">
        <v>2.94</v>
      </c>
      <c r="L5" s="6">
        <v>6.8199999999999997E-3</v>
      </c>
    </row>
    <row r="6" spans="1:14" ht="15.75" customHeight="1" x14ac:dyDescent="0.15">
      <c r="A6" s="6">
        <v>0.3</v>
      </c>
      <c r="B6" s="8">
        <v>-57.151113629999998</v>
      </c>
      <c r="C6" s="9">
        <v>276.42529999999999</v>
      </c>
      <c r="D6" s="9">
        <v>-3.5747</v>
      </c>
      <c r="E6" s="9">
        <v>-6.2107999999999999</v>
      </c>
      <c r="F6" s="9">
        <v>0.78070039013728698</v>
      </c>
      <c r="G6" s="9">
        <f t="shared" si="0"/>
        <v>1.0000996098627128</v>
      </c>
      <c r="H6" s="8">
        <f t="shared" si="1"/>
        <v>-79.352860389999989</v>
      </c>
      <c r="I6" s="8">
        <f t="shared" si="2"/>
        <v>9.2001780000003919E-2</v>
      </c>
      <c r="J6" s="6">
        <v>0.65100000000000002</v>
      </c>
      <c r="K6" s="6">
        <v>2.923</v>
      </c>
      <c r="L6" s="6">
        <v>2.2790000000000001E-2</v>
      </c>
    </row>
    <row r="7" spans="1:14" ht="15.75" customHeight="1" x14ac:dyDescent="0.15">
      <c r="A7" s="6">
        <v>0.4</v>
      </c>
      <c r="B7" s="8">
        <v>-57.000127730000003</v>
      </c>
      <c r="C7" s="9">
        <v>276.40629999999999</v>
      </c>
      <c r="D7" s="9">
        <v>-3.5937000000000001</v>
      </c>
      <c r="E7" s="9">
        <v>-6.2107999999999999</v>
      </c>
      <c r="F7" s="9">
        <v>0.78070168162871001</v>
      </c>
      <c r="G7" s="9">
        <f t="shared" si="0"/>
        <v>1.0000983183712897</v>
      </c>
      <c r="H7" s="8">
        <f t="shared" si="1"/>
        <v>-79.319879690000008</v>
      </c>
      <c r="I7" s="8">
        <f t="shared" si="2"/>
        <v>0.12498247999998569</v>
      </c>
      <c r="J7" s="6">
        <v>0.68300000000000005</v>
      </c>
      <c r="K7" s="6">
        <v>2.9079999999999999</v>
      </c>
      <c r="L7" s="6">
        <v>3.882E-2</v>
      </c>
    </row>
    <row r="8" spans="1:14" ht="15.75" customHeight="1" x14ac:dyDescent="0.15">
      <c r="A8" s="6">
        <v>0.5</v>
      </c>
      <c r="B8" s="8">
        <v>-56.852743070000002</v>
      </c>
      <c r="C8" s="9">
        <v>276.38839999999999</v>
      </c>
      <c r="D8" s="9">
        <v>-3.6116000000000001</v>
      </c>
      <c r="E8" s="9">
        <v>-6.2107999999999999</v>
      </c>
      <c r="F8" s="9">
        <v>0.78073904673429295</v>
      </c>
      <c r="G8" s="9">
        <f t="shared" si="0"/>
        <v>1.0000609532657077</v>
      </c>
      <c r="H8" s="8">
        <f t="shared" si="1"/>
        <v>-79.283668349999999</v>
      </c>
      <c r="I8" s="8">
        <f t="shared" si="2"/>
        <v>0.16119381999999405</v>
      </c>
      <c r="J8" s="6">
        <v>0.71399999999999997</v>
      </c>
      <c r="K8" s="6">
        <v>2.9</v>
      </c>
      <c r="L8" s="6">
        <v>6.6290000000000002E-2</v>
      </c>
    </row>
    <row r="9" spans="1:14" ht="15.75" customHeight="1" x14ac:dyDescent="0.15">
      <c r="A9" s="6">
        <v>0.6</v>
      </c>
      <c r="B9" s="8">
        <v>-56.715643370000002</v>
      </c>
      <c r="C9" s="9">
        <v>276.3723</v>
      </c>
      <c r="D9" s="9">
        <v>-3.6276999999999999</v>
      </c>
      <c r="E9" s="9">
        <v>-6.2107000000000001</v>
      </c>
      <c r="F9" s="9">
        <v>0.78070599560107101</v>
      </c>
      <c r="G9" s="9">
        <f t="shared" si="0"/>
        <v>0.99999400439892927</v>
      </c>
      <c r="H9" s="8">
        <f t="shared" si="1"/>
        <v>-79.246199759999996</v>
      </c>
      <c r="I9" s="8">
        <f t="shared" si="2"/>
        <v>0.19866240999999718</v>
      </c>
      <c r="J9" s="6">
        <v>0.74</v>
      </c>
      <c r="K9" s="6">
        <v>2.891</v>
      </c>
      <c r="L9" s="6">
        <v>9.8369999999999999E-2</v>
      </c>
    </row>
    <row r="10" spans="1:14" ht="15.75" customHeight="1" x14ac:dyDescent="0.15">
      <c r="A10" s="6">
        <v>0.7</v>
      </c>
      <c r="B10" s="8">
        <v>-56.574488369999997</v>
      </c>
      <c r="C10" s="9">
        <v>276.35579999999999</v>
      </c>
      <c r="D10" s="9">
        <v>-3.6442000000000001</v>
      </c>
      <c r="E10" s="9">
        <v>-6.2107999999999999</v>
      </c>
      <c r="F10" s="9">
        <v>0.78072774987673699</v>
      </c>
      <c r="G10" s="9">
        <f t="shared" si="0"/>
        <v>1.0000722501232628</v>
      </c>
      <c r="H10" s="8">
        <f t="shared" si="1"/>
        <v>-79.207885730000001</v>
      </c>
      <c r="I10" s="8">
        <f t="shared" si="2"/>
        <v>0.23697643999999229</v>
      </c>
      <c r="J10" s="6">
        <v>0.76400000000000001</v>
      </c>
      <c r="K10" s="6">
        <v>2.88</v>
      </c>
      <c r="L10" s="6">
        <v>0.13857</v>
      </c>
    </row>
    <row r="11" spans="1:14" ht="15.75" customHeight="1" x14ac:dyDescent="0.15">
      <c r="A11" s="6">
        <v>0.8</v>
      </c>
      <c r="B11" s="8">
        <v>-56.452301370000001</v>
      </c>
      <c r="C11" s="9">
        <v>276.34219999999999</v>
      </c>
      <c r="D11" s="9">
        <v>-3.6577999999999999</v>
      </c>
      <c r="E11" s="9">
        <v>-6.2107000000000001</v>
      </c>
      <c r="F11" s="9">
        <v>0.78069534083214998</v>
      </c>
      <c r="G11" s="9">
        <f t="shared" si="0"/>
        <v>1.0000046591678506</v>
      </c>
      <c r="H11" s="8">
        <f t="shared" si="1"/>
        <v>-79.169799830000002</v>
      </c>
      <c r="I11" s="8">
        <f t="shared" si="2"/>
        <v>0.27506233999999097</v>
      </c>
      <c r="J11" s="6">
        <v>0.78500000000000003</v>
      </c>
      <c r="K11" s="6">
        <v>2.8759999999999999</v>
      </c>
      <c r="L11" s="6">
        <v>0.19819000000000001</v>
      </c>
    </row>
    <row r="12" spans="1:14" ht="15.75" customHeight="1" x14ac:dyDescent="0.15">
      <c r="A12" s="6">
        <v>0.9</v>
      </c>
      <c r="B12" s="8">
        <v>-56.33573226</v>
      </c>
      <c r="C12" s="9">
        <v>276.32929999999999</v>
      </c>
      <c r="D12" s="9">
        <v>-3.6707000000000001</v>
      </c>
      <c r="E12" s="9">
        <v>-6.2107000000000001</v>
      </c>
      <c r="F12" s="9">
        <v>0.78070107410813305</v>
      </c>
      <c r="G12" s="9">
        <f t="shared" si="0"/>
        <v>0.99999892589186778</v>
      </c>
      <c r="H12" s="8">
        <f t="shared" si="1"/>
        <v>-79.133348749999996</v>
      </c>
      <c r="I12" s="8">
        <f t="shared" si="2"/>
        <v>0.31151341999999715</v>
      </c>
      <c r="J12" s="6">
        <v>0.80300000000000005</v>
      </c>
      <c r="K12" s="6">
        <v>2.8679999999999999</v>
      </c>
      <c r="L12" s="6">
        <v>0.25814999999999999</v>
      </c>
    </row>
    <row r="13" spans="1:14" ht="15.75" customHeight="1" x14ac:dyDescent="0.15">
      <c r="A13" s="6">
        <v>1</v>
      </c>
      <c r="B13" s="8">
        <v>-56.227524189999997</v>
      </c>
      <c r="C13" s="9">
        <v>276.31760000000003</v>
      </c>
      <c r="D13" s="9">
        <v>-3.6823999999999999</v>
      </c>
      <c r="E13" s="9">
        <v>-6.2107000000000001</v>
      </c>
      <c r="F13" s="9">
        <v>0.78071121156350098</v>
      </c>
      <c r="G13" s="9">
        <f t="shared" si="0"/>
        <v>0.9999887884364993</v>
      </c>
      <c r="H13" s="8">
        <f t="shared" si="1"/>
        <v>-79.097805870000002</v>
      </c>
      <c r="I13" s="8">
        <f t="shared" si="2"/>
        <v>0.34705629999999132</v>
      </c>
      <c r="J13" s="6">
        <v>0.82399999999999995</v>
      </c>
      <c r="K13" s="6">
        <v>2.859</v>
      </c>
      <c r="L13" s="6">
        <v>0.33735999999999999</v>
      </c>
    </row>
    <row r="14" spans="1:14" ht="15.75" customHeight="1" x14ac:dyDescent="0.15">
      <c r="A14" s="6">
        <v>1.1000000000000001</v>
      </c>
      <c r="B14" s="8">
        <v>-56.12453764</v>
      </c>
      <c r="C14" s="9">
        <v>276.3064</v>
      </c>
      <c r="D14" s="9">
        <v>-3.6936</v>
      </c>
      <c r="E14" s="9">
        <v>-6.2107000000000001</v>
      </c>
      <c r="F14" s="9">
        <v>0.78072597193783</v>
      </c>
      <c r="G14" s="9">
        <f t="shared" si="0"/>
        <v>0.99997402806217028</v>
      </c>
      <c r="H14" s="8">
        <f t="shared" si="1"/>
        <v>-79.064379160000001</v>
      </c>
      <c r="I14" s="8">
        <f t="shared" si="2"/>
        <v>0.38048300999999185</v>
      </c>
      <c r="J14" s="6">
        <v>0.84099999999999997</v>
      </c>
      <c r="K14" s="6">
        <v>2.855</v>
      </c>
      <c r="L14" s="6">
        <v>0.41976999999999998</v>
      </c>
    </row>
    <row r="15" spans="1:14" ht="15.75" customHeight="1" x14ac:dyDescent="0.15">
      <c r="A15" s="6">
        <v>1.2</v>
      </c>
      <c r="B15" s="8">
        <v>-56.024072199999999</v>
      </c>
      <c r="C15" s="9">
        <v>276.29539999999997</v>
      </c>
      <c r="D15" s="9">
        <v>-3.7046000000000001</v>
      </c>
      <c r="E15" s="9">
        <v>-6.2107000000000001</v>
      </c>
      <c r="F15" s="9">
        <v>0.78069636507912898</v>
      </c>
      <c r="G15" s="9">
        <f t="shared" si="0"/>
        <v>1.000003634920871</v>
      </c>
      <c r="H15" s="8">
        <f t="shared" si="1"/>
        <v>-79.032231420000002</v>
      </c>
      <c r="I15" s="8">
        <f t="shared" si="2"/>
        <v>0.41263074999999105</v>
      </c>
      <c r="J15" s="6">
        <v>0.85599999999999998</v>
      </c>
      <c r="K15" s="6">
        <v>2.8479999999999999</v>
      </c>
      <c r="L15" s="6">
        <v>0.48387999999999998</v>
      </c>
    </row>
    <row r="16" spans="1:14" ht="15.75" customHeight="1" x14ac:dyDescent="0.15">
      <c r="A16" s="6">
        <v>1.3</v>
      </c>
      <c r="B16" s="8">
        <v>-55.935414469999998</v>
      </c>
      <c r="C16" s="9">
        <v>276.28629999999998</v>
      </c>
      <c r="D16" s="9">
        <v>-3.7136999999999998</v>
      </c>
      <c r="E16" s="9">
        <v>-6.2107000000000001</v>
      </c>
      <c r="F16" s="9">
        <v>0.78070276887649803</v>
      </c>
      <c r="G16" s="9">
        <f t="shared" si="0"/>
        <v>0.99999723112350214</v>
      </c>
      <c r="H16" s="8">
        <f t="shared" si="1"/>
        <v>-79.000091059999988</v>
      </c>
      <c r="I16" s="8">
        <f t="shared" si="2"/>
        <v>0.44477111000000491</v>
      </c>
      <c r="J16" s="6">
        <v>0.86799999999999999</v>
      </c>
      <c r="K16" s="6">
        <v>2.8460000000000001</v>
      </c>
      <c r="L16" s="6">
        <v>0.54798999999999998</v>
      </c>
    </row>
    <row r="17" spans="1:12" ht="15.75" customHeight="1" x14ac:dyDescent="0.15">
      <c r="A17" s="6">
        <v>1.4</v>
      </c>
      <c r="B17" s="8">
        <v>-55.44987373</v>
      </c>
      <c r="C17" s="9">
        <v>276.23230000000001</v>
      </c>
      <c r="D17" s="9">
        <v>-3.7677</v>
      </c>
      <c r="E17" s="9">
        <v>-6.2107999999999999</v>
      </c>
      <c r="F17" s="9">
        <v>0.78070072091235199</v>
      </c>
      <c r="G17" s="9">
        <f t="shared" si="0"/>
        <v>1.0000992790876477</v>
      </c>
      <c r="H17" s="8">
        <f t="shared" si="1"/>
        <v>-78.850304890000004</v>
      </c>
      <c r="I17" s="8">
        <f t="shared" si="2"/>
        <v>0.59455727999998942</v>
      </c>
      <c r="J17" s="6">
        <v>0.96099999999999997</v>
      </c>
      <c r="K17" s="6">
        <v>2.8050000000000002</v>
      </c>
      <c r="L17" s="6">
        <v>-0.97843000000000002</v>
      </c>
    </row>
    <row r="18" spans="1:12" ht="15.75" customHeight="1" x14ac:dyDescent="0.15">
      <c r="A18" s="6">
        <v>1.5</v>
      </c>
      <c r="B18" s="8">
        <v>-55.396631829999997</v>
      </c>
      <c r="C18" s="9">
        <v>276.22149999999999</v>
      </c>
      <c r="D18" s="9">
        <v>-3.7785000000000002</v>
      </c>
      <c r="E18" s="9">
        <v>-6.2107000000000001</v>
      </c>
      <c r="F18" s="9">
        <v>0.78072081138169103</v>
      </c>
      <c r="G18" s="9">
        <f t="shared" si="0"/>
        <v>0.99997918861830914</v>
      </c>
      <c r="H18" s="8">
        <f t="shared" si="1"/>
        <v>-78.863761780000004</v>
      </c>
      <c r="I18" s="8">
        <f t="shared" si="2"/>
        <v>0.58110038999998892</v>
      </c>
      <c r="J18" s="6">
        <v>0.98699999999999999</v>
      </c>
      <c r="K18" s="6">
        <v>2.7909999999999999</v>
      </c>
      <c r="L18" s="6">
        <v>-1.3550800000000001</v>
      </c>
    </row>
    <row r="19" spans="1:12" ht="15.75" customHeight="1" x14ac:dyDescent="0.15">
      <c r="A19" s="6">
        <v>1.6</v>
      </c>
      <c r="B19" s="8">
        <v>-55.331385740000002</v>
      </c>
      <c r="C19" s="9">
        <v>276.20549999999997</v>
      </c>
      <c r="D19" s="9">
        <v>-3.7945000000000002</v>
      </c>
      <c r="E19" s="9">
        <v>-6.2107999999999999</v>
      </c>
      <c r="F19" s="9">
        <v>0.78070464509631099</v>
      </c>
      <c r="G19" s="9">
        <f t="shared" si="0"/>
        <v>1.0000953549036895</v>
      </c>
      <c r="H19" s="8">
        <f t="shared" si="1"/>
        <v>-78.898266340000006</v>
      </c>
      <c r="I19" s="8">
        <f t="shared" si="2"/>
        <v>0.5465958299999869</v>
      </c>
      <c r="J19" s="6">
        <v>1.0029999999999999</v>
      </c>
      <c r="K19" s="6">
        <v>2.7949999999999999</v>
      </c>
      <c r="L19" s="6">
        <v>-1.66476</v>
      </c>
    </row>
    <row r="20" spans="1:12" ht="15.75" customHeight="1" x14ac:dyDescent="0.15">
      <c r="A20" s="6">
        <v>1.7</v>
      </c>
      <c r="B20" s="8">
        <v>-55.191721780000002</v>
      </c>
      <c r="C20" s="9">
        <v>276.17739999999998</v>
      </c>
      <c r="D20" s="9">
        <v>-3.8226</v>
      </c>
      <c r="E20" s="9">
        <v>-6.2107000000000001</v>
      </c>
      <c r="F20" s="9">
        <v>0.780731107711507</v>
      </c>
      <c r="G20" s="9">
        <f t="shared" si="0"/>
        <v>0.99996889228849373</v>
      </c>
      <c r="H20" s="8">
        <f t="shared" si="1"/>
        <v>-78.932743600000009</v>
      </c>
      <c r="I20" s="8">
        <f t="shared" si="2"/>
        <v>0.51211856999998417</v>
      </c>
      <c r="J20" s="6">
        <v>1.0149999999999999</v>
      </c>
      <c r="K20" s="6">
        <v>2.8079999999999998</v>
      </c>
      <c r="L20" s="6">
        <v>-1.8191200000000001</v>
      </c>
    </row>
    <row r="21" spans="1:12" ht="15.75" customHeight="1" x14ac:dyDescent="0.15">
      <c r="A21" s="6">
        <v>1.8</v>
      </c>
      <c r="B21" s="8">
        <v>-54.952748530000001</v>
      </c>
      <c r="C21" s="9">
        <v>276.13499999999999</v>
      </c>
      <c r="D21" s="9">
        <v>-3.8650000000000002</v>
      </c>
      <c r="E21" s="9">
        <v>-6.2107999999999999</v>
      </c>
      <c r="F21" s="9">
        <v>0.78072626561232805</v>
      </c>
      <c r="G21" s="9">
        <f t="shared" si="0"/>
        <v>1.000073734387672</v>
      </c>
      <c r="H21" s="8">
        <f t="shared" si="1"/>
        <v>-78.957490530000001</v>
      </c>
      <c r="I21" s="8">
        <f t="shared" si="2"/>
        <v>0.48737163999999211</v>
      </c>
      <c r="J21" s="6">
        <v>1.0309999999999999</v>
      </c>
      <c r="K21" s="6">
        <v>2.8340000000000001</v>
      </c>
      <c r="L21" s="6">
        <v>-1.9285699999999999</v>
      </c>
    </row>
    <row r="22" spans="1:12" ht="15.75" customHeight="1" x14ac:dyDescent="0.15">
      <c r="A22" s="6">
        <v>1.9</v>
      </c>
      <c r="B22" s="8">
        <v>-54.682887710000003</v>
      </c>
      <c r="C22" s="9">
        <v>276.08879999999999</v>
      </c>
      <c r="D22" s="9">
        <v>-3.9112</v>
      </c>
      <c r="E22" s="9">
        <v>-6.2107999999999999</v>
      </c>
      <c r="F22" s="9">
        <v>0.780707949865871</v>
      </c>
      <c r="G22" s="9">
        <f t="shared" si="0"/>
        <v>1.0000920501341293</v>
      </c>
      <c r="H22" s="8">
        <f t="shared" si="1"/>
        <v>-78.974568669999996</v>
      </c>
      <c r="I22" s="8">
        <f t="shared" si="2"/>
        <v>0.47029349999999681</v>
      </c>
      <c r="J22" s="6">
        <v>1.0509999999999999</v>
      </c>
      <c r="K22" s="6">
        <v>2.86</v>
      </c>
      <c r="L22" s="6">
        <v>-2.01207</v>
      </c>
    </row>
    <row r="23" spans="1:12" ht="15.75" customHeight="1" x14ac:dyDescent="0.15">
      <c r="A23" s="6">
        <v>2</v>
      </c>
      <c r="B23" s="8">
        <v>-54.335672099999996</v>
      </c>
      <c r="C23" s="9">
        <v>276.03089999999997</v>
      </c>
      <c r="D23" s="9">
        <v>-3.9691000000000001</v>
      </c>
      <c r="E23" s="9">
        <v>-6.2107000000000001</v>
      </c>
      <c r="F23" s="9">
        <v>0.78070476401759903</v>
      </c>
      <c r="G23" s="9">
        <f t="shared" si="0"/>
        <v>0.99999523598240181</v>
      </c>
      <c r="H23" s="8">
        <f t="shared" si="1"/>
        <v>-78.986561469999998</v>
      </c>
      <c r="I23" s="8">
        <f t="shared" si="2"/>
        <v>0.45830069999999523</v>
      </c>
      <c r="J23" s="6">
        <v>1.0720000000000001</v>
      </c>
      <c r="K23" s="6">
        <v>2.899</v>
      </c>
      <c r="L23" s="6">
        <v>-2.0758800000000002</v>
      </c>
    </row>
    <row r="24" spans="1:12" ht="15.75" customHeight="1" x14ac:dyDescent="0.15">
      <c r="A24" s="6">
        <v>2.1030000000000002</v>
      </c>
      <c r="B24" s="8">
        <v>-53.940509589999998</v>
      </c>
      <c r="C24" s="9">
        <v>275.96519999999998</v>
      </c>
      <c r="D24" s="9">
        <v>-4.0347999999999997</v>
      </c>
      <c r="E24" s="9">
        <v>-6.2107000000000001</v>
      </c>
      <c r="F24" s="9">
        <v>0.78069952862098202</v>
      </c>
      <c r="G24" s="9">
        <f t="shared" si="0"/>
        <v>1.0000004713790185</v>
      </c>
      <c r="H24" s="8">
        <f t="shared" si="1"/>
        <v>-78.999441950000005</v>
      </c>
      <c r="I24" s="8">
        <f t="shared" si="2"/>
        <v>0.44542021999998838</v>
      </c>
      <c r="J24" s="6">
        <v>1.0940000000000001</v>
      </c>
      <c r="K24" s="6">
        <v>2.94</v>
      </c>
      <c r="L24" s="6">
        <v>-2.1472099999999998</v>
      </c>
    </row>
    <row r="25" spans="1:12" ht="15.75" customHeight="1" x14ac:dyDescent="0.15">
      <c r="A25" s="6">
        <v>2.2000000000000002</v>
      </c>
      <c r="B25" s="8">
        <v>-53.608534630000001</v>
      </c>
      <c r="C25" s="9">
        <v>275.90940000000001</v>
      </c>
      <c r="D25" s="9">
        <v>-4.0906000000000002</v>
      </c>
      <c r="E25" s="9">
        <v>-6.2107000000000001</v>
      </c>
      <c r="F25" s="9">
        <v>0.78070056110896502</v>
      </c>
      <c r="G25" s="9">
        <f t="shared" si="0"/>
        <v>0.99999943889103537</v>
      </c>
      <c r="H25" s="8">
        <f t="shared" si="1"/>
        <v>-79.014024050000003</v>
      </c>
      <c r="I25" s="8">
        <f t="shared" si="2"/>
        <v>0.43083811999999</v>
      </c>
      <c r="J25" s="6">
        <v>1.107</v>
      </c>
      <c r="K25" s="6">
        <v>2.9820000000000002</v>
      </c>
      <c r="L25" s="6">
        <v>-2.1771600000000002</v>
      </c>
    </row>
    <row r="26" spans="1:12" ht="15.75" customHeight="1" x14ac:dyDescent="0.15">
      <c r="A26" s="6">
        <v>2.2999999999999998</v>
      </c>
      <c r="B26" s="8">
        <v>-53.30568177</v>
      </c>
      <c r="C26" s="9">
        <v>275.858</v>
      </c>
      <c r="D26" s="9">
        <v>-4.1420000000000003</v>
      </c>
      <c r="E26" s="9">
        <v>-6.2106000000000003</v>
      </c>
      <c r="F26" s="9">
        <v>0.78069249604713598</v>
      </c>
      <c r="G26" s="9">
        <f t="shared" si="0"/>
        <v>0.99990750395286465</v>
      </c>
      <c r="H26" s="8">
        <f t="shared" si="1"/>
        <v>-79.02998697000001</v>
      </c>
      <c r="I26" s="8">
        <f t="shared" si="2"/>
        <v>0.41487519999998312</v>
      </c>
      <c r="J26" s="6">
        <v>1.1180000000000001</v>
      </c>
      <c r="K26" s="6">
        <v>3.0259999999999998</v>
      </c>
      <c r="L26" s="6">
        <v>-2.2031999999999998</v>
      </c>
    </row>
    <row r="27" spans="1:12" ht="15.75" customHeight="1" x14ac:dyDescent="0.15">
      <c r="A27" s="6">
        <v>2.4</v>
      </c>
      <c r="B27" s="8">
        <v>-53.090772579999999</v>
      </c>
      <c r="C27" s="9">
        <v>275.82080000000002</v>
      </c>
      <c r="D27" s="9">
        <v>-4.1791999999999998</v>
      </c>
      <c r="E27" s="9">
        <v>-6.2107000000000001</v>
      </c>
      <c r="F27" s="9">
        <v>0.78073566923601601</v>
      </c>
      <c r="G27" s="9">
        <f t="shared" si="0"/>
        <v>0.9999643307639845</v>
      </c>
      <c r="H27" s="8">
        <f t="shared" si="1"/>
        <v>-79.046530020000006</v>
      </c>
      <c r="I27" s="8">
        <f t="shared" si="2"/>
        <v>0.39833214999998745</v>
      </c>
      <c r="J27" s="6">
        <v>1.123</v>
      </c>
      <c r="K27" s="6">
        <v>3.0590000000000002</v>
      </c>
      <c r="L27" s="6">
        <v>-2.2200500000000001</v>
      </c>
    </row>
    <row r="28" spans="1:12" ht="15.75" customHeight="1" x14ac:dyDescent="0.15">
      <c r="A28" s="6">
        <v>2.5</v>
      </c>
      <c r="B28" s="8">
        <v>-52.950466030000001</v>
      </c>
      <c r="C28" s="9">
        <v>275.79599999999999</v>
      </c>
      <c r="D28" s="9">
        <v>-4.2039999999999997</v>
      </c>
      <c r="E28" s="9">
        <v>-6.2107000000000001</v>
      </c>
      <c r="F28" s="9">
        <v>0.78070317050967097</v>
      </c>
      <c r="G28" s="9">
        <f t="shared" si="0"/>
        <v>0.9999968294903292</v>
      </c>
      <c r="H28" s="8">
        <f t="shared" si="1"/>
        <v>-79.060248830000006</v>
      </c>
      <c r="I28" s="8">
        <f t="shared" si="2"/>
        <v>0.38461333999998715</v>
      </c>
      <c r="J28" s="6">
        <v>1.121</v>
      </c>
      <c r="K28" s="6">
        <v>3.0830000000000002</v>
      </c>
      <c r="L28" s="6">
        <v>-2.2288700000000001</v>
      </c>
    </row>
    <row r="29" spans="1:12" ht="15.75" customHeight="1" x14ac:dyDescent="0.15">
      <c r="A29" s="6">
        <v>2.6</v>
      </c>
      <c r="B29" s="8">
        <v>-52.865184360000001</v>
      </c>
      <c r="C29" s="9">
        <v>275.78059999999999</v>
      </c>
      <c r="D29" s="9">
        <v>-4.2194000000000003</v>
      </c>
      <c r="E29" s="9">
        <v>-6.2106000000000003</v>
      </c>
      <c r="F29" s="9">
        <v>0.78069715922090999</v>
      </c>
      <c r="G29" s="9">
        <f t="shared" si="0"/>
        <v>0.99990284077909042</v>
      </c>
      <c r="H29" s="8">
        <f t="shared" si="1"/>
        <v>-79.070189999999997</v>
      </c>
      <c r="I29" s="8">
        <f t="shared" si="2"/>
        <v>0.37467216999999664</v>
      </c>
      <c r="J29" s="6">
        <v>1.1160000000000001</v>
      </c>
      <c r="K29" s="6">
        <v>3.1030000000000002</v>
      </c>
      <c r="L29" s="6">
        <v>-2.2233999999999998</v>
      </c>
    </row>
    <row r="30" spans="1:12" ht="15.75" customHeight="1" x14ac:dyDescent="0.15">
      <c r="A30" s="6">
        <v>2.7</v>
      </c>
      <c r="B30" s="8">
        <v>-52.804704639999997</v>
      </c>
      <c r="C30" s="9">
        <v>275.76979999999998</v>
      </c>
      <c r="D30" s="9">
        <v>-4.2302</v>
      </c>
      <c r="E30" s="9">
        <v>-6.2107000000000001</v>
      </c>
      <c r="F30" s="9">
        <v>0.78070401932209399</v>
      </c>
      <c r="G30" s="9">
        <f t="shared" si="0"/>
        <v>0.99999598067790618</v>
      </c>
      <c r="H30" s="8">
        <f t="shared" si="1"/>
        <v>-79.077207779999995</v>
      </c>
      <c r="I30" s="8">
        <f t="shared" si="2"/>
        <v>0.36765438999999844</v>
      </c>
      <c r="J30" s="6">
        <v>1.107</v>
      </c>
      <c r="K30" s="6">
        <v>3.1219999999999999</v>
      </c>
      <c r="L30" s="6">
        <v>-2.2244600000000001</v>
      </c>
    </row>
    <row r="31" spans="1:12" ht="15.75" customHeight="1" x14ac:dyDescent="0.15">
      <c r="A31" s="6">
        <v>2.8</v>
      </c>
      <c r="B31" s="8">
        <v>-52.769135859999999</v>
      </c>
      <c r="C31" s="9">
        <v>275.7636</v>
      </c>
      <c r="D31" s="9">
        <v>-4.2363999999999997</v>
      </c>
      <c r="E31" s="9">
        <v>-6.2107000000000001</v>
      </c>
      <c r="F31" s="9">
        <v>0.78072877214879799</v>
      </c>
      <c r="G31" s="9">
        <f t="shared" si="0"/>
        <v>0.99997122785120229</v>
      </c>
      <c r="H31" s="8">
        <f t="shared" si="1"/>
        <v>-79.080145340000001</v>
      </c>
      <c r="I31" s="8">
        <f t="shared" si="2"/>
        <v>0.36471682999999189</v>
      </c>
      <c r="J31" s="6">
        <v>1.0980000000000001</v>
      </c>
      <c r="K31" s="6">
        <v>3.1379999999999999</v>
      </c>
      <c r="L31" s="6">
        <v>-2.21679</v>
      </c>
    </row>
    <row r="32" spans="1:12" ht="15.75" customHeight="1" x14ac:dyDescent="0.15">
      <c r="A32" s="6">
        <v>2.9</v>
      </c>
      <c r="B32" s="8">
        <v>-52.735195330000003</v>
      </c>
      <c r="C32" s="9">
        <v>275.75810000000001</v>
      </c>
      <c r="D32" s="9">
        <v>-4.2419000000000002</v>
      </c>
      <c r="E32" s="9">
        <v>-6.2107000000000001</v>
      </c>
      <c r="F32" s="9">
        <v>0.78069812834247398</v>
      </c>
      <c r="G32" s="9">
        <f t="shared" si="0"/>
        <v>1.0000018716575267</v>
      </c>
      <c r="H32" s="8">
        <f t="shared" si="1"/>
        <v>-79.080363660000003</v>
      </c>
      <c r="I32" s="8">
        <f t="shared" si="2"/>
        <v>0.36449850999999001</v>
      </c>
      <c r="J32" s="6">
        <v>1.0880000000000001</v>
      </c>
      <c r="K32" s="6">
        <v>3.1520000000000001</v>
      </c>
      <c r="L32" s="6">
        <v>-2.1974300000000002</v>
      </c>
    </row>
    <row r="33" spans="1:13" ht="15.75" customHeight="1" x14ac:dyDescent="0.15">
      <c r="A33" s="6">
        <v>3</v>
      </c>
      <c r="B33" s="8">
        <v>-52.69331931</v>
      </c>
      <c r="C33" s="9">
        <v>275.7518</v>
      </c>
      <c r="D33" s="9">
        <v>-4.2481999999999998</v>
      </c>
      <c r="E33" s="9">
        <v>-6.2107000000000001</v>
      </c>
      <c r="F33" s="9">
        <v>0.78070339496288099</v>
      </c>
      <c r="G33" s="9">
        <f t="shared" si="0"/>
        <v>0.9999966050371194</v>
      </c>
      <c r="H33" s="8">
        <f t="shared" si="1"/>
        <v>-79.077615049999991</v>
      </c>
      <c r="I33" s="8">
        <f t="shared" si="2"/>
        <v>0.36724712000000181</v>
      </c>
      <c r="J33" s="6">
        <v>1.0760000000000001</v>
      </c>
      <c r="K33" s="6">
        <v>3.17</v>
      </c>
      <c r="L33" s="6">
        <v>-2.1742699999999999</v>
      </c>
    </row>
    <row r="34" spans="1:13" ht="15.75" customHeight="1" x14ac:dyDescent="0.15">
      <c r="A34" s="6">
        <v>3.25</v>
      </c>
      <c r="B34" s="8">
        <v>-52.484470080000001</v>
      </c>
      <c r="C34" s="9">
        <v>275.71929999999998</v>
      </c>
      <c r="D34" s="9">
        <v>-4.2807000000000004</v>
      </c>
      <c r="E34" s="9">
        <v>-6.2107000000000001</v>
      </c>
      <c r="F34" s="9">
        <v>0.78070054627850805</v>
      </c>
      <c r="G34" s="9">
        <f t="shared" si="0"/>
        <v>0.99999945372149224</v>
      </c>
      <c r="H34" s="8">
        <f t="shared" si="1"/>
        <v>-79.070613570000006</v>
      </c>
      <c r="I34" s="8">
        <f t="shared" si="2"/>
        <v>0.37424859999998716</v>
      </c>
      <c r="J34" s="6">
        <v>1.056</v>
      </c>
      <c r="K34" s="6">
        <v>3.2269999999999999</v>
      </c>
      <c r="L34" s="6">
        <v>-2.04189</v>
      </c>
    </row>
    <row r="35" spans="1:13" ht="15.75" customHeight="1" x14ac:dyDescent="0.15">
      <c r="A35" s="6">
        <v>3.5</v>
      </c>
      <c r="B35" s="8">
        <v>-52.213353189999999</v>
      </c>
      <c r="C35" s="9">
        <v>275.67579999999998</v>
      </c>
      <c r="D35" s="9">
        <v>-4.3242000000000003</v>
      </c>
      <c r="E35" s="9">
        <v>-6.2106000000000003</v>
      </c>
      <c r="F35" s="9">
        <v>0.78069945190298995</v>
      </c>
      <c r="G35" s="9">
        <f t="shared" si="0"/>
        <v>0.99990054809701068</v>
      </c>
      <c r="H35" s="8">
        <f t="shared" si="1"/>
        <v>-79.069229710000002</v>
      </c>
      <c r="I35" s="8">
        <f t="shared" si="2"/>
        <v>0.3756324599999914</v>
      </c>
      <c r="J35" s="6">
        <v>1.05</v>
      </c>
      <c r="K35" s="6">
        <v>3.2749999999999999</v>
      </c>
      <c r="L35" s="6">
        <v>-1.91903</v>
      </c>
    </row>
    <row r="36" spans="1:13" ht="15.75" customHeight="1" x14ac:dyDescent="0.15">
      <c r="A36" s="6">
        <v>3.75</v>
      </c>
      <c r="B36" s="8">
        <v>-52.599085979999998</v>
      </c>
      <c r="C36" s="3">
        <v>275.73700000000002</v>
      </c>
      <c r="D36" s="3">
        <v>-4.2629999999999999</v>
      </c>
      <c r="E36" s="3">
        <v>-6.2107000000000001</v>
      </c>
      <c r="F36" s="9">
        <v>0.78070514174216399</v>
      </c>
      <c r="G36" s="9">
        <f t="shared" si="0"/>
        <v>0.99999485825783641</v>
      </c>
      <c r="H36" s="8">
        <f t="shared" si="1"/>
        <v>-79.075300080000005</v>
      </c>
      <c r="I36" s="8">
        <f t="shared" si="2"/>
        <v>0.36956208999998807</v>
      </c>
      <c r="J36" s="6">
        <v>1.018</v>
      </c>
      <c r="K36" s="6">
        <v>3.2469999999999999</v>
      </c>
      <c r="L36" s="6">
        <v>-1.63981</v>
      </c>
    </row>
    <row r="37" spans="1:13" ht="15.75" customHeight="1" x14ac:dyDescent="0.15">
      <c r="A37" s="6">
        <v>4</v>
      </c>
      <c r="B37" s="8">
        <v>-52.494635809999998</v>
      </c>
      <c r="C37" s="9">
        <v>275.71120000000002</v>
      </c>
      <c r="D37" s="9">
        <v>-4.2888000000000002</v>
      </c>
      <c r="E37" s="9">
        <v>-6.2107999999999999</v>
      </c>
      <c r="F37" s="9">
        <v>0.78070330121753895</v>
      </c>
      <c r="G37" s="9">
        <f t="shared" si="0"/>
        <v>1.0000966987824613</v>
      </c>
      <c r="H37" s="8">
        <f t="shared" si="1"/>
        <v>-79.131514850000002</v>
      </c>
      <c r="I37" s="8">
        <f t="shared" si="2"/>
        <v>0.31334731999999121</v>
      </c>
      <c r="J37" s="6">
        <v>1.016</v>
      </c>
      <c r="K37" s="6">
        <v>3.2709999999999999</v>
      </c>
      <c r="L37" s="6">
        <v>-1.9185099999999999</v>
      </c>
    </row>
    <row r="38" spans="1:13" ht="15.75" customHeight="1" x14ac:dyDescent="0.15">
      <c r="A38" s="6">
        <v>4.25</v>
      </c>
      <c r="B38" s="8">
        <v>-52.418874750000001</v>
      </c>
      <c r="C38" s="9">
        <v>275.69240000000002</v>
      </c>
      <c r="D38" s="9">
        <v>-4.3075999999999999</v>
      </c>
      <c r="E38" s="9">
        <v>-6.2107000000000001</v>
      </c>
      <c r="F38" s="9">
        <v>0.78070552202029497</v>
      </c>
      <c r="G38" s="9">
        <f t="shared" si="0"/>
        <v>0.99999447797970564</v>
      </c>
      <c r="H38" s="8">
        <f t="shared" si="1"/>
        <v>-79.172086070000006</v>
      </c>
      <c r="I38" s="8">
        <f t="shared" si="2"/>
        <v>0.27277609999998731</v>
      </c>
      <c r="J38" s="6">
        <v>1.012</v>
      </c>
      <c r="K38" s="6">
        <v>3.2949999999999999</v>
      </c>
      <c r="L38" s="6">
        <v>-1.9505399999999999</v>
      </c>
    </row>
    <row r="39" spans="1:13" ht="15.75" customHeight="1" x14ac:dyDescent="0.15">
      <c r="A39" s="6">
        <v>4.5</v>
      </c>
      <c r="B39" s="8">
        <v>-52.345730860000003</v>
      </c>
      <c r="C39" s="9">
        <v>275.67630000000003</v>
      </c>
      <c r="D39" s="9">
        <v>-4.3236999999999997</v>
      </c>
      <c r="E39" s="9">
        <v>-6.2107000000000001</v>
      </c>
      <c r="F39" s="9">
        <v>0.78069549100065505</v>
      </c>
      <c r="G39" s="9">
        <f t="shared" si="0"/>
        <v>1.0000045089993455</v>
      </c>
      <c r="H39" s="8">
        <f t="shared" si="1"/>
        <v>-79.198934449999996</v>
      </c>
      <c r="I39" s="8">
        <f t="shared" si="2"/>
        <v>0.24592771999999741</v>
      </c>
      <c r="J39" s="6">
        <v>1.0089999999999999</v>
      </c>
      <c r="K39" s="6">
        <v>3.3149999999999999</v>
      </c>
      <c r="L39" s="6">
        <v>-1.95068</v>
      </c>
    </row>
    <row r="40" spans="1:13" ht="15.75" customHeight="1" x14ac:dyDescent="0.15">
      <c r="A40" s="6">
        <v>4.75</v>
      </c>
      <c r="B40" s="8">
        <v>-52.288226450000003</v>
      </c>
      <c r="C40" s="9">
        <v>275.66399999999999</v>
      </c>
      <c r="D40" s="9">
        <v>-4.3360000000000003</v>
      </c>
      <c r="E40" s="9">
        <v>-6.2107999999999999</v>
      </c>
      <c r="F40" s="9">
        <v>0.78073558167108104</v>
      </c>
      <c r="G40" s="9">
        <f t="shared" si="0"/>
        <v>1.0000644183289191</v>
      </c>
      <c r="H40" s="8">
        <f t="shared" si="1"/>
        <v>-79.218255249999999</v>
      </c>
      <c r="I40" s="8">
        <f t="shared" si="2"/>
        <v>0.22660691999999472</v>
      </c>
      <c r="J40" s="6">
        <v>1.0069999999999999</v>
      </c>
      <c r="K40" s="6">
        <v>3.33</v>
      </c>
      <c r="L40" s="6">
        <v>-1.9542299999999999</v>
      </c>
    </row>
    <row r="41" spans="1:13" ht="15.75" customHeight="1" x14ac:dyDescent="0.15">
      <c r="A41" s="6">
        <v>5</v>
      </c>
      <c r="B41" s="8">
        <v>-52.242083659999999</v>
      </c>
      <c r="C41" s="9">
        <v>275.65449999999998</v>
      </c>
      <c r="D41" s="9">
        <v>-4.3455000000000004</v>
      </c>
      <c r="E41" s="9">
        <v>-6.2107999999999999</v>
      </c>
      <c r="F41" s="9">
        <v>0.78073508320116303</v>
      </c>
      <c r="G41" s="9">
        <f t="shared" si="0"/>
        <v>1.0000649167988369</v>
      </c>
      <c r="H41" s="8">
        <f t="shared" si="1"/>
        <v>-79.231115060000008</v>
      </c>
      <c r="I41" s="8">
        <f t="shared" si="2"/>
        <v>0.2137471099999857</v>
      </c>
      <c r="J41" s="6">
        <v>1.006</v>
      </c>
      <c r="K41" s="6">
        <v>3.3380000000000001</v>
      </c>
      <c r="L41" s="6">
        <v>-1.95516</v>
      </c>
    </row>
    <row r="42" spans="1:13" ht="15.75" customHeight="1" x14ac:dyDescent="0.15">
      <c r="A42" s="6">
        <v>5.25</v>
      </c>
      <c r="B42" s="8">
        <v>-52.20472333</v>
      </c>
      <c r="C42" s="9">
        <v>275.64679999999998</v>
      </c>
      <c r="D42" s="9">
        <v>-4.3532000000000002</v>
      </c>
      <c r="E42" s="9">
        <v>-6.2107000000000001</v>
      </c>
      <c r="F42" s="9">
        <v>0.78073457635974797</v>
      </c>
      <c r="G42" s="9">
        <f t="shared" si="0"/>
        <v>0.9999654236402522</v>
      </c>
      <c r="H42" s="8">
        <f t="shared" si="1"/>
        <v>-79.241142569999994</v>
      </c>
      <c r="I42" s="8">
        <f t="shared" si="2"/>
        <v>0.20371959999999945</v>
      </c>
      <c r="J42" s="6">
        <v>1.0049999999999999</v>
      </c>
      <c r="K42" s="6">
        <v>3.3479999999999999</v>
      </c>
      <c r="L42" s="6">
        <v>-1.9548700000000001</v>
      </c>
    </row>
    <row r="43" spans="1:13" ht="15.75" customHeight="1" x14ac:dyDescent="0.15">
      <c r="A43" s="6">
        <v>5.5</v>
      </c>
      <c r="B43" s="8">
        <v>-52.173565250000003</v>
      </c>
      <c r="C43" s="9">
        <v>275.64060000000001</v>
      </c>
      <c r="D43" s="9">
        <v>-4.3593999999999999</v>
      </c>
      <c r="E43" s="9">
        <v>-6.2107000000000001</v>
      </c>
      <c r="F43" s="9">
        <v>0.78073544666980998</v>
      </c>
      <c r="G43" s="9">
        <f t="shared" si="0"/>
        <v>0.99996455333019085</v>
      </c>
      <c r="H43" s="8">
        <f t="shared" si="1"/>
        <v>-79.248490830000009</v>
      </c>
      <c r="I43" s="8">
        <f t="shared" si="2"/>
        <v>0.19637133999998468</v>
      </c>
      <c r="J43" s="6">
        <v>1.006</v>
      </c>
      <c r="K43" s="6">
        <v>3.3540000000000001</v>
      </c>
      <c r="L43" s="6">
        <v>-1.95486</v>
      </c>
    </row>
    <row r="44" spans="1:13" ht="15.75" customHeight="1" x14ac:dyDescent="0.15">
      <c r="A44" s="6">
        <v>6</v>
      </c>
      <c r="B44" s="8">
        <v>-52.126005050000003</v>
      </c>
      <c r="C44" s="9">
        <v>275.6309</v>
      </c>
      <c r="D44" s="9">
        <v>-4.3691000000000004</v>
      </c>
      <c r="E44" s="9">
        <v>-6.2107000000000001</v>
      </c>
      <c r="F44" s="9">
        <v>0.78069679250426705</v>
      </c>
      <c r="G44" s="9">
        <f t="shared" si="0"/>
        <v>1.000003207495733</v>
      </c>
      <c r="H44" s="8">
        <f t="shared" si="1"/>
        <v>-79.261174420000003</v>
      </c>
      <c r="I44" s="8">
        <f t="shared" si="2"/>
        <v>0.18368774999999005</v>
      </c>
      <c r="J44" s="6">
        <v>1.0049999999999999</v>
      </c>
      <c r="K44" s="6">
        <v>3.367</v>
      </c>
      <c r="L44" s="6">
        <v>-1.95434</v>
      </c>
    </row>
    <row r="45" spans="1:13" ht="15.75" customHeight="1" x14ac:dyDescent="0.15">
      <c r="A45" s="13">
        <v>1.4</v>
      </c>
      <c r="B45" s="14">
        <v>-55.842974720000001</v>
      </c>
      <c r="C45" s="15">
        <v>276.2765</v>
      </c>
      <c r="D45" s="15">
        <v>-3.7235</v>
      </c>
      <c r="E45" s="15">
        <v>-6.2107000000000001</v>
      </c>
      <c r="F45" s="15">
        <v>0.78072448816123696</v>
      </c>
      <c r="G45" s="15">
        <f t="shared" si="0"/>
        <v>0.99997551183876343</v>
      </c>
      <c r="H45" s="14">
        <f t="shared" si="1"/>
        <v>-78.968516170000001</v>
      </c>
      <c r="I45" s="14">
        <f t="shared" si="2"/>
        <v>0.47634599999999239</v>
      </c>
      <c r="J45" s="13">
        <v>0.878</v>
      </c>
      <c r="K45" s="13">
        <v>2.8460000000000001</v>
      </c>
      <c r="L45" s="13">
        <v>0.62417999999999996</v>
      </c>
      <c r="M45" s="28" t="s">
        <v>94</v>
      </c>
    </row>
    <row r="46" spans="1:13" ht="15.75" customHeight="1" x14ac:dyDescent="0.15">
      <c r="A46" s="13">
        <v>1.5</v>
      </c>
      <c r="B46" s="14">
        <v>-55.732399360000002</v>
      </c>
      <c r="C46" s="15">
        <v>276.26389999999998</v>
      </c>
      <c r="D46" s="15">
        <v>-3.7361</v>
      </c>
      <c r="E46" s="15">
        <v>-6.2107999999999999</v>
      </c>
      <c r="F46" s="15">
        <v>0.78072313558772199</v>
      </c>
      <c r="G46" s="15">
        <f t="shared" si="0"/>
        <v>1.0000768644122786</v>
      </c>
      <c r="H46" s="14">
        <f t="shared" si="1"/>
        <v>-78.936569239999997</v>
      </c>
      <c r="I46" s="14">
        <f t="shared" si="2"/>
        <v>0.50829292999999609</v>
      </c>
      <c r="J46" s="13">
        <v>0.89100000000000001</v>
      </c>
      <c r="K46" s="13">
        <v>2.8439999999999999</v>
      </c>
      <c r="L46" s="13">
        <v>0.70430000000000004</v>
      </c>
    </row>
    <row r="47" spans="1:13" ht="15.75" customHeight="1" x14ac:dyDescent="0.15">
      <c r="A47" s="13">
        <v>1.6</v>
      </c>
      <c r="B47" s="14">
        <v>-55.60316383</v>
      </c>
      <c r="C47" s="15">
        <v>276.24849999999998</v>
      </c>
      <c r="D47" s="15">
        <v>-3.7515000000000001</v>
      </c>
      <c r="E47" s="15">
        <v>-6.2107000000000001</v>
      </c>
      <c r="F47" s="15">
        <v>0.78070114177139904</v>
      </c>
      <c r="G47" s="15">
        <f t="shared" si="0"/>
        <v>0.99999885822860168</v>
      </c>
      <c r="H47" s="14">
        <f t="shared" si="1"/>
        <v>-78.902604879999998</v>
      </c>
      <c r="I47" s="14">
        <f t="shared" si="2"/>
        <v>0.5422572899999949</v>
      </c>
      <c r="J47" s="13">
        <v>0.90500000000000003</v>
      </c>
      <c r="K47" s="13">
        <v>2.847</v>
      </c>
      <c r="L47" s="13">
        <v>0.75497999999999998</v>
      </c>
    </row>
    <row r="48" spans="1:13" ht="15.75" customHeight="1" x14ac:dyDescent="0.15">
      <c r="A48" s="13">
        <v>1.7</v>
      </c>
      <c r="B48" s="14">
        <v>-55.452706859999999</v>
      </c>
      <c r="C48" s="15">
        <v>276.22989999999999</v>
      </c>
      <c r="D48" s="15">
        <v>-3.7700999999999998</v>
      </c>
      <c r="E48" s="15">
        <v>-6.2107000000000001</v>
      </c>
      <c r="F48" s="15">
        <v>0.780700055578324</v>
      </c>
      <c r="G48" s="15">
        <f t="shared" si="0"/>
        <v>0.99999994442167672</v>
      </c>
      <c r="H48" s="14">
        <f t="shared" si="1"/>
        <v>-78.867666929999999</v>
      </c>
      <c r="I48" s="14">
        <f t="shared" si="2"/>
        <v>0.57719523999999467</v>
      </c>
      <c r="J48" s="13">
        <v>0.91600000000000004</v>
      </c>
      <c r="K48" s="13">
        <v>2.8530000000000002</v>
      </c>
      <c r="L48" s="13">
        <v>0.82321</v>
      </c>
    </row>
    <row r="49" spans="1:12" ht="15.75" customHeight="1" x14ac:dyDescent="0.15">
      <c r="A49" s="13">
        <v>1.8</v>
      </c>
      <c r="B49" s="14">
        <v>-55.27685331</v>
      </c>
      <c r="C49" s="15">
        <v>276.20740000000001</v>
      </c>
      <c r="D49" s="15">
        <v>-3.7926000000000002</v>
      </c>
      <c r="E49" s="15">
        <v>-6.2107000000000001</v>
      </c>
      <c r="F49" s="15">
        <v>0.780732476768216</v>
      </c>
      <c r="G49" s="15">
        <f t="shared" si="0"/>
        <v>0.99996752323178484</v>
      </c>
      <c r="H49" s="14">
        <f t="shared" si="1"/>
        <v>-78.831554130000001</v>
      </c>
      <c r="I49" s="14">
        <f t="shared" si="2"/>
        <v>0.61330803999999262</v>
      </c>
      <c r="J49" s="13">
        <v>0.93400000000000005</v>
      </c>
      <c r="K49" s="13">
        <v>2.8620000000000001</v>
      </c>
      <c r="L49" s="13">
        <v>0.85241999999999996</v>
      </c>
    </row>
    <row r="50" spans="1:12" ht="13" x14ac:dyDescent="0.15">
      <c r="A50" s="13">
        <v>1.9</v>
      </c>
      <c r="B50" s="14">
        <v>-55.050798299999997</v>
      </c>
      <c r="C50" s="15">
        <v>276.17669999999998</v>
      </c>
      <c r="D50" s="15">
        <v>-3.8233000000000001</v>
      </c>
      <c r="E50" s="15">
        <v>-6.2107000000000001</v>
      </c>
      <c r="F50" s="15">
        <v>0.78069917119431798</v>
      </c>
      <c r="G50" s="15">
        <f t="shared" si="0"/>
        <v>1.0000008288056828</v>
      </c>
      <c r="H50" s="14">
        <f t="shared" si="1"/>
        <v>-78.796167609999998</v>
      </c>
      <c r="I50" s="14">
        <f t="shared" si="2"/>
        <v>0.64869455999999559</v>
      </c>
      <c r="J50" s="13">
        <v>0.95299999999999996</v>
      </c>
      <c r="K50" s="13">
        <v>2.8690000000000002</v>
      </c>
      <c r="L50" s="13">
        <v>0.85563999999999996</v>
      </c>
    </row>
    <row r="51" spans="1:12" ht="13" x14ac:dyDescent="0.15">
      <c r="A51" s="13">
        <v>2</v>
      </c>
      <c r="B51" s="14">
        <v>-54.788683519999999</v>
      </c>
      <c r="C51" s="15">
        <v>276.13990000000001</v>
      </c>
      <c r="D51" s="15">
        <v>-3.8601000000000001</v>
      </c>
      <c r="E51" s="15">
        <v>-6.2107000000000001</v>
      </c>
      <c r="F51" s="15">
        <v>0.78070899154141804</v>
      </c>
      <c r="G51" s="15">
        <f t="shared" si="0"/>
        <v>0.9999910084585828</v>
      </c>
      <c r="H51" s="14">
        <f t="shared" si="1"/>
        <v>-78.762606590000004</v>
      </c>
      <c r="I51" s="14">
        <f t="shared" si="2"/>
        <v>0.68225557999998898</v>
      </c>
      <c r="J51" s="13">
        <v>0.97299999999999998</v>
      </c>
      <c r="K51" s="13">
        <v>2.8839999999999999</v>
      </c>
      <c r="L51" s="13">
        <v>0.82921999999999996</v>
      </c>
    </row>
    <row r="52" spans="1:12" ht="13" x14ac:dyDescent="0.15">
      <c r="A52" s="13">
        <v>2.1</v>
      </c>
      <c r="B52" s="14">
        <v>-54.413818259999999</v>
      </c>
      <c r="C52" s="15">
        <v>276.084</v>
      </c>
      <c r="D52" s="15">
        <v>-3.9159999999999999</v>
      </c>
      <c r="E52" s="15">
        <v>-6.2107000000000001</v>
      </c>
      <c r="F52" s="15">
        <v>0.78072434529745904</v>
      </c>
      <c r="G52" s="15">
        <f t="shared" si="0"/>
        <v>0.99997565470254113</v>
      </c>
      <c r="H52" s="14">
        <f t="shared" si="1"/>
        <v>-78.73491946</v>
      </c>
      <c r="I52" s="14">
        <f t="shared" si="2"/>
        <v>0.70994270999999287</v>
      </c>
      <c r="J52" s="13">
        <v>0.999</v>
      </c>
      <c r="K52" s="13">
        <v>2.915</v>
      </c>
      <c r="L52" s="13">
        <v>0.72316999999999998</v>
      </c>
    </row>
    <row r="53" spans="1:12" ht="13" x14ac:dyDescent="0.15">
      <c r="A53" s="13">
        <v>2.2000000000000002</v>
      </c>
      <c r="B53" s="14">
        <v>-53.916578090000002</v>
      </c>
      <c r="C53" s="15">
        <v>276.00630000000001</v>
      </c>
      <c r="D53" s="15">
        <v>-3.9937</v>
      </c>
      <c r="E53" s="15">
        <v>-6.2107000000000001</v>
      </c>
      <c r="F53" s="15">
        <v>0.78073386891656105</v>
      </c>
      <c r="G53" s="15">
        <f t="shared" si="0"/>
        <v>0.99996613108343979</v>
      </c>
      <c r="H53" s="14">
        <f t="shared" si="1"/>
        <v>-78.720250680000007</v>
      </c>
      <c r="I53" s="14">
        <f t="shared" si="2"/>
        <v>0.7246114899999867</v>
      </c>
      <c r="J53" s="13">
        <v>1.034</v>
      </c>
      <c r="K53" s="13">
        <v>2.9470000000000001</v>
      </c>
      <c r="L53" s="13">
        <v>0.47813</v>
      </c>
    </row>
    <row r="54" spans="1:12" ht="13" x14ac:dyDescent="0.15">
      <c r="A54" s="1"/>
      <c r="B54" s="8"/>
      <c r="C54" s="9"/>
      <c r="D54" s="9"/>
      <c r="E54" s="9"/>
      <c r="F54" s="9"/>
      <c r="J54" s="6"/>
      <c r="K54" s="6"/>
      <c r="L54" s="6"/>
    </row>
    <row r="55" spans="1:12" ht="13" x14ac:dyDescent="0.15">
      <c r="A55" s="4" t="s">
        <v>32</v>
      </c>
      <c r="B55" s="8"/>
      <c r="C55" s="9"/>
      <c r="D55" s="9"/>
      <c r="E55" s="9"/>
      <c r="F55" s="9"/>
      <c r="J55" s="5" t="s">
        <v>13</v>
      </c>
      <c r="K55" s="6"/>
      <c r="L55" s="6"/>
    </row>
    <row r="56" spans="1:12" ht="13" x14ac:dyDescent="0.15">
      <c r="A56" s="7" t="s">
        <v>14</v>
      </c>
      <c r="B56" s="10" t="s">
        <v>15</v>
      </c>
      <c r="C56" s="11" t="s">
        <v>16</v>
      </c>
      <c r="D56" s="11" t="s">
        <v>17</v>
      </c>
      <c r="E56" s="11" t="s">
        <v>18</v>
      </c>
      <c r="F56" s="11" t="s">
        <v>19</v>
      </c>
      <c r="G56" s="7" t="s">
        <v>20</v>
      </c>
      <c r="H56" s="7" t="s">
        <v>21</v>
      </c>
      <c r="I56" s="7" t="s">
        <v>22</v>
      </c>
      <c r="J56" s="5" t="s">
        <v>23</v>
      </c>
      <c r="K56" s="5" t="s">
        <v>24</v>
      </c>
      <c r="L56" s="12" t="s">
        <v>31</v>
      </c>
    </row>
    <row r="57" spans="1:12" ht="13" x14ac:dyDescent="0.15">
      <c r="A57" s="6">
        <v>0</v>
      </c>
      <c r="B57" s="8">
        <v>-60.622402389999998</v>
      </c>
      <c r="C57" s="9">
        <v>276.97910000000002</v>
      </c>
      <c r="D57" s="9">
        <v>-3.0209000000000001</v>
      </c>
      <c r="E57" s="9">
        <v>-5.9607000000000001</v>
      </c>
      <c r="F57" s="9">
        <v>0.78069778828166603</v>
      </c>
      <c r="G57" s="9">
        <f t="shared" ref="G57:G107" si="3">-(E57+F57)-4.43</f>
        <v>0.7500022117183347</v>
      </c>
      <c r="H57" s="8">
        <f t="shared" ref="H57:H107" si="4">B57-(D57*E57)</f>
        <v>-78.629081020000001</v>
      </c>
      <c r="I57" s="8">
        <f t="shared" ref="I57:I107" si="5">H57-$H$57</f>
        <v>0</v>
      </c>
      <c r="J57" s="6">
        <v>0.442</v>
      </c>
      <c r="K57" s="6">
        <v>2.577</v>
      </c>
      <c r="L57" s="6">
        <v>0</v>
      </c>
    </row>
    <row r="58" spans="1:12" ht="13" x14ac:dyDescent="0.15">
      <c r="A58" s="6">
        <v>0.1</v>
      </c>
      <c r="B58" s="8">
        <v>-60.516651279999998</v>
      </c>
      <c r="C58" s="9">
        <v>276.9667</v>
      </c>
      <c r="D58" s="9">
        <v>-3.0333000000000001</v>
      </c>
      <c r="E58" s="9">
        <v>-5.9607000000000001</v>
      </c>
      <c r="F58" s="9">
        <v>0.78070691971768502</v>
      </c>
      <c r="G58" s="9">
        <f t="shared" si="3"/>
        <v>0.74999308028231582</v>
      </c>
      <c r="H58" s="8">
        <f t="shared" si="4"/>
        <v>-78.597242590000008</v>
      </c>
      <c r="I58" s="8">
        <f t="shared" si="5"/>
        <v>3.1838429999993423E-2</v>
      </c>
      <c r="J58" s="6">
        <v>0.47</v>
      </c>
      <c r="K58" s="6">
        <v>2.5609999999999999</v>
      </c>
      <c r="L58" s="6">
        <v>3.0500000000000002E-3</v>
      </c>
    </row>
    <row r="59" spans="1:12" ht="13" x14ac:dyDescent="0.15">
      <c r="A59" s="6">
        <v>0.2</v>
      </c>
      <c r="B59" s="8">
        <v>-60.186484180000001</v>
      </c>
      <c r="C59" s="9">
        <v>276.9187</v>
      </c>
      <c r="D59" s="9">
        <v>-3.0813000000000001</v>
      </c>
      <c r="E59" s="9">
        <v>-5.9607999999999999</v>
      </c>
      <c r="F59" s="9">
        <v>0.78073132356590402</v>
      </c>
      <c r="G59" s="9">
        <f t="shared" si="3"/>
        <v>0.75006867643409603</v>
      </c>
      <c r="H59" s="8">
        <f t="shared" si="4"/>
        <v>-78.553497219999997</v>
      </c>
      <c r="I59" s="8">
        <f t="shared" si="5"/>
        <v>7.5583800000003976E-2</v>
      </c>
      <c r="J59" s="6">
        <v>0.53500000000000003</v>
      </c>
      <c r="K59" s="6">
        <v>2.5449999999999999</v>
      </c>
      <c r="L59" s="6">
        <v>7.79E-3</v>
      </c>
    </row>
    <row r="60" spans="1:12" ht="13" x14ac:dyDescent="0.15">
      <c r="A60" s="6">
        <v>0.3</v>
      </c>
      <c r="B60" s="8">
        <v>-59.876002319999998</v>
      </c>
      <c r="C60" s="9">
        <v>276.8732</v>
      </c>
      <c r="D60" s="9">
        <v>-3.1267999999999998</v>
      </c>
      <c r="E60" s="9">
        <v>-5.9607999999999999</v>
      </c>
      <c r="F60" s="9">
        <v>0.78072970338844205</v>
      </c>
      <c r="G60" s="9">
        <f t="shared" si="3"/>
        <v>0.75007029661155844</v>
      </c>
      <c r="H60" s="8">
        <f t="shared" si="4"/>
        <v>-78.514231760000001</v>
      </c>
      <c r="I60" s="8">
        <f t="shared" si="5"/>
        <v>0.11484925999999973</v>
      </c>
      <c r="J60" s="6">
        <v>0.59699999999999998</v>
      </c>
      <c r="K60" s="6">
        <v>2.5310000000000001</v>
      </c>
      <c r="L60" s="6">
        <v>1.9779999999999999E-2</v>
      </c>
    </row>
    <row r="61" spans="1:12" ht="13" x14ac:dyDescent="0.15">
      <c r="A61" s="6">
        <v>0.4</v>
      </c>
      <c r="B61" s="8">
        <v>-59.678792889999997</v>
      </c>
      <c r="C61" s="9">
        <v>276.84660000000002</v>
      </c>
      <c r="D61" s="9">
        <v>-3.1534</v>
      </c>
      <c r="E61" s="9">
        <v>-5.9607999999999999</v>
      </c>
      <c r="F61" s="9">
        <v>0.78070688861307902</v>
      </c>
      <c r="G61" s="9">
        <f t="shared" si="3"/>
        <v>0.7500931113869207</v>
      </c>
      <c r="H61" s="8">
        <f t="shared" si="4"/>
        <v>-78.475579609999997</v>
      </c>
      <c r="I61" s="8">
        <f t="shared" si="5"/>
        <v>0.15350141000000406</v>
      </c>
      <c r="J61" s="6">
        <v>0.63800000000000001</v>
      </c>
      <c r="K61" s="6">
        <v>2.5169999999999999</v>
      </c>
      <c r="L61" s="6">
        <v>3.7400000000000003E-2</v>
      </c>
    </row>
    <row r="62" spans="1:12" ht="13" x14ac:dyDescent="0.15">
      <c r="A62" s="6">
        <v>0.5</v>
      </c>
      <c r="B62" s="8">
        <v>-59.496935870000002</v>
      </c>
      <c r="C62" s="9">
        <v>276.8229</v>
      </c>
      <c r="D62" s="9">
        <v>-3.1770999999999998</v>
      </c>
      <c r="E62" s="9">
        <v>-5.9607000000000001</v>
      </c>
      <c r="F62" s="9">
        <v>0.78070734977958101</v>
      </c>
      <c r="G62" s="9">
        <f t="shared" si="3"/>
        <v>0.7499926502204195</v>
      </c>
      <c r="H62" s="8">
        <f t="shared" si="4"/>
        <v>-78.434675839999997</v>
      </c>
      <c r="I62" s="8">
        <f t="shared" si="5"/>
        <v>0.19440518000000395</v>
      </c>
      <c r="J62" s="6">
        <v>0.67</v>
      </c>
      <c r="K62" s="6">
        <v>2.5099999999999998</v>
      </c>
      <c r="L62" s="6">
        <v>6.4439999999999997E-2</v>
      </c>
    </row>
    <row r="63" spans="1:12" ht="13" x14ac:dyDescent="0.15">
      <c r="A63" s="6">
        <v>0.6</v>
      </c>
      <c r="B63" s="8">
        <v>-59.323630350000002</v>
      </c>
      <c r="C63" s="9">
        <v>276.80070000000001</v>
      </c>
      <c r="D63" s="9">
        <v>-3.1993</v>
      </c>
      <c r="E63" s="9">
        <v>-5.9607000000000001</v>
      </c>
      <c r="F63" s="9">
        <v>0.780708507234111</v>
      </c>
      <c r="G63" s="9">
        <f t="shared" si="3"/>
        <v>0.74999149276588906</v>
      </c>
      <c r="H63" s="8">
        <f t="shared" si="4"/>
        <v>-78.393697860000003</v>
      </c>
      <c r="I63" s="8">
        <f t="shared" si="5"/>
        <v>0.23538315999999782</v>
      </c>
      <c r="J63" s="6">
        <v>0.70299999999999996</v>
      </c>
      <c r="K63" s="6">
        <v>2.496</v>
      </c>
      <c r="L63" s="6">
        <v>9.8089999999999997E-2</v>
      </c>
    </row>
    <row r="64" spans="1:12" ht="13" x14ac:dyDescent="0.15">
      <c r="A64" s="6">
        <v>0.7</v>
      </c>
      <c r="B64" s="8">
        <v>-59.15554307</v>
      </c>
      <c r="C64" s="9">
        <v>276.77949999999998</v>
      </c>
      <c r="D64" s="9">
        <v>-3.2204999999999999</v>
      </c>
      <c r="E64" s="9">
        <v>-5.9607999999999999</v>
      </c>
      <c r="F64" s="9">
        <v>0.78070886406886497</v>
      </c>
      <c r="G64" s="9">
        <f t="shared" si="3"/>
        <v>0.75009113593113508</v>
      </c>
      <c r="H64" s="8">
        <f t="shared" si="4"/>
        <v>-78.352299469999991</v>
      </c>
      <c r="I64" s="8">
        <f t="shared" si="5"/>
        <v>0.2767815500000097</v>
      </c>
      <c r="J64" s="6">
        <v>0.72199999999999998</v>
      </c>
      <c r="K64" s="6">
        <v>2.496</v>
      </c>
      <c r="L64" s="6">
        <v>0.13877</v>
      </c>
    </row>
    <row r="65" spans="1:12" ht="13" x14ac:dyDescent="0.15">
      <c r="A65" s="6">
        <v>0.8</v>
      </c>
      <c r="B65" s="8">
        <v>-59.005532510000002</v>
      </c>
      <c r="C65" s="9">
        <v>276.76119999999997</v>
      </c>
      <c r="D65" s="9">
        <v>-3.2387999999999999</v>
      </c>
      <c r="E65" s="9">
        <v>-5.9607000000000001</v>
      </c>
      <c r="F65" s="9">
        <v>0.78073199651955205</v>
      </c>
      <c r="G65" s="9">
        <f t="shared" si="3"/>
        <v>0.74996800348044879</v>
      </c>
      <c r="H65" s="8">
        <f t="shared" si="4"/>
        <v>-78.311047669999994</v>
      </c>
      <c r="I65" s="8">
        <f t="shared" si="5"/>
        <v>0.31803335000000743</v>
      </c>
      <c r="J65" s="6">
        <v>0.747</v>
      </c>
      <c r="K65" s="6">
        <v>2.4929999999999999</v>
      </c>
      <c r="L65" s="6">
        <v>0.19481999999999999</v>
      </c>
    </row>
    <row r="66" spans="1:12" ht="13" x14ac:dyDescent="0.15">
      <c r="A66" s="6">
        <v>0.9</v>
      </c>
      <c r="B66" s="8">
        <v>-58.870289939999999</v>
      </c>
      <c r="C66" s="9">
        <v>276.74520000000001</v>
      </c>
      <c r="D66" s="9">
        <v>-3.2547999999999999</v>
      </c>
      <c r="E66" s="9">
        <v>-5.9607000000000001</v>
      </c>
      <c r="F66" s="9">
        <v>0.78069774571284301</v>
      </c>
      <c r="G66" s="9">
        <f t="shared" si="3"/>
        <v>0.75000225428715694</v>
      </c>
      <c r="H66" s="8">
        <f t="shared" si="4"/>
        <v>-78.271176300000008</v>
      </c>
      <c r="I66" s="8">
        <f t="shared" si="5"/>
        <v>0.3579047199999934</v>
      </c>
      <c r="J66" s="6">
        <v>0.76800000000000002</v>
      </c>
      <c r="K66" s="6">
        <v>2.4860000000000002</v>
      </c>
      <c r="L66" s="6">
        <v>0.26408999999999999</v>
      </c>
    </row>
    <row r="67" spans="1:12" ht="13" x14ac:dyDescent="0.15">
      <c r="A67" s="6">
        <v>1</v>
      </c>
      <c r="B67" s="8">
        <v>-58.768823259999998</v>
      </c>
      <c r="C67" s="9">
        <v>276.73439999999999</v>
      </c>
      <c r="D67" s="9">
        <v>-3.2656000000000001</v>
      </c>
      <c r="E67" s="9">
        <v>-5.9607999999999999</v>
      </c>
      <c r="F67" s="9">
        <v>0.780724116962624</v>
      </c>
      <c r="G67" s="9">
        <f t="shared" si="3"/>
        <v>0.75007588303737638</v>
      </c>
      <c r="H67" s="8">
        <f t="shared" si="4"/>
        <v>-78.234411739999999</v>
      </c>
      <c r="I67" s="8">
        <f t="shared" si="5"/>
        <v>0.39466928000000223</v>
      </c>
      <c r="J67" s="6">
        <v>0.78500000000000003</v>
      </c>
      <c r="K67" s="6">
        <v>2.4780000000000002</v>
      </c>
      <c r="L67" s="6">
        <v>0.33872000000000002</v>
      </c>
    </row>
    <row r="68" spans="1:12" ht="13" x14ac:dyDescent="0.15">
      <c r="A68" s="6">
        <v>1.1000000000000001</v>
      </c>
      <c r="B68" s="8">
        <v>-58.693205669999998</v>
      </c>
      <c r="C68" s="9">
        <v>276.7278</v>
      </c>
      <c r="D68" s="9">
        <v>-3.2722000000000002</v>
      </c>
      <c r="E68" s="9">
        <v>-5.9607999999999999</v>
      </c>
      <c r="F68" s="9">
        <v>0.780721463947883</v>
      </c>
      <c r="G68" s="9">
        <f t="shared" si="3"/>
        <v>0.75007853605211672</v>
      </c>
      <c r="H68" s="8">
        <f t="shared" si="4"/>
        <v>-78.198135429999994</v>
      </c>
      <c r="I68" s="8">
        <f t="shared" si="5"/>
        <v>0.43094559000000743</v>
      </c>
      <c r="J68" s="6">
        <v>0.8</v>
      </c>
      <c r="K68" s="6">
        <v>2.476</v>
      </c>
      <c r="L68" s="6">
        <v>0.42158000000000001</v>
      </c>
    </row>
    <row r="69" spans="1:12" ht="13" x14ac:dyDescent="0.15">
      <c r="A69" s="6">
        <v>1.2</v>
      </c>
      <c r="B69" s="8">
        <v>-58.629953370000003</v>
      </c>
      <c r="C69" s="9">
        <v>276.72300000000001</v>
      </c>
      <c r="D69" s="9">
        <v>-3.2770000000000001</v>
      </c>
      <c r="E69" s="9">
        <v>-5.9607000000000001</v>
      </c>
      <c r="F69" s="9">
        <v>0.78071114736520997</v>
      </c>
      <c r="G69" s="9">
        <f t="shared" si="3"/>
        <v>0.74998885263479043</v>
      </c>
      <c r="H69" s="8">
        <f t="shared" si="4"/>
        <v>-78.163167270000002</v>
      </c>
      <c r="I69" s="8">
        <f t="shared" si="5"/>
        <v>0.46591374999999857</v>
      </c>
      <c r="J69" s="6">
        <v>0.81499999999999995</v>
      </c>
      <c r="K69" s="6">
        <v>2.464</v>
      </c>
      <c r="L69" s="6">
        <v>0.49242000000000002</v>
      </c>
    </row>
    <row r="70" spans="1:12" ht="13" x14ac:dyDescent="0.15">
      <c r="A70" s="6">
        <v>1.3</v>
      </c>
      <c r="B70" s="8">
        <v>-58.57221938</v>
      </c>
      <c r="C70" s="9">
        <v>276.71899999999999</v>
      </c>
      <c r="D70" s="9">
        <v>-3.2810000000000001</v>
      </c>
      <c r="E70" s="9">
        <v>-5.9607000000000001</v>
      </c>
      <c r="F70" s="9">
        <v>0.78072677993361095</v>
      </c>
      <c r="G70" s="9">
        <f t="shared" si="3"/>
        <v>0.74997322006638978</v>
      </c>
      <c r="H70" s="8">
        <f t="shared" si="4"/>
        <v>-78.129276079999997</v>
      </c>
      <c r="I70" s="8">
        <f t="shared" si="5"/>
        <v>0.49980494000000419</v>
      </c>
      <c r="J70" s="6">
        <v>0.82599999999999996</v>
      </c>
      <c r="K70" s="6">
        <v>2.452</v>
      </c>
      <c r="L70" s="6">
        <v>0.56498999999999999</v>
      </c>
    </row>
    <row r="71" spans="1:12" ht="13" x14ac:dyDescent="0.15">
      <c r="A71" s="6">
        <v>1.4</v>
      </c>
      <c r="B71" s="8">
        <v>-58.077662760000003</v>
      </c>
      <c r="C71" s="9">
        <v>276.66309999999999</v>
      </c>
      <c r="D71" s="9">
        <v>-3.3369</v>
      </c>
      <c r="E71" s="9">
        <v>-5.9607999999999999</v>
      </c>
      <c r="F71" s="9">
        <v>0.78072485536360303</v>
      </c>
      <c r="G71" s="9">
        <f t="shared" si="3"/>
        <v>0.75007514463639691</v>
      </c>
      <c r="H71" s="8">
        <f t="shared" si="4"/>
        <v>-77.968256280000006</v>
      </c>
      <c r="I71" s="8">
        <f t="shared" si="5"/>
        <v>0.66082473999999536</v>
      </c>
      <c r="J71" s="6">
        <v>0.91300000000000003</v>
      </c>
      <c r="K71" s="6">
        <v>2.4220000000000002</v>
      </c>
      <c r="L71" s="6">
        <v>-0.98673</v>
      </c>
    </row>
    <row r="72" spans="1:12" ht="13" x14ac:dyDescent="0.15">
      <c r="A72" s="6">
        <v>1.5</v>
      </c>
      <c r="B72" s="8">
        <v>-58.69082573</v>
      </c>
      <c r="C72" s="9">
        <v>276.76280000000003</v>
      </c>
      <c r="D72" s="9">
        <v>-3.2372000000000001</v>
      </c>
      <c r="E72" s="9">
        <v>-5.9607000000000001</v>
      </c>
      <c r="F72" s="9">
        <v>0.78072412311727901</v>
      </c>
      <c r="G72" s="9">
        <f t="shared" si="3"/>
        <v>0.74997587688272116</v>
      </c>
      <c r="H72" s="8">
        <f t="shared" si="4"/>
        <v>-77.986803769999995</v>
      </c>
      <c r="I72" s="8">
        <f t="shared" si="5"/>
        <v>0.64227725000000646</v>
      </c>
      <c r="J72" s="6">
        <v>0.90900000000000003</v>
      </c>
      <c r="K72" s="6">
        <v>2.3279999999999998</v>
      </c>
      <c r="L72" s="6">
        <v>-1.42818</v>
      </c>
    </row>
    <row r="73" spans="1:12" ht="13" x14ac:dyDescent="0.15">
      <c r="A73" s="6">
        <v>1.6</v>
      </c>
      <c r="B73" s="8">
        <v>-58.917931209999999</v>
      </c>
      <c r="C73" s="9">
        <v>276.79520000000002</v>
      </c>
      <c r="D73" s="9">
        <v>-3.2048000000000001</v>
      </c>
      <c r="E73" s="9">
        <v>-5.9607999999999999</v>
      </c>
      <c r="F73" s="9">
        <v>0.78070722332873499</v>
      </c>
      <c r="G73" s="9">
        <f t="shared" si="3"/>
        <v>0.7500927766712655</v>
      </c>
      <c r="H73" s="8">
        <f t="shared" si="4"/>
        <v>-78.021103049999994</v>
      </c>
      <c r="I73" s="8">
        <f t="shared" si="5"/>
        <v>0.60797797000000742</v>
      </c>
      <c r="J73" s="6">
        <v>0.92</v>
      </c>
      <c r="K73" s="6">
        <v>2.2879999999999998</v>
      </c>
      <c r="L73" s="6">
        <v>-1.7008799999999999</v>
      </c>
    </row>
    <row r="74" spans="1:12" ht="13" x14ac:dyDescent="0.15">
      <c r="A74" s="6">
        <v>1.7</v>
      </c>
      <c r="B74" s="8">
        <v>-59.067428370000002</v>
      </c>
      <c r="C74" s="9">
        <v>276.81490000000002</v>
      </c>
      <c r="D74" s="9">
        <v>-3.1850999999999998</v>
      </c>
      <c r="E74" s="9">
        <v>-5.9607999999999999</v>
      </c>
      <c r="F74" s="9">
        <v>0.78070370885559703</v>
      </c>
      <c r="G74" s="9">
        <f t="shared" si="3"/>
        <v>0.7500962911444029</v>
      </c>
      <c r="H74" s="8">
        <f t="shared" si="4"/>
        <v>-78.053172450000005</v>
      </c>
      <c r="I74" s="8">
        <f t="shared" si="5"/>
        <v>0.57590856999999573</v>
      </c>
      <c r="J74" s="6">
        <v>0.90600000000000003</v>
      </c>
      <c r="K74" s="6">
        <v>2.2810000000000001</v>
      </c>
      <c r="L74" s="6">
        <v>-1.85945</v>
      </c>
    </row>
    <row r="75" spans="1:12" ht="13" x14ac:dyDescent="0.15">
      <c r="A75" s="6">
        <v>1.8</v>
      </c>
      <c r="B75" s="8">
        <v>-59.165873019999999</v>
      </c>
      <c r="C75" s="9">
        <v>276.82839999999999</v>
      </c>
      <c r="D75" s="9">
        <v>-3.1716000000000002</v>
      </c>
      <c r="E75" s="9">
        <v>-5.9607999999999999</v>
      </c>
      <c r="F75" s="9">
        <v>0.78070316424046704</v>
      </c>
      <c r="G75" s="9">
        <f t="shared" si="3"/>
        <v>0.75009683575953279</v>
      </c>
      <c r="H75" s="8">
        <f t="shared" si="4"/>
        <v>-78.071146299999995</v>
      </c>
      <c r="I75" s="8">
        <f t="shared" si="5"/>
        <v>0.55793472000000577</v>
      </c>
      <c r="J75" s="6">
        <v>0.89700000000000002</v>
      </c>
      <c r="K75" s="6">
        <v>2.2749999999999999</v>
      </c>
      <c r="L75" s="6">
        <v>-1.98112</v>
      </c>
    </row>
    <row r="76" spans="1:12" ht="13" x14ac:dyDescent="0.15">
      <c r="A76" s="6">
        <v>1.9</v>
      </c>
      <c r="B76" s="8">
        <v>-57.924129129999997</v>
      </c>
      <c r="C76" s="9">
        <v>276.62110000000001</v>
      </c>
      <c r="D76" s="9">
        <v>-3.3788999999999998</v>
      </c>
      <c r="E76" s="9">
        <v>-5.9607999999999999</v>
      </c>
      <c r="F76" s="9">
        <v>0.78070661994788404</v>
      </c>
      <c r="G76" s="9">
        <f t="shared" si="3"/>
        <v>0.75009338005211568</v>
      </c>
      <c r="H76" s="8">
        <f t="shared" si="4"/>
        <v>-78.065076250000004</v>
      </c>
      <c r="I76" s="8">
        <f t="shared" si="5"/>
        <v>0.56400476999999682</v>
      </c>
      <c r="J76" s="6">
        <v>0.98299999999999998</v>
      </c>
      <c r="K76" s="6">
        <v>2.3969999999999998</v>
      </c>
      <c r="L76" s="6">
        <v>-2.0386299999999999</v>
      </c>
    </row>
    <row r="77" spans="1:12" ht="13" x14ac:dyDescent="0.15">
      <c r="A77" s="6">
        <v>2</v>
      </c>
      <c r="B77" s="8">
        <v>-57.505164389999997</v>
      </c>
      <c r="C77" s="9">
        <v>276.55079999999998</v>
      </c>
      <c r="D77" s="9">
        <v>-3.4491999999999998</v>
      </c>
      <c r="E77" s="9">
        <v>-5.9607000000000001</v>
      </c>
      <c r="F77" s="9">
        <v>0.78073082694368701</v>
      </c>
      <c r="G77" s="9">
        <f t="shared" si="3"/>
        <v>0.74996917305631339</v>
      </c>
      <c r="H77" s="8">
        <f t="shared" si="4"/>
        <v>-78.064810829999999</v>
      </c>
      <c r="I77" s="8">
        <f t="shared" si="5"/>
        <v>0.564270190000002</v>
      </c>
      <c r="J77" s="6">
        <v>1.016</v>
      </c>
      <c r="K77" s="6">
        <v>2.4319999999999999</v>
      </c>
      <c r="L77" s="6">
        <v>-2.0979800000000002</v>
      </c>
    </row>
    <row r="78" spans="1:12" ht="13" x14ac:dyDescent="0.15">
      <c r="A78" s="6">
        <v>2.1030000000000002</v>
      </c>
      <c r="B78" s="8">
        <v>-57.231518530000002</v>
      </c>
      <c r="C78" s="9">
        <v>276.505</v>
      </c>
      <c r="D78" s="9">
        <v>-3.4950000000000001</v>
      </c>
      <c r="E78" s="9">
        <v>-5.9607000000000001</v>
      </c>
      <c r="F78" s="9">
        <v>0.780700610467987</v>
      </c>
      <c r="G78" s="9">
        <f t="shared" si="3"/>
        <v>0.74999938953201362</v>
      </c>
      <c r="H78" s="8">
        <f t="shared" si="4"/>
        <v>-78.064165029999998</v>
      </c>
      <c r="I78" s="8">
        <f t="shared" si="5"/>
        <v>0.56491599000000292</v>
      </c>
      <c r="J78" s="6">
        <v>1.046</v>
      </c>
      <c r="K78" s="6">
        <v>2.4500000000000002</v>
      </c>
      <c r="L78" s="6">
        <v>-2.17517</v>
      </c>
    </row>
    <row r="79" spans="1:12" ht="13" x14ac:dyDescent="0.15">
      <c r="A79" s="6">
        <v>2.2000000000000002</v>
      </c>
      <c r="B79" s="8">
        <v>-56.963220470000003</v>
      </c>
      <c r="C79" s="9">
        <v>276.4597</v>
      </c>
      <c r="D79" s="9">
        <v>-3.5402999999999998</v>
      </c>
      <c r="E79" s="9">
        <v>-5.9607999999999999</v>
      </c>
      <c r="F79" s="9">
        <v>0.78072684380652502</v>
      </c>
      <c r="G79" s="9">
        <f t="shared" si="3"/>
        <v>0.75007315619347548</v>
      </c>
      <c r="H79" s="8">
        <f t="shared" si="4"/>
        <v>-78.066240710000002</v>
      </c>
      <c r="I79" s="8">
        <f t="shared" si="5"/>
        <v>0.56284030999999857</v>
      </c>
      <c r="J79" s="6">
        <v>1.07</v>
      </c>
      <c r="K79" s="6">
        <v>2.4729999999999999</v>
      </c>
      <c r="L79" s="6">
        <v>-2.1989700000000001</v>
      </c>
    </row>
    <row r="80" spans="1:12" ht="13" x14ac:dyDescent="0.15">
      <c r="A80" s="6">
        <v>2.2999999999999998</v>
      </c>
      <c r="B80" s="8">
        <v>-56.749431790000003</v>
      </c>
      <c r="C80" s="9">
        <v>276.42329999999998</v>
      </c>
      <c r="D80" s="9">
        <v>-3.5767000000000002</v>
      </c>
      <c r="E80" s="9">
        <v>-5.9607000000000001</v>
      </c>
      <c r="F80" s="9">
        <v>0.78072689517883698</v>
      </c>
      <c r="G80" s="9">
        <f t="shared" si="3"/>
        <v>0.74997310482116308</v>
      </c>
      <c r="H80" s="8">
        <f t="shared" si="4"/>
        <v>-78.069067480000001</v>
      </c>
      <c r="I80" s="8">
        <f t="shared" si="5"/>
        <v>0.56001353999999992</v>
      </c>
      <c r="J80" s="6">
        <v>1.081</v>
      </c>
      <c r="K80" s="6">
        <v>2.4969999999999999</v>
      </c>
      <c r="L80" s="6">
        <v>-2.23007</v>
      </c>
    </row>
    <row r="81" spans="1:12" ht="13" x14ac:dyDescent="0.15">
      <c r="A81" s="6">
        <v>2.4</v>
      </c>
      <c r="B81" s="8">
        <v>-56.546556379999998</v>
      </c>
      <c r="C81" s="9">
        <v>276.38839999999999</v>
      </c>
      <c r="D81" s="9">
        <v>-3.6116000000000001</v>
      </c>
      <c r="E81" s="9">
        <v>-5.9607999999999999</v>
      </c>
      <c r="F81" s="9">
        <v>0.78072177230663797</v>
      </c>
      <c r="G81" s="9">
        <f t="shared" si="3"/>
        <v>0.75007822769336219</v>
      </c>
      <c r="H81" s="8">
        <f t="shared" si="4"/>
        <v>-78.074581660000007</v>
      </c>
      <c r="I81" s="8">
        <f t="shared" si="5"/>
        <v>0.55449935999999411</v>
      </c>
      <c r="J81" s="6">
        <v>1.0900000000000001</v>
      </c>
      <c r="K81" s="6">
        <v>2.5230000000000001</v>
      </c>
      <c r="L81" s="6">
        <v>-2.2522500000000001</v>
      </c>
    </row>
    <row r="82" spans="1:12" ht="13" x14ac:dyDescent="0.15">
      <c r="A82" s="6">
        <v>2.5</v>
      </c>
      <c r="B82" s="8">
        <v>-56.427982550000003</v>
      </c>
      <c r="C82" s="9">
        <v>276.36759999999998</v>
      </c>
      <c r="D82" s="9">
        <v>-3.6324000000000001</v>
      </c>
      <c r="E82" s="9">
        <v>-5.9607000000000001</v>
      </c>
      <c r="F82" s="9">
        <v>0.78072797271026095</v>
      </c>
      <c r="G82" s="9">
        <f t="shared" si="3"/>
        <v>0.74997202728973988</v>
      </c>
      <c r="H82" s="8">
        <f t="shared" si="4"/>
        <v>-78.079629230000009</v>
      </c>
      <c r="I82" s="8">
        <f t="shared" si="5"/>
        <v>0.549451789999992</v>
      </c>
      <c r="J82" s="6">
        <v>1.0920000000000001</v>
      </c>
      <c r="K82" s="6">
        <v>2.54</v>
      </c>
      <c r="L82" s="6">
        <v>-2.2726600000000001</v>
      </c>
    </row>
    <row r="83" spans="1:12" ht="13" x14ac:dyDescent="0.15">
      <c r="A83" s="6">
        <v>2.6</v>
      </c>
      <c r="B83" s="8">
        <v>-56.30293708</v>
      </c>
      <c r="C83" s="9">
        <v>276.3458</v>
      </c>
      <c r="D83" s="9">
        <v>-3.6541999999999999</v>
      </c>
      <c r="E83" s="9">
        <v>-5.9607000000000001</v>
      </c>
      <c r="F83" s="9">
        <v>0.78072676086285098</v>
      </c>
      <c r="G83" s="9">
        <f t="shared" si="3"/>
        <v>0.74997323913714986</v>
      </c>
      <c r="H83" s="8">
        <f t="shared" si="4"/>
        <v>-78.084527019999996</v>
      </c>
      <c r="I83" s="8">
        <f t="shared" si="5"/>
        <v>0.54455400000000509</v>
      </c>
      <c r="J83" s="6">
        <v>1.091</v>
      </c>
      <c r="K83" s="6">
        <v>2.5659999999999998</v>
      </c>
      <c r="L83" s="6">
        <v>-2.2805399999999998</v>
      </c>
    </row>
    <row r="84" spans="1:12" ht="13" x14ac:dyDescent="0.15">
      <c r="A84" s="6">
        <v>2.7</v>
      </c>
      <c r="B84" s="8">
        <v>-56.221187350000001</v>
      </c>
      <c r="C84" s="9">
        <v>276.33159999999998</v>
      </c>
      <c r="D84" s="9">
        <v>-3.6684000000000001</v>
      </c>
      <c r="E84" s="9">
        <v>-5.9607000000000001</v>
      </c>
      <c r="F84" s="9">
        <v>0.78069837267740805</v>
      </c>
      <c r="G84" s="9">
        <f t="shared" si="3"/>
        <v>0.75000162732259223</v>
      </c>
      <c r="H84" s="8">
        <f t="shared" si="4"/>
        <v>-78.087419229999995</v>
      </c>
      <c r="I84" s="8">
        <f t="shared" si="5"/>
        <v>0.54166179000000625</v>
      </c>
      <c r="J84" s="6">
        <v>1.087</v>
      </c>
      <c r="K84" s="6">
        <v>2.58</v>
      </c>
      <c r="L84" s="6">
        <v>-2.27603</v>
      </c>
    </row>
    <row r="85" spans="1:12" ht="13" x14ac:dyDescent="0.15">
      <c r="A85" s="6">
        <v>2.8</v>
      </c>
      <c r="B85" s="8">
        <v>-56.114036480000003</v>
      </c>
      <c r="C85" s="9">
        <v>276.31360000000001</v>
      </c>
      <c r="D85" s="9">
        <v>-3.6863999999999999</v>
      </c>
      <c r="E85" s="9">
        <v>-5.9607000000000001</v>
      </c>
      <c r="F85" s="9">
        <v>0.78073765927171501</v>
      </c>
      <c r="G85" s="9">
        <f t="shared" si="3"/>
        <v>0.7499623407282856</v>
      </c>
      <c r="H85" s="8">
        <f t="shared" si="4"/>
        <v>-78.087560960000005</v>
      </c>
      <c r="I85" s="8">
        <f t="shared" si="5"/>
        <v>0.54152005999999631</v>
      </c>
      <c r="J85" s="6">
        <v>1.0780000000000001</v>
      </c>
      <c r="K85" s="6">
        <v>2.6080000000000001</v>
      </c>
      <c r="L85" s="6">
        <v>-2.2244600000000001</v>
      </c>
    </row>
    <row r="86" spans="1:12" ht="13" x14ac:dyDescent="0.15">
      <c r="A86" s="6">
        <v>2.9</v>
      </c>
      <c r="B86" s="8">
        <v>-56.081103249999998</v>
      </c>
      <c r="C86" s="9">
        <v>276.30840000000001</v>
      </c>
      <c r="D86" s="9">
        <v>-3.6916000000000002</v>
      </c>
      <c r="E86" s="9">
        <v>-5.9607000000000001</v>
      </c>
      <c r="F86" s="9">
        <v>0.78069879280255505</v>
      </c>
      <c r="G86" s="9">
        <f t="shared" si="3"/>
        <v>0.75000120719744512</v>
      </c>
      <c r="H86" s="8">
        <f t="shared" si="4"/>
        <v>-78.085623370000008</v>
      </c>
      <c r="I86" s="8">
        <f t="shared" si="5"/>
        <v>0.54345764999999346</v>
      </c>
      <c r="J86" s="6">
        <v>1.069</v>
      </c>
      <c r="K86" s="6">
        <v>2.6240000000000001</v>
      </c>
      <c r="L86" s="6">
        <v>-2.1977500000000001</v>
      </c>
    </row>
    <row r="87" spans="1:12" ht="13" x14ac:dyDescent="0.15">
      <c r="A87" s="6">
        <v>3</v>
      </c>
      <c r="B87" s="8">
        <v>-56.054929080000001</v>
      </c>
      <c r="C87" s="9">
        <v>276.30459999999999</v>
      </c>
      <c r="D87" s="9">
        <v>-3.6953999999999998</v>
      </c>
      <c r="E87" s="9">
        <v>-5.9607000000000001</v>
      </c>
      <c r="F87" s="9">
        <v>0.78070676645910597</v>
      </c>
      <c r="G87" s="9">
        <f t="shared" si="3"/>
        <v>0.74999323354089409</v>
      </c>
      <c r="H87" s="8">
        <f t="shared" si="4"/>
        <v>-78.08209986</v>
      </c>
      <c r="I87" s="8">
        <f t="shared" si="5"/>
        <v>0.54698116000000141</v>
      </c>
      <c r="J87" s="6">
        <v>1.0620000000000001</v>
      </c>
      <c r="K87" s="6">
        <v>2.633</v>
      </c>
      <c r="L87" s="6">
        <v>-2.1718799999999998</v>
      </c>
    </row>
    <row r="88" spans="1:12" ht="13" x14ac:dyDescent="0.15">
      <c r="A88" s="6">
        <v>3.25</v>
      </c>
      <c r="B88" s="8">
        <v>-55.895856600000002</v>
      </c>
      <c r="C88" s="9">
        <v>276.28050000000002</v>
      </c>
      <c r="D88" s="9">
        <v>-3.7195</v>
      </c>
      <c r="E88" s="9">
        <v>-5.9607999999999999</v>
      </c>
      <c r="F88" s="9">
        <v>0.780706655290894</v>
      </c>
      <c r="G88" s="9">
        <f t="shared" si="3"/>
        <v>0.75009334470910627</v>
      </c>
      <c r="H88" s="8">
        <f t="shared" si="4"/>
        <v>-78.067052200000006</v>
      </c>
      <c r="I88" s="8">
        <f t="shared" si="5"/>
        <v>0.56202881999999477</v>
      </c>
      <c r="J88" s="6">
        <v>1.0409999999999999</v>
      </c>
      <c r="K88" s="6">
        <v>2.6779999999999999</v>
      </c>
      <c r="L88" s="6">
        <v>-2.0458400000000001</v>
      </c>
    </row>
    <row r="89" spans="1:12" ht="13" x14ac:dyDescent="0.15">
      <c r="A89" s="6">
        <v>3.5</v>
      </c>
      <c r="B89" s="8">
        <v>-56.376016229999998</v>
      </c>
      <c r="C89" s="9">
        <v>276.3657</v>
      </c>
      <c r="D89" s="9">
        <v>-3.6343000000000001</v>
      </c>
      <c r="E89" s="9">
        <v>-5.9607999999999999</v>
      </c>
      <c r="F89" s="9">
        <v>0.780702835830967</v>
      </c>
      <c r="G89" s="9">
        <f t="shared" si="3"/>
        <v>0.75009716416903327</v>
      </c>
      <c r="H89" s="8">
        <f t="shared" si="4"/>
        <v>-78.039351670000002</v>
      </c>
      <c r="I89" s="8">
        <f t="shared" si="5"/>
        <v>0.58972934999999893</v>
      </c>
      <c r="J89" s="6">
        <v>1.024</v>
      </c>
      <c r="K89" s="6">
        <v>2.6139999999999999</v>
      </c>
      <c r="L89" s="6">
        <v>-1.96997</v>
      </c>
    </row>
    <row r="90" spans="1:12" ht="13" x14ac:dyDescent="0.15">
      <c r="A90" s="6">
        <v>3.75</v>
      </c>
      <c r="B90" s="8">
        <v>-56.054917860000003</v>
      </c>
      <c r="C90" s="3">
        <v>276.30590000000001</v>
      </c>
      <c r="D90" s="3">
        <v>-3.6941000000000002</v>
      </c>
      <c r="E90" s="3">
        <v>-5.9607000000000001</v>
      </c>
      <c r="F90" s="9">
        <v>0.78070950469290401</v>
      </c>
      <c r="G90" s="9">
        <f t="shared" si="3"/>
        <v>0.74999049530709616</v>
      </c>
      <c r="H90" s="8">
        <f t="shared" si="4"/>
        <v>-78.074339730000005</v>
      </c>
      <c r="I90" s="8">
        <f t="shared" si="5"/>
        <v>0.5547412899999955</v>
      </c>
      <c r="J90" s="6">
        <v>1.0169999999999999</v>
      </c>
      <c r="K90" s="6">
        <v>2.68</v>
      </c>
      <c r="L90" s="6">
        <v>-1.8052600000000001</v>
      </c>
    </row>
    <row r="91" spans="1:12" ht="13" x14ac:dyDescent="0.15">
      <c r="A91" s="6">
        <v>4</v>
      </c>
      <c r="B91" s="8">
        <v>-55.86340199</v>
      </c>
      <c r="C91" s="9">
        <v>276.26549999999997</v>
      </c>
      <c r="D91" s="9">
        <v>-3.7345000000000002</v>
      </c>
      <c r="E91" s="9">
        <v>-5.9607000000000001</v>
      </c>
      <c r="F91" s="9">
        <v>0.780725364680251</v>
      </c>
      <c r="G91" s="9">
        <f t="shared" si="3"/>
        <v>0.74997463531974962</v>
      </c>
      <c r="H91" s="8">
        <f t="shared" si="4"/>
        <v>-78.123636140000002</v>
      </c>
      <c r="I91" s="8">
        <f t="shared" si="5"/>
        <v>0.50544487999999888</v>
      </c>
      <c r="J91" s="6">
        <v>1.012</v>
      </c>
      <c r="K91" s="6">
        <v>2.7240000000000002</v>
      </c>
      <c r="L91" s="6">
        <v>-1.92462</v>
      </c>
    </row>
    <row r="92" spans="1:12" ht="13" x14ac:dyDescent="0.15">
      <c r="A92" s="6">
        <v>4.25</v>
      </c>
      <c r="B92" s="8">
        <v>-55.760443729999999</v>
      </c>
      <c r="C92" s="9">
        <v>276.24239999999998</v>
      </c>
      <c r="D92" s="9">
        <v>-3.7576000000000001</v>
      </c>
      <c r="E92" s="9">
        <v>-5.9607000000000001</v>
      </c>
      <c r="F92" s="9">
        <v>0.780692767440057</v>
      </c>
      <c r="G92" s="9">
        <f t="shared" si="3"/>
        <v>0.75000723255994295</v>
      </c>
      <c r="H92" s="8">
        <f t="shared" si="4"/>
        <v>-78.158370050000002</v>
      </c>
      <c r="I92" s="8">
        <f t="shared" si="5"/>
        <v>0.47071096999999895</v>
      </c>
      <c r="J92" s="6">
        <v>1.012</v>
      </c>
      <c r="K92" s="6">
        <v>2.7480000000000002</v>
      </c>
      <c r="L92" s="6">
        <v>-1.9567099999999999</v>
      </c>
    </row>
    <row r="93" spans="1:12" ht="13" x14ac:dyDescent="0.15">
      <c r="A93" s="6">
        <v>4.5</v>
      </c>
      <c r="B93" s="8">
        <v>-55.66599342</v>
      </c>
      <c r="C93" s="9">
        <v>276.22280000000001</v>
      </c>
      <c r="D93" s="9">
        <v>-3.7772000000000001</v>
      </c>
      <c r="E93" s="9">
        <v>-5.9607000000000001</v>
      </c>
      <c r="F93" s="9">
        <v>0.78069404538791398</v>
      </c>
      <c r="G93" s="9">
        <f t="shared" si="3"/>
        <v>0.75000595461208608</v>
      </c>
      <c r="H93" s="8">
        <f t="shared" si="4"/>
        <v>-78.180749460000001</v>
      </c>
      <c r="I93" s="8">
        <f t="shared" si="5"/>
        <v>0.44833155999999974</v>
      </c>
      <c r="J93" s="6">
        <v>1.0089999999999999</v>
      </c>
      <c r="K93" s="6">
        <v>2.77</v>
      </c>
      <c r="L93" s="6">
        <v>-1.9576499999999999</v>
      </c>
    </row>
    <row r="94" spans="1:12" ht="13" x14ac:dyDescent="0.15">
      <c r="A94" s="6">
        <v>4.75</v>
      </c>
      <c r="B94" s="8">
        <v>-55.592121460000001</v>
      </c>
      <c r="C94" s="9">
        <v>276.20800000000003</v>
      </c>
      <c r="D94" s="9">
        <v>-3.7919999999999998</v>
      </c>
      <c r="E94" s="9">
        <v>-5.9607000000000001</v>
      </c>
      <c r="F94" s="9">
        <v>0.78069843586098597</v>
      </c>
      <c r="G94" s="9">
        <f t="shared" si="3"/>
        <v>0.75000156413901475</v>
      </c>
      <c r="H94" s="8">
        <f t="shared" si="4"/>
        <v>-78.195095860000009</v>
      </c>
      <c r="I94" s="8">
        <f t="shared" si="5"/>
        <v>0.43398515999999177</v>
      </c>
      <c r="J94" s="6">
        <v>1.0069999999999999</v>
      </c>
      <c r="K94" s="6">
        <v>2.7829999999999999</v>
      </c>
      <c r="L94" s="6">
        <v>-1.9604200000000001</v>
      </c>
    </row>
    <row r="95" spans="1:12" ht="13" x14ac:dyDescent="0.15">
      <c r="A95" s="6">
        <v>5</v>
      </c>
      <c r="B95" s="8">
        <v>-55.529712480000001</v>
      </c>
      <c r="C95" s="9">
        <v>276.19580000000002</v>
      </c>
      <c r="D95" s="9">
        <v>-3.8041999999999998</v>
      </c>
      <c r="E95" s="9">
        <v>-5.9607000000000001</v>
      </c>
      <c r="F95" s="9">
        <v>0.78073397801944799</v>
      </c>
      <c r="G95" s="9">
        <f t="shared" si="3"/>
        <v>0.74996602198055218</v>
      </c>
      <c r="H95" s="8">
        <f t="shared" si="4"/>
        <v>-78.20540742</v>
      </c>
      <c r="I95" s="8">
        <f t="shared" si="5"/>
        <v>0.42367360000000076</v>
      </c>
      <c r="J95" s="6">
        <v>1.006</v>
      </c>
      <c r="K95" s="6">
        <v>2.7970000000000002</v>
      </c>
      <c r="L95" s="6">
        <v>-1.96069</v>
      </c>
    </row>
    <row r="96" spans="1:12" ht="13" x14ac:dyDescent="0.15">
      <c r="A96" s="6">
        <v>5.25</v>
      </c>
      <c r="B96" s="8">
        <v>-55.477332019999999</v>
      </c>
      <c r="C96" s="9">
        <v>276.18579999999997</v>
      </c>
      <c r="D96" s="9">
        <v>-3.8142</v>
      </c>
      <c r="E96" s="9">
        <v>-5.9607000000000001</v>
      </c>
      <c r="F96" s="9">
        <v>0.78073370386404095</v>
      </c>
      <c r="G96" s="9">
        <f t="shared" si="3"/>
        <v>0.749966296135959</v>
      </c>
      <c r="H96" s="8">
        <f t="shared" si="4"/>
        <v>-78.212633960000005</v>
      </c>
      <c r="I96" s="8">
        <f t="shared" si="5"/>
        <v>0.41644705999999587</v>
      </c>
      <c r="J96" s="6">
        <v>1.0049999999999999</v>
      </c>
      <c r="K96" s="6">
        <v>2.806</v>
      </c>
      <c r="L96" s="6">
        <v>-1.9607399999999999</v>
      </c>
    </row>
    <row r="97" spans="1:12" ht="13" x14ac:dyDescent="0.15">
      <c r="A97" s="6">
        <v>5.5</v>
      </c>
      <c r="B97" s="8">
        <v>-55.432835689999997</v>
      </c>
      <c r="C97" s="9">
        <v>276.1773</v>
      </c>
      <c r="D97" s="9">
        <v>-3.8227000000000002</v>
      </c>
      <c r="E97" s="9">
        <v>-5.9607000000000001</v>
      </c>
      <c r="F97" s="9">
        <v>0.78069902163315097</v>
      </c>
      <c r="G97" s="9">
        <f t="shared" si="3"/>
        <v>0.75000097836684976</v>
      </c>
      <c r="H97" s="8">
        <f t="shared" si="4"/>
        <v>-78.218803579999999</v>
      </c>
      <c r="I97" s="8">
        <f t="shared" si="5"/>
        <v>0.41027744000000155</v>
      </c>
      <c r="J97" s="6">
        <v>1.004</v>
      </c>
      <c r="K97" s="6">
        <v>2.8170000000000002</v>
      </c>
      <c r="L97" s="6">
        <v>-1.9607000000000001</v>
      </c>
    </row>
    <row r="98" spans="1:12" ht="13" x14ac:dyDescent="0.15">
      <c r="A98" s="6">
        <v>6</v>
      </c>
      <c r="B98" s="8">
        <v>-55.363940769999999</v>
      </c>
      <c r="C98" s="9">
        <v>276.16419999999999</v>
      </c>
      <c r="D98" s="9">
        <v>-3.8357999999999999</v>
      </c>
      <c r="E98" s="9">
        <v>-5.9606000000000003</v>
      </c>
      <c r="F98" s="9">
        <v>0.78069686338353095</v>
      </c>
      <c r="G98" s="9">
        <f t="shared" si="3"/>
        <v>0.7499031366164699</v>
      </c>
      <c r="H98" s="8">
        <f t="shared" si="4"/>
        <v>-78.227610249999998</v>
      </c>
      <c r="I98" s="8">
        <f t="shared" si="5"/>
        <v>0.40147077000000309</v>
      </c>
      <c r="J98" s="6">
        <v>1.006</v>
      </c>
      <c r="K98" s="6">
        <v>2.8340000000000001</v>
      </c>
      <c r="L98" s="6">
        <v>-1.9603900000000001</v>
      </c>
    </row>
    <row r="99" spans="1:12" ht="13" x14ac:dyDescent="0.15">
      <c r="A99" s="13">
        <v>1.4</v>
      </c>
      <c r="B99" s="14">
        <v>-58.528877309999999</v>
      </c>
      <c r="C99" s="15">
        <v>276.71749999999997</v>
      </c>
      <c r="D99" s="15">
        <v>-3.2825000000000002</v>
      </c>
      <c r="E99" s="15">
        <v>-5.9607000000000001</v>
      </c>
      <c r="F99" s="15">
        <v>0.780710568295374</v>
      </c>
      <c r="G99" s="15">
        <f t="shared" si="3"/>
        <v>0.74998943170462606</v>
      </c>
      <c r="H99" s="14">
        <f t="shared" si="4"/>
        <v>-78.094875059999993</v>
      </c>
      <c r="I99" s="14">
        <f t="shared" si="5"/>
        <v>0.53420596000000842</v>
      </c>
      <c r="J99" s="13">
        <v>0.83499999999999996</v>
      </c>
      <c r="K99" s="13">
        <v>2.4500000000000002</v>
      </c>
      <c r="L99" s="13">
        <v>0.64746999999999999</v>
      </c>
    </row>
    <row r="100" spans="1:12" ht="13" x14ac:dyDescent="0.15">
      <c r="A100" s="13">
        <v>1.5</v>
      </c>
      <c r="B100" s="14">
        <v>-58.470737370000002</v>
      </c>
      <c r="C100" s="15">
        <v>276.71359999999999</v>
      </c>
      <c r="D100" s="15">
        <v>-3.2864</v>
      </c>
      <c r="E100" s="15">
        <v>-5.9607999999999999</v>
      </c>
      <c r="F100" s="15">
        <v>0.78070980966549197</v>
      </c>
      <c r="G100" s="15">
        <f t="shared" si="3"/>
        <v>0.7500901903345083</v>
      </c>
      <c r="H100" s="14">
        <f t="shared" si="4"/>
        <v>-78.060310490000006</v>
      </c>
      <c r="I100" s="14">
        <f t="shared" si="5"/>
        <v>0.56877052999999478</v>
      </c>
      <c r="J100" s="13">
        <v>0.84399999999999997</v>
      </c>
      <c r="K100" s="13">
        <v>2.4430000000000001</v>
      </c>
      <c r="L100" s="13">
        <v>0.72653000000000001</v>
      </c>
    </row>
    <row r="101" spans="1:12" ht="13" x14ac:dyDescent="0.15">
      <c r="A101" s="13">
        <v>1.6</v>
      </c>
      <c r="B101" s="14">
        <v>-58.407903730000001</v>
      </c>
      <c r="C101" s="15">
        <v>276.70920000000001</v>
      </c>
      <c r="D101" s="15">
        <v>-3.2907999999999999</v>
      </c>
      <c r="E101" s="15">
        <v>-5.9607999999999999</v>
      </c>
      <c r="F101" s="15">
        <v>0.78071170748573604</v>
      </c>
      <c r="G101" s="15">
        <f t="shared" si="3"/>
        <v>0.75008829251426423</v>
      </c>
      <c r="H101" s="14">
        <f t="shared" si="4"/>
        <v>-78.023704370000004</v>
      </c>
      <c r="I101" s="14">
        <f t="shared" si="5"/>
        <v>0.60537664999999663</v>
      </c>
      <c r="J101" s="13">
        <v>0.85399999999999998</v>
      </c>
      <c r="K101" s="13">
        <v>2.4380000000000002</v>
      </c>
      <c r="L101" s="13">
        <v>0.80367999999999995</v>
      </c>
    </row>
    <row r="102" spans="1:12" ht="13" x14ac:dyDescent="0.15">
      <c r="A102" s="13">
        <v>1.7</v>
      </c>
      <c r="B102" s="14">
        <v>-58.284801209999998</v>
      </c>
      <c r="C102" s="15">
        <v>276.69510000000002</v>
      </c>
      <c r="D102" s="15">
        <v>-3.3048999999999999</v>
      </c>
      <c r="E102" s="15">
        <v>-5.9607000000000001</v>
      </c>
      <c r="F102" s="15">
        <v>0.78072372542264101</v>
      </c>
      <c r="G102" s="15">
        <f t="shared" si="3"/>
        <v>0.74997627457735927</v>
      </c>
      <c r="H102" s="14">
        <f t="shared" si="4"/>
        <v>-77.984318639999998</v>
      </c>
      <c r="I102" s="14">
        <f t="shared" si="5"/>
        <v>0.64476238000000308</v>
      </c>
      <c r="J102" s="13">
        <v>0.86399999999999999</v>
      </c>
      <c r="K102" s="13">
        <v>2.4390000000000001</v>
      </c>
      <c r="L102" s="13">
        <v>0.85965000000000003</v>
      </c>
    </row>
    <row r="103" spans="1:12" ht="13" x14ac:dyDescent="0.15">
      <c r="A103" s="13">
        <v>1.8</v>
      </c>
      <c r="B103" s="14">
        <v>-58.12323001</v>
      </c>
      <c r="C103" s="15">
        <v>276.67489999999998</v>
      </c>
      <c r="D103" s="15">
        <v>-3.3250999999999999</v>
      </c>
      <c r="E103" s="15">
        <v>-5.9607999999999999</v>
      </c>
      <c r="F103" s="15">
        <v>0.78071036771543101</v>
      </c>
      <c r="G103" s="15">
        <f t="shared" si="3"/>
        <v>0.75008963228456871</v>
      </c>
      <c r="H103" s="14">
        <f t="shared" si="4"/>
        <v>-77.943486089999993</v>
      </c>
      <c r="I103" s="14">
        <f t="shared" si="5"/>
        <v>0.68559493000000771</v>
      </c>
      <c r="J103" s="13">
        <v>0.877</v>
      </c>
      <c r="K103" s="13">
        <v>2.4449999999999998</v>
      </c>
      <c r="L103" s="13">
        <v>0.90298999999999996</v>
      </c>
    </row>
    <row r="104" spans="1:12" ht="13" x14ac:dyDescent="0.15">
      <c r="A104" s="13">
        <v>1.9</v>
      </c>
      <c r="B104" s="14">
        <v>-57.872981860000003</v>
      </c>
      <c r="C104" s="15">
        <v>276.64</v>
      </c>
      <c r="D104" s="15">
        <v>-3.36</v>
      </c>
      <c r="E104" s="15">
        <v>-5.9607000000000001</v>
      </c>
      <c r="F104" s="15">
        <v>0.78072705636552997</v>
      </c>
      <c r="G104" s="15">
        <f t="shared" si="3"/>
        <v>0.74997294363447065</v>
      </c>
      <c r="H104" s="14">
        <f t="shared" si="4"/>
        <v>-77.900933860000009</v>
      </c>
      <c r="I104" s="14">
        <f t="shared" si="5"/>
        <v>0.7281471599999918</v>
      </c>
      <c r="J104" s="13">
        <v>0.90300000000000002</v>
      </c>
      <c r="K104" s="13">
        <v>2.456</v>
      </c>
      <c r="L104" s="13">
        <v>0.89936000000000005</v>
      </c>
    </row>
    <row r="105" spans="1:12" ht="13" x14ac:dyDescent="0.15">
      <c r="A105" s="13">
        <v>2</v>
      </c>
      <c r="B105" s="14">
        <v>-57.579119730000002</v>
      </c>
      <c r="C105" s="15">
        <v>276.5976</v>
      </c>
      <c r="D105" s="15">
        <v>-3.4024000000000001</v>
      </c>
      <c r="E105" s="15">
        <v>-5.9607999999999999</v>
      </c>
      <c r="F105" s="15">
        <v>0.78070008887356201</v>
      </c>
      <c r="G105" s="15">
        <f t="shared" si="3"/>
        <v>0.75009991112643792</v>
      </c>
      <c r="H105" s="14">
        <f t="shared" si="4"/>
        <v>-77.860145650000007</v>
      </c>
      <c r="I105" s="14">
        <f t="shared" si="5"/>
        <v>0.76893536999999412</v>
      </c>
      <c r="J105" s="13">
        <v>0.92900000000000005</v>
      </c>
      <c r="K105" s="13">
        <v>2.4729999999999999</v>
      </c>
      <c r="L105" s="13">
        <v>0.85882000000000003</v>
      </c>
    </row>
    <row r="106" spans="1:12" ht="13" x14ac:dyDescent="0.15">
      <c r="A106" s="13">
        <v>2.1</v>
      </c>
      <c r="B106" s="14">
        <v>-57.291312310000002</v>
      </c>
      <c r="C106" s="15">
        <v>276.55560000000003</v>
      </c>
      <c r="D106" s="15">
        <v>-3.4443999999999999</v>
      </c>
      <c r="E106" s="15">
        <v>-5.9608999999999996</v>
      </c>
      <c r="F106" s="15">
        <v>0.78069661521244005</v>
      </c>
      <c r="G106" s="15">
        <f t="shared" si="3"/>
        <v>0.75020338478755999</v>
      </c>
      <c r="H106" s="14">
        <f t="shared" si="4"/>
        <v>-77.823036270000003</v>
      </c>
      <c r="I106" s="14">
        <f t="shared" si="5"/>
        <v>0.80604474999999809</v>
      </c>
      <c r="J106" s="13">
        <v>0.96199999999999997</v>
      </c>
      <c r="K106" s="13">
        <v>2.4820000000000002</v>
      </c>
      <c r="L106" s="13">
        <v>0.74890000000000001</v>
      </c>
    </row>
    <row r="107" spans="1:12" ht="13" x14ac:dyDescent="0.15">
      <c r="A107" s="13">
        <v>2.2000000000000002</v>
      </c>
      <c r="B107" s="14">
        <v>-57.032583109999997</v>
      </c>
      <c r="C107" s="15">
        <v>276.517</v>
      </c>
      <c r="D107" s="15">
        <v>-3.4830000000000001</v>
      </c>
      <c r="E107" s="15">
        <v>-5.9607999999999999</v>
      </c>
      <c r="F107" s="15">
        <v>0.78073480728856703</v>
      </c>
      <c r="G107" s="15">
        <f t="shared" si="3"/>
        <v>0.75006519271143279</v>
      </c>
      <c r="H107" s="14">
        <f t="shared" si="4"/>
        <v>-77.794049509999994</v>
      </c>
      <c r="I107" s="14">
        <f t="shared" si="5"/>
        <v>0.83503151000000742</v>
      </c>
      <c r="J107" s="13">
        <v>0.99399999999999999</v>
      </c>
      <c r="K107" s="13">
        <v>2.488</v>
      </c>
      <c r="L107" s="13">
        <v>0.57382999999999995</v>
      </c>
    </row>
    <row r="108" spans="1:12" ht="13" x14ac:dyDescent="0.15">
      <c r="B108" s="8"/>
      <c r="C108" s="9"/>
      <c r="D108" s="9"/>
      <c r="E108" s="9"/>
      <c r="F108" s="9"/>
      <c r="J108" s="6"/>
      <c r="K108" s="6"/>
      <c r="L108" s="6"/>
    </row>
    <row r="109" spans="1:12" ht="13" x14ac:dyDescent="0.15">
      <c r="A109" s="4" t="s">
        <v>33</v>
      </c>
      <c r="B109" s="8"/>
      <c r="C109" s="9"/>
      <c r="D109" s="9"/>
      <c r="E109" s="9"/>
      <c r="F109" s="9"/>
      <c r="J109" s="5" t="s">
        <v>13</v>
      </c>
      <c r="K109" s="6"/>
      <c r="L109" s="6"/>
    </row>
    <row r="110" spans="1:12" ht="13" x14ac:dyDescent="0.15">
      <c r="A110" s="7" t="s">
        <v>14</v>
      </c>
      <c r="B110" s="10" t="s">
        <v>15</v>
      </c>
      <c r="C110" s="11" t="s">
        <v>16</v>
      </c>
      <c r="D110" s="11" t="s">
        <v>17</v>
      </c>
      <c r="E110" s="11" t="s">
        <v>18</v>
      </c>
      <c r="F110" s="11" t="s">
        <v>19</v>
      </c>
      <c r="G110" s="7" t="s">
        <v>20</v>
      </c>
      <c r="H110" s="7" t="s">
        <v>21</v>
      </c>
      <c r="I110" s="7" t="s">
        <v>22</v>
      </c>
      <c r="J110" s="5" t="s">
        <v>23</v>
      </c>
      <c r="K110" s="5" t="s">
        <v>24</v>
      </c>
      <c r="L110" s="12" t="s">
        <v>31</v>
      </c>
    </row>
    <row r="111" spans="1:12" ht="13" x14ac:dyDescent="0.15">
      <c r="A111" s="6">
        <v>0</v>
      </c>
      <c r="B111" s="8">
        <v>-63.324926609999999</v>
      </c>
      <c r="C111" s="9">
        <v>277.44150000000002</v>
      </c>
      <c r="D111" s="9">
        <v>-2.5585</v>
      </c>
      <c r="E111" s="9">
        <v>-5.7107999999999999</v>
      </c>
      <c r="F111" s="9">
        <v>0.78073603282671999</v>
      </c>
      <c r="G111" s="9">
        <f t="shared" ref="G111:G161" si="6">-(E111+F111)-4.43</f>
        <v>0.50006396717328006</v>
      </c>
      <c r="H111" s="8">
        <f t="shared" ref="H111:H161" si="7">B111-(D111*E111)</f>
        <v>-77.936008409999999</v>
      </c>
      <c r="I111" s="8">
        <f t="shared" ref="I111:I161" si="8">H111-$H$111</f>
        <v>0</v>
      </c>
      <c r="J111" s="6">
        <v>0.371</v>
      </c>
      <c r="K111" s="6">
        <v>2.1850000000000001</v>
      </c>
      <c r="L111" s="6">
        <v>0</v>
      </c>
    </row>
    <row r="112" spans="1:12" ht="13" x14ac:dyDescent="0.15">
      <c r="A112" s="6">
        <v>0.1</v>
      </c>
      <c r="B112" s="8">
        <v>-63.231485450000001</v>
      </c>
      <c r="C112" s="9">
        <v>277.43090000000001</v>
      </c>
      <c r="D112" s="9">
        <v>-2.5691000000000002</v>
      </c>
      <c r="E112" s="9">
        <v>-5.7107999999999999</v>
      </c>
      <c r="F112" s="9">
        <v>0.78073087800184204</v>
      </c>
      <c r="G112" s="9">
        <f t="shared" si="6"/>
        <v>0.50006912199815812</v>
      </c>
      <c r="H112" s="8">
        <f t="shared" si="7"/>
        <v>-77.903101730000003</v>
      </c>
      <c r="I112" s="8">
        <f t="shared" si="8"/>
        <v>3.2906679999996413E-2</v>
      </c>
      <c r="J112" s="6">
        <v>0.39900000000000002</v>
      </c>
      <c r="K112" s="6">
        <v>2.1709999999999998</v>
      </c>
      <c r="L112" s="6">
        <v>6.0499999999999998E-3</v>
      </c>
    </row>
    <row r="113" spans="1:12" ht="13" x14ac:dyDescent="0.15">
      <c r="A113" s="6">
        <v>0.2</v>
      </c>
      <c r="B113" s="8">
        <v>-63.092297129999999</v>
      </c>
      <c r="C113" s="9">
        <v>277.41469999999998</v>
      </c>
      <c r="D113" s="9">
        <v>-2.5853000000000002</v>
      </c>
      <c r="E113" s="9">
        <v>-5.7107000000000001</v>
      </c>
      <c r="F113" s="9">
        <v>0.78070775720218899</v>
      </c>
      <c r="G113" s="9">
        <f t="shared" si="6"/>
        <v>0.49999224279781096</v>
      </c>
      <c r="H113" s="8">
        <f t="shared" si="7"/>
        <v>-77.856169840000007</v>
      </c>
      <c r="I113" s="8">
        <f t="shared" si="8"/>
        <v>7.9838569999992615E-2</v>
      </c>
      <c r="J113" s="6">
        <v>0.42599999999999999</v>
      </c>
      <c r="K113" s="6">
        <v>2.161</v>
      </c>
      <c r="L113" s="6">
        <v>1.2279999999999999E-2</v>
      </c>
    </row>
    <row r="114" spans="1:12" ht="13" x14ac:dyDescent="0.15">
      <c r="A114" s="6">
        <v>0.3</v>
      </c>
      <c r="B114" s="8">
        <v>-62.694977000000002</v>
      </c>
      <c r="C114" s="9">
        <v>277.35550000000001</v>
      </c>
      <c r="D114" s="9">
        <v>-2.6444999999999999</v>
      </c>
      <c r="E114" s="9">
        <v>-5.7106000000000003</v>
      </c>
      <c r="F114" s="9">
        <v>0.78069908326163795</v>
      </c>
      <c r="G114" s="9">
        <f t="shared" si="6"/>
        <v>0.49990091673836279</v>
      </c>
      <c r="H114" s="8">
        <f t="shared" si="7"/>
        <v>-77.796658699999995</v>
      </c>
      <c r="I114" s="8">
        <f t="shared" si="8"/>
        <v>0.13934971000000473</v>
      </c>
      <c r="J114" s="6">
        <v>0.50800000000000001</v>
      </c>
      <c r="K114" s="6">
        <v>2.137</v>
      </c>
      <c r="L114" s="6">
        <v>1.8689999999999998E-2</v>
      </c>
    </row>
    <row r="115" spans="1:12" ht="13" x14ac:dyDescent="0.15">
      <c r="A115" s="6">
        <v>0.4</v>
      </c>
      <c r="B115" s="8">
        <v>-62.400999650000003</v>
      </c>
      <c r="C115" s="9">
        <v>277.3125</v>
      </c>
      <c r="D115" s="9">
        <v>-2.6875</v>
      </c>
      <c r="E115" s="9">
        <v>-5.7107000000000001</v>
      </c>
      <c r="F115" s="9">
        <v>0.78073451434411301</v>
      </c>
      <c r="G115" s="9">
        <f t="shared" si="6"/>
        <v>0.4999654856558875</v>
      </c>
      <c r="H115" s="8">
        <f t="shared" si="7"/>
        <v>-77.748505899999998</v>
      </c>
      <c r="I115" s="8">
        <f t="shared" si="8"/>
        <v>0.18750251000000162</v>
      </c>
      <c r="J115" s="6">
        <v>0.57199999999999995</v>
      </c>
      <c r="K115" s="6">
        <v>2.1150000000000002</v>
      </c>
      <c r="L115" s="6">
        <v>3.918E-2</v>
      </c>
    </row>
    <row r="116" spans="1:12" ht="13" x14ac:dyDescent="0.15">
      <c r="A116" s="6">
        <v>0.5</v>
      </c>
      <c r="B116" s="8">
        <v>-62.229874899999999</v>
      </c>
      <c r="C116" s="9">
        <v>277.29070000000002</v>
      </c>
      <c r="D116" s="9">
        <v>-2.7092999999999998</v>
      </c>
      <c r="E116" s="9">
        <v>-5.7107999999999999</v>
      </c>
      <c r="F116" s="9">
        <v>0.78073015034406401</v>
      </c>
      <c r="G116" s="9">
        <f t="shared" si="6"/>
        <v>0.50006984965593659</v>
      </c>
      <c r="H116" s="8">
        <f t="shared" si="7"/>
        <v>-77.702145340000001</v>
      </c>
      <c r="I116" s="8">
        <f t="shared" si="8"/>
        <v>0.23386306999999817</v>
      </c>
      <c r="J116" s="6">
        <v>0.61099999999999999</v>
      </c>
      <c r="K116" s="6">
        <v>2.101</v>
      </c>
      <c r="L116" s="6">
        <v>6.6170000000000007E-2</v>
      </c>
    </row>
    <row r="117" spans="1:12" ht="13" x14ac:dyDescent="0.15">
      <c r="A117" s="6">
        <v>0.6</v>
      </c>
      <c r="B117" s="8">
        <v>-62.084409630000003</v>
      </c>
      <c r="C117" s="9">
        <v>277.27339999999998</v>
      </c>
      <c r="D117" s="9">
        <v>-2.7265999999999999</v>
      </c>
      <c r="E117" s="9">
        <v>-5.7107999999999999</v>
      </c>
      <c r="F117" s="9">
        <v>0.78072601507476902</v>
      </c>
      <c r="G117" s="9">
        <f t="shared" si="6"/>
        <v>0.50007398492523158</v>
      </c>
      <c r="H117" s="8">
        <f t="shared" si="7"/>
        <v>-77.655476910000004</v>
      </c>
      <c r="I117" s="8">
        <f t="shared" si="8"/>
        <v>0.28053149999999505</v>
      </c>
      <c r="J117" s="6">
        <v>0.64500000000000002</v>
      </c>
      <c r="K117" s="6">
        <v>2.0830000000000002</v>
      </c>
      <c r="L117" s="6">
        <v>9.6110000000000001E-2</v>
      </c>
    </row>
    <row r="118" spans="1:12" ht="13" x14ac:dyDescent="0.15">
      <c r="A118" s="6">
        <v>0.7</v>
      </c>
      <c r="B118" s="8">
        <v>-61.961407090000002</v>
      </c>
      <c r="C118" s="9">
        <v>277.26</v>
      </c>
      <c r="D118" s="9">
        <v>-2.74</v>
      </c>
      <c r="E118" s="9">
        <v>-5.7107000000000001</v>
      </c>
      <c r="F118" s="9">
        <v>0.78072699406786406</v>
      </c>
      <c r="G118" s="9">
        <f t="shared" si="6"/>
        <v>0.49997300593213634</v>
      </c>
      <c r="H118" s="8">
        <f t="shared" si="7"/>
        <v>-77.608725090000007</v>
      </c>
      <c r="I118" s="8">
        <f t="shared" si="8"/>
        <v>0.32728331999999227</v>
      </c>
      <c r="J118" s="6">
        <v>0.66500000000000004</v>
      </c>
      <c r="K118" s="6">
        <v>2.073</v>
      </c>
      <c r="L118" s="6">
        <v>0.14718000000000001</v>
      </c>
    </row>
    <row r="119" spans="1:12" ht="13" x14ac:dyDescent="0.15">
      <c r="A119" s="6">
        <v>0.8</v>
      </c>
      <c r="B119" s="8">
        <v>-61.842370870000003</v>
      </c>
      <c r="C119" s="9">
        <v>277.24709999999999</v>
      </c>
      <c r="D119" s="9">
        <v>-2.7528999999999999</v>
      </c>
      <c r="E119" s="9">
        <v>-5.7107999999999999</v>
      </c>
      <c r="F119" s="9">
        <v>0.78070486127254002</v>
      </c>
      <c r="G119" s="9">
        <f t="shared" si="6"/>
        <v>0.5000951387274597</v>
      </c>
      <c r="H119" s="8">
        <f t="shared" si="7"/>
        <v>-77.563632190000007</v>
      </c>
      <c r="I119" s="8">
        <f t="shared" si="8"/>
        <v>0.37237621999999249</v>
      </c>
      <c r="J119" s="6">
        <v>0.68899999999999995</v>
      </c>
      <c r="K119" s="6">
        <v>2.0609999999999999</v>
      </c>
      <c r="L119" s="6">
        <v>0.20807999999999999</v>
      </c>
    </row>
    <row r="120" spans="1:12" ht="13" x14ac:dyDescent="0.15">
      <c r="A120" s="6">
        <v>0.9</v>
      </c>
      <c r="B120" s="8">
        <v>-61.737428209999997</v>
      </c>
      <c r="C120" s="9">
        <v>277.23630000000003</v>
      </c>
      <c r="D120" s="9">
        <v>-2.7637</v>
      </c>
      <c r="E120" s="9">
        <v>-5.7107000000000001</v>
      </c>
      <c r="F120" s="9">
        <v>0.78071401432512599</v>
      </c>
      <c r="G120" s="9">
        <f t="shared" si="6"/>
        <v>0.49998598567487473</v>
      </c>
      <c r="H120" s="8">
        <f t="shared" si="7"/>
        <v>-77.520089799999994</v>
      </c>
      <c r="I120" s="8">
        <f t="shared" si="8"/>
        <v>0.41591861000000563</v>
      </c>
      <c r="J120" s="6">
        <v>0.70799999999999996</v>
      </c>
      <c r="K120" s="6">
        <v>2.06</v>
      </c>
      <c r="L120" s="6">
        <v>0.28005000000000002</v>
      </c>
    </row>
    <row r="121" spans="1:12" ht="13" x14ac:dyDescent="0.15">
      <c r="A121" s="6">
        <v>1</v>
      </c>
      <c r="B121" s="8">
        <v>-61.631514350000003</v>
      </c>
      <c r="C121" s="9">
        <v>277.22489999999999</v>
      </c>
      <c r="D121" s="9">
        <v>-2.7751000000000001</v>
      </c>
      <c r="E121" s="9">
        <v>-5.7106000000000003</v>
      </c>
      <c r="F121" s="9">
        <v>0.78071604910965897</v>
      </c>
      <c r="G121" s="9">
        <f t="shared" si="6"/>
        <v>0.49988395089034121</v>
      </c>
      <c r="H121" s="8">
        <f t="shared" si="7"/>
        <v>-77.479000409999998</v>
      </c>
      <c r="I121" s="8">
        <f t="shared" si="8"/>
        <v>0.45700800000000186</v>
      </c>
      <c r="J121" s="6">
        <v>0.72399999999999998</v>
      </c>
      <c r="K121" s="6">
        <v>2.0529999999999999</v>
      </c>
      <c r="L121" s="6">
        <v>0.35671000000000003</v>
      </c>
    </row>
    <row r="122" spans="1:12" ht="13" x14ac:dyDescent="0.15">
      <c r="A122" s="6">
        <v>1.1000000000000001</v>
      </c>
      <c r="B122" s="8">
        <v>-61.548030580000002</v>
      </c>
      <c r="C122" s="9">
        <v>277.21679999999998</v>
      </c>
      <c r="D122" s="9">
        <v>-2.7831999999999999</v>
      </c>
      <c r="E122" s="9">
        <v>-5.7107000000000001</v>
      </c>
      <c r="F122" s="9">
        <v>0.780731365513049</v>
      </c>
      <c r="G122" s="9">
        <f t="shared" si="6"/>
        <v>0.49996863448695095</v>
      </c>
      <c r="H122" s="8">
        <f t="shared" si="7"/>
        <v>-77.442050820000006</v>
      </c>
      <c r="I122" s="8">
        <f t="shared" si="8"/>
        <v>0.49395758999999373</v>
      </c>
      <c r="J122" s="6">
        <v>0.73899999999999999</v>
      </c>
      <c r="K122" s="6">
        <v>2.0449999999999999</v>
      </c>
      <c r="L122" s="6">
        <v>0.44935999999999998</v>
      </c>
    </row>
    <row r="123" spans="1:12" ht="13" x14ac:dyDescent="0.15">
      <c r="A123" s="6">
        <v>1.2</v>
      </c>
      <c r="B123" s="8">
        <v>-61.464166259999999</v>
      </c>
      <c r="C123" s="9">
        <v>277.20830000000001</v>
      </c>
      <c r="D123" s="9">
        <v>-2.7917000000000001</v>
      </c>
      <c r="E123" s="9">
        <v>-5.7106000000000003</v>
      </c>
      <c r="F123" s="9">
        <v>0.78071427277499905</v>
      </c>
      <c r="G123" s="9">
        <f t="shared" si="6"/>
        <v>0.49988572722500191</v>
      </c>
      <c r="H123" s="8">
        <f t="shared" si="7"/>
        <v>-77.406448280000006</v>
      </c>
      <c r="I123" s="8">
        <f t="shared" si="8"/>
        <v>0.52956012999999302</v>
      </c>
      <c r="J123" s="6">
        <v>0.749</v>
      </c>
      <c r="K123" s="6">
        <v>2.0449999999999999</v>
      </c>
      <c r="L123" s="6">
        <v>0.53178000000000003</v>
      </c>
    </row>
    <row r="124" spans="1:12" ht="13" x14ac:dyDescent="0.15">
      <c r="A124" s="6">
        <v>1.3</v>
      </c>
      <c r="B124" s="8">
        <v>-61.398896110000003</v>
      </c>
      <c r="C124" s="9">
        <v>277.20280000000002</v>
      </c>
      <c r="D124" s="9">
        <v>-2.7972000000000001</v>
      </c>
      <c r="E124" s="9">
        <v>-5.7107000000000001</v>
      </c>
      <c r="F124" s="9">
        <v>0.78070709596367704</v>
      </c>
      <c r="G124" s="9">
        <f t="shared" si="6"/>
        <v>0.49999290403632379</v>
      </c>
      <c r="H124" s="8">
        <f t="shared" si="7"/>
        <v>-77.372866150000007</v>
      </c>
      <c r="I124" s="8">
        <f t="shared" si="8"/>
        <v>0.56314225999999223</v>
      </c>
      <c r="J124" s="6">
        <v>0.755</v>
      </c>
      <c r="K124" s="6">
        <v>2.044</v>
      </c>
      <c r="L124" s="6">
        <v>0.61407</v>
      </c>
    </row>
    <row r="125" spans="1:12" ht="13" x14ac:dyDescent="0.15">
      <c r="A125" s="6">
        <v>1.4</v>
      </c>
      <c r="B125" s="8">
        <v>-61.537999839999998</v>
      </c>
      <c r="C125" s="9">
        <v>277.25150000000002</v>
      </c>
      <c r="D125" s="9">
        <v>-2.7484999999999999</v>
      </c>
      <c r="E125" s="9">
        <v>-5.7102000000000004</v>
      </c>
      <c r="F125" s="9">
        <v>0.78069976640877303</v>
      </c>
      <c r="G125" s="9">
        <f t="shared" si="6"/>
        <v>0.49950023359122753</v>
      </c>
      <c r="H125" s="8">
        <f t="shared" si="7"/>
        <v>-77.232484540000002</v>
      </c>
      <c r="I125" s="8">
        <f t="shared" si="8"/>
        <v>0.70352386999999794</v>
      </c>
      <c r="J125" s="6">
        <v>0.8</v>
      </c>
      <c r="K125" s="6">
        <v>1.948</v>
      </c>
      <c r="L125" s="6">
        <v>-1.1403399999999999</v>
      </c>
    </row>
    <row r="126" spans="1:12" ht="13" x14ac:dyDescent="0.15">
      <c r="A126" s="6">
        <v>1.5</v>
      </c>
      <c r="B126" s="8">
        <v>-61.419031009999998</v>
      </c>
      <c r="C126" s="9">
        <v>277.22770000000003</v>
      </c>
      <c r="D126" s="9">
        <v>-2.7723</v>
      </c>
      <c r="E126" s="9">
        <v>-5.7107999999999999</v>
      </c>
      <c r="F126" s="9">
        <v>0.78072827754334795</v>
      </c>
      <c r="G126" s="9">
        <f t="shared" si="6"/>
        <v>0.50007172245665199</v>
      </c>
      <c r="H126" s="8">
        <f t="shared" si="7"/>
        <v>-77.251081849999991</v>
      </c>
      <c r="I126" s="8">
        <f t="shared" si="8"/>
        <v>0.68492656000000807</v>
      </c>
      <c r="J126" s="6">
        <v>0.83099999999999996</v>
      </c>
      <c r="K126" s="6">
        <v>1.9419999999999999</v>
      </c>
      <c r="L126" s="6">
        <v>-1.43208</v>
      </c>
    </row>
    <row r="127" spans="1:12" ht="13" x14ac:dyDescent="0.15">
      <c r="A127" s="6">
        <v>1.6</v>
      </c>
      <c r="B127" s="8">
        <v>-61.415527439999998</v>
      </c>
      <c r="C127" s="9">
        <v>277.22120000000001</v>
      </c>
      <c r="D127" s="9">
        <v>-2.7787999999999999</v>
      </c>
      <c r="E127" s="9">
        <v>-5.7107999999999999</v>
      </c>
      <c r="F127" s="9">
        <v>0.78072567691120498</v>
      </c>
      <c r="G127" s="9">
        <f t="shared" si="6"/>
        <v>0.5000743230887954</v>
      </c>
      <c r="H127" s="8">
        <f t="shared" si="7"/>
        <v>-77.284698480000003</v>
      </c>
      <c r="I127" s="8">
        <f t="shared" si="8"/>
        <v>0.65130992999999648</v>
      </c>
      <c r="J127" s="6">
        <v>0.85</v>
      </c>
      <c r="K127" s="6">
        <v>1.931</v>
      </c>
      <c r="L127" s="6">
        <v>-1.70221</v>
      </c>
    </row>
    <row r="128" spans="1:12" ht="13" x14ac:dyDescent="0.15">
      <c r="A128" s="6">
        <v>1.7</v>
      </c>
      <c r="B128" s="8">
        <v>-61.473469540000004</v>
      </c>
      <c r="C128" s="9">
        <v>277.22559999999999</v>
      </c>
      <c r="D128" s="9">
        <v>-2.7744</v>
      </c>
      <c r="E128" s="9">
        <v>-5.7107999999999999</v>
      </c>
      <c r="F128" s="9">
        <v>0.78070300662618097</v>
      </c>
      <c r="G128" s="9">
        <f t="shared" si="6"/>
        <v>0.50009699337381885</v>
      </c>
      <c r="H128" s="8">
        <f t="shared" si="7"/>
        <v>-77.31751306000001</v>
      </c>
      <c r="I128" s="8">
        <f t="shared" si="8"/>
        <v>0.61849534999998923</v>
      </c>
      <c r="J128" s="6">
        <v>0.84799999999999998</v>
      </c>
      <c r="K128" s="6">
        <v>1.929</v>
      </c>
      <c r="L128" s="6">
        <v>-1.8690800000000001</v>
      </c>
    </row>
    <row r="129" spans="1:12" ht="13" x14ac:dyDescent="0.15">
      <c r="A129" s="6">
        <v>1.8</v>
      </c>
      <c r="B129" s="8">
        <v>-61.551740930000001</v>
      </c>
      <c r="C129" s="9">
        <v>277.23599999999999</v>
      </c>
      <c r="D129" s="9">
        <v>-2.7639999999999998</v>
      </c>
      <c r="E129" s="9">
        <v>-5.7107000000000001</v>
      </c>
      <c r="F129" s="9">
        <v>0.78070215480633098</v>
      </c>
      <c r="G129" s="9">
        <f t="shared" si="6"/>
        <v>0.4999978451936693</v>
      </c>
      <c r="H129" s="8">
        <f t="shared" si="7"/>
        <v>-77.336115730000003</v>
      </c>
      <c r="I129" s="8">
        <f t="shared" si="8"/>
        <v>0.5998926799999964</v>
      </c>
      <c r="J129" s="6">
        <v>0.84299999999999997</v>
      </c>
      <c r="K129" s="6">
        <v>1.9219999999999999</v>
      </c>
      <c r="L129" s="6">
        <v>-1.9912700000000001</v>
      </c>
    </row>
    <row r="130" spans="1:12" ht="13" x14ac:dyDescent="0.15">
      <c r="A130" s="6">
        <v>1.9</v>
      </c>
      <c r="B130" s="8">
        <v>-61.597337750000001</v>
      </c>
      <c r="C130" s="9">
        <v>277.24349999999998</v>
      </c>
      <c r="D130" s="9">
        <v>-2.7565</v>
      </c>
      <c r="E130" s="9">
        <v>-5.7107999999999999</v>
      </c>
      <c r="F130" s="9">
        <v>0.78073442940358695</v>
      </c>
      <c r="G130" s="9">
        <f t="shared" si="6"/>
        <v>0.50006557059641299</v>
      </c>
      <c r="H130" s="8">
        <f t="shared" si="7"/>
        <v>-77.339157950000001</v>
      </c>
      <c r="I130" s="8">
        <f t="shared" si="8"/>
        <v>0.59685045999999886</v>
      </c>
      <c r="J130" s="6">
        <v>0.84199999999999997</v>
      </c>
      <c r="K130" s="6">
        <v>1.9139999999999999</v>
      </c>
      <c r="L130" s="6">
        <v>-2.0876600000000001</v>
      </c>
    </row>
    <row r="131" spans="1:12" ht="13" x14ac:dyDescent="0.15">
      <c r="A131" s="6">
        <v>2</v>
      </c>
      <c r="B131" s="8">
        <v>-61.614460540000003</v>
      </c>
      <c r="C131" s="9">
        <v>277.24869999999999</v>
      </c>
      <c r="D131" s="9">
        <v>-2.7513000000000001</v>
      </c>
      <c r="E131" s="9">
        <v>-5.7107999999999999</v>
      </c>
      <c r="F131" s="9">
        <v>0.78070576196341102</v>
      </c>
      <c r="G131" s="9">
        <f t="shared" si="6"/>
        <v>0.50009423803658937</v>
      </c>
      <c r="H131" s="8">
        <f t="shared" si="7"/>
        <v>-77.326584580000002</v>
      </c>
      <c r="I131" s="8">
        <f t="shared" si="8"/>
        <v>0.60942382999999722</v>
      </c>
      <c r="J131" s="6">
        <v>0.84299999999999997</v>
      </c>
      <c r="K131" s="6">
        <v>1.909</v>
      </c>
      <c r="L131" s="6">
        <v>-2.18079</v>
      </c>
    </row>
    <row r="132" spans="1:12" ht="13" x14ac:dyDescent="0.15">
      <c r="A132" s="6">
        <v>2.1030000000000002</v>
      </c>
      <c r="B132" s="8">
        <v>-61.572231520000003</v>
      </c>
      <c r="C132" s="9">
        <v>277.24610000000001</v>
      </c>
      <c r="D132" s="9">
        <v>-2.7538999999999998</v>
      </c>
      <c r="E132" s="9">
        <v>-5.7115999999999998</v>
      </c>
      <c r="F132" s="9">
        <v>0.78070034164427304</v>
      </c>
      <c r="G132" s="9">
        <f t="shared" si="6"/>
        <v>0.50089965835572681</v>
      </c>
      <c r="H132" s="8">
        <f t="shared" si="7"/>
        <v>-77.301406760000006</v>
      </c>
      <c r="I132" s="8">
        <f t="shared" si="8"/>
        <v>0.63460164999999336</v>
      </c>
      <c r="J132" s="6">
        <v>0.84799999999999998</v>
      </c>
      <c r="K132" s="6">
        <v>1.9079999999999999</v>
      </c>
      <c r="L132" s="6">
        <v>-2.2738299999999998</v>
      </c>
    </row>
    <row r="133" spans="1:12" ht="13" x14ac:dyDescent="0.15">
      <c r="A133" s="6">
        <v>2.2000000000000002</v>
      </c>
      <c r="B133" s="8">
        <v>-60.04398715</v>
      </c>
      <c r="C133" s="9">
        <v>276.98869999999999</v>
      </c>
      <c r="D133" s="9">
        <v>-3.0112999999999999</v>
      </c>
      <c r="E133" s="9">
        <v>-5.7107999999999999</v>
      </c>
      <c r="F133" s="9">
        <v>0.78072326106117096</v>
      </c>
      <c r="G133" s="9">
        <f t="shared" si="6"/>
        <v>0.5000767389388292</v>
      </c>
      <c r="H133" s="8">
        <f t="shared" si="7"/>
        <v>-77.24091919</v>
      </c>
      <c r="I133" s="8">
        <f t="shared" si="8"/>
        <v>0.69508921999999984</v>
      </c>
      <c r="J133" s="6">
        <v>0.99</v>
      </c>
      <c r="K133" s="6">
        <v>2.0230000000000001</v>
      </c>
      <c r="L133" s="6">
        <v>-2.27603</v>
      </c>
    </row>
    <row r="134" spans="1:12" ht="13" x14ac:dyDescent="0.15">
      <c r="A134" s="6">
        <v>2.2999999999999998</v>
      </c>
      <c r="B134" s="8">
        <v>-59.356734490000001</v>
      </c>
      <c r="C134" s="9">
        <v>276.87049999999999</v>
      </c>
      <c r="D134" s="9">
        <v>-3.1295000000000002</v>
      </c>
      <c r="E134" s="9">
        <v>-5.7107999999999999</v>
      </c>
      <c r="F134" s="9">
        <v>0.78073059157735103</v>
      </c>
      <c r="G134" s="9">
        <f t="shared" si="6"/>
        <v>0.50006940842264935</v>
      </c>
      <c r="H134" s="8">
        <f t="shared" si="7"/>
        <v>-77.228683090000004</v>
      </c>
      <c r="I134" s="8">
        <f t="shared" si="8"/>
        <v>0.70732531999999537</v>
      </c>
      <c r="J134" s="6">
        <v>1.0369999999999999</v>
      </c>
      <c r="K134" s="6">
        <v>2.093</v>
      </c>
      <c r="L134" s="6">
        <v>-2.2862399999999998</v>
      </c>
    </row>
    <row r="135" spans="1:12" ht="13" x14ac:dyDescent="0.15">
      <c r="A135" s="6">
        <v>2.4</v>
      </c>
      <c r="B135" s="8">
        <v>-58.955132020000001</v>
      </c>
      <c r="C135" s="9">
        <v>276.80079999999998</v>
      </c>
      <c r="D135" s="9">
        <v>-3.1991999999999998</v>
      </c>
      <c r="E135" s="9">
        <v>-5.7107999999999999</v>
      </c>
      <c r="F135" s="9">
        <v>0.78070460639220596</v>
      </c>
      <c r="G135" s="9">
        <f t="shared" si="6"/>
        <v>0.50009539360779431</v>
      </c>
      <c r="H135" s="8">
        <f t="shared" si="7"/>
        <v>-77.225123379999999</v>
      </c>
      <c r="I135" s="8">
        <f t="shared" si="8"/>
        <v>0.71088503000000003</v>
      </c>
      <c r="J135" s="6">
        <v>1.0620000000000001</v>
      </c>
      <c r="K135" s="6">
        <v>2.1419999999999999</v>
      </c>
      <c r="L135" s="6">
        <v>-2.3003200000000001</v>
      </c>
    </row>
    <row r="136" spans="1:12" ht="13" x14ac:dyDescent="0.15">
      <c r="A136" s="6">
        <v>2.5</v>
      </c>
      <c r="B136" s="8">
        <v>-58.709088360000003</v>
      </c>
      <c r="C136" s="9">
        <v>276.75760000000002</v>
      </c>
      <c r="D136" s="9">
        <v>-3.2423999999999999</v>
      </c>
      <c r="E136" s="9">
        <v>-5.7107999999999999</v>
      </c>
      <c r="F136" s="9">
        <v>0.78070961964256302</v>
      </c>
      <c r="G136" s="9">
        <f t="shared" si="6"/>
        <v>0.50009038035743725</v>
      </c>
      <c r="H136" s="8">
        <f t="shared" si="7"/>
        <v>-77.225786279999994</v>
      </c>
      <c r="I136" s="8">
        <f t="shared" si="8"/>
        <v>0.71022213000000534</v>
      </c>
      <c r="J136" s="6">
        <v>1.071</v>
      </c>
      <c r="K136" s="6">
        <v>2.173</v>
      </c>
      <c r="L136" s="6">
        <v>-2.3048099999999998</v>
      </c>
    </row>
    <row r="137" spans="1:12" ht="13" x14ac:dyDescent="0.15">
      <c r="A137" s="6">
        <v>2.6</v>
      </c>
      <c r="B137" s="8">
        <v>-58.55575838</v>
      </c>
      <c r="C137" s="9">
        <v>276.73059999999998</v>
      </c>
      <c r="D137" s="9">
        <v>-3.2694000000000001</v>
      </c>
      <c r="E137" s="9">
        <v>-5.7107999999999999</v>
      </c>
      <c r="F137" s="9">
        <v>0.78070589830330706</v>
      </c>
      <c r="G137" s="9">
        <f t="shared" si="6"/>
        <v>0.50009410169669266</v>
      </c>
      <c r="H137" s="8">
        <f t="shared" si="7"/>
        <v>-77.226647900000003</v>
      </c>
      <c r="I137" s="8">
        <f t="shared" si="8"/>
        <v>0.70936050999999622</v>
      </c>
      <c r="J137" s="6">
        <v>1.077</v>
      </c>
      <c r="K137" s="6">
        <v>2.1970000000000001</v>
      </c>
      <c r="L137" s="6">
        <v>-2.3035999999999999</v>
      </c>
    </row>
    <row r="138" spans="1:12" ht="13" x14ac:dyDescent="0.15">
      <c r="A138" s="6">
        <v>2.7</v>
      </c>
      <c r="B138" s="8">
        <v>-58.472904919999998</v>
      </c>
      <c r="C138" s="9">
        <v>276.71600000000001</v>
      </c>
      <c r="D138" s="9">
        <v>-3.2839999999999998</v>
      </c>
      <c r="E138" s="9">
        <v>-5.7107000000000001</v>
      </c>
      <c r="F138" s="9">
        <v>0.78069682945554897</v>
      </c>
      <c r="G138" s="9">
        <f t="shared" si="6"/>
        <v>0.50000317054445098</v>
      </c>
      <c r="H138" s="8">
        <f t="shared" si="7"/>
        <v>-77.226843720000005</v>
      </c>
      <c r="I138" s="8">
        <f t="shared" si="8"/>
        <v>0.70916468999999438</v>
      </c>
      <c r="J138" s="6">
        <v>1.071</v>
      </c>
      <c r="K138" s="6">
        <v>2.2130000000000001</v>
      </c>
      <c r="L138" s="6">
        <v>-2.2934299999999999</v>
      </c>
    </row>
    <row r="139" spans="1:12" ht="13" x14ac:dyDescent="0.15">
      <c r="A139" s="6">
        <v>2.8</v>
      </c>
      <c r="B139" s="8">
        <v>-58.419011240000003</v>
      </c>
      <c r="C139" s="9">
        <v>276.70690000000002</v>
      </c>
      <c r="D139" s="9">
        <v>-3.2930999999999999</v>
      </c>
      <c r="E139" s="9">
        <v>-5.7107000000000001</v>
      </c>
      <c r="F139" s="9">
        <v>0.78073197481702805</v>
      </c>
      <c r="G139" s="9">
        <f t="shared" si="6"/>
        <v>0.49996802518297212</v>
      </c>
      <c r="H139" s="8">
        <f t="shared" si="7"/>
        <v>-77.224917410000003</v>
      </c>
      <c r="I139" s="8">
        <f t="shared" si="8"/>
        <v>0.71109099999999614</v>
      </c>
      <c r="J139" s="6">
        <v>1.0649999999999999</v>
      </c>
      <c r="K139" s="6">
        <v>2.23</v>
      </c>
      <c r="L139" s="6">
        <v>-2.2359599999999999</v>
      </c>
    </row>
    <row r="140" spans="1:12" ht="13" x14ac:dyDescent="0.15">
      <c r="A140" s="6">
        <v>2.9</v>
      </c>
      <c r="B140" s="8">
        <v>-58.378066529999998</v>
      </c>
      <c r="C140" s="9">
        <v>276.7002</v>
      </c>
      <c r="D140" s="9">
        <v>-3.2997999999999998</v>
      </c>
      <c r="E140" s="9">
        <v>-5.7107999999999999</v>
      </c>
      <c r="F140" s="9">
        <v>0.78072574274097095</v>
      </c>
      <c r="G140" s="9">
        <f t="shared" si="6"/>
        <v>0.50007425725902888</v>
      </c>
      <c r="H140" s="8">
        <f t="shared" si="7"/>
        <v>-77.222564370000001</v>
      </c>
      <c r="I140" s="8">
        <f t="shared" si="8"/>
        <v>0.71344403999999884</v>
      </c>
      <c r="J140" s="6">
        <v>1.0569999999999999</v>
      </c>
      <c r="K140" s="6">
        <v>2.2450000000000001</v>
      </c>
      <c r="L140" s="6">
        <v>-2.2000299999999999</v>
      </c>
    </row>
    <row r="141" spans="1:12" ht="13" x14ac:dyDescent="0.15">
      <c r="A141" s="6">
        <v>3</v>
      </c>
      <c r="B141" s="8">
        <v>-58.365786030000002</v>
      </c>
      <c r="C141" s="9">
        <v>276.69889999999998</v>
      </c>
      <c r="D141" s="9">
        <v>-3.3010999999999999</v>
      </c>
      <c r="E141" s="9">
        <v>-5.7107999999999999</v>
      </c>
      <c r="F141" s="9">
        <v>0.78070003817415001</v>
      </c>
      <c r="G141" s="9">
        <f t="shared" si="6"/>
        <v>0.5000999618258497</v>
      </c>
      <c r="H141" s="8">
        <f t="shared" si="7"/>
        <v>-77.217707910000001</v>
      </c>
      <c r="I141" s="8">
        <f t="shared" si="8"/>
        <v>0.71830049999999801</v>
      </c>
      <c r="J141" s="6">
        <v>1.03</v>
      </c>
      <c r="K141" s="6">
        <v>2.2730000000000001</v>
      </c>
      <c r="L141" s="6">
        <v>-2.1745299999999999</v>
      </c>
    </row>
    <row r="142" spans="1:12" ht="13" x14ac:dyDescent="0.15">
      <c r="A142" s="6">
        <v>3.25</v>
      </c>
      <c r="B142" s="8">
        <v>-58.344242909999998</v>
      </c>
      <c r="C142" s="9">
        <v>276.69810000000001</v>
      </c>
      <c r="D142" s="9">
        <v>-3.3018999999999998</v>
      </c>
      <c r="E142" s="9">
        <v>-5.7107000000000001</v>
      </c>
      <c r="F142" s="9">
        <v>0.780729161189198</v>
      </c>
      <c r="G142" s="9">
        <f t="shared" si="6"/>
        <v>0.4999708388108024</v>
      </c>
      <c r="H142" s="8">
        <f t="shared" si="7"/>
        <v>-77.20040324</v>
      </c>
      <c r="I142" s="8">
        <f t="shared" si="8"/>
        <v>0.73560516999999948</v>
      </c>
      <c r="J142" s="6">
        <v>1.018</v>
      </c>
      <c r="K142" s="6">
        <v>2.2410000000000001</v>
      </c>
      <c r="L142" s="6">
        <v>-2.0582600000000002</v>
      </c>
    </row>
    <row r="143" spans="1:12" ht="13" x14ac:dyDescent="0.15">
      <c r="A143" s="6">
        <v>3.5</v>
      </c>
      <c r="B143" s="8">
        <v>-58.563521170000001</v>
      </c>
      <c r="C143" s="9">
        <v>276.73939999999999</v>
      </c>
      <c r="D143" s="9">
        <v>-3.2606000000000002</v>
      </c>
      <c r="E143" s="9">
        <v>-5.7106000000000003</v>
      </c>
      <c r="F143" s="9">
        <v>0.78069275027070995</v>
      </c>
      <c r="G143" s="9">
        <f t="shared" si="6"/>
        <v>0.4999072497292909</v>
      </c>
      <c r="H143" s="8">
        <f t="shared" si="7"/>
        <v>-77.183503529999996</v>
      </c>
      <c r="I143" s="8">
        <f t="shared" si="8"/>
        <v>0.7525048800000036</v>
      </c>
      <c r="J143" s="6">
        <v>1.0129999999999999</v>
      </c>
      <c r="K143" s="6">
        <v>2.2890000000000001</v>
      </c>
      <c r="L143" s="6">
        <v>-1.9759599999999999</v>
      </c>
    </row>
    <row r="144" spans="1:12" ht="13" x14ac:dyDescent="0.15">
      <c r="A144" s="6">
        <v>3.75</v>
      </c>
      <c r="B144" s="8">
        <v>-58.41456934</v>
      </c>
      <c r="C144" s="3">
        <v>276.7088</v>
      </c>
      <c r="D144" s="3">
        <v>-3.2911999999999999</v>
      </c>
      <c r="E144" s="3">
        <v>-5.7107000000000001</v>
      </c>
      <c r="F144" s="9">
        <v>0.78070274960924702</v>
      </c>
      <c r="G144" s="9">
        <f t="shared" si="6"/>
        <v>0.49999725039075305</v>
      </c>
      <c r="H144" s="8">
        <f t="shared" si="7"/>
        <v>-77.209625180000003</v>
      </c>
      <c r="I144" s="8">
        <f t="shared" si="8"/>
        <v>0.72638322999999616</v>
      </c>
      <c r="J144" s="6">
        <v>1.014</v>
      </c>
      <c r="K144" s="6">
        <v>2.274</v>
      </c>
      <c r="L144" s="6">
        <v>-1.9210799999999999</v>
      </c>
    </row>
    <row r="145" spans="1:12" ht="13" x14ac:dyDescent="0.15">
      <c r="A145" s="6">
        <v>4</v>
      </c>
      <c r="B145" s="8">
        <v>-58.293330519999998</v>
      </c>
      <c r="C145" s="9">
        <v>276.68</v>
      </c>
      <c r="D145" s="9">
        <v>-3.32</v>
      </c>
      <c r="E145" s="9">
        <v>-5.7107999999999999</v>
      </c>
      <c r="F145" s="9">
        <v>0.78073391393285996</v>
      </c>
      <c r="G145" s="9">
        <f t="shared" si="6"/>
        <v>0.50006608606714043</v>
      </c>
      <c r="H145" s="8">
        <f t="shared" si="7"/>
        <v>-77.25318652</v>
      </c>
      <c r="I145" s="8">
        <f t="shared" si="8"/>
        <v>0.6828218899999996</v>
      </c>
      <c r="J145" s="6">
        <v>1.008</v>
      </c>
      <c r="K145" s="6">
        <v>2.3199999999999998</v>
      </c>
      <c r="L145" s="6">
        <v>-1.9291199999999999</v>
      </c>
    </row>
    <row r="146" spans="1:12" ht="13" x14ac:dyDescent="0.15">
      <c r="A146" s="6">
        <v>4.25</v>
      </c>
      <c r="B146" s="8">
        <v>-58.256617009999999</v>
      </c>
      <c r="C146" s="9">
        <v>276.66820000000001</v>
      </c>
      <c r="D146" s="9">
        <v>-3.3317999999999999</v>
      </c>
      <c r="E146" s="9">
        <v>-5.7107000000000001</v>
      </c>
      <c r="F146" s="9">
        <v>0.78069649109139405</v>
      </c>
      <c r="G146" s="9">
        <f t="shared" si="6"/>
        <v>0.50000350890860634</v>
      </c>
      <c r="H146" s="8">
        <f t="shared" si="7"/>
        <v>-77.283527270000008</v>
      </c>
      <c r="I146" s="8">
        <f t="shared" si="8"/>
        <v>0.65248113999999191</v>
      </c>
      <c r="J146" s="6">
        <v>1.008</v>
      </c>
      <c r="K146" s="6">
        <v>2.331</v>
      </c>
      <c r="L146" s="6">
        <v>-1.9612799999999999</v>
      </c>
    </row>
    <row r="147" spans="1:12" ht="13" x14ac:dyDescent="0.15">
      <c r="A147" s="6">
        <v>4.5</v>
      </c>
      <c r="B147" s="8">
        <v>-58.222851140000003</v>
      </c>
      <c r="C147" s="9">
        <v>276.65890000000002</v>
      </c>
      <c r="D147" s="9">
        <v>-3.3411</v>
      </c>
      <c r="E147" s="9">
        <v>-5.7107999999999999</v>
      </c>
      <c r="F147" s="9">
        <v>0.78073533231714298</v>
      </c>
      <c r="G147" s="9">
        <f t="shared" si="6"/>
        <v>0.50006466768285751</v>
      </c>
      <c r="H147" s="8">
        <f t="shared" si="7"/>
        <v>-77.303205020000007</v>
      </c>
      <c r="I147" s="8">
        <f t="shared" si="8"/>
        <v>0.63280338999999231</v>
      </c>
      <c r="J147" s="6">
        <v>1.006</v>
      </c>
      <c r="K147" s="6">
        <v>2.3410000000000002</v>
      </c>
      <c r="L147" s="6">
        <v>-1.96356</v>
      </c>
    </row>
    <row r="148" spans="1:12" ht="13" x14ac:dyDescent="0.15">
      <c r="A148" s="6">
        <v>4.75</v>
      </c>
      <c r="B148" s="8">
        <v>-58.194877179999999</v>
      </c>
      <c r="C148" s="9">
        <v>276.65190000000001</v>
      </c>
      <c r="D148" s="9">
        <v>-3.3481000000000001</v>
      </c>
      <c r="E148" s="9">
        <v>-5.7107999999999999</v>
      </c>
      <c r="F148" s="9">
        <v>0.78073408761550001</v>
      </c>
      <c r="G148" s="9">
        <f t="shared" si="6"/>
        <v>0.50006591238449971</v>
      </c>
      <c r="H148" s="8">
        <f t="shared" si="7"/>
        <v>-77.315206660000001</v>
      </c>
      <c r="I148" s="8">
        <f t="shared" si="8"/>
        <v>0.62080174999999826</v>
      </c>
      <c r="J148" s="6">
        <v>1.012</v>
      </c>
      <c r="K148" s="6">
        <v>2.306</v>
      </c>
      <c r="L148" s="6">
        <v>-1.96472</v>
      </c>
    </row>
    <row r="149" spans="1:12" ht="13" x14ac:dyDescent="0.15">
      <c r="A149" s="6">
        <v>5</v>
      </c>
      <c r="B149" s="8">
        <v>-58.171008129999997</v>
      </c>
      <c r="C149" s="9">
        <v>276.64640000000003</v>
      </c>
      <c r="D149" s="9">
        <v>-3.3536000000000001</v>
      </c>
      <c r="E149" s="9">
        <v>-5.7107000000000001</v>
      </c>
      <c r="F149" s="9">
        <v>0.78073312619670299</v>
      </c>
      <c r="G149" s="9">
        <f t="shared" si="6"/>
        <v>0.49996687380329696</v>
      </c>
      <c r="H149" s="8">
        <f t="shared" si="7"/>
        <v>-77.322411649999992</v>
      </c>
      <c r="I149" s="8">
        <f t="shared" si="8"/>
        <v>0.61359676000000718</v>
      </c>
      <c r="J149" s="6">
        <v>1.0049999999999999</v>
      </c>
      <c r="K149" s="6">
        <v>2.3530000000000002</v>
      </c>
      <c r="L149" s="6">
        <v>-1.9649300000000001</v>
      </c>
    </row>
    <row r="150" spans="1:12" ht="13" x14ac:dyDescent="0.15">
      <c r="A150" s="6">
        <v>5.25</v>
      </c>
      <c r="B150" s="8">
        <v>-58.149154920000001</v>
      </c>
      <c r="C150" s="9">
        <v>276.64159999999998</v>
      </c>
      <c r="D150" s="9">
        <v>-3.3584000000000001</v>
      </c>
      <c r="E150" s="9">
        <v>-5.7107999999999999</v>
      </c>
      <c r="F150" s="9">
        <v>0.78073324530893395</v>
      </c>
      <c r="G150" s="9">
        <f t="shared" si="6"/>
        <v>0.50006675469106643</v>
      </c>
      <c r="H150" s="8">
        <f t="shared" si="7"/>
        <v>-77.328305639999996</v>
      </c>
      <c r="I150" s="8">
        <f t="shared" si="8"/>
        <v>0.60770277000000306</v>
      </c>
      <c r="J150" s="6">
        <v>1.0049999999999999</v>
      </c>
      <c r="K150" s="6">
        <v>2.3570000000000002</v>
      </c>
      <c r="L150" s="6">
        <v>-1.96515</v>
      </c>
    </row>
    <row r="151" spans="1:12" ht="13" x14ac:dyDescent="0.15">
      <c r="A151" s="6">
        <v>5.5</v>
      </c>
      <c r="B151" s="8">
        <v>-58.131151879999997</v>
      </c>
      <c r="C151" s="9">
        <v>276.6377</v>
      </c>
      <c r="D151" s="9">
        <v>-3.3622999999999998</v>
      </c>
      <c r="E151" s="9">
        <v>-5.7107999999999999</v>
      </c>
      <c r="F151" s="9">
        <v>0.78073313129738897</v>
      </c>
      <c r="G151" s="9">
        <f t="shared" si="6"/>
        <v>0.50006686870261152</v>
      </c>
      <c r="H151" s="8">
        <f t="shared" si="7"/>
        <v>-77.332574719999997</v>
      </c>
      <c r="I151" s="8">
        <f t="shared" si="8"/>
        <v>0.6034336900000028</v>
      </c>
      <c r="J151" s="6">
        <v>1.006</v>
      </c>
      <c r="K151" s="6">
        <v>2.35</v>
      </c>
      <c r="L151" s="6">
        <v>-1.96488</v>
      </c>
    </row>
    <row r="152" spans="1:12" ht="13" x14ac:dyDescent="0.15">
      <c r="A152" s="6">
        <v>6</v>
      </c>
      <c r="B152" s="8">
        <v>-58.102137050000003</v>
      </c>
      <c r="C152" s="9">
        <v>276.63150000000002</v>
      </c>
      <c r="D152" s="9">
        <v>-3.3685</v>
      </c>
      <c r="E152" s="9">
        <v>-5.7107999999999999</v>
      </c>
      <c r="F152" s="9">
        <v>0.78073541618341802</v>
      </c>
      <c r="G152" s="9">
        <f t="shared" si="6"/>
        <v>0.50006458381658181</v>
      </c>
      <c r="H152" s="8">
        <f t="shared" si="7"/>
        <v>-77.338966850000006</v>
      </c>
      <c r="I152" s="8">
        <f t="shared" si="8"/>
        <v>0.59704155999999386</v>
      </c>
      <c r="J152" s="6">
        <v>1.006</v>
      </c>
      <c r="K152" s="6">
        <v>2.3690000000000002</v>
      </c>
      <c r="L152" s="6">
        <v>-1.96488</v>
      </c>
    </row>
    <row r="153" spans="1:12" ht="13" x14ac:dyDescent="0.15">
      <c r="A153" s="13">
        <v>1.4</v>
      </c>
      <c r="B153" s="14">
        <v>-61.326461399999999</v>
      </c>
      <c r="C153" s="15">
        <v>277.19600000000003</v>
      </c>
      <c r="D153" s="15">
        <v>-2.8039999999999998</v>
      </c>
      <c r="E153" s="15">
        <v>-5.7107999999999999</v>
      </c>
      <c r="F153" s="15">
        <v>0.780728259589477</v>
      </c>
      <c r="G153" s="15">
        <f t="shared" si="6"/>
        <v>0.50007174041052327</v>
      </c>
      <c r="H153" s="14">
        <f t="shared" si="7"/>
        <v>-77.339544599999996</v>
      </c>
      <c r="I153" s="14">
        <f t="shared" si="8"/>
        <v>0.59646381000000304</v>
      </c>
      <c r="J153" s="13">
        <v>0.76300000000000001</v>
      </c>
      <c r="K153" s="13">
        <v>2.0419999999999998</v>
      </c>
      <c r="L153" s="13">
        <v>0.70308999999999999</v>
      </c>
    </row>
    <row r="154" spans="1:12" ht="13" x14ac:dyDescent="0.15">
      <c r="A154" s="13">
        <v>1.5</v>
      </c>
      <c r="B154" s="14">
        <v>-61.2673615</v>
      </c>
      <c r="C154" s="15">
        <v>277.19170000000003</v>
      </c>
      <c r="D154" s="15">
        <v>-2.8083</v>
      </c>
      <c r="E154" s="15">
        <v>-5.7106000000000003</v>
      </c>
      <c r="F154" s="15">
        <v>0.78071677992725896</v>
      </c>
      <c r="G154" s="15">
        <f t="shared" si="6"/>
        <v>0.49988322007274189</v>
      </c>
      <c r="H154" s="14">
        <f t="shared" si="7"/>
        <v>-77.304439479999999</v>
      </c>
      <c r="I154" s="14">
        <f t="shared" si="8"/>
        <v>0.63156893000000025</v>
      </c>
      <c r="J154" s="13">
        <v>0.76900000000000002</v>
      </c>
      <c r="K154" s="13">
        <v>2.0430000000000001</v>
      </c>
      <c r="L154" s="13">
        <v>0.79906999999999995</v>
      </c>
    </row>
    <row r="155" spans="1:12" ht="13" x14ac:dyDescent="0.15">
      <c r="A155" s="13">
        <v>1.6</v>
      </c>
      <c r="B155" s="14">
        <v>-61.212628780000003</v>
      </c>
      <c r="C155" s="15">
        <v>277.18849999999998</v>
      </c>
      <c r="D155" s="15">
        <v>-2.8115000000000001</v>
      </c>
      <c r="E155" s="15">
        <v>-5.7106000000000003</v>
      </c>
      <c r="F155" s="15">
        <v>0.78071750427579201</v>
      </c>
      <c r="G155" s="15">
        <f t="shared" si="6"/>
        <v>0.49988249572420873</v>
      </c>
      <c r="H155" s="14">
        <f t="shared" si="7"/>
        <v>-77.267980680000008</v>
      </c>
      <c r="I155" s="14">
        <f t="shared" si="8"/>
        <v>0.66802772999999149</v>
      </c>
      <c r="J155" s="13">
        <v>0.77300000000000002</v>
      </c>
      <c r="K155" s="13">
        <v>2.0379999999999998</v>
      </c>
      <c r="L155" s="13">
        <v>0.89376999999999995</v>
      </c>
    </row>
    <row r="156" spans="1:12" ht="13" x14ac:dyDescent="0.15">
      <c r="A156" s="13">
        <v>1.7</v>
      </c>
      <c r="B156" s="14">
        <v>-61.152758839999997</v>
      </c>
      <c r="C156" s="15">
        <v>277.185</v>
      </c>
      <c r="D156" s="15">
        <v>-2.8149999999999999</v>
      </c>
      <c r="E156" s="15">
        <v>-5.7107000000000001</v>
      </c>
      <c r="F156" s="15">
        <v>0.78071935514466195</v>
      </c>
      <c r="G156" s="15">
        <f t="shared" si="6"/>
        <v>0.49998064485533877</v>
      </c>
      <c r="H156" s="14">
        <f t="shared" si="7"/>
        <v>-77.228379340000004</v>
      </c>
      <c r="I156" s="14">
        <f t="shared" si="8"/>
        <v>0.70762906999999586</v>
      </c>
      <c r="J156" s="13">
        <v>0.78</v>
      </c>
      <c r="K156" s="13">
        <v>2.0350000000000001</v>
      </c>
      <c r="L156" s="13">
        <v>0.97302</v>
      </c>
    </row>
    <row r="157" spans="1:12" ht="13" x14ac:dyDescent="0.15">
      <c r="A157" s="13">
        <v>1.8</v>
      </c>
      <c r="B157" s="14">
        <v>-61.090870199999998</v>
      </c>
      <c r="C157" s="15">
        <v>277.18180000000001</v>
      </c>
      <c r="D157" s="15">
        <v>-2.8182</v>
      </c>
      <c r="E157" s="15">
        <v>-5.7107000000000001</v>
      </c>
      <c r="F157" s="15">
        <v>0.780733252151524</v>
      </c>
      <c r="G157" s="15">
        <f t="shared" si="6"/>
        <v>0.49996674784847617</v>
      </c>
      <c r="H157" s="14">
        <f t="shared" si="7"/>
        <v>-77.184764939999994</v>
      </c>
      <c r="I157" s="14">
        <f t="shared" si="8"/>
        <v>0.75124347000000569</v>
      </c>
      <c r="J157" s="13">
        <v>0.78500000000000003</v>
      </c>
      <c r="K157" s="13">
        <v>2.0329999999999999</v>
      </c>
      <c r="L157" s="13">
        <v>1.05026</v>
      </c>
    </row>
    <row r="158" spans="1:12" ht="13" x14ac:dyDescent="0.15">
      <c r="A158" s="13">
        <v>1.9</v>
      </c>
      <c r="B158" s="14">
        <v>-61.009371469999998</v>
      </c>
      <c r="C158" s="15">
        <v>277.17599999999999</v>
      </c>
      <c r="D158" s="15">
        <v>-2.8239999999999998</v>
      </c>
      <c r="E158" s="15">
        <v>-5.7107999999999999</v>
      </c>
      <c r="F158" s="15">
        <v>0.78071192580315496</v>
      </c>
      <c r="G158" s="15">
        <f t="shared" si="6"/>
        <v>0.50008807419684498</v>
      </c>
      <c r="H158" s="14">
        <f t="shared" si="7"/>
        <v>-77.136670670000001</v>
      </c>
      <c r="I158" s="14">
        <f t="shared" si="8"/>
        <v>0.79933773999999858</v>
      </c>
      <c r="J158" s="13">
        <v>0.79200000000000004</v>
      </c>
      <c r="K158" s="13">
        <v>2.0350000000000001</v>
      </c>
      <c r="L158" s="13">
        <v>1.1125400000000001</v>
      </c>
    </row>
    <row r="159" spans="1:12" ht="13" x14ac:dyDescent="0.15">
      <c r="A159" s="13">
        <v>2</v>
      </c>
      <c r="B159" s="14">
        <v>-60.876455630000002</v>
      </c>
      <c r="C159" s="15">
        <v>277.1619</v>
      </c>
      <c r="D159" s="15">
        <v>-2.8380999999999998</v>
      </c>
      <c r="E159" s="15">
        <v>-5.7107999999999999</v>
      </c>
      <c r="F159" s="15">
        <v>0.78072356528433695</v>
      </c>
      <c r="G159" s="15">
        <f t="shared" si="6"/>
        <v>0.50007643471566343</v>
      </c>
      <c r="H159" s="14">
        <f t="shared" si="7"/>
        <v>-77.084277110000002</v>
      </c>
      <c r="I159" s="14">
        <f t="shared" si="8"/>
        <v>0.8517312999999973</v>
      </c>
      <c r="J159" s="13">
        <v>0.80800000000000005</v>
      </c>
      <c r="K159" s="13">
        <v>2.0329999999999999</v>
      </c>
      <c r="L159" s="13">
        <v>1.1387499999999999</v>
      </c>
    </row>
    <row r="160" spans="1:12" ht="13" x14ac:dyDescent="0.15">
      <c r="A160" s="13">
        <v>2.1</v>
      </c>
      <c r="B160" s="14">
        <v>-60.551732819999998</v>
      </c>
      <c r="C160" s="15">
        <v>277.11470000000003</v>
      </c>
      <c r="D160" s="15">
        <v>-2.8853</v>
      </c>
      <c r="E160" s="15">
        <v>-5.7107000000000001</v>
      </c>
      <c r="F160" s="15">
        <v>0.78069542830473904</v>
      </c>
      <c r="G160" s="15">
        <f t="shared" si="6"/>
        <v>0.50000457169526147</v>
      </c>
      <c r="H160" s="14">
        <f t="shared" si="7"/>
        <v>-77.028815530000003</v>
      </c>
      <c r="I160" s="14">
        <f t="shared" si="8"/>
        <v>0.90719287999999665</v>
      </c>
      <c r="J160" s="13">
        <v>0.85099999999999998</v>
      </c>
      <c r="K160" s="13">
        <v>2.0369999999999999</v>
      </c>
      <c r="L160" s="13">
        <v>1.0570900000000001</v>
      </c>
    </row>
    <row r="161" spans="1:12" ht="13" x14ac:dyDescent="0.15">
      <c r="A161" s="13">
        <v>2.2000000000000002</v>
      </c>
      <c r="B161" s="14">
        <v>-59.780233940000002</v>
      </c>
      <c r="C161" s="15">
        <v>276.98869999999999</v>
      </c>
      <c r="D161" s="15">
        <v>-3.0112999999999999</v>
      </c>
      <c r="E161" s="15">
        <v>-5.7107999999999999</v>
      </c>
      <c r="F161" s="15">
        <v>0.780701330606838</v>
      </c>
      <c r="G161" s="15">
        <f t="shared" si="6"/>
        <v>0.50009866939316261</v>
      </c>
      <c r="H161" s="14">
        <f t="shared" si="7"/>
        <v>-76.977165979999995</v>
      </c>
      <c r="I161" s="14">
        <f t="shared" si="8"/>
        <v>0.95884243000000424</v>
      </c>
      <c r="J161" s="13">
        <v>0.91700000000000004</v>
      </c>
      <c r="K161" s="13">
        <v>2.0950000000000002</v>
      </c>
      <c r="L161" s="13">
        <v>0.83389999999999997</v>
      </c>
    </row>
    <row r="162" spans="1:12" ht="13" x14ac:dyDescent="0.15">
      <c r="B162" s="8"/>
      <c r="C162" s="9"/>
      <c r="D162" s="9"/>
      <c r="E162" s="9"/>
      <c r="F162" s="9"/>
      <c r="J162" s="6"/>
      <c r="K162" s="6"/>
      <c r="L162" s="6"/>
    </row>
    <row r="163" spans="1:12" ht="13" x14ac:dyDescent="0.15">
      <c r="A163" s="4" t="s">
        <v>34</v>
      </c>
      <c r="B163" s="8"/>
      <c r="C163" s="9"/>
      <c r="D163" s="9"/>
      <c r="E163" s="9"/>
      <c r="F163" s="9"/>
      <c r="J163" s="5" t="s">
        <v>13</v>
      </c>
      <c r="K163" s="6"/>
      <c r="L163" s="6"/>
    </row>
    <row r="164" spans="1:12" ht="13" x14ac:dyDescent="0.15">
      <c r="A164" s="7" t="s">
        <v>14</v>
      </c>
      <c r="B164" s="10" t="s">
        <v>15</v>
      </c>
      <c r="C164" s="11" t="s">
        <v>16</v>
      </c>
      <c r="D164" s="11" t="s">
        <v>17</v>
      </c>
      <c r="E164" s="11" t="s">
        <v>18</v>
      </c>
      <c r="F164" s="11" t="s">
        <v>19</v>
      </c>
      <c r="G164" s="7" t="s">
        <v>20</v>
      </c>
      <c r="H164" s="7" t="s">
        <v>21</v>
      </c>
      <c r="I164" s="7" t="s">
        <v>22</v>
      </c>
      <c r="J164" s="5" t="s">
        <v>23</v>
      </c>
      <c r="K164" s="5" t="s">
        <v>24</v>
      </c>
      <c r="L164" s="12" t="s">
        <v>31</v>
      </c>
    </row>
    <row r="165" spans="1:12" ht="13" x14ac:dyDescent="0.15">
      <c r="A165" s="6">
        <v>0</v>
      </c>
      <c r="B165" s="8">
        <v>-65.655176139999995</v>
      </c>
      <c r="C165" s="9">
        <v>277.85840000000002</v>
      </c>
      <c r="D165" s="9">
        <v>-2.1415999999999999</v>
      </c>
      <c r="E165" s="9">
        <v>-5.4607999999999999</v>
      </c>
      <c r="F165" s="9">
        <v>0.78072883892947498</v>
      </c>
      <c r="G165" s="9">
        <f t="shared" ref="G165:G215" si="9">-(E165+F165)-4.43</f>
        <v>0.25007116107052507</v>
      </c>
      <c r="H165" s="8">
        <f t="shared" ref="H165:H215" si="10">B165-(D165*E165)</f>
        <v>-77.350025419999994</v>
      </c>
      <c r="I165" s="8">
        <f t="shared" ref="I165:I215" si="11">H165-$H$165</f>
        <v>0</v>
      </c>
      <c r="J165" s="6">
        <v>0.31</v>
      </c>
      <c r="K165" s="6">
        <v>1.8280000000000001</v>
      </c>
      <c r="L165" s="6">
        <v>0</v>
      </c>
    </row>
    <row r="166" spans="1:12" ht="13" x14ac:dyDescent="0.15">
      <c r="A166" s="6">
        <v>0.1</v>
      </c>
      <c r="B166" s="8">
        <v>-65.580660140000006</v>
      </c>
      <c r="C166" s="9">
        <v>277.85090000000002</v>
      </c>
      <c r="D166" s="9">
        <v>-2.1490999999999998</v>
      </c>
      <c r="E166" s="9">
        <v>-5.4607999999999999</v>
      </c>
      <c r="F166" s="9">
        <v>0.78070142053691804</v>
      </c>
      <c r="G166" s="9">
        <f t="shared" si="9"/>
        <v>0.25009857946308234</v>
      </c>
      <c r="H166" s="8">
        <f t="shared" si="10"/>
        <v>-77.31646542</v>
      </c>
      <c r="I166" s="8">
        <f t="shared" si="11"/>
        <v>3.3559999999994261E-2</v>
      </c>
      <c r="J166" s="6">
        <v>0.33400000000000002</v>
      </c>
      <c r="K166" s="6">
        <v>1.8140000000000001</v>
      </c>
      <c r="L166" s="6">
        <v>6.2199999999999998E-3</v>
      </c>
    </row>
    <row r="167" spans="1:12" ht="13" x14ac:dyDescent="0.15">
      <c r="A167" s="6">
        <v>0.2</v>
      </c>
      <c r="B167" s="8">
        <v>-65.47454587</v>
      </c>
      <c r="C167" s="9">
        <v>277.84059999999999</v>
      </c>
      <c r="D167" s="9">
        <v>-2.1594000000000002</v>
      </c>
      <c r="E167" s="9">
        <v>-5.4607999999999999</v>
      </c>
      <c r="F167" s="9">
        <v>0.78073326234341101</v>
      </c>
      <c r="G167" s="9">
        <f t="shared" si="9"/>
        <v>0.25006673765658949</v>
      </c>
      <c r="H167" s="8">
        <f t="shared" si="10"/>
        <v>-77.266597390000001</v>
      </c>
      <c r="I167" s="8">
        <f t="shared" si="11"/>
        <v>8.3428029999993214E-2</v>
      </c>
      <c r="J167" s="6">
        <v>0.35599999999999998</v>
      </c>
      <c r="K167" s="6">
        <v>1.8009999999999999</v>
      </c>
      <c r="L167" s="6">
        <v>1.537E-2</v>
      </c>
    </row>
    <row r="168" spans="1:12" ht="13" x14ac:dyDescent="0.15">
      <c r="A168" s="6">
        <v>0.3</v>
      </c>
      <c r="B168" s="8">
        <v>-65.333962060000005</v>
      </c>
      <c r="C168" s="9">
        <v>277.8261</v>
      </c>
      <c r="D168" s="9">
        <v>-2.1739000000000002</v>
      </c>
      <c r="E168" s="9">
        <v>-5.4608999999999996</v>
      </c>
      <c r="F168" s="9">
        <v>0.78070237276477505</v>
      </c>
      <c r="G168" s="9">
        <f t="shared" si="9"/>
        <v>0.25019762723522465</v>
      </c>
      <c r="H168" s="8">
        <f t="shared" si="10"/>
        <v>-77.205412570000007</v>
      </c>
      <c r="I168" s="8">
        <f t="shared" si="11"/>
        <v>0.14461284999998725</v>
      </c>
      <c r="J168" s="6">
        <v>0.38300000000000001</v>
      </c>
      <c r="K168" s="6">
        <v>1.7889999999999999</v>
      </c>
      <c r="L168" s="6">
        <v>2.811E-2</v>
      </c>
    </row>
    <row r="169" spans="1:12" ht="13" x14ac:dyDescent="0.15">
      <c r="A169" s="6">
        <v>0.4</v>
      </c>
      <c r="B169" s="8">
        <v>-64.885585280000001</v>
      </c>
      <c r="C169" s="9">
        <v>277.75749999999999</v>
      </c>
      <c r="D169" s="9">
        <v>-2.2425000000000002</v>
      </c>
      <c r="E169" s="9">
        <v>-5.4607999999999999</v>
      </c>
      <c r="F169" s="9">
        <v>0.78070021164260195</v>
      </c>
      <c r="G169" s="9">
        <f t="shared" si="9"/>
        <v>0.25009978835739854</v>
      </c>
      <c r="H169" s="8">
        <f t="shared" si="10"/>
        <v>-77.131429280000006</v>
      </c>
      <c r="I169" s="8">
        <f t="shared" si="11"/>
        <v>0.21859613999998828</v>
      </c>
      <c r="J169" s="6">
        <v>0.47899999999999998</v>
      </c>
      <c r="K169" s="6">
        <v>1.7609999999999999</v>
      </c>
      <c r="L169" s="6">
        <v>3.9989999999999998E-2</v>
      </c>
    </row>
    <row r="170" spans="1:12" ht="13" x14ac:dyDescent="0.15">
      <c r="A170" s="6">
        <v>0.5</v>
      </c>
      <c r="B170" s="8">
        <v>-64.525752220000001</v>
      </c>
      <c r="C170" s="9">
        <v>277.70249999999999</v>
      </c>
      <c r="D170" s="9">
        <v>-2.2974999999999999</v>
      </c>
      <c r="E170" s="9">
        <v>-5.4607999999999999</v>
      </c>
      <c r="F170" s="9">
        <v>0.78073282640291497</v>
      </c>
      <c r="G170" s="9">
        <f t="shared" si="9"/>
        <v>0.25006717359708475</v>
      </c>
      <c r="H170" s="8">
        <f t="shared" si="10"/>
        <v>-77.071940220000002</v>
      </c>
      <c r="I170" s="8">
        <f t="shared" si="11"/>
        <v>0.27808519999999248</v>
      </c>
      <c r="J170" s="6">
        <v>0.54900000000000004</v>
      </c>
      <c r="K170" s="6">
        <v>1.7470000000000001</v>
      </c>
      <c r="L170" s="6">
        <v>6.8599999999999994E-2</v>
      </c>
    </row>
    <row r="171" spans="1:12" ht="13" x14ac:dyDescent="0.15">
      <c r="A171" s="6">
        <v>0.6</v>
      </c>
      <c r="B171" s="8">
        <v>-64.29777842</v>
      </c>
      <c r="C171" s="9">
        <v>277.67059999999998</v>
      </c>
      <c r="D171" s="9">
        <v>-2.3294000000000001</v>
      </c>
      <c r="E171" s="9">
        <v>-5.4607999999999999</v>
      </c>
      <c r="F171" s="9">
        <v>0.78073389396549897</v>
      </c>
      <c r="G171" s="9">
        <f t="shared" si="9"/>
        <v>0.25006610603450152</v>
      </c>
      <c r="H171" s="8">
        <f t="shared" si="10"/>
        <v>-77.018165940000003</v>
      </c>
      <c r="I171" s="8">
        <f t="shared" si="11"/>
        <v>0.33185947999999144</v>
      </c>
      <c r="J171" s="6">
        <v>0.59</v>
      </c>
      <c r="K171" s="6">
        <v>1.7390000000000001</v>
      </c>
      <c r="L171" s="6">
        <v>9.7439999999999999E-2</v>
      </c>
    </row>
    <row r="172" spans="1:12" ht="13" x14ac:dyDescent="0.15">
      <c r="A172" s="6">
        <v>0.7</v>
      </c>
      <c r="B172" s="8">
        <v>-64.111203040000007</v>
      </c>
      <c r="C172" s="9">
        <v>277.64600000000002</v>
      </c>
      <c r="D172" s="9">
        <v>-2.3540000000000001</v>
      </c>
      <c r="E172" s="9">
        <v>-5.4607999999999999</v>
      </c>
      <c r="F172" s="9">
        <v>0.78073091293871999</v>
      </c>
      <c r="G172" s="9">
        <f t="shared" si="9"/>
        <v>0.25006908706127984</v>
      </c>
      <c r="H172" s="8">
        <f t="shared" si="10"/>
        <v>-76.965926240000002</v>
      </c>
      <c r="I172" s="8">
        <f t="shared" si="11"/>
        <v>0.38409917999999266</v>
      </c>
      <c r="J172" s="6">
        <v>0.61699999999999999</v>
      </c>
      <c r="K172" s="6">
        <v>1.7330000000000001</v>
      </c>
      <c r="L172" s="6">
        <v>0.15076999999999999</v>
      </c>
    </row>
    <row r="173" spans="1:12" ht="13" x14ac:dyDescent="0.15">
      <c r="A173" s="6">
        <v>0.8</v>
      </c>
      <c r="B173" s="8">
        <v>-63.957886799999997</v>
      </c>
      <c r="C173" s="9">
        <v>277.62700000000001</v>
      </c>
      <c r="D173" s="9">
        <v>-2.3730000000000002</v>
      </c>
      <c r="E173" s="9">
        <v>-5.4607000000000001</v>
      </c>
      <c r="F173" s="9">
        <v>0.78073103233012897</v>
      </c>
      <c r="G173" s="9">
        <f t="shared" si="9"/>
        <v>0.24996896766987131</v>
      </c>
      <c r="H173" s="8">
        <f t="shared" si="10"/>
        <v>-76.916127899999992</v>
      </c>
      <c r="I173" s="8">
        <f t="shared" si="11"/>
        <v>0.43389752000000215</v>
      </c>
      <c r="J173" s="6">
        <v>0.64300000000000002</v>
      </c>
      <c r="K173" s="6">
        <v>1.73</v>
      </c>
      <c r="L173" s="6">
        <v>0.21403</v>
      </c>
    </row>
    <row r="174" spans="1:12" ht="13" x14ac:dyDescent="0.15">
      <c r="A174" s="6">
        <v>0.9</v>
      </c>
      <c r="B174" s="8">
        <v>-63.839495419999999</v>
      </c>
      <c r="C174" s="9">
        <v>277.61380000000003</v>
      </c>
      <c r="D174" s="9">
        <v>-2.3862000000000001</v>
      </c>
      <c r="E174" s="9">
        <v>-5.4606000000000003</v>
      </c>
      <c r="F174" s="9">
        <v>0.78072536657679203</v>
      </c>
      <c r="G174" s="9">
        <f t="shared" si="9"/>
        <v>0.24987463342320826</v>
      </c>
      <c r="H174" s="8">
        <f t="shared" si="10"/>
        <v>-76.869579139999999</v>
      </c>
      <c r="I174" s="8">
        <f t="shared" si="11"/>
        <v>0.48044627999999534</v>
      </c>
      <c r="J174" s="6">
        <v>0.66300000000000003</v>
      </c>
      <c r="K174" s="6">
        <v>1.7270000000000001</v>
      </c>
      <c r="L174" s="6">
        <v>0.28941</v>
      </c>
    </row>
    <row r="175" spans="1:12" ht="13" x14ac:dyDescent="0.15">
      <c r="A175" s="6">
        <v>1</v>
      </c>
      <c r="B175" s="8">
        <v>-63.766781420000001</v>
      </c>
      <c r="C175" s="9">
        <v>277.60829999999999</v>
      </c>
      <c r="D175" s="9">
        <v>-2.3917000000000002</v>
      </c>
      <c r="E175" s="9">
        <v>-5.4607000000000001</v>
      </c>
      <c r="F175" s="9">
        <v>0.78073439136309897</v>
      </c>
      <c r="G175" s="9">
        <f t="shared" si="9"/>
        <v>0.24996560863690132</v>
      </c>
      <c r="H175" s="8">
        <f t="shared" si="10"/>
        <v>-76.827137609999994</v>
      </c>
      <c r="I175" s="8">
        <f t="shared" si="11"/>
        <v>0.52288781000000029</v>
      </c>
      <c r="J175" s="6">
        <v>0.67700000000000005</v>
      </c>
      <c r="K175" s="6">
        <v>1.7130000000000001</v>
      </c>
      <c r="L175" s="6">
        <v>0.36864999999999998</v>
      </c>
    </row>
    <row r="176" spans="1:12" ht="13" x14ac:dyDescent="0.15">
      <c r="A176" s="6">
        <v>1.1000000000000001</v>
      </c>
      <c r="B176" s="8">
        <v>-63.738430129999998</v>
      </c>
      <c r="C176" s="9">
        <v>277.6103</v>
      </c>
      <c r="D176" s="9">
        <v>-2.3896999999999999</v>
      </c>
      <c r="E176" s="9">
        <v>-5.4607999999999999</v>
      </c>
      <c r="F176" s="9">
        <v>0.78073380224457301</v>
      </c>
      <c r="G176" s="9">
        <f t="shared" si="9"/>
        <v>0.25006619775542749</v>
      </c>
      <c r="H176" s="8">
        <f t="shared" si="10"/>
        <v>-76.788103890000002</v>
      </c>
      <c r="I176" s="8">
        <f t="shared" si="11"/>
        <v>0.56192152999999223</v>
      </c>
      <c r="J176" s="6">
        <v>0.69299999999999995</v>
      </c>
      <c r="K176" s="6">
        <v>1.6970000000000001</v>
      </c>
      <c r="L176" s="6">
        <v>0.45691999999999999</v>
      </c>
    </row>
    <row r="177" spans="1:12" ht="13" x14ac:dyDescent="0.15">
      <c r="A177" s="6">
        <v>1.2</v>
      </c>
      <c r="B177" s="8">
        <v>-63.74322488</v>
      </c>
      <c r="C177" s="9">
        <v>277.61790000000002</v>
      </c>
      <c r="D177" s="9">
        <v>-2.3820999999999999</v>
      </c>
      <c r="E177" s="9">
        <v>-5.4607999999999999</v>
      </c>
      <c r="F177" s="9">
        <v>0.78073093283613604</v>
      </c>
      <c r="G177" s="9">
        <f t="shared" si="9"/>
        <v>0.25006906716386368</v>
      </c>
      <c r="H177" s="8">
        <f t="shared" si="10"/>
        <v>-76.751396560000003</v>
      </c>
      <c r="I177" s="8">
        <f t="shared" si="11"/>
        <v>0.59862885999999094</v>
      </c>
      <c r="J177" s="6">
        <v>0.70099999999999996</v>
      </c>
      <c r="K177" s="6">
        <v>1.6830000000000001</v>
      </c>
      <c r="L177" s="6">
        <v>0.55112000000000005</v>
      </c>
    </row>
    <row r="178" spans="1:12" ht="13" x14ac:dyDescent="0.15">
      <c r="A178" s="6">
        <v>1.3</v>
      </c>
      <c r="B178" s="8">
        <v>-63.758194860000003</v>
      </c>
      <c r="C178" s="9">
        <v>277.62689999999998</v>
      </c>
      <c r="D178" s="9">
        <v>-2.3731</v>
      </c>
      <c r="E178" s="9">
        <v>-5.4607999999999999</v>
      </c>
      <c r="F178" s="9">
        <v>0.78070994393363302</v>
      </c>
      <c r="G178" s="9">
        <f t="shared" si="9"/>
        <v>0.25009005606636681</v>
      </c>
      <c r="H178" s="8">
        <f t="shared" si="10"/>
        <v>-76.71721934</v>
      </c>
      <c r="I178" s="8">
        <f t="shared" si="11"/>
        <v>0.63280607999999461</v>
      </c>
      <c r="J178" s="6">
        <v>0.71199999999999997</v>
      </c>
      <c r="K178" s="6">
        <v>1.66</v>
      </c>
      <c r="L178" s="6">
        <v>0.63744999999999996</v>
      </c>
    </row>
    <row r="179" spans="1:12" ht="13" x14ac:dyDescent="0.15">
      <c r="A179" s="6">
        <v>1.4</v>
      </c>
      <c r="B179" s="8">
        <v>-64.522839270000006</v>
      </c>
      <c r="C179" s="9">
        <v>277.7878</v>
      </c>
      <c r="D179" s="9">
        <v>-2.2122000000000002</v>
      </c>
      <c r="E179" s="9">
        <v>-5.4607000000000001</v>
      </c>
      <c r="F179" s="9">
        <v>0.78070971087602703</v>
      </c>
      <c r="G179" s="9">
        <f t="shared" si="9"/>
        <v>0.24999028912397314</v>
      </c>
      <c r="H179" s="8">
        <f t="shared" si="10"/>
        <v>-76.60299981</v>
      </c>
      <c r="I179" s="8">
        <f t="shared" si="11"/>
        <v>0.74702560999999434</v>
      </c>
      <c r="J179" s="6">
        <v>0.746</v>
      </c>
      <c r="K179" s="6">
        <v>1.466</v>
      </c>
      <c r="L179" s="6">
        <v>-1.11477</v>
      </c>
    </row>
    <row r="180" spans="1:12" ht="13" x14ac:dyDescent="0.15">
      <c r="A180" s="6">
        <v>1.5</v>
      </c>
      <c r="B180" s="8">
        <v>-64.437463489999999</v>
      </c>
      <c r="C180" s="9">
        <v>277.76960000000003</v>
      </c>
      <c r="D180" s="9">
        <v>-2.2303999999999999</v>
      </c>
      <c r="E180" s="9">
        <v>-5.4607999999999999</v>
      </c>
      <c r="F180" s="9">
        <v>0.78072925260678105</v>
      </c>
      <c r="G180" s="9">
        <f t="shared" si="9"/>
        <v>0.25007074739321933</v>
      </c>
      <c r="H180" s="8">
        <f t="shared" si="10"/>
        <v>-76.617231809999993</v>
      </c>
      <c r="I180" s="8">
        <f t="shared" si="11"/>
        <v>0.73279361000000165</v>
      </c>
      <c r="J180" s="6">
        <v>0.78100000000000003</v>
      </c>
      <c r="K180" s="6">
        <v>1.4470000000000001</v>
      </c>
      <c r="L180" s="6">
        <v>-1.3966499999999999</v>
      </c>
    </row>
    <row r="181" spans="1:12" ht="13" x14ac:dyDescent="0.15">
      <c r="A181" s="6">
        <v>1.6</v>
      </c>
      <c r="B181" s="8">
        <v>-64.412199860000001</v>
      </c>
      <c r="C181" s="9">
        <v>277.75909999999999</v>
      </c>
      <c r="D181" s="9">
        <v>-2.2408999999999999</v>
      </c>
      <c r="E181" s="9">
        <v>-5.4607999999999999</v>
      </c>
      <c r="F181" s="9">
        <v>0.78073045570300403</v>
      </c>
      <c r="G181" s="9">
        <f t="shared" si="9"/>
        <v>0.25006954429699579</v>
      </c>
      <c r="H181" s="8">
        <f t="shared" si="10"/>
        <v>-76.649306580000001</v>
      </c>
      <c r="I181" s="8">
        <f t="shared" si="11"/>
        <v>0.70071883999999329</v>
      </c>
      <c r="J181" s="6">
        <v>0.80100000000000005</v>
      </c>
      <c r="K181" s="6">
        <v>1.4379999999999999</v>
      </c>
      <c r="L181" s="6">
        <v>-1.70231</v>
      </c>
    </row>
    <row r="182" spans="1:12" ht="13" x14ac:dyDescent="0.15">
      <c r="A182" s="6">
        <v>1.7</v>
      </c>
      <c r="B182" s="8">
        <v>-64.480781480000005</v>
      </c>
      <c r="C182" s="9">
        <v>277.76530000000002</v>
      </c>
      <c r="D182" s="9">
        <v>-2.2347000000000001</v>
      </c>
      <c r="E182" s="9">
        <v>-5.4607999999999999</v>
      </c>
      <c r="F182" s="9">
        <v>0.780733876394199</v>
      </c>
      <c r="G182" s="9">
        <f t="shared" si="9"/>
        <v>0.25006612360580149</v>
      </c>
      <c r="H182" s="8">
        <f t="shared" si="10"/>
        <v>-76.68403124000001</v>
      </c>
      <c r="I182" s="8">
        <f t="shared" si="11"/>
        <v>0.66599417999998423</v>
      </c>
      <c r="J182" s="6">
        <v>0.80100000000000005</v>
      </c>
      <c r="K182" s="6">
        <v>1.4339999999999999</v>
      </c>
      <c r="L182" s="6">
        <v>-1.8779399999999999</v>
      </c>
    </row>
    <row r="183" spans="1:12" ht="13" x14ac:dyDescent="0.15">
      <c r="A183" s="6">
        <v>1.8</v>
      </c>
      <c r="B183" s="8">
        <v>-64.576715370000002</v>
      </c>
      <c r="C183" s="9">
        <v>277.77879999999999</v>
      </c>
      <c r="D183" s="9">
        <v>-2.2212000000000001</v>
      </c>
      <c r="E183" s="9">
        <v>-5.4607000000000001</v>
      </c>
      <c r="F183" s="9">
        <v>0.78073222294383304</v>
      </c>
      <c r="G183" s="9">
        <f t="shared" si="9"/>
        <v>0.24996777705616768</v>
      </c>
      <c r="H183" s="8">
        <f t="shared" si="10"/>
        <v>-76.70602221</v>
      </c>
      <c r="I183" s="8">
        <f t="shared" si="11"/>
        <v>0.64400320999999394</v>
      </c>
      <c r="J183" s="6">
        <v>0.79800000000000004</v>
      </c>
      <c r="K183" s="6">
        <v>1.421</v>
      </c>
      <c r="L183" s="6">
        <v>-2.0062199999999999</v>
      </c>
    </row>
    <row r="184" spans="1:12" ht="13" x14ac:dyDescent="0.15">
      <c r="A184" s="6">
        <v>1.9</v>
      </c>
      <c r="B184" s="8">
        <v>-64.668530700000005</v>
      </c>
      <c r="C184" s="9">
        <v>277.79450000000003</v>
      </c>
      <c r="D184" s="9">
        <v>-2.2054999999999998</v>
      </c>
      <c r="E184" s="9">
        <v>-5.4607999999999999</v>
      </c>
      <c r="F184" s="9">
        <v>0.78072694293787803</v>
      </c>
      <c r="G184" s="9">
        <f t="shared" si="9"/>
        <v>0.25007305706212257</v>
      </c>
      <c r="H184" s="8">
        <f t="shared" si="10"/>
        <v>-76.712325100000001</v>
      </c>
      <c r="I184" s="8">
        <f t="shared" si="11"/>
        <v>0.63770031999999333</v>
      </c>
      <c r="J184" s="6">
        <v>0.79200000000000004</v>
      </c>
      <c r="K184" s="6">
        <v>1.4159999999999999</v>
      </c>
      <c r="L184" s="6">
        <v>-2.1055700000000002</v>
      </c>
    </row>
    <row r="185" spans="1:12" ht="13" x14ac:dyDescent="0.15">
      <c r="A185" s="6">
        <v>2</v>
      </c>
      <c r="B185" s="8">
        <v>-64.747883349999995</v>
      </c>
      <c r="C185" s="9">
        <v>277.8109</v>
      </c>
      <c r="D185" s="9">
        <v>-2.1890999999999998</v>
      </c>
      <c r="E185" s="9">
        <v>-5.4607999999999999</v>
      </c>
      <c r="F185" s="9">
        <v>0.78070461933663404</v>
      </c>
      <c r="G185" s="9">
        <f t="shared" si="9"/>
        <v>0.25009538066336567</v>
      </c>
      <c r="H185" s="8">
        <f t="shared" si="10"/>
        <v>-76.702120629999996</v>
      </c>
      <c r="I185" s="8">
        <f t="shared" si="11"/>
        <v>0.64790478999999834</v>
      </c>
      <c r="J185" s="6">
        <v>0.78700000000000003</v>
      </c>
      <c r="K185" s="6">
        <v>1.403</v>
      </c>
      <c r="L185" s="6">
        <v>-2.20086</v>
      </c>
    </row>
    <row r="186" spans="1:12" ht="13" x14ac:dyDescent="0.15">
      <c r="A186" s="6">
        <v>2.1030000000000002</v>
      </c>
      <c r="B186" s="8">
        <v>-64.792492409999994</v>
      </c>
      <c r="C186" s="9">
        <v>277.82369999999997</v>
      </c>
      <c r="D186" s="9">
        <v>-2.1762999999999999</v>
      </c>
      <c r="E186" s="9">
        <v>-5.4607999999999999</v>
      </c>
      <c r="F186" s="9">
        <v>0.78073338050679897</v>
      </c>
      <c r="G186" s="9">
        <f t="shared" si="9"/>
        <v>0.25006661949320108</v>
      </c>
      <c r="H186" s="8">
        <f t="shared" si="10"/>
        <v>-76.676831449999995</v>
      </c>
      <c r="I186" s="8">
        <f t="shared" si="11"/>
        <v>0.67319396999999981</v>
      </c>
      <c r="J186" s="6">
        <v>0.78700000000000003</v>
      </c>
      <c r="K186" s="6">
        <v>1.39</v>
      </c>
      <c r="L186" s="6">
        <v>-2.29881</v>
      </c>
    </row>
    <row r="187" spans="1:12" ht="13" x14ac:dyDescent="0.15">
      <c r="A187" s="6">
        <v>2.2000000000000002</v>
      </c>
      <c r="B187" s="8">
        <v>-64.784698989999995</v>
      </c>
      <c r="C187" s="9">
        <v>277.82839999999999</v>
      </c>
      <c r="D187" s="9">
        <v>-2.1716000000000002</v>
      </c>
      <c r="E187" s="9">
        <v>-5.4611000000000001</v>
      </c>
      <c r="F187" s="9">
        <v>0.78069877073815697</v>
      </c>
      <c r="G187" s="9">
        <f t="shared" si="9"/>
        <v>0.25040122926184338</v>
      </c>
      <c r="H187" s="8">
        <f t="shared" si="10"/>
        <v>-76.644023750000002</v>
      </c>
      <c r="I187" s="8">
        <f t="shared" si="11"/>
        <v>0.70600166999999203</v>
      </c>
      <c r="J187" s="6">
        <v>0.78900000000000003</v>
      </c>
      <c r="K187" s="6">
        <v>1.381</v>
      </c>
      <c r="L187" s="6">
        <v>-2.3800400000000002</v>
      </c>
    </row>
    <row r="188" spans="1:12" ht="13" x14ac:dyDescent="0.15">
      <c r="A188" s="6">
        <v>2.2999999999999998</v>
      </c>
      <c r="B188" s="8">
        <v>-64.755088749999999</v>
      </c>
      <c r="C188" s="9">
        <v>277.83080000000001</v>
      </c>
      <c r="D188" s="9">
        <v>-2.1692</v>
      </c>
      <c r="E188" s="9">
        <v>-5.4607000000000001</v>
      </c>
      <c r="F188" s="9">
        <v>0.78073076541435404</v>
      </c>
      <c r="G188" s="9">
        <f t="shared" si="9"/>
        <v>0.24996923458564613</v>
      </c>
      <c r="H188" s="8">
        <f t="shared" si="10"/>
        <v>-76.600439190000003</v>
      </c>
      <c r="I188" s="8">
        <f t="shared" si="11"/>
        <v>0.74958622999999136</v>
      </c>
      <c r="J188" s="6">
        <v>0.79200000000000004</v>
      </c>
      <c r="K188" s="6">
        <v>1.377</v>
      </c>
      <c r="L188" s="6">
        <v>-2.47655</v>
      </c>
    </row>
    <row r="189" spans="1:12" ht="13" x14ac:dyDescent="0.15">
      <c r="A189" s="6">
        <v>2.4</v>
      </c>
      <c r="B189" s="8">
        <v>-64.63852215</v>
      </c>
      <c r="C189" s="9">
        <v>277.81819999999999</v>
      </c>
      <c r="D189" s="9">
        <v>-2.1818</v>
      </c>
      <c r="E189" s="9">
        <v>-5.4612999999999996</v>
      </c>
      <c r="F189" s="9">
        <v>0.78069482219818898</v>
      </c>
      <c r="G189" s="9">
        <f t="shared" si="9"/>
        <v>0.2506051778018108</v>
      </c>
      <c r="H189" s="8">
        <f t="shared" si="10"/>
        <v>-76.55398649</v>
      </c>
      <c r="I189" s="8">
        <f t="shared" si="11"/>
        <v>0.79603892999999459</v>
      </c>
      <c r="J189" s="6">
        <v>0.80700000000000005</v>
      </c>
      <c r="K189" s="6">
        <v>1.373</v>
      </c>
      <c r="L189" s="6">
        <v>-2.5729299999999999</v>
      </c>
    </row>
    <row r="190" spans="1:12" ht="13" x14ac:dyDescent="0.15">
      <c r="A190" s="6">
        <v>2.5</v>
      </c>
      <c r="B190" s="8">
        <v>-62.303404890000003</v>
      </c>
      <c r="C190" s="9">
        <v>277.40289999999999</v>
      </c>
      <c r="D190" s="9">
        <v>-2.5971000000000002</v>
      </c>
      <c r="E190" s="9">
        <v>-5.4607000000000001</v>
      </c>
      <c r="F190" s="9">
        <v>0.78070302926866497</v>
      </c>
      <c r="G190" s="9">
        <f t="shared" si="9"/>
        <v>0.24999697073133564</v>
      </c>
      <c r="H190" s="8">
        <f t="shared" si="10"/>
        <v>-76.48538886</v>
      </c>
      <c r="I190" s="8">
        <f t="shared" si="11"/>
        <v>0.86463655999999389</v>
      </c>
      <c r="J190" s="6">
        <v>0.999</v>
      </c>
      <c r="K190" s="6">
        <v>1.597</v>
      </c>
      <c r="L190" s="6">
        <v>-2.4489299999999998</v>
      </c>
    </row>
    <row r="191" spans="1:12" ht="13" x14ac:dyDescent="0.15">
      <c r="A191" s="6">
        <v>2.6</v>
      </c>
      <c r="B191" s="8">
        <v>-61.832292930000001</v>
      </c>
      <c r="C191" s="9">
        <v>277.31869999999998</v>
      </c>
      <c r="D191" s="9">
        <v>-2.6812999999999998</v>
      </c>
      <c r="E191" s="9">
        <v>-5.4607000000000001</v>
      </c>
      <c r="F191" s="9">
        <v>0.78072663209168303</v>
      </c>
      <c r="G191" s="9">
        <f t="shared" si="9"/>
        <v>0.24997336790831781</v>
      </c>
      <c r="H191" s="8">
        <f t="shared" si="10"/>
        <v>-76.474067840000004</v>
      </c>
      <c r="I191" s="8">
        <f t="shared" si="11"/>
        <v>0.8759575799999908</v>
      </c>
      <c r="J191" s="6">
        <v>1.0329999999999999</v>
      </c>
      <c r="K191" s="6">
        <v>1.6479999999999999</v>
      </c>
      <c r="L191" s="6">
        <v>-2.43302</v>
      </c>
    </row>
    <row r="192" spans="1:12" ht="13" x14ac:dyDescent="0.15">
      <c r="A192" s="6">
        <v>2.7</v>
      </c>
      <c r="B192" s="8">
        <v>-61.543217810000002</v>
      </c>
      <c r="C192" s="9">
        <v>277.26710000000003</v>
      </c>
      <c r="D192" s="9">
        <v>-2.7328999999999999</v>
      </c>
      <c r="E192" s="9">
        <v>-5.4607000000000001</v>
      </c>
      <c r="F192" s="9">
        <v>0.78073226366411297</v>
      </c>
      <c r="G192" s="9">
        <f t="shared" si="9"/>
        <v>0.2499677363358872</v>
      </c>
      <c r="H192" s="8">
        <f t="shared" si="10"/>
        <v>-76.466764839999996</v>
      </c>
      <c r="I192" s="8">
        <f t="shared" si="11"/>
        <v>0.88326057999999819</v>
      </c>
      <c r="J192" s="6">
        <v>1.038</v>
      </c>
      <c r="K192" s="6">
        <v>1.6930000000000001</v>
      </c>
      <c r="L192" s="6">
        <v>-2.35921</v>
      </c>
    </row>
    <row r="193" spans="1:12" ht="13" x14ac:dyDescent="0.15">
      <c r="A193" s="6">
        <v>2.8</v>
      </c>
      <c r="B193" s="8">
        <v>-61.406848959999998</v>
      </c>
      <c r="C193" s="9">
        <v>277.2432</v>
      </c>
      <c r="D193" s="9">
        <v>-2.7568000000000001</v>
      </c>
      <c r="E193" s="9">
        <v>-5.4607999999999999</v>
      </c>
      <c r="F193" s="9">
        <v>0.78070014212558902</v>
      </c>
      <c r="G193" s="9">
        <f t="shared" si="9"/>
        <v>0.25009985787441114</v>
      </c>
      <c r="H193" s="8">
        <f t="shared" si="10"/>
        <v>-76.461182399999998</v>
      </c>
      <c r="I193" s="8">
        <f t="shared" si="11"/>
        <v>0.88884301999999593</v>
      </c>
      <c r="J193" s="6">
        <v>1.0389999999999999</v>
      </c>
      <c r="K193" s="6">
        <v>1.7210000000000001</v>
      </c>
      <c r="L193" s="6">
        <v>-2.30687</v>
      </c>
    </row>
    <row r="194" spans="1:12" ht="13" x14ac:dyDescent="0.15">
      <c r="A194" s="6">
        <v>2.9</v>
      </c>
      <c r="B194" s="8">
        <v>-61.355776040000002</v>
      </c>
      <c r="C194" s="9">
        <v>277.23480000000001</v>
      </c>
      <c r="D194" s="9">
        <v>-2.7652000000000001</v>
      </c>
      <c r="E194" s="9">
        <v>-5.4607000000000001</v>
      </c>
      <c r="F194" s="9">
        <v>0.78072987880167599</v>
      </c>
      <c r="G194" s="9">
        <f t="shared" si="9"/>
        <v>0.24997012119832451</v>
      </c>
      <c r="H194" s="8">
        <f t="shared" si="10"/>
        <v>-76.455703679999999</v>
      </c>
      <c r="I194" s="8">
        <f t="shared" si="11"/>
        <v>0.8943217399999952</v>
      </c>
      <c r="J194" s="6">
        <v>1.034</v>
      </c>
      <c r="K194" s="6">
        <v>1.7310000000000001</v>
      </c>
      <c r="L194" s="6">
        <v>-2.2545600000000001</v>
      </c>
    </row>
    <row r="195" spans="1:12" ht="13" x14ac:dyDescent="0.15">
      <c r="A195" s="6">
        <v>3</v>
      </c>
      <c r="B195" s="8">
        <v>-61.31287742</v>
      </c>
      <c r="C195" s="9">
        <v>277.22789999999998</v>
      </c>
      <c r="D195" s="9">
        <v>-2.7721</v>
      </c>
      <c r="E195" s="9">
        <v>-5.4607000000000001</v>
      </c>
      <c r="F195" s="9">
        <v>0.78072388476433097</v>
      </c>
      <c r="G195" s="9">
        <f t="shared" si="9"/>
        <v>0.24997611523566921</v>
      </c>
      <c r="H195" s="8">
        <f t="shared" si="10"/>
        <v>-76.450483890000001</v>
      </c>
      <c r="I195" s="8">
        <f t="shared" si="11"/>
        <v>0.89954152999999337</v>
      </c>
      <c r="J195" s="6">
        <v>1.0129999999999999</v>
      </c>
      <c r="K195" s="6">
        <v>1.7410000000000001</v>
      </c>
      <c r="L195" s="6">
        <v>-2.1975600000000002</v>
      </c>
    </row>
    <row r="196" spans="1:12" ht="13" x14ac:dyDescent="0.15">
      <c r="A196" s="6">
        <v>3.25</v>
      </c>
      <c r="B196" s="8">
        <v>-61.39677906</v>
      </c>
      <c r="C196" s="9">
        <v>277.24579999999997</v>
      </c>
      <c r="D196" s="9">
        <v>-2.7542</v>
      </c>
      <c r="E196" s="9">
        <v>-5.4607999999999999</v>
      </c>
      <c r="F196" s="9">
        <v>0.78072963191990197</v>
      </c>
      <c r="G196" s="9">
        <f t="shared" si="9"/>
        <v>0.25007036808009797</v>
      </c>
      <c r="H196" s="8">
        <f t="shared" si="10"/>
        <v>-76.436914419999994</v>
      </c>
      <c r="I196" s="8">
        <f t="shared" si="11"/>
        <v>0.91311100000000067</v>
      </c>
      <c r="J196" s="6">
        <v>1.0069999999999999</v>
      </c>
      <c r="K196" s="6">
        <v>1.716</v>
      </c>
      <c r="L196" s="6">
        <v>-2.0826500000000001</v>
      </c>
    </row>
    <row r="197" spans="1:12" ht="13" x14ac:dyDescent="0.15">
      <c r="A197" s="6">
        <v>3.5</v>
      </c>
      <c r="B197" s="8">
        <v>-61.558826019999998</v>
      </c>
      <c r="C197" s="9">
        <v>277.27640000000002</v>
      </c>
      <c r="D197" s="9">
        <v>-2.7235999999999998</v>
      </c>
      <c r="E197" s="9">
        <v>-5.4607000000000001</v>
      </c>
      <c r="F197" s="9">
        <v>0.78073386635030995</v>
      </c>
      <c r="G197" s="9">
        <f t="shared" si="9"/>
        <v>0.24996613364969011</v>
      </c>
      <c r="H197" s="8">
        <f t="shared" si="10"/>
        <v>-76.431588539999993</v>
      </c>
      <c r="I197" s="8">
        <f t="shared" si="11"/>
        <v>0.91843688000000157</v>
      </c>
      <c r="J197" s="6">
        <v>1.006</v>
      </c>
      <c r="K197" s="6">
        <v>1.7490000000000001</v>
      </c>
      <c r="L197" s="6">
        <v>-1.98786</v>
      </c>
    </row>
    <row r="198" spans="1:12" ht="13" x14ac:dyDescent="0.15">
      <c r="A198" s="6">
        <v>3.75</v>
      </c>
      <c r="B198" s="8">
        <v>-61.466701720000003</v>
      </c>
      <c r="C198" s="3">
        <v>277.25639999999999</v>
      </c>
      <c r="D198" s="3">
        <v>-2.7435999999999998</v>
      </c>
      <c r="E198" s="3">
        <v>-5.4607000000000001</v>
      </c>
      <c r="F198" s="9">
        <v>0.78072534324026499</v>
      </c>
      <c r="G198" s="9">
        <f t="shared" si="9"/>
        <v>0.2499746567597354</v>
      </c>
      <c r="H198" s="8">
        <f t="shared" si="10"/>
        <v>-76.448678240000007</v>
      </c>
      <c r="I198" s="8">
        <f t="shared" si="11"/>
        <v>0.9013471799999877</v>
      </c>
      <c r="J198" s="6">
        <v>1.0069999999999999</v>
      </c>
      <c r="K198" s="6">
        <v>1.736</v>
      </c>
      <c r="L198" s="6">
        <v>-1.95503</v>
      </c>
    </row>
    <row r="199" spans="1:12" ht="13" x14ac:dyDescent="0.15">
      <c r="A199" s="6">
        <v>4</v>
      </c>
      <c r="B199" s="8">
        <v>-61.268694750000002</v>
      </c>
      <c r="C199" s="9">
        <v>277.21429999999998</v>
      </c>
      <c r="D199" s="9">
        <v>-2.7856999999999998</v>
      </c>
      <c r="E199" s="9">
        <v>-5.4607000000000001</v>
      </c>
      <c r="F199" s="9">
        <v>0.78070183423811201</v>
      </c>
      <c r="G199" s="9">
        <f t="shared" si="9"/>
        <v>0.24999816576188838</v>
      </c>
      <c r="H199" s="8">
        <f t="shared" si="10"/>
        <v>-76.48056674</v>
      </c>
      <c r="I199" s="8">
        <f t="shared" si="11"/>
        <v>0.86945867999999393</v>
      </c>
      <c r="J199" s="6">
        <v>1.006</v>
      </c>
      <c r="K199" s="6">
        <v>1.7969999999999999</v>
      </c>
      <c r="L199" s="6">
        <v>-1.9352799999999999</v>
      </c>
    </row>
    <row r="200" spans="1:12" ht="13" x14ac:dyDescent="0.15">
      <c r="A200" s="6">
        <v>4.25</v>
      </c>
      <c r="B200" s="8">
        <v>-61.187045400000002</v>
      </c>
      <c r="C200" s="9">
        <v>277.19459999999998</v>
      </c>
      <c r="D200" s="9">
        <v>-2.8054000000000001</v>
      </c>
      <c r="E200" s="9">
        <v>-5.4607000000000001</v>
      </c>
      <c r="F200" s="9">
        <v>0.78073440836611097</v>
      </c>
      <c r="G200" s="9">
        <f t="shared" si="9"/>
        <v>0.24996559163388987</v>
      </c>
      <c r="H200" s="8">
        <f t="shared" si="10"/>
        <v>-76.506493180000007</v>
      </c>
      <c r="I200" s="8">
        <f t="shared" si="11"/>
        <v>0.84353223999998761</v>
      </c>
      <c r="J200" s="6">
        <v>1.006</v>
      </c>
      <c r="K200" s="6">
        <v>1.8169999999999999</v>
      </c>
      <c r="L200" s="6">
        <v>-1.9669399999999999</v>
      </c>
    </row>
    <row r="201" spans="1:12" ht="13" x14ac:dyDescent="0.15">
      <c r="A201" s="6">
        <v>4.5</v>
      </c>
      <c r="B201" s="8">
        <v>-61.121165300000001</v>
      </c>
      <c r="C201" s="9">
        <v>277.17970000000003</v>
      </c>
      <c r="D201" s="9">
        <v>-2.8203</v>
      </c>
      <c r="E201" s="9">
        <v>-5.4607000000000001</v>
      </c>
      <c r="F201" s="9">
        <v>0.780734388672643</v>
      </c>
      <c r="G201" s="9">
        <f t="shared" si="9"/>
        <v>0.24996561132735717</v>
      </c>
      <c r="H201" s="8">
        <f t="shared" si="10"/>
        <v>-76.521977509999999</v>
      </c>
      <c r="I201" s="8">
        <f t="shared" si="11"/>
        <v>0.82804790999999511</v>
      </c>
      <c r="J201" s="6">
        <v>1.004</v>
      </c>
      <c r="K201" s="6">
        <v>1.829</v>
      </c>
      <c r="L201" s="6">
        <v>-1.9694700000000001</v>
      </c>
    </row>
    <row r="202" spans="1:12" ht="13" x14ac:dyDescent="0.15">
      <c r="A202" s="6">
        <v>4.75</v>
      </c>
      <c r="B202" s="8">
        <v>-61.065278290000002</v>
      </c>
      <c r="C202" s="9">
        <v>277.1678</v>
      </c>
      <c r="D202" s="9">
        <v>-2.8321999999999998</v>
      </c>
      <c r="E202" s="9">
        <v>-5.4607999999999999</v>
      </c>
      <c r="F202" s="9">
        <v>0.78073256735883401</v>
      </c>
      <c r="G202" s="9">
        <f t="shared" si="9"/>
        <v>0.25006743264116604</v>
      </c>
      <c r="H202" s="8">
        <f t="shared" si="10"/>
        <v>-76.531356049999999</v>
      </c>
      <c r="I202" s="8">
        <f t="shared" si="11"/>
        <v>0.81866936999999496</v>
      </c>
      <c r="J202" s="6">
        <v>1.0069999999999999</v>
      </c>
      <c r="K202" s="6">
        <v>1.7769999999999999</v>
      </c>
      <c r="L202" s="6">
        <v>-1.96987</v>
      </c>
    </row>
    <row r="203" spans="1:12" ht="13" x14ac:dyDescent="0.15">
      <c r="A203" s="6">
        <v>5</v>
      </c>
      <c r="B203" s="8">
        <v>-61.014788889999998</v>
      </c>
      <c r="C203" s="9">
        <v>277.15750000000003</v>
      </c>
      <c r="D203" s="9">
        <v>-2.8424999999999998</v>
      </c>
      <c r="E203" s="9">
        <v>-5.4607999999999999</v>
      </c>
      <c r="F203" s="9">
        <v>0.78073159902679701</v>
      </c>
      <c r="G203" s="9">
        <f t="shared" si="9"/>
        <v>0.25006840097320282</v>
      </c>
      <c r="H203" s="8">
        <f t="shared" si="10"/>
        <v>-76.537112890000003</v>
      </c>
      <c r="I203" s="8">
        <f t="shared" si="11"/>
        <v>0.81291252999999131</v>
      </c>
      <c r="J203" s="6">
        <v>1.004</v>
      </c>
      <c r="K203" s="6">
        <v>1.845</v>
      </c>
      <c r="L203" s="6">
        <v>-1.9701299999999999</v>
      </c>
    </row>
    <row r="204" spans="1:12" ht="13" x14ac:dyDescent="0.15">
      <c r="A204" s="6">
        <v>5.25</v>
      </c>
      <c r="B204" s="8">
        <v>-60.970001660000001</v>
      </c>
      <c r="C204" s="9">
        <v>277.14870000000002</v>
      </c>
      <c r="D204" s="9">
        <v>-2.8513000000000002</v>
      </c>
      <c r="E204" s="9">
        <v>-5.4607000000000001</v>
      </c>
      <c r="F204" s="9">
        <v>0.78073205519445898</v>
      </c>
      <c r="G204" s="9">
        <f t="shared" si="9"/>
        <v>0.24996794480554119</v>
      </c>
      <c r="H204" s="8">
        <f t="shared" si="10"/>
        <v>-76.540095570000005</v>
      </c>
      <c r="I204" s="8">
        <f t="shared" si="11"/>
        <v>0.80992984999998896</v>
      </c>
      <c r="J204" s="6">
        <v>1.0029999999999999</v>
      </c>
      <c r="K204" s="6">
        <v>1.857</v>
      </c>
      <c r="L204" s="6">
        <v>-1.97011</v>
      </c>
    </row>
    <row r="205" spans="1:12" ht="13" x14ac:dyDescent="0.15">
      <c r="A205" s="6">
        <v>5.5</v>
      </c>
      <c r="B205" s="8">
        <v>-60.928240109999997</v>
      </c>
      <c r="C205" s="9">
        <v>277.14060000000001</v>
      </c>
      <c r="D205" s="9">
        <v>-2.8593999999999999</v>
      </c>
      <c r="E205" s="9">
        <v>-5.4607999999999999</v>
      </c>
      <c r="F205" s="9">
        <v>0.78073285266893899</v>
      </c>
      <c r="G205" s="9">
        <f t="shared" si="9"/>
        <v>0.25006714733106072</v>
      </c>
      <c r="H205" s="8">
        <f t="shared" si="10"/>
        <v>-76.542851630000001</v>
      </c>
      <c r="I205" s="8">
        <f t="shared" si="11"/>
        <v>0.80717378999999312</v>
      </c>
      <c r="J205" s="6">
        <v>1.0049999999999999</v>
      </c>
      <c r="K205" s="6">
        <v>1.8380000000000001</v>
      </c>
      <c r="L205" s="6">
        <v>-1.96993</v>
      </c>
    </row>
    <row r="206" spans="1:12" ht="13" x14ac:dyDescent="0.15">
      <c r="A206" s="6">
        <v>6</v>
      </c>
      <c r="B206" s="8">
        <v>-60.854966269999998</v>
      </c>
      <c r="C206" s="9">
        <v>277.12639999999999</v>
      </c>
      <c r="D206" s="9">
        <v>-2.8736000000000002</v>
      </c>
      <c r="E206" s="9">
        <v>-5.4607999999999999</v>
      </c>
      <c r="F206" s="9">
        <v>0.78070891983519497</v>
      </c>
      <c r="G206" s="9">
        <f t="shared" si="9"/>
        <v>0.25009108016480486</v>
      </c>
      <c r="H206" s="8">
        <f t="shared" si="10"/>
        <v>-76.547121149999995</v>
      </c>
      <c r="I206" s="8">
        <f t="shared" si="11"/>
        <v>0.80290426999999909</v>
      </c>
      <c r="J206" s="6">
        <v>1.004</v>
      </c>
      <c r="K206" s="6">
        <v>1.873</v>
      </c>
      <c r="L206" s="6">
        <v>-1.96852</v>
      </c>
    </row>
    <row r="207" spans="1:12" ht="13" x14ac:dyDescent="0.15">
      <c r="A207" s="13">
        <v>1.4</v>
      </c>
      <c r="B207" s="14">
        <v>-63.776705980000003</v>
      </c>
      <c r="C207" s="15">
        <v>277.63639999999998</v>
      </c>
      <c r="D207" s="15">
        <v>-2.3635999999999999</v>
      </c>
      <c r="E207" s="15">
        <v>-5.4607999999999999</v>
      </c>
      <c r="F207" s="15">
        <v>0.78070713310856399</v>
      </c>
      <c r="G207" s="15">
        <f t="shared" si="9"/>
        <v>0.25009286689143639</v>
      </c>
      <c r="H207" s="14">
        <f t="shared" si="10"/>
        <v>-76.683852860000002</v>
      </c>
      <c r="I207" s="14">
        <f t="shared" si="11"/>
        <v>0.66617255999999259</v>
      </c>
      <c r="J207" s="13">
        <v>0.71599999999999997</v>
      </c>
      <c r="K207" s="13">
        <v>1.6439999999999999</v>
      </c>
      <c r="L207" s="13">
        <v>0.73202</v>
      </c>
    </row>
    <row r="208" spans="1:12" ht="13" x14ac:dyDescent="0.15">
      <c r="A208" s="13">
        <v>1.5</v>
      </c>
      <c r="B208" s="14">
        <v>-63.79219973</v>
      </c>
      <c r="C208" s="15">
        <v>277.6454</v>
      </c>
      <c r="D208" s="15">
        <v>-2.3546</v>
      </c>
      <c r="E208" s="15">
        <v>-5.4607000000000001</v>
      </c>
      <c r="F208" s="15">
        <v>0.78073046210366603</v>
      </c>
      <c r="G208" s="15">
        <f t="shared" si="9"/>
        <v>0.24996953789633469</v>
      </c>
      <c r="H208" s="14">
        <f t="shared" si="10"/>
        <v>-76.64996395</v>
      </c>
      <c r="I208" s="14">
        <f t="shared" si="11"/>
        <v>0.7000614699999943</v>
      </c>
      <c r="J208" s="13">
        <v>0.72199999999999998</v>
      </c>
      <c r="K208" s="13">
        <v>1.6379999999999999</v>
      </c>
      <c r="L208" s="13">
        <v>0.82843999999999995</v>
      </c>
    </row>
    <row r="209" spans="1:12" ht="13" x14ac:dyDescent="0.15">
      <c r="A209" s="13">
        <v>1.6</v>
      </c>
      <c r="B209" s="14">
        <v>-63.804638449999999</v>
      </c>
      <c r="C209" s="15">
        <v>277.65410000000003</v>
      </c>
      <c r="D209" s="15">
        <v>-2.3458999999999999</v>
      </c>
      <c r="E209" s="15">
        <v>-5.4607000000000001</v>
      </c>
      <c r="F209" s="15">
        <v>0.78072852018764705</v>
      </c>
      <c r="G209" s="15">
        <f t="shared" si="9"/>
        <v>0.24997147981235379</v>
      </c>
      <c r="H209" s="14">
        <f t="shared" si="10"/>
        <v>-76.614894579999998</v>
      </c>
      <c r="I209" s="14">
        <f t="shared" si="11"/>
        <v>0.73513083999999651</v>
      </c>
      <c r="J209" s="13">
        <v>0.72799999999999998</v>
      </c>
      <c r="K209" s="13">
        <v>1.619</v>
      </c>
      <c r="L209" s="13">
        <v>0.93230999999999997</v>
      </c>
    </row>
    <row r="210" spans="1:12" ht="13" x14ac:dyDescent="0.15">
      <c r="A210" s="13">
        <v>1.7</v>
      </c>
      <c r="B210" s="14">
        <v>-63.825877720000001</v>
      </c>
      <c r="C210" s="15">
        <v>277.66500000000002</v>
      </c>
      <c r="D210" s="15">
        <v>-2.335</v>
      </c>
      <c r="E210" s="15">
        <v>-5.4607999999999999</v>
      </c>
      <c r="F210" s="15">
        <v>0.78073539514475798</v>
      </c>
      <c r="G210" s="15">
        <f t="shared" si="9"/>
        <v>0.2500646048552424</v>
      </c>
      <c r="H210" s="14">
        <f t="shared" si="10"/>
        <v>-76.576845719999994</v>
      </c>
      <c r="I210" s="14">
        <f t="shared" si="11"/>
        <v>0.77317970000000003</v>
      </c>
      <c r="J210" s="13">
        <v>0.72</v>
      </c>
      <c r="K210" s="13">
        <v>1.6160000000000001</v>
      </c>
      <c r="L210" s="13">
        <v>1.03949</v>
      </c>
    </row>
    <row r="211" spans="1:12" ht="13" x14ac:dyDescent="0.15">
      <c r="A211" s="13">
        <v>1.8</v>
      </c>
      <c r="B211" s="14">
        <v>-63.845163409999998</v>
      </c>
      <c r="C211" s="15">
        <v>277.67619999999999</v>
      </c>
      <c r="D211" s="15">
        <v>-2.3237999999999999</v>
      </c>
      <c r="E211" s="15">
        <v>-5.4607999999999999</v>
      </c>
      <c r="F211" s="15">
        <v>0.78072527848538598</v>
      </c>
      <c r="G211" s="15">
        <f t="shared" si="9"/>
        <v>0.25007472151461396</v>
      </c>
      <c r="H211" s="14">
        <f t="shared" si="10"/>
        <v>-76.534970450000003</v>
      </c>
      <c r="I211" s="14">
        <f t="shared" si="11"/>
        <v>0.81505496999999139</v>
      </c>
      <c r="J211" s="13">
        <v>0.71499999999999997</v>
      </c>
      <c r="K211" s="13">
        <v>1.61</v>
      </c>
      <c r="L211" s="13">
        <v>1.1480600000000001</v>
      </c>
    </row>
    <row r="212" spans="1:12" ht="13" x14ac:dyDescent="0.15">
      <c r="A212" s="13">
        <v>1.9</v>
      </c>
      <c r="B212" s="14">
        <v>-63.882667869999999</v>
      </c>
      <c r="C212" s="15">
        <v>277.69159999999999</v>
      </c>
      <c r="D212" s="15">
        <v>-2.3083999999999998</v>
      </c>
      <c r="E212" s="15">
        <v>-5.4607000000000001</v>
      </c>
      <c r="F212" s="15">
        <v>0.78071618431374701</v>
      </c>
      <c r="G212" s="15">
        <f t="shared" si="9"/>
        <v>0.24998381568625305</v>
      </c>
      <c r="H212" s="14">
        <f t="shared" si="10"/>
        <v>-76.488147749999996</v>
      </c>
      <c r="I212" s="14">
        <f t="shared" si="11"/>
        <v>0.86187766999999837</v>
      </c>
      <c r="J212" s="13">
        <v>0.70599999999999996</v>
      </c>
      <c r="K212" s="13">
        <v>1.605</v>
      </c>
      <c r="L212" s="13">
        <v>1.2626200000000001</v>
      </c>
    </row>
    <row r="213" spans="1:12" ht="13" x14ac:dyDescent="0.15">
      <c r="A213" s="13">
        <v>2</v>
      </c>
      <c r="B213" s="14">
        <v>-65.15656955</v>
      </c>
      <c r="C213" s="15">
        <v>277.90320000000003</v>
      </c>
      <c r="D213" s="15">
        <v>-2.0968</v>
      </c>
      <c r="E213" s="15">
        <v>-5.4607999999999999</v>
      </c>
      <c r="F213" s="15">
        <v>0.78071080613201305</v>
      </c>
      <c r="G213" s="15">
        <f t="shared" si="9"/>
        <v>0.25008919386798745</v>
      </c>
      <c r="H213" s="14">
        <f t="shared" si="10"/>
        <v>-76.606774990000005</v>
      </c>
      <c r="I213" s="14">
        <f t="shared" si="11"/>
        <v>0.74325042999998914</v>
      </c>
      <c r="J213" s="13">
        <v>0.55800000000000005</v>
      </c>
      <c r="K213" s="13">
        <v>1.5389999999999999</v>
      </c>
      <c r="L213" s="13">
        <v>2.2132999999999998</v>
      </c>
    </row>
    <row r="214" spans="1:12" ht="13" x14ac:dyDescent="0.15">
      <c r="A214" s="13">
        <v>2.1</v>
      </c>
      <c r="B214" s="14">
        <v>-63.676955390000003</v>
      </c>
      <c r="C214" s="15">
        <v>277.67439999999999</v>
      </c>
      <c r="D214" s="15">
        <v>-2.3256000000000001</v>
      </c>
      <c r="E214" s="15">
        <v>-5.4607999999999999</v>
      </c>
      <c r="F214" s="15">
        <v>0.780708698157904</v>
      </c>
      <c r="G214" s="15">
        <f t="shared" si="9"/>
        <v>0.25009130184209649</v>
      </c>
      <c r="H214" s="14">
        <f t="shared" si="10"/>
        <v>-76.376591869999999</v>
      </c>
      <c r="I214" s="14">
        <f t="shared" si="11"/>
        <v>0.97343354999999576</v>
      </c>
      <c r="J214" s="13">
        <v>0.72399999999999998</v>
      </c>
      <c r="K214" s="13">
        <v>1.599</v>
      </c>
      <c r="L214" s="13">
        <v>1.3118000000000001</v>
      </c>
    </row>
    <row r="215" spans="1:12" ht="13" x14ac:dyDescent="0.15">
      <c r="A215" s="13">
        <v>2.2000000000000002</v>
      </c>
      <c r="B215" s="14">
        <v>-63.385771390000002</v>
      </c>
      <c r="C215" s="15">
        <v>277.63240000000002</v>
      </c>
      <c r="D215" s="15">
        <v>-2.3675999999999999</v>
      </c>
      <c r="E215" s="15">
        <v>-5.4607000000000001</v>
      </c>
      <c r="F215" s="15">
        <v>0.78073258723453198</v>
      </c>
      <c r="G215" s="15">
        <f t="shared" si="9"/>
        <v>0.24996741276546874</v>
      </c>
      <c r="H215" s="14">
        <f t="shared" si="10"/>
        <v>-76.314524710000001</v>
      </c>
      <c r="I215" s="14">
        <f t="shared" si="11"/>
        <v>1.0355007099999938</v>
      </c>
      <c r="J215" s="13">
        <v>0.77</v>
      </c>
      <c r="K215" s="13">
        <v>1.5960000000000001</v>
      </c>
      <c r="L215" s="13">
        <v>1.2096800000000001</v>
      </c>
    </row>
    <row r="216" spans="1:12" ht="13" x14ac:dyDescent="0.15">
      <c r="B216" s="8"/>
      <c r="C216" s="9"/>
      <c r="D216" s="9"/>
      <c r="E216" s="9"/>
      <c r="F216" s="9"/>
      <c r="J216" s="6"/>
      <c r="K216" s="6"/>
      <c r="L216" s="6"/>
    </row>
    <row r="217" spans="1:12" ht="13" x14ac:dyDescent="0.15">
      <c r="A217" s="4" t="s">
        <v>35</v>
      </c>
      <c r="B217" s="8"/>
      <c r="C217" s="9"/>
      <c r="D217" s="9"/>
      <c r="E217" s="9"/>
      <c r="F217" s="9"/>
      <c r="J217" s="5" t="s">
        <v>13</v>
      </c>
      <c r="K217" s="6"/>
      <c r="L217" s="6"/>
    </row>
    <row r="218" spans="1:12" ht="13" x14ac:dyDescent="0.15">
      <c r="A218" s="7" t="s">
        <v>14</v>
      </c>
      <c r="B218" s="10" t="s">
        <v>15</v>
      </c>
      <c r="C218" s="11" t="s">
        <v>16</v>
      </c>
      <c r="D218" s="11" t="s">
        <v>17</v>
      </c>
      <c r="E218" s="11" t="s">
        <v>18</v>
      </c>
      <c r="F218" s="11" t="s">
        <v>19</v>
      </c>
      <c r="G218" s="7" t="s">
        <v>20</v>
      </c>
      <c r="H218" s="7" t="s">
        <v>21</v>
      </c>
      <c r="I218" s="7" t="s">
        <v>22</v>
      </c>
      <c r="J218" s="5" t="s">
        <v>23</v>
      </c>
      <c r="K218" s="5" t="s">
        <v>24</v>
      </c>
      <c r="L218" s="12" t="s">
        <v>31</v>
      </c>
    </row>
    <row r="219" spans="1:12" ht="13" x14ac:dyDescent="0.15">
      <c r="A219" s="6">
        <v>0</v>
      </c>
      <c r="B219" s="8">
        <v>-67.893506209999998</v>
      </c>
      <c r="C219" s="9">
        <v>278.279</v>
      </c>
      <c r="D219" s="9">
        <v>-1.7210000000000001</v>
      </c>
      <c r="E219" s="9">
        <v>-5.2107999999999999</v>
      </c>
      <c r="F219" s="9">
        <v>0.78072746942831595</v>
      </c>
      <c r="G219" s="9">
        <f t="shared" ref="G219:G269" si="12">-(E219+F219)-4.43</f>
        <v>7.2530571683770972E-5</v>
      </c>
      <c r="H219" s="8">
        <f t="shared" ref="H219:H269" si="13">B219-(D219*E219)</f>
        <v>-76.861293009999997</v>
      </c>
      <c r="I219" s="8">
        <f t="shared" ref="I219:I269" si="14">H219-$H$219</f>
        <v>0</v>
      </c>
      <c r="J219" s="6">
        <v>0.251</v>
      </c>
      <c r="K219" s="6">
        <v>1.4730000000000001</v>
      </c>
      <c r="L219" s="6">
        <v>0</v>
      </c>
    </row>
    <row r="220" spans="1:12" ht="13" x14ac:dyDescent="0.15">
      <c r="A220" s="6">
        <v>0.1</v>
      </c>
      <c r="B220" s="8">
        <v>-67.895463539999994</v>
      </c>
      <c r="C220" s="9">
        <v>278.286</v>
      </c>
      <c r="D220" s="9">
        <v>-1.714</v>
      </c>
      <c r="E220" s="9">
        <v>-5.2107999999999999</v>
      </c>
      <c r="F220" s="9">
        <v>0.78070649053861496</v>
      </c>
      <c r="G220" s="9">
        <f t="shared" si="12"/>
        <v>9.3509461384755355E-5</v>
      </c>
      <c r="H220" s="8">
        <f t="shared" si="13"/>
        <v>-76.826774739999991</v>
      </c>
      <c r="I220" s="8">
        <f t="shared" si="14"/>
        <v>3.4518270000006623E-2</v>
      </c>
      <c r="J220" s="6">
        <v>0.26800000000000002</v>
      </c>
      <c r="K220" s="6">
        <v>1.4470000000000001</v>
      </c>
      <c r="L220" s="6">
        <v>7.2899999999999996E-3</v>
      </c>
    </row>
    <row r="221" spans="1:12" ht="13" x14ac:dyDescent="0.15">
      <c r="A221" s="6">
        <v>0.2</v>
      </c>
      <c r="B221" s="8">
        <v>-67.896513110000001</v>
      </c>
      <c r="C221" s="9">
        <v>278.29579999999999</v>
      </c>
      <c r="D221" s="9">
        <v>-1.7041999999999999</v>
      </c>
      <c r="E221" s="9">
        <v>-5.2107999999999999</v>
      </c>
      <c r="F221" s="9">
        <v>0.780727215508771</v>
      </c>
      <c r="G221" s="9">
        <f t="shared" si="12"/>
        <v>7.2784491228716774E-5</v>
      </c>
      <c r="H221" s="8">
        <f t="shared" si="13"/>
        <v>-76.776758470000004</v>
      </c>
      <c r="I221" s="8">
        <f t="shared" si="14"/>
        <v>8.453453999999283E-2</v>
      </c>
      <c r="J221" s="6">
        <v>0.28000000000000003</v>
      </c>
      <c r="K221" s="6">
        <v>1.423</v>
      </c>
      <c r="L221" s="6">
        <v>2.1579999999999998E-2</v>
      </c>
    </row>
    <row r="222" spans="1:12" ht="13" x14ac:dyDescent="0.15">
      <c r="A222" s="6">
        <v>0.3</v>
      </c>
      <c r="B222" s="8">
        <v>-67.876229890000005</v>
      </c>
      <c r="C222" s="9">
        <v>278.3039</v>
      </c>
      <c r="D222" s="9">
        <v>-1.6960999999999999</v>
      </c>
      <c r="E222" s="9">
        <v>-5.2107999999999999</v>
      </c>
      <c r="F222" s="9">
        <v>0.78070321802998799</v>
      </c>
      <c r="G222" s="9">
        <f t="shared" si="12"/>
        <v>9.678197001239397E-5</v>
      </c>
      <c r="H222" s="8">
        <f t="shared" si="13"/>
        <v>-76.714267770000006</v>
      </c>
      <c r="I222" s="8">
        <f t="shared" si="14"/>
        <v>0.14702523999999073</v>
      </c>
      <c r="J222" s="6">
        <v>0.29899999999999999</v>
      </c>
      <c r="K222" s="6">
        <v>1.3939999999999999</v>
      </c>
      <c r="L222" s="6">
        <v>3.6400000000000002E-2</v>
      </c>
    </row>
    <row r="223" spans="1:12" ht="13" x14ac:dyDescent="0.15">
      <c r="A223" s="6">
        <v>0.4</v>
      </c>
      <c r="B223" s="8">
        <v>-67.820141590000006</v>
      </c>
      <c r="C223" s="9">
        <v>278.3066</v>
      </c>
      <c r="D223" s="9">
        <v>-1.6934</v>
      </c>
      <c r="E223" s="9">
        <v>-5.2107999999999999</v>
      </c>
      <c r="F223" s="9">
        <v>0.78072627124406901</v>
      </c>
      <c r="G223" s="9">
        <f t="shared" si="12"/>
        <v>7.372875593070205E-5</v>
      </c>
      <c r="H223" s="8">
        <f t="shared" si="13"/>
        <v>-76.644110310000002</v>
      </c>
      <c r="I223" s="8">
        <f t="shared" si="14"/>
        <v>0.21718269999999507</v>
      </c>
      <c r="J223" s="6">
        <v>0.32400000000000001</v>
      </c>
      <c r="K223" s="6">
        <v>1.369</v>
      </c>
      <c r="L223" s="6">
        <v>5.4829999999999997E-2</v>
      </c>
    </row>
    <row r="224" spans="1:12" ht="13" x14ac:dyDescent="0.15">
      <c r="A224" s="6">
        <v>0.5</v>
      </c>
      <c r="B224" s="8">
        <v>-67.675289219999996</v>
      </c>
      <c r="C224" s="9">
        <v>278.29340000000002</v>
      </c>
      <c r="D224" s="9">
        <v>-1.7065999999999999</v>
      </c>
      <c r="E224" s="9">
        <v>-5.2107999999999999</v>
      </c>
      <c r="F224" s="9">
        <v>0.78072838607334705</v>
      </c>
      <c r="G224" s="9">
        <f t="shared" si="12"/>
        <v>7.1613926652780435E-5</v>
      </c>
      <c r="H224" s="8">
        <f t="shared" si="13"/>
        <v>-76.568040499999995</v>
      </c>
      <c r="I224" s="8">
        <f t="shared" si="14"/>
        <v>0.29325251000000208</v>
      </c>
      <c r="J224" s="6">
        <v>0.38100000000000001</v>
      </c>
      <c r="K224" s="6">
        <v>1.331</v>
      </c>
      <c r="L224" s="6">
        <v>8.0130000000000007E-2</v>
      </c>
    </row>
    <row r="225" spans="1:12" ht="13" x14ac:dyDescent="0.15">
      <c r="A225" s="6">
        <v>0.6</v>
      </c>
      <c r="B225" s="8">
        <v>-67.208752840000002</v>
      </c>
      <c r="C225" s="9">
        <v>278.21699999999998</v>
      </c>
      <c r="D225" s="9">
        <v>-1.7829999999999999</v>
      </c>
      <c r="E225" s="9">
        <v>-5.2107000000000001</v>
      </c>
      <c r="F225" s="9">
        <v>0.78070783873557603</v>
      </c>
      <c r="G225" s="9">
        <f t="shared" si="12"/>
        <v>-7.8387355753051224E-6</v>
      </c>
      <c r="H225" s="8">
        <f t="shared" si="13"/>
        <v>-76.499430939999996</v>
      </c>
      <c r="I225" s="8">
        <f t="shared" si="14"/>
        <v>0.36186207000000081</v>
      </c>
      <c r="J225" s="6">
        <v>0.50800000000000001</v>
      </c>
      <c r="K225" s="6">
        <v>1.278</v>
      </c>
      <c r="L225" s="6">
        <v>0.11634</v>
      </c>
    </row>
    <row r="226" spans="1:12" ht="13" x14ac:dyDescent="0.15">
      <c r="A226" s="6">
        <v>0.7</v>
      </c>
      <c r="B226" s="8">
        <v>-67.117066840000007</v>
      </c>
      <c r="C226" s="9">
        <v>278.2099</v>
      </c>
      <c r="D226" s="9">
        <v>-1.7901</v>
      </c>
      <c r="E226" s="9">
        <v>-5.2107000000000001</v>
      </c>
      <c r="F226" s="9">
        <v>0.78070643038512599</v>
      </c>
      <c r="G226" s="9">
        <f t="shared" si="12"/>
        <v>-6.4303851257108136E-6</v>
      </c>
      <c r="H226" s="8">
        <f t="shared" si="13"/>
        <v>-76.444740910000007</v>
      </c>
      <c r="I226" s="8">
        <f t="shared" si="14"/>
        <v>0.41655209999998988</v>
      </c>
      <c r="J226" s="6">
        <v>0.54</v>
      </c>
      <c r="K226" s="6">
        <v>1.252</v>
      </c>
      <c r="L226" s="6">
        <v>0.17302000000000001</v>
      </c>
    </row>
    <row r="227" spans="1:12" ht="13" x14ac:dyDescent="0.15">
      <c r="A227" s="6">
        <v>0.8</v>
      </c>
      <c r="B227" s="8">
        <v>-67.037304509999998</v>
      </c>
      <c r="C227" s="9">
        <v>278.20429999999999</v>
      </c>
      <c r="D227" s="9">
        <v>-1.7957000000000001</v>
      </c>
      <c r="E227" s="9">
        <v>-5.2107999999999999</v>
      </c>
      <c r="F227" s="9">
        <v>0.78073116113236596</v>
      </c>
      <c r="G227" s="9">
        <f t="shared" si="12"/>
        <v>6.8838867633758127E-5</v>
      </c>
      <c r="H227" s="8">
        <f t="shared" si="13"/>
        <v>-76.394338070000003</v>
      </c>
      <c r="I227" s="8">
        <f t="shared" si="14"/>
        <v>0.46695493999999371</v>
      </c>
      <c r="J227" s="6">
        <v>0.56599999999999995</v>
      </c>
      <c r="K227" s="6">
        <v>1.2290000000000001</v>
      </c>
      <c r="L227" s="6">
        <v>0.23569999999999999</v>
      </c>
    </row>
    <row r="228" spans="1:12" ht="13" x14ac:dyDescent="0.15">
      <c r="A228" s="6">
        <v>0.9</v>
      </c>
      <c r="B228" s="8">
        <v>-66.972000699999995</v>
      </c>
      <c r="C228" s="9">
        <v>278.20060000000001</v>
      </c>
      <c r="D228" s="9">
        <v>-1.7994000000000001</v>
      </c>
      <c r="E228" s="9">
        <v>-5.2107999999999999</v>
      </c>
      <c r="F228" s="9">
        <v>0.78070385657108299</v>
      </c>
      <c r="G228" s="9">
        <f t="shared" si="12"/>
        <v>9.6143428916839468E-5</v>
      </c>
      <c r="H228" s="8">
        <f t="shared" si="13"/>
        <v>-76.348314219999992</v>
      </c>
      <c r="I228" s="8">
        <f t="shared" si="14"/>
        <v>0.51297879000000535</v>
      </c>
      <c r="J228" s="6">
        <v>0.59299999999999997</v>
      </c>
      <c r="K228" s="6">
        <v>1.2090000000000001</v>
      </c>
      <c r="L228" s="6">
        <v>0.31444</v>
      </c>
    </row>
    <row r="229" spans="1:12" ht="13" x14ac:dyDescent="0.15">
      <c r="A229" s="6">
        <v>1</v>
      </c>
      <c r="B229" s="8">
        <v>-66.917554089999996</v>
      </c>
      <c r="C229" s="9">
        <v>278.19819999999999</v>
      </c>
      <c r="D229" s="9">
        <v>-1.8018000000000001</v>
      </c>
      <c r="E229" s="9">
        <v>-5.2107999999999999</v>
      </c>
      <c r="F229" s="9">
        <v>0.78073000538231396</v>
      </c>
      <c r="G229" s="9">
        <f t="shared" si="12"/>
        <v>6.9994617685864569E-5</v>
      </c>
      <c r="H229" s="8">
        <f t="shared" si="13"/>
        <v>-76.306373530000002</v>
      </c>
      <c r="I229" s="8">
        <f t="shared" si="14"/>
        <v>0.55491947999999525</v>
      </c>
      <c r="J229" s="6">
        <v>0.61799999999999999</v>
      </c>
      <c r="K229" s="6">
        <v>1.1850000000000001</v>
      </c>
      <c r="L229" s="6">
        <v>0.39378999999999997</v>
      </c>
    </row>
    <row r="230" spans="1:12" ht="13" x14ac:dyDescent="0.15">
      <c r="A230" s="6">
        <v>1.1000000000000001</v>
      </c>
      <c r="B230" s="8">
        <v>-66.898708380000002</v>
      </c>
      <c r="C230" s="9">
        <v>278.20190000000002</v>
      </c>
      <c r="D230" s="9">
        <v>-1.7981</v>
      </c>
      <c r="E230" s="9">
        <v>-5.2107999999999999</v>
      </c>
      <c r="F230" s="9">
        <v>0.78072691772435598</v>
      </c>
      <c r="G230" s="9">
        <f t="shared" si="12"/>
        <v>7.3082275644509309E-5</v>
      </c>
      <c r="H230" s="8">
        <f t="shared" si="13"/>
        <v>-76.268247860000002</v>
      </c>
      <c r="I230" s="8">
        <f t="shared" si="14"/>
        <v>0.59304514999999469</v>
      </c>
      <c r="J230" s="6">
        <v>0.63300000000000001</v>
      </c>
      <c r="K230" s="6">
        <v>1.1619999999999999</v>
      </c>
      <c r="L230" s="6">
        <v>0.47582000000000002</v>
      </c>
    </row>
    <row r="231" spans="1:12" ht="13" x14ac:dyDescent="0.15">
      <c r="A231" s="6">
        <v>1.2</v>
      </c>
      <c r="B231" s="8">
        <v>-66.88651935</v>
      </c>
      <c r="C231" s="9">
        <v>278.20620000000002</v>
      </c>
      <c r="D231" s="9">
        <v>-1.7938000000000001</v>
      </c>
      <c r="E231" s="9">
        <v>-5.2107000000000001</v>
      </c>
      <c r="F231" s="9">
        <v>0.780704134017282</v>
      </c>
      <c r="G231" s="9">
        <f t="shared" si="12"/>
        <v>-4.1340172813875142E-6</v>
      </c>
      <c r="H231" s="8">
        <f t="shared" si="13"/>
        <v>-76.233473009999997</v>
      </c>
      <c r="I231" s="8">
        <f t="shared" si="14"/>
        <v>0.62781999999999982</v>
      </c>
      <c r="J231" s="6">
        <v>0.64600000000000002</v>
      </c>
      <c r="K231" s="6">
        <v>1.147</v>
      </c>
      <c r="L231" s="6">
        <v>0.56601000000000001</v>
      </c>
    </row>
    <row r="232" spans="1:12" ht="13" x14ac:dyDescent="0.15">
      <c r="A232" s="6">
        <v>1.3</v>
      </c>
      <c r="B232" s="8">
        <v>-66.911131449999999</v>
      </c>
      <c r="C232" s="9">
        <v>278.21719999999999</v>
      </c>
      <c r="D232" s="9">
        <v>-1.7827999999999999</v>
      </c>
      <c r="E232" s="9">
        <v>-5.2107000000000001</v>
      </c>
      <c r="F232" s="9">
        <v>0.78073301641645998</v>
      </c>
      <c r="G232" s="9">
        <f t="shared" si="12"/>
        <v>-3.301641645947484E-5</v>
      </c>
      <c r="H232" s="8">
        <f t="shared" si="13"/>
        <v>-76.200767409999997</v>
      </c>
      <c r="I232" s="8">
        <f t="shared" si="14"/>
        <v>0.66052559999999971</v>
      </c>
      <c r="J232" s="6">
        <v>0.65600000000000003</v>
      </c>
      <c r="K232" s="6">
        <v>1.131</v>
      </c>
      <c r="L232" s="6">
        <v>0.66149000000000002</v>
      </c>
    </row>
    <row r="233" spans="1:12" ht="13" x14ac:dyDescent="0.15">
      <c r="A233" s="6">
        <v>1.4</v>
      </c>
      <c r="B233" s="8">
        <v>-67.38308997</v>
      </c>
      <c r="C233" s="9">
        <v>278.32369999999997</v>
      </c>
      <c r="D233" s="9">
        <v>-1.6762999999999999</v>
      </c>
      <c r="E233" s="9">
        <v>-5.2107999999999999</v>
      </c>
      <c r="F233" s="9">
        <v>0.78073283669490701</v>
      </c>
      <c r="G233" s="9">
        <f t="shared" si="12"/>
        <v>6.7163305093487224E-5</v>
      </c>
      <c r="H233" s="8">
        <f t="shared" si="13"/>
        <v>-76.117954010000005</v>
      </c>
      <c r="I233" s="8">
        <f t="shared" si="14"/>
        <v>0.74333899999999176</v>
      </c>
      <c r="J233" s="6">
        <v>0.70399999999999996</v>
      </c>
      <c r="K233" s="6">
        <v>0.97499999999999998</v>
      </c>
      <c r="L233" s="6">
        <v>-1.09867</v>
      </c>
    </row>
    <row r="234" spans="1:12" ht="13" x14ac:dyDescent="0.15">
      <c r="A234" s="6">
        <v>1.5</v>
      </c>
      <c r="B234" s="8">
        <v>-67.428962060000003</v>
      </c>
      <c r="C234" s="9">
        <v>278.33</v>
      </c>
      <c r="D234" s="9">
        <v>-1.67</v>
      </c>
      <c r="E234" s="9">
        <v>-5.2107999999999999</v>
      </c>
      <c r="F234" s="9">
        <v>0.78073635728241997</v>
      </c>
      <c r="G234" s="9">
        <f t="shared" si="12"/>
        <v>6.3642717580414399E-5</v>
      </c>
      <c r="H234" s="8">
        <f t="shared" si="13"/>
        <v>-76.130998059999996</v>
      </c>
      <c r="I234" s="8">
        <f t="shared" si="14"/>
        <v>0.73029495000000111</v>
      </c>
      <c r="J234" s="6">
        <v>0.72499999999999998</v>
      </c>
      <c r="K234" s="6">
        <v>0.94599999999999995</v>
      </c>
      <c r="L234" s="6">
        <v>-1.3715200000000001</v>
      </c>
    </row>
    <row r="235" spans="1:12" ht="13" x14ac:dyDescent="0.15">
      <c r="A235" s="6">
        <v>1.6</v>
      </c>
      <c r="B235" s="8">
        <v>-67.542133910000004</v>
      </c>
      <c r="C235" s="9">
        <v>278.34550000000002</v>
      </c>
      <c r="D235" s="9">
        <v>-1.6545000000000001</v>
      </c>
      <c r="E235" s="9">
        <v>-5.2107000000000001</v>
      </c>
      <c r="F235" s="9">
        <v>0.78070101116815205</v>
      </c>
      <c r="G235" s="9">
        <f t="shared" si="12"/>
        <v>-1.0111681518765181E-6</v>
      </c>
      <c r="H235" s="8">
        <f t="shared" si="13"/>
        <v>-76.16323706</v>
      </c>
      <c r="I235" s="8">
        <f t="shared" si="14"/>
        <v>0.69805594999999698</v>
      </c>
      <c r="J235" s="6">
        <v>0.73599999999999999</v>
      </c>
      <c r="K235" s="6">
        <v>0.91300000000000003</v>
      </c>
      <c r="L235" s="6">
        <v>-1.7024300000000001</v>
      </c>
    </row>
    <row r="236" spans="1:12" ht="13" x14ac:dyDescent="0.15">
      <c r="A236" s="6">
        <v>1.7</v>
      </c>
      <c r="B236" s="8">
        <v>-67.694018630000002</v>
      </c>
      <c r="C236" s="9">
        <v>278.36720000000003</v>
      </c>
      <c r="D236" s="9">
        <v>-1.6328</v>
      </c>
      <c r="E236" s="9">
        <v>-5.2107999999999999</v>
      </c>
      <c r="F236" s="9">
        <v>0.78073135966280605</v>
      </c>
      <c r="G236" s="9">
        <f t="shared" si="12"/>
        <v>6.8640337193670575E-5</v>
      </c>
      <c r="H236" s="8">
        <f t="shared" si="13"/>
        <v>-76.202212869999997</v>
      </c>
      <c r="I236" s="8">
        <f t="shared" si="14"/>
        <v>0.65908014000000037</v>
      </c>
      <c r="J236" s="6">
        <v>0.73599999999999999</v>
      </c>
      <c r="K236" s="6">
        <v>0.89700000000000002</v>
      </c>
      <c r="L236" s="6">
        <v>-1.89568</v>
      </c>
    </row>
    <row r="237" spans="1:12" ht="13" x14ac:dyDescent="0.15">
      <c r="A237" s="6">
        <v>1.8</v>
      </c>
      <c r="B237" s="8">
        <v>-67.794627410000004</v>
      </c>
      <c r="C237" s="9">
        <v>278.38139999999999</v>
      </c>
      <c r="D237" s="9">
        <v>-1.6186</v>
      </c>
      <c r="E237" s="9">
        <v>-5.2107999999999999</v>
      </c>
      <c r="F237" s="9">
        <v>0.78073168841246299</v>
      </c>
      <c r="G237" s="9">
        <f t="shared" si="12"/>
        <v>6.8311587536840079E-5</v>
      </c>
      <c r="H237" s="8">
        <f t="shared" si="13"/>
        <v>-76.22882829000001</v>
      </c>
      <c r="I237" s="8">
        <f t="shared" si="14"/>
        <v>0.63246471999998732</v>
      </c>
      <c r="J237" s="6">
        <v>0.73399999999999999</v>
      </c>
      <c r="K237" s="6">
        <v>0.88500000000000001</v>
      </c>
      <c r="L237" s="6">
        <v>-2.0261399999999998</v>
      </c>
    </row>
    <row r="238" spans="1:12" ht="13" x14ac:dyDescent="0.15">
      <c r="A238" s="6">
        <v>1.9</v>
      </c>
      <c r="B238" s="8">
        <v>-67.881096529999994</v>
      </c>
      <c r="C238" s="9">
        <v>278.39600000000002</v>
      </c>
      <c r="D238" s="9">
        <v>-1.6040000000000001</v>
      </c>
      <c r="E238" s="9">
        <v>-5.2107999999999999</v>
      </c>
      <c r="F238" s="9">
        <v>0.78073368339351801</v>
      </c>
      <c r="G238" s="9">
        <f t="shared" si="12"/>
        <v>6.6316606481819917E-5</v>
      </c>
      <c r="H238" s="8">
        <f t="shared" si="13"/>
        <v>-76.239219729999988</v>
      </c>
      <c r="I238" s="8">
        <f t="shared" si="14"/>
        <v>0.62207328000000928</v>
      </c>
      <c r="J238" s="6">
        <v>0.72499999999999998</v>
      </c>
      <c r="K238" s="6">
        <v>0.88100000000000001</v>
      </c>
      <c r="L238" s="6">
        <v>-2.1310199999999999</v>
      </c>
    </row>
    <row r="239" spans="1:12" ht="13" x14ac:dyDescent="0.15">
      <c r="A239" s="6">
        <v>2</v>
      </c>
      <c r="B239" s="8">
        <v>-67.92692151</v>
      </c>
      <c r="C239" s="9">
        <v>278.40589999999997</v>
      </c>
      <c r="D239" s="9">
        <v>-1.5941000000000001</v>
      </c>
      <c r="E239" s="9">
        <v>-5.2107000000000001</v>
      </c>
      <c r="F239" s="9">
        <v>0.78069816128023295</v>
      </c>
      <c r="G239" s="9">
        <f t="shared" si="12"/>
        <v>1.8387197675551192E-6</v>
      </c>
      <c r="H239" s="8">
        <f t="shared" si="13"/>
        <v>-76.233298380000008</v>
      </c>
      <c r="I239" s="8">
        <f t="shared" si="14"/>
        <v>0.62799462999998923</v>
      </c>
      <c r="J239" s="6">
        <v>0.72099999999999997</v>
      </c>
      <c r="K239" s="6">
        <v>0.873</v>
      </c>
      <c r="L239" s="6">
        <v>-2.2284700000000002</v>
      </c>
    </row>
    <row r="240" spans="1:12" ht="13" x14ac:dyDescent="0.15">
      <c r="A240" s="6">
        <v>2.1030000000000002</v>
      </c>
      <c r="B240" s="8">
        <v>-67.954036029999997</v>
      </c>
      <c r="C240" s="9">
        <v>278.41520000000003</v>
      </c>
      <c r="D240" s="9">
        <v>-1.5848</v>
      </c>
      <c r="E240" s="9">
        <v>-5.2107999999999999</v>
      </c>
      <c r="F240" s="9">
        <v>0.78073214224901899</v>
      </c>
      <c r="G240" s="9">
        <f t="shared" si="12"/>
        <v>6.7857750980948595E-5</v>
      </c>
      <c r="H240" s="8">
        <f t="shared" si="13"/>
        <v>-76.212111870000001</v>
      </c>
      <c r="I240" s="8">
        <f t="shared" si="14"/>
        <v>0.64918113999999605</v>
      </c>
      <c r="J240" s="6">
        <v>0.72</v>
      </c>
      <c r="K240" s="6">
        <v>0.86099999999999999</v>
      </c>
      <c r="L240" s="6">
        <v>-2.3258000000000001</v>
      </c>
    </row>
    <row r="241" spans="1:12" ht="13" x14ac:dyDescent="0.15">
      <c r="A241" s="6">
        <v>2.2000000000000002</v>
      </c>
      <c r="B241" s="8">
        <v>-67.966696369999994</v>
      </c>
      <c r="C241" s="9">
        <v>278.42349999999999</v>
      </c>
      <c r="D241" s="9">
        <v>-1.5765</v>
      </c>
      <c r="E241" s="9">
        <v>-5.2107999999999999</v>
      </c>
      <c r="F241" s="9">
        <v>0.78070310445121904</v>
      </c>
      <c r="G241" s="9">
        <f t="shared" si="12"/>
        <v>9.6895548781006369E-5</v>
      </c>
      <c r="H241" s="8">
        <f t="shared" si="13"/>
        <v>-76.181522569999998</v>
      </c>
      <c r="I241" s="8">
        <f t="shared" si="14"/>
        <v>0.67977043999999864</v>
      </c>
      <c r="J241" s="6">
        <v>0.71399999999999997</v>
      </c>
      <c r="K241" s="6">
        <v>0.85899999999999999</v>
      </c>
      <c r="L241" s="6">
        <v>-2.4237299999999999</v>
      </c>
    </row>
    <row r="242" spans="1:12" ht="13" x14ac:dyDescent="0.15">
      <c r="A242" s="6">
        <v>2.2999999999999998</v>
      </c>
      <c r="B242" s="8">
        <v>-67.945320219999999</v>
      </c>
      <c r="C242" s="9">
        <v>278.4273</v>
      </c>
      <c r="D242" s="9">
        <v>-1.5727</v>
      </c>
      <c r="E242" s="9">
        <v>-5.2107999999999999</v>
      </c>
      <c r="F242" s="9">
        <v>0.78073744127123501</v>
      </c>
      <c r="G242" s="9">
        <f t="shared" si="12"/>
        <v>6.2558728765260696E-5</v>
      </c>
      <c r="H242" s="8">
        <f t="shared" si="13"/>
        <v>-76.140345379999999</v>
      </c>
      <c r="I242" s="8">
        <f t="shared" si="14"/>
        <v>0.72094762999999773</v>
      </c>
      <c r="J242" s="6">
        <v>0.71899999999999997</v>
      </c>
      <c r="K242" s="6">
        <v>0.85499999999999998</v>
      </c>
      <c r="L242" s="6">
        <v>-2.52393</v>
      </c>
    </row>
    <row r="243" spans="1:12" ht="13" x14ac:dyDescent="0.15">
      <c r="A243" s="6">
        <v>2.4</v>
      </c>
      <c r="B243" s="8">
        <v>-67.879034369999999</v>
      </c>
      <c r="C243" s="9">
        <v>278.4239</v>
      </c>
      <c r="D243" s="9">
        <v>-1.5761000000000001</v>
      </c>
      <c r="E243" s="9">
        <v>-5.2107000000000001</v>
      </c>
      <c r="F243" s="9">
        <v>0.78073515964090401</v>
      </c>
      <c r="G243" s="9">
        <f t="shared" si="12"/>
        <v>-3.5159640903614786E-5</v>
      </c>
      <c r="H243" s="8">
        <f t="shared" si="13"/>
        <v>-76.091618640000007</v>
      </c>
      <c r="I243" s="8">
        <f t="shared" si="14"/>
        <v>0.76967436999998995</v>
      </c>
      <c r="J243" s="6">
        <v>0.72499999999999998</v>
      </c>
      <c r="K243" s="6">
        <v>0.85199999999999998</v>
      </c>
      <c r="L243" s="6">
        <v>-2.6302300000000001</v>
      </c>
    </row>
    <row r="244" spans="1:12" ht="13" x14ac:dyDescent="0.15">
      <c r="A244" s="6">
        <v>2.5</v>
      </c>
      <c r="B244" s="8">
        <v>-67.815419480000003</v>
      </c>
      <c r="C244" s="9">
        <v>278.42180000000002</v>
      </c>
      <c r="D244" s="9">
        <v>-1.5782</v>
      </c>
      <c r="E244" s="9">
        <v>-5.2107999999999999</v>
      </c>
      <c r="F244" s="9">
        <v>0.78070216900879996</v>
      </c>
      <c r="G244" s="9">
        <f t="shared" si="12"/>
        <v>9.7830991200531514E-5</v>
      </c>
      <c r="H244" s="8">
        <f t="shared" si="13"/>
        <v>-76.039104039999998</v>
      </c>
      <c r="I244" s="8">
        <f t="shared" si="14"/>
        <v>0.82218896999999913</v>
      </c>
      <c r="J244" s="6">
        <v>0.73199999999999998</v>
      </c>
      <c r="K244" s="6">
        <v>0.84699999999999998</v>
      </c>
      <c r="L244" s="6">
        <v>-2.74288</v>
      </c>
    </row>
    <row r="245" spans="1:12" ht="13" x14ac:dyDescent="0.15">
      <c r="A245" s="6">
        <v>2.6</v>
      </c>
      <c r="B245" s="8">
        <v>-67.70496704</v>
      </c>
      <c r="C245" s="9">
        <v>278.41090000000003</v>
      </c>
      <c r="D245" s="9">
        <v>-1.5891</v>
      </c>
      <c r="E245" s="9">
        <v>-5.2107000000000001</v>
      </c>
      <c r="F245" s="9">
        <v>0.78073550427288996</v>
      </c>
      <c r="G245" s="9">
        <f t="shared" si="12"/>
        <v>-3.5504272889674837E-5</v>
      </c>
      <c r="H245" s="8">
        <f t="shared" si="13"/>
        <v>-75.985290410000005</v>
      </c>
      <c r="I245" s="8">
        <f t="shared" si="14"/>
        <v>0.87600259999999253</v>
      </c>
      <c r="J245" s="6">
        <v>0.749</v>
      </c>
      <c r="K245" s="6">
        <v>0.84</v>
      </c>
      <c r="L245" s="6">
        <v>-2.88788</v>
      </c>
    </row>
    <row r="246" spans="1:12" ht="13" x14ac:dyDescent="0.15">
      <c r="A246" s="6">
        <v>2.7</v>
      </c>
      <c r="B246" s="8">
        <v>-67.554319050000004</v>
      </c>
      <c r="C246" s="9">
        <v>278.39229999999998</v>
      </c>
      <c r="D246" s="9">
        <v>-1.6076999999999999</v>
      </c>
      <c r="E246" s="9">
        <v>-5.2106000000000003</v>
      </c>
      <c r="F246" s="9">
        <v>0.78069940265133897</v>
      </c>
      <c r="G246" s="9">
        <f t="shared" si="12"/>
        <v>-9.9402651338564851E-5</v>
      </c>
      <c r="H246" s="8">
        <f t="shared" si="13"/>
        <v>-75.931400670000002</v>
      </c>
      <c r="I246" s="8">
        <f t="shared" si="14"/>
        <v>0.92989233999999499</v>
      </c>
      <c r="J246" s="6">
        <v>0.76500000000000001</v>
      </c>
      <c r="K246" s="6">
        <v>0.84099999999999997</v>
      </c>
      <c r="L246" s="6">
        <v>-3.0266899999999999</v>
      </c>
    </row>
    <row r="247" spans="1:12" ht="13" x14ac:dyDescent="0.15">
      <c r="A247" s="6">
        <v>2.8</v>
      </c>
      <c r="B247" s="8">
        <v>-64.845386500000004</v>
      </c>
      <c r="C247" s="9">
        <v>277.88740000000001</v>
      </c>
      <c r="D247" s="9">
        <v>-2.1126</v>
      </c>
      <c r="E247" s="9">
        <v>-5.2107000000000001</v>
      </c>
      <c r="F247" s="9">
        <v>0.78073310944424901</v>
      </c>
      <c r="G247" s="9">
        <f t="shared" si="12"/>
        <v>-3.3109444248502484E-5</v>
      </c>
      <c r="H247" s="8">
        <f t="shared" si="13"/>
        <v>-75.85351132000001</v>
      </c>
      <c r="I247" s="8">
        <f t="shared" si="14"/>
        <v>1.0077816899999874</v>
      </c>
      <c r="J247" s="6">
        <v>0.97699999999999998</v>
      </c>
      <c r="K247" s="6">
        <v>1.1359999999999999</v>
      </c>
      <c r="L247" s="6">
        <v>-2.6616399999999998</v>
      </c>
    </row>
    <row r="248" spans="1:12" ht="13" x14ac:dyDescent="0.15">
      <c r="A248" s="6">
        <v>2.9</v>
      </c>
      <c r="B248" s="8">
        <v>-64.542343200000005</v>
      </c>
      <c r="C248" s="9">
        <v>277.83210000000003</v>
      </c>
      <c r="D248" s="9">
        <v>-2.1678999999999999</v>
      </c>
      <c r="E248" s="9">
        <v>-5.2107000000000001</v>
      </c>
      <c r="F248" s="9">
        <v>0.78069797671896302</v>
      </c>
      <c r="G248" s="9">
        <f t="shared" si="12"/>
        <v>2.0232810378217891E-6</v>
      </c>
      <c r="H248" s="8">
        <f t="shared" si="13"/>
        <v>-75.838619730000005</v>
      </c>
      <c r="I248" s="8">
        <f t="shared" si="14"/>
        <v>1.0226732799999922</v>
      </c>
      <c r="J248" s="6">
        <v>0.99</v>
      </c>
      <c r="K248" s="6">
        <v>1.1779999999999999</v>
      </c>
      <c r="L248" s="6">
        <v>-2.5181499999999999</v>
      </c>
    </row>
    <row r="249" spans="1:12" ht="13" x14ac:dyDescent="0.15">
      <c r="A249" s="6">
        <v>3</v>
      </c>
      <c r="B249" s="8">
        <v>-64.347796250000002</v>
      </c>
      <c r="C249" s="9">
        <v>277.7971</v>
      </c>
      <c r="D249" s="9">
        <v>-2.2029000000000001</v>
      </c>
      <c r="E249" s="9">
        <v>-5.2107999999999999</v>
      </c>
      <c r="F249" s="9">
        <v>0.78070652462359902</v>
      </c>
      <c r="G249" s="9">
        <f t="shared" si="12"/>
        <v>9.3475376401030985E-5</v>
      </c>
      <c r="H249" s="8">
        <f t="shared" si="13"/>
        <v>-75.826667569999998</v>
      </c>
      <c r="I249" s="8">
        <f t="shared" si="14"/>
        <v>1.0346254399999992</v>
      </c>
      <c r="J249" s="6">
        <v>0.99399999999999999</v>
      </c>
      <c r="K249" s="6">
        <v>1.234</v>
      </c>
      <c r="L249" s="6">
        <v>-2.3751000000000002</v>
      </c>
    </row>
    <row r="250" spans="1:12" ht="13" x14ac:dyDescent="0.15">
      <c r="A250" s="6">
        <v>3.25</v>
      </c>
      <c r="B250" s="8">
        <v>-64.209345450000001</v>
      </c>
      <c r="C250" s="9">
        <v>277.77379999999999</v>
      </c>
      <c r="D250" s="9">
        <v>-2.2262</v>
      </c>
      <c r="E250" s="9">
        <v>-5.2107000000000001</v>
      </c>
      <c r="F250" s="9">
        <v>0.78073114255349396</v>
      </c>
      <c r="G250" s="9">
        <f t="shared" si="12"/>
        <v>-3.114255349334627E-5</v>
      </c>
      <c r="H250" s="8">
        <f t="shared" si="13"/>
        <v>-75.80940579</v>
      </c>
      <c r="I250" s="8">
        <f t="shared" si="14"/>
        <v>1.0518872199999976</v>
      </c>
      <c r="J250" s="6">
        <v>0.99299999999999999</v>
      </c>
      <c r="K250" s="6">
        <v>1.2430000000000001</v>
      </c>
      <c r="L250" s="6">
        <v>-2.19868</v>
      </c>
    </row>
    <row r="251" spans="1:12" ht="13" x14ac:dyDescent="0.15">
      <c r="A251" s="6">
        <v>3.5</v>
      </c>
      <c r="B251" s="8">
        <v>-64.165508700000004</v>
      </c>
      <c r="C251" s="9">
        <v>277.7663</v>
      </c>
      <c r="D251" s="9">
        <v>-2.2336999999999998</v>
      </c>
      <c r="E251" s="9">
        <v>-5.2107000000000001</v>
      </c>
      <c r="F251" s="9">
        <v>0.78070111823357102</v>
      </c>
      <c r="G251" s="9">
        <f t="shared" si="12"/>
        <v>-1.1182335706294566E-6</v>
      </c>
      <c r="H251" s="8">
        <f t="shared" si="13"/>
        <v>-75.80464929</v>
      </c>
      <c r="I251" s="8">
        <f t="shared" si="14"/>
        <v>1.0566437199999967</v>
      </c>
      <c r="J251" s="6">
        <v>0.998</v>
      </c>
      <c r="K251" s="6">
        <v>1.2689999999999999</v>
      </c>
      <c r="L251" s="6">
        <v>-2.03241</v>
      </c>
    </row>
    <row r="252" spans="1:12" ht="13" x14ac:dyDescent="0.15">
      <c r="A252" s="6">
        <v>3.75</v>
      </c>
      <c r="B252" s="8">
        <v>-64.065564539999997</v>
      </c>
      <c r="C252" s="3">
        <v>277.74489999999997</v>
      </c>
      <c r="D252" s="3">
        <v>-2.2551000000000001</v>
      </c>
      <c r="E252" s="3">
        <v>-5.2107999999999999</v>
      </c>
      <c r="F252" s="9">
        <v>0.78070855323622901</v>
      </c>
      <c r="G252" s="9">
        <f t="shared" si="12"/>
        <v>9.1446763771152462E-5</v>
      </c>
      <c r="H252" s="8">
        <f t="shared" si="13"/>
        <v>-75.816439619999997</v>
      </c>
      <c r="I252" s="8">
        <f t="shared" si="14"/>
        <v>1.0448533900000001</v>
      </c>
      <c r="J252" s="6">
        <v>0.996</v>
      </c>
      <c r="K252" s="6">
        <v>1.26</v>
      </c>
      <c r="L252" s="6">
        <v>-2.00827</v>
      </c>
    </row>
    <row r="253" spans="1:12" ht="13" x14ac:dyDescent="0.15">
      <c r="A253" s="6">
        <v>4</v>
      </c>
      <c r="B253" s="8">
        <v>-63.859331089999998</v>
      </c>
      <c r="C253" s="9">
        <v>277.70080000000002</v>
      </c>
      <c r="D253" s="9">
        <v>-2.2991999999999999</v>
      </c>
      <c r="E253" s="9">
        <v>-5.2107999999999999</v>
      </c>
      <c r="F253" s="9">
        <v>0.78070055769388003</v>
      </c>
      <c r="G253" s="9">
        <f t="shared" si="12"/>
        <v>9.9442306120245405E-5</v>
      </c>
      <c r="H253" s="8">
        <f t="shared" si="13"/>
        <v>-75.84000245</v>
      </c>
      <c r="I253" s="8">
        <f t="shared" si="14"/>
        <v>1.0212905599999971</v>
      </c>
      <c r="J253" s="6">
        <v>1.0009999999999999</v>
      </c>
      <c r="K253" s="6">
        <v>1.3240000000000001</v>
      </c>
      <c r="L253" s="6">
        <v>-1.9434199999999999</v>
      </c>
    </row>
    <row r="254" spans="1:12" ht="13" x14ac:dyDescent="0.15">
      <c r="A254" s="6">
        <v>4.25</v>
      </c>
      <c r="B254" s="8">
        <v>-63.75634419</v>
      </c>
      <c r="C254" s="9">
        <v>277.67700000000002</v>
      </c>
      <c r="D254" s="9">
        <v>-2.323</v>
      </c>
      <c r="E254" s="9">
        <v>-5.2107999999999999</v>
      </c>
      <c r="F254" s="9">
        <v>0.78073434901769201</v>
      </c>
      <c r="G254" s="9">
        <f t="shared" si="12"/>
        <v>6.565098230826294E-5</v>
      </c>
      <c r="H254" s="8">
        <f t="shared" si="13"/>
        <v>-75.861032589999994</v>
      </c>
      <c r="I254" s="8">
        <f t="shared" si="14"/>
        <v>1.0002604200000036</v>
      </c>
      <c r="J254" s="6">
        <v>1.0009999999999999</v>
      </c>
      <c r="K254" s="6">
        <v>1.339</v>
      </c>
      <c r="L254" s="6">
        <v>-1.97448</v>
      </c>
    </row>
    <row r="255" spans="1:12" ht="13" x14ac:dyDescent="0.15">
      <c r="A255" s="6">
        <v>4.5</v>
      </c>
      <c r="B255" s="8">
        <v>-63.6908466</v>
      </c>
      <c r="C255" s="9">
        <v>277.66199999999998</v>
      </c>
      <c r="D255" s="9">
        <v>-2.3380000000000001</v>
      </c>
      <c r="E255" s="9">
        <v>-5.2107999999999999</v>
      </c>
      <c r="F255" s="9">
        <v>0.78073314371809799</v>
      </c>
      <c r="G255" s="9">
        <f t="shared" si="12"/>
        <v>6.6856281902616388E-5</v>
      </c>
      <c r="H255" s="8">
        <f t="shared" si="13"/>
        <v>-75.873696999999993</v>
      </c>
      <c r="I255" s="8">
        <f t="shared" si="14"/>
        <v>0.9875960100000043</v>
      </c>
      <c r="J255" s="6">
        <v>1.002</v>
      </c>
      <c r="K255" s="6">
        <v>1.3460000000000001</v>
      </c>
      <c r="L255" s="6">
        <v>-1.9758100000000001</v>
      </c>
    </row>
    <row r="256" spans="1:12" ht="13" x14ac:dyDescent="0.15">
      <c r="A256" s="6">
        <v>4.75</v>
      </c>
      <c r="B256" s="8">
        <v>-63.639620569999998</v>
      </c>
      <c r="C256" s="9">
        <v>277.6508</v>
      </c>
      <c r="D256" s="9">
        <v>-2.3492000000000002</v>
      </c>
      <c r="E256" s="9">
        <v>-5.2107999999999999</v>
      </c>
      <c r="F256" s="9">
        <v>0.78070074974466797</v>
      </c>
      <c r="G256" s="9">
        <f t="shared" si="12"/>
        <v>9.925025533252807E-5</v>
      </c>
      <c r="H256" s="8">
        <f t="shared" si="13"/>
        <v>-75.880831929999999</v>
      </c>
      <c r="I256" s="8">
        <f t="shared" si="14"/>
        <v>0.98046107999999776</v>
      </c>
      <c r="J256" s="6">
        <v>0.999</v>
      </c>
      <c r="K256" s="6">
        <v>1.298</v>
      </c>
      <c r="L256" s="6">
        <v>-1.9762500000000001</v>
      </c>
    </row>
    <row r="257" spans="1:12" ht="13" x14ac:dyDescent="0.15">
      <c r="A257" s="6">
        <v>5</v>
      </c>
      <c r="B257" s="8">
        <v>-63.595999599999999</v>
      </c>
      <c r="C257" s="9">
        <v>277.64170000000001</v>
      </c>
      <c r="D257" s="9">
        <v>-2.3582999999999998</v>
      </c>
      <c r="E257" s="9">
        <v>-5.2107999999999999</v>
      </c>
      <c r="F257" s="9">
        <v>0.78073055375171796</v>
      </c>
      <c r="G257" s="9">
        <f t="shared" si="12"/>
        <v>6.9446248282645229E-5</v>
      </c>
      <c r="H257" s="8">
        <f t="shared" si="13"/>
        <v>-75.884629239999995</v>
      </c>
      <c r="I257" s="8">
        <f t="shared" si="14"/>
        <v>0.97666377000000182</v>
      </c>
      <c r="J257" s="6">
        <v>1.002</v>
      </c>
      <c r="K257" s="6">
        <v>1.3660000000000001</v>
      </c>
      <c r="L257" s="6">
        <v>-1.97601</v>
      </c>
    </row>
    <row r="258" spans="1:12" ht="13" x14ac:dyDescent="0.15">
      <c r="A258" s="6">
        <v>5.25</v>
      </c>
      <c r="B258" s="8">
        <v>-63.557682730000003</v>
      </c>
      <c r="C258" s="9">
        <v>277.63389999999998</v>
      </c>
      <c r="D258" s="9">
        <v>-2.3660999999999999</v>
      </c>
      <c r="E258" s="9">
        <v>-5.2107000000000001</v>
      </c>
      <c r="F258" s="9">
        <v>0.78073082223646095</v>
      </c>
      <c r="G258" s="9">
        <f t="shared" si="12"/>
        <v>-3.0822236460892327E-5</v>
      </c>
      <c r="H258" s="8">
        <f t="shared" si="13"/>
        <v>-75.886719999999997</v>
      </c>
      <c r="I258" s="8">
        <f t="shared" si="14"/>
        <v>0.97457301000000029</v>
      </c>
      <c r="J258" s="6">
        <v>1.0029999999999999</v>
      </c>
      <c r="K258" s="6">
        <v>1.3720000000000001</v>
      </c>
      <c r="L258" s="6">
        <v>-1.97448</v>
      </c>
    </row>
    <row r="259" spans="1:12" ht="13" x14ac:dyDescent="0.15">
      <c r="A259" s="6">
        <v>5.5</v>
      </c>
      <c r="B259" s="8">
        <v>-63.522106119999997</v>
      </c>
      <c r="C259" s="9">
        <v>277.62689999999998</v>
      </c>
      <c r="D259" s="9">
        <v>-2.3731</v>
      </c>
      <c r="E259" s="9">
        <v>-5.2107000000000001</v>
      </c>
      <c r="F259" s="9">
        <v>0.780699728917713</v>
      </c>
      <c r="G259" s="9">
        <f t="shared" si="12"/>
        <v>2.7108228728423001E-7</v>
      </c>
      <c r="H259" s="8">
        <f t="shared" si="13"/>
        <v>-75.887618289999992</v>
      </c>
      <c r="I259" s="8">
        <f t="shared" si="14"/>
        <v>0.97367472000000532</v>
      </c>
      <c r="J259" s="6">
        <v>1.0009999999999999</v>
      </c>
      <c r="K259" s="6">
        <v>1.357</v>
      </c>
      <c r="L259" s="6">
        <v>-1.9760200000000001</v>
      </c>
    </row>
    <row r="260" spans="1:12" ht="13" x14ac:dyDescent="0.15">
      <c r="A260" s="6">
        <v>6</v>
      </c>
      <c r="B260" s="8">
        <v>-63.464510619999999</v>
      </c>
      <c r="C260" s="9">
        <v>277.6155</v>
      </c>
      <c r="D260" s="9">
        <v>-2.3845000000000001</v>
      </c>
      <c r="E260" s="9">
        <v>-5.2107000000000001</v>
      </c>
      <c r="F260" s="9">
        <v>0.78071480930519899</v>
      </c>
      <c r="G260" s="9">
        <f t="shared" si="12"/>
        <v>-1.4809305199037226E-5</v>
      </c>
      <c r="H260" s="8">
        <f t="shared" si="13"/>
        <v>-75.889424770000005</v>
      </c>
      <c r="I260" s="8">
        <f t="shared" si="14"/>
        <v>0.97186823999999206</v>
      </c>
      <c r="J260" s="6">
        <v>1.002</v>
      </c>
      <c r="K260" s="6">
        <v>1.385</v>
      </c>
      <c r="L260" s="6">
        <v>-1.97359</v>
      </c>
    </row>
    <row r="261" spans="1:12" ht="13" x14ac:dyDescent="0.15">
      <c r="A261" s="13">
        <v>1.4</v>
      </c>
      <c r="B261" s="14">
        <v>-66.963928910000007</v>
      </c>
      <c r="C261" s="15">
        <v>278.23349999999999</v>
      </c>
      <c r="D261" s="15">
        <v>-1.7665</v>
      </c>
      <c r="E261" s="15">
        <v>-5.2107999999999999</v>
      </c>
      <c r="F261" s="15">
        <v>0.78070572142293804</v>
      </c>
      <c r="G261" s="15">
        <f t="shared" si="12"/>
        <v>9.4278577062567592E-5</v>
      </c>
      <c r="H261" s="14">
        <f t="shared" si="13"/>
        <v>-76.168807110000003</v>
      </c>
      <c r="I261" s="14">
        <f t="shared" si="14"/>
        <v>0.6924858999999941</v>
      </c>
      <c r="J261" s="13">
        <v>0.65700000000000003</v>
      </c>
      <c r="K261" s="13">
        <v>1.113</v>
      </c>
      <c r="L261" s="13">
        <v>0.76005999999999996</v>
      </c>
    </row>
    <row r="262" spans="1:12" ht="13" x14ac:dyDescent="0.15">
      <c r="A262" s="13">
        <v>1.5</v>
      </c>
      <c r="B262" s="14">
        <v>-67.032114340000007</v>
      </c>
      <c r="C262" s="15">
        <v>278.25259999999997</v>
      </c>
      <c r="D262" s="15">
        <v>-1.7474000000000001</v>
      </c>
      <c r="E262" s="15">
        <v>-5.2107000000000001</v>
      </c>
      <c r="F262" s="15">
        <v>0.78070646892252804</v>
      </c>
      <c r="G262" s="15">
        <f t="shared" si="12"/>
        <v>-6.4689225274250362E-6</v>
      </c>
      <c r="H262" s="14">
        <f t="shared" si="13"/>
        <v>-76.137291520000005</v>
      </c>
      <c r="I262" s="14">
        <f t="shared" si="14"/>
        <v>0.72400148999999203</v>
      </c>
      <c r="J262" s="13">
        <v>0.65600000000000003</v>
      </c>
      <c r="K262" s="13">
        <v>1.093</v>
      </c>
      <c r="L262" s="13">
        <v>0.87558999999999998</v>
      </c>
    </row>
    <row r="263" spans="1:12" ht="13" x14ac:dyDescent="0.15">
      <c r="A263" s="13">
        <v>1.6</v>
      </c>
      <c r="B263" s="14">
        <v>-67.089800879999999</v>
      </c>
      <c r="C263" s="15">
        <v>278.26990000000001</v>
      </c>
      <c r="D263" s="15">
        <v>-1.7301</v>
      </c>
      <c r="E263" s="15">
        <v>-5.2107000000000001</v>
      </c>
      <c r="F263" s="15">
        <v>0.78073107734346003</v>
      </c>
      <c r="G263" s="15">
        <f t="shared" si="12"/>
        <v>-3.1077343459529061E-5</v>
      </c>
      <c r="H263" s="14">
        <f t="shared" si="13"/>
        <v>-76.104832950000002</v>
      </c>
      <c r="I263" s="14">
        <f t="shared" si="14"/>
        <v>0.75646005999999488</v>
      </c>
      <c r="J263" s="13">
        <v>0.64500000000000002</v>
      </c>
      <c r="K263" s="13">
        <v>1.0880000000000001</v>
      </c>
      <c r="L263" s="13">
        <v>1.00102</v>
      </c>
    </row>
    <row r="264" spans="1:12" ht="13" x14ac:dyDescent="0.15">
      <c r="A264" s="13">
        <v>1.7</v>
      </c>
      <c r="B264" s="14">
        <v>-67.121669479999994</v>
      </c>
      <c r="C264" s="15">
        <v>278.2826</v>
      </c>
      <c r="D264" s="15">
        <v>-1.7174</v>
      </c>
      <c r="E264" s="15">
        <v>-5.2106000000000003</v>
      </c>
      <c r="F264" s="15">
        <v>0.78069996987586898</v>
      </c>
      <c r="G264" s="15">
        <f t="shared" si="12"/>
        <v>-9.9969875868133329E-5</v>
      </c>
      <c r="H264" s="14">
        <f t="shared" si="13"/>
        <v>-76.070353920000002</v>
      </c>
      <c r="I264" s="14">
        <f t="shared" si="14"/>
        <v>0.79093908999999485</v>
      </c>
      <c r="J264" s="13">
        <v>0.627</v>
      </c>
      <c r="K264" s="13">
        <v>1.091</v>
      </c>
      <c r="L264" s="13">
        <v>1.1326799999999999</v>
      </c>
    </row>
    <row r="265" spans="1:12" ht="13" x14ac:dyDescent="0.15">
      <c r="A265" s="13">
        <v>1.8</v>
      </c>
      <c r="B265" s="14">
        <v>-68.165452939999994</v>
      </c>
      <c r="C265" s="15">
        <v>278.46510000000001</v>
      </c>
      <c r="D265" s="15">
        <v>-1.5348999999999999</v>
      </c>
      <c r="E265" s="15">
        <v>-5.2107999999999999</v>
      </c>
      <c r="F265" s="15">
        <v>0.78070508645760295</v>
      </c>
      <c r="G265" s="15">
        <f t="shared" si="12"/>
        <v>9.491354239710148E-5</v>
      </c>
      <c r="H265" s="14">
        <f t="shared" si="13"/>
        <v>-76.163509859999991</v>
      </c>
      <c r="I265" s="14">
        <f t="shared" si="14"/>
        <v>0.69778315000000646</v>
      </c>
      <c r="J265" s="13">
        <v>0.42199999999999999</v>
      </c>
      <c r="K265" s="13">
        <v>1.1140000000000001</v>
      </c>
      <c r="L265" s="13">
        <v>2.03329</v>
      </c>
    </row>
    <row r="266" spans="1:12" ht="13" x14ac:dyDescent="0.15">
      <c r="A266" s="13">
        <v>1.9</v>
      </c>
      <c r="B266" s="14">
        <v>-68.305997059999996</v>
      </c>
      <c r="C266" s="15">
        <v>278.49110000000002</v>
      </c>
      <c r="D266" s="15">
        <v>-1.5088999999999999</v>
      </c>
      <c r="E266" s="15">
        <v>-5.2107999999999999</v>
      </c>
      <c r="F266" s="15">
        <v>0.78073561869879304</v>
      </c>
      <c r="G266" s="15">
        <f t="shared" si="12"/>
        <v>6.4381301207561137E-5</v>
      </c>
      <c r="H266" s="14">
        <f t="shared" si="13"/>
        <v>-76.168573179999996</v>
      </c>
      <c r="I266" s="14">
        <f t="shared" si="14"/>
        <v>0.69271983000000148</v>
      </c>
      <c r="J266" s="13">
        <v>0.4</v>
      </c>
      <c r="K266" s="13">
        <v>1.1100000000000001</v>
      </c>
      <c r="L266" s="13">
        <v>2.1353599999999999</v>
      </c>
    </row>
    <row r="267" spans="1:12" ht="13" x14ac:dyDescent="0.15">
      <c r="A267" s="13">
        <v>2</v>
      </c>
      <c r="B267" s="14">
        <v>-68.407499999999999</v>
      </c>
      <c r="C267" s="15">
        <v>278.51310000000001</v>
      </c>
      <c r="D267" s="15">
        <v>-1.4869000000000001</v>
      </c>
      <c r="E267" s="15">
        <v>-5.2107999999999999</v>
      </c>
      <c r="F267" s="15">
        <v>0.78073452675225197</v>
      </c>
      <c r="G267" s="15">
        <f t="shared" si="12"/>
        <v>6.5473247747860341E-5</v>
      </c>
      <c r="H267" s="14">
        <f t="shared" si="13"/>
        <v>-76.155438520000004</v>
      </c>
      <c r="I267" s="14">
        <f t="shared" si="14"/>
        <v>0.70585448999999301</v>
      </c>
      <c r="J267" s="13">
        <v>0.38100000000000001</v>
      </c>
      <c r="K267" s="13">
        <v>1.105</v>
      </c>
      <c r="L267" s="13">
        <v>2.2328700000000001</v>
      </c>
    </row>
    <row r="268" spans="1:12" ht="13" x14ac:dyDescent="0.15">
      <c r="A268" s="13">
        <v>2.1</v>
      </c>
      <c r="B268" s="14">
        <v>-68.467895100000007</v>
      </c>
      <c r="C268" s="15">
        <v>278.53039999999999</v>
      </c>
      <c r="D268" s="15">
        <v>-1.4696</v>
      </c>
      <c r="E268" s="15">
        <v>-5.2107999999999999</v>
      </c>
      <c r="F268" s="15">
        <v>0.780700834804126</v>
      </c>
      <c r="G268" s="15">
        <f t="shared" si="12"/>
        <v>9.9165195874384438E-5</v>
      </c>
      <c r="H268" s="14">
        <f t="shared" si="13"/>
        <v>-76.125686780000009</v>
      </c>
      <c r="I268" s="14">
        <f t="shared" si="14"/>
        <v>0.7356062299999877</v>
      </c>
      <c r="J268" s="13">
        <v>0.36499999999999999</v>
      </c>
      <c r="K268" s="13">
        <v>1.1040000000000001</v>
      </c>
      <c r="L268" s="13">
        <v>2.3292899999999999</v>
      </c>
    </row>
    <row r="269" spans="1:12" ht="13" x14ac:dyDescent="0.15">
      <c r="A269" s="13">
        <v>2.2000000000000002</v>
      </c>
      <c r="B269" s="14">
        <v>-68.494872670000007</v>
      </c>
      <c r="C269" s="15">
        <v>278.54390000000001</v>
      </c>
      <c r="D269" s="15">
        <v>-1.4560999999999999</v>
      </c>
      <c r="E269" s="15">
        <v>-5.2107999999999999</v>
      </c>
      <c r="F269" s="15">
        <v>0.78073457114428502</v>
      </c>
      <c r="G269" s="15">
        <f t="shared" si="12"/>
        <v>6.5428855714699807E-5</v>
      </c>
      <c r="H269" s="14">
        <f t="shared" si="13"/>
        <v>-76.082318550000011</v>
      </c>
      <c r="I269" s="14">
        <f t="shared" si="14"/>
        <v>0.77897445999998638</v>
      </c>
      <c r="J269" s="13">
        <v>0.35699999999999998</v>
      </c>
      <c r="K269" s="13">
        <v>1.1000000000000001</v>
      </c>
      <c r="L269" s="13">
        <v>2.4211299999999998</v>
      </c>
    </row>
    <row r="270" spans="1:12" ht="13" x14ac:dyDescent="0.15">
      <c r="B270" s="8"/>
      <c r="C270" s="9"/>
      <c r="D270" s="9"/>
      <c r="E270" s="9"/>
      <c r="F270" s="9"/>
      <c r="J270" s="6"/>
      <c r="K270" s="6"/>
      <c r="L270" s="6"/>
    </row>
    <row r="271" spans="1:12" ht="13" x14ac:dyDescent="0.15">
      <c r="B271" s="8"/>
      <c r="C271" s="9"/>
      <c r="D271" s="9"/>
      <c r="E271" s="9"/>
      <c r="F271" s="9"/>
      <c r="J271" s="6"/>
      <c r="K271" s="6"/>
      <c r="L271" s="6"/>
    </row>
    <row r="272" spans="1:12" ht="13" x14ac:dyDescent="0.15">
      <c r="B272" s="8"/>
      <c r="C272" s="9"/>
      <c r="D272" s="9"/>
      <c r="E272" s="9"/>
      <c r="F272" s="9"/>
      <c r="J272" s="6"/>
      <c r="K272" s="6"/>
      <c r="L272" s="6"/>
    </row>
    <row r="273" spans="2:12" ht="13" x14ac:dyDescent="0.15">
      <c r="B273" s="8"/>
      <c r="C273" s="9"/>
      <c r="D273" s="9"/>
      <c r="E273" s="9"/>
      <c r="F273" s="9"/>
      <c r="J273" s="6"/>
      <c r="K273" s="6"/>
      <c r="L273" s="6"/>
    </row>
    <row r="274" spans="2:12" ht="13" x14ac:dyDescent="0.15">
      <c r="B274" s="8"/>
      <c r="C274" s="9"/>
      <c r="D274" s="9"/>
      <c r="E274" s="9"/>
      <c r="F274" s="9"/>
      <c r="J274" s="6"/>
      <c r="K274" s="6"/>
      <c r="L274" s="6"/>
    </row>
    <row r="275" spans="2:12" ht="13" x14ac:dyDescent="0.15">
      <c r="B275" s="8"/>
      <c r="C275" s="9"/>
      <c r="D275" s="9"/>
      <c r="E275" s="9"/>
      <c r="F275" s="9"/>
      <c r="J275" s="6"/>
      <c r="K275" s="6"/>
      <c r="L275" s="6"/>
    </row>
    <row r="276" spans="2:12" ht="13" x14ac:dyDescent="0.15">
      <c r="B276" s="8"/>
      <c r="C276" s="9"/>
      <c r="D276" s="9"/>
      <c r="E276" s="9"/>
      <c r="F276" s="9"/>
      <c r="J276" s="6"/>
      <c r="K276" s="6"/>
      <c r="L276" s="6"/>
    </row>
    <row r="277" spans="2:12" ht="13" x14ac:dyDescent="0.15">
      <c r="B277" s="8"/>
      <c r="C277" s="9"/>
      <c r="D277" s="9"/>
      <c r="E277" s="9"/>
      <c r="F277" s="9"/>
      <c r="J277" s="6"/>
      <c r="K277" s="6"/>
      <c r="L277" s="6"/>
    </row>
    <row r="278" spans="2:12" ht="13" x14ac:dyDescent="0.15">
      <c r="B278" s="8"/>
      <c r="C278" s="9"/>
      <c r="D278" s="9"/>
      <c r="E278" s="9"/>
      <c r="F278" s="9"/>
      <c r="J278" s="6"/>
      <c r="K278" s="6"/>
      <c r="L278" s="6"/>
    </row>
    <row r="279" spans="2:12" ht="13" x14ac:dyDescent="0.15">
      <c r="B279" s="8"/>
      <c r="C279" s="9"/>
      <c r="D279" s="9"/>
      <c r="E279" s="9"/>
      <c r="F279" s="9"/>
      <c r="J279" s="6"/>
      <c r="K279" s="6"/>
      <c r="L279" s="6"/>
    </row>
    <row r="280" spans="2:12" ht="13" x14ac:dyDescent="0.15">
      <c r="B280" s="8"/>
      <c r="C280" s="9"/>
      <c r="D280" s="9"/>
      <c r="E280" s="9"/>
      <c r="F280" s="9"/>
      <c r="J280" s="6"/>
      <c r="K280" s="6"/>
      <c r="L280" s="6"/>
    </row>
    <row r="281" spans="2:12" ht="13" x14ac:dyDescent="0.15">
      <c r="B281" s="8"/>
      <c r="C281" s="9"/>
      <c r="D281" s="9"/>
      <c r="E281" s="9"/>
      <c r="F281" s="9"/>
      <c r="J281" s="6"/>
      <c r="K281" s="6"/>
      <c r="L281" s="6"/>
    </row>
    <row r="282" spans="2:12" ht="13" x14ac:dyDescent="0.15">
      <c r="B282" s="8"/>
      <c r="C282" s="9"/>
      <c r="D282" s="9"/>
      <c r="E282" s="9"/>
      <c r="F282" s="9"/>
      <c r="J282" s="6"/>
      <c r="K282" s="6"/>
      <c r="L282" s="6"/>
    </row>
    <row r="283" spans="2:12" ht="13" x14ac:dyDescent="0.15">
      <c r="B283" s="8"/>
      <c r="C283" s="9"/>
      <c r="D283" s="9"/>
      <c r="E283" s="9"/>
      <c r="F283" s="9"/>
      <c r="J283" s="6"/>
      <c r="K283" s="6"/>
      <c r="L283" s="6"/>
    </row>
    <row r="284" spans="2:12" ht="13" x14ac:dyDescent="0.15">
      <c r="B284" s="8"/>
      <c r="C284" s="9"/>
      <c r="D284" s="9"/>
      <c r="E284" s="9"/>
      <c r="F284" s="9"/>
      <c r="J284" s="6"/>
      <c r="K284" s="6"/>
      <c r="L284" s="6"/>
    </row>
    <row r="285" spans="2:12" ht="13" x14ac:dyDescent="0.15">
      <c r="B285" s="8"/>
      <c r="C285" s="9"/>
      <c r="D285" s="9"/>
      <c r="E285" s="9"/>
      <c r="F285" s="9"/>
      <c r="J285" s="6"/>
      <c r="K285" s="6"/>
      <c r="L285" s="6"/>
    </row>
    <row r="286" spans="2:12" ht="13" x14ac:dyDescent="0.15">
      <c r="B286" s="8"/>
      <c r="C286" s="9"/>
      <c r="D286" s="9"/>
      <c r="E286" s="9"/>
      <c r="F286" s="9"/>
      <c r="J286" s="6"/>
      <c r="K286" s="6"/>
      <c r="L286" s="6"/>
    </row>
    <row r="287" spans="2:12" ht="13" x14ac:dyDescent="0.15">
      <c r="B287" s="8"/>
      <c r="C287" s="9"/>
      <c r="D287" s="9"/>
      <c r="E287" s="9"/>
      <c r="F287" s="9"/>
      <c r="J287" s="6"/>
      <c r="K287" s="6"/>
      <c r="L287" s="6"/>
    </row>
    <row r="288" spans="2:12" ht="13" x14ac:dyDescent="0.15">
      <c r="B288" s="8"/>
      <c r="C288" s="9"/>
      <c r="D288" s="9"/>
      <c r="E288" s="9"/>
      <c r="F288" s="9"/>
      <c r="J288" s="6"/>
      <c r="K288" s="6"/>
      <c r="L288" s="6"/>
    </row>
    <row r="289" spans="2:12" ht="13" x14ac:dyDescent="0.15">
      <c r="B289" s="8"/>
      <c r="C289" s="9"/>
      <c r="D289" s="9"/>
      <c r="E289" s="9"/>
      <c r="F289" s="9"/>
      <c r="J289" s="6"/>
      <c r="K289" s="6"/>
      <c r="L289" s="6"/>
    </row>
    <row r="290" spans="2:12" ht="13" x14ac:dyDescent="0.15">
      <c r="B290" s="8"/>
      <c r="C290" s="9"/>
      <c r="D290" s="9"/>
      <c r="E290" s="9"/>
      <c r="F290" s="9"/>
      <c r="J290" s="6"/>
      <c r="K290" s="6"/>
      <c r="L290" s="6"/>
    </row>
    <row r="291" spans="2:12" ht="13" x14ac:dyDescent="0.15">
      <c r="B291" s="8"/>
      <c r="C291" s="9"/>
      <c r="D291" s="9"/>
      <c r="E291" s="9"/>
      <c r="F291" s="9"/>
      <c r="J291" s="6"/>
      <c r="K291" s="6"/>
      <c r="L291" s="6"/>
    </row>
    <row r="292" spans="2:12" ht="13" x14ac:dyDescent="0.15">
      <c r="B292" s="8"/>
      <c r="C292" s="9"/>
      <c r="D292" s="9"/>
      <c r="E292" s="9"/>
      <c r="F292" s="9"/>
      <c r="J292" s="6"/>
      <c r="K292" s="6"/>
      <c r="L292" s="6"/>
    </row>
    <row r="293" spans="2:12" ht="13" x14ac:dyDescent="0.15">
      <c r="B293" s="8"/>
      <c r="C293" s="9"/>
      <c r="D293" s="9"/>
      <c r="E293" s="9"/>
      <c r="F293" s="9"/>
      <c r="J293" s="6"/>
      <c r="K293" s="6"/>
      <c r="L293" s="6"/>
    </row>
    <row r="294" spans="2:12" ht="13" x14ac:dyDescent="0.15">
      <c r="B294" s="8"/>
      <c r="C294" s="9"/>
      <c r="D294" s="9"/>
      <c r="E294" s="9"/>
      <c r="F294" s="9"/>
      <c r="J294" s="6"/>
      <c r="K294" s="6"/>
      <c r="L294" s="6"/>
    </row>
    <row r="295" spans="2:12" ht="13" x14ac:dyDescent="0.15">
      <c r="B295" s="8"/>
      <c r="C295" s="9"/>
      <c r="D295" s="9"/>
      <c r="E295" s="9"/>
      <c r="F295" s="9"/>
      <c r="J295" s="6"/>
      <c r="K295" s="6"/>
      <c r="L295" s="6"/>
    </row>
    <row r="296" spans="2:12" ht="13" x14ac:dyDescent="0.15">
      <c r="B296" s="8"/>
      <c r="C296" s="9"/>
      <c r="D296" s="9"/>
      <c r="E296" s="9"/>
      <c r="F296" s="9"/>
      <c r="J296" s="6"/>
      <c r="K296" s="6"/>
      <c r="L296" s="6"/>
    </row>
    <row r="297" spans="2:12" ht="13" x14ac:dyDescent="0.15">
      <c r="B297" s="8"/>
      <c r="C297" s="9"/>
      <c r="D297" s="9"/>
      <c r="E297" s="9"/>
      <c r="F297" s="9"/>
      <c r="J297" s="6"/>
      <c r="K297" s="6"/>
      <c r="L297" s="6"/>
    </row>
    <row r="298" spans="2:12" ht="13" x14ac:dyDescent="0.15">
      <c r="B298" s="8"/>
      <c r="C298" s="9"/>
      <c r="D298" s="9"/>
      <c r="E298" s="9"/>
      <c r="F298" s="9"/>
      <c r="J298" s="6"/>
      <c r="K298" s="6"/>
      <c r="L298" s="6"/>
    </row>
    <row r="299" spans="2:12" ht="13" x14ac:dyDescent="0.15">
      <c r="B299" s="8"/>
      <c r="C299" s="9"/>
      <c r="D299" s="9"/>
      <c r="E299" s="9"/>
      <c r="F299" s="9"/>
      <c r="J299" s="6"/>
      <c r="K299" s="6"/>
      <c r="L299" s="6"/>
    </row>
    <row r="300" spans="2:12" ht="13" x14ac:dyDescent="0.15">
      <c r="B300" s="8"/>
      <c r="C300" s="9"/>
      <c r="D300" s="9"/>
      <c r="E300" s="9"/>
      <c r="F300" s="9"/>
      <c r="J300" s="6"/>
      <c r="K300" s="6"/>
      <c r="L300" s="6"/>
    </row>
    <row r="301" spans="2:12" ht="13" x14ac:dyDescent="0.15">
      <c r="B301" s="8"/>
      <c r="C301" s="9"/>
      <c r="D301" s="9"/>
      <c r="E301" s="9"/>
      <c r="F301" s="9"/>
      <c r="J301" s="6"/>
      <c r="K301" s="6"/>
      <c r="L301" s="6"/>
    </row>
    <row r="302" spans="2:12" ht="13" x14ac:dyDescent="0.15">
      <c r="B302" s="8"/>
      <c r="C302" s="9"/>
      <c r="D302" s="9"/>
      <c r="E302" s="9"/>
      <c r="F302" s="9"/>
      <c r="J302" s="6"/>
      <c r="K302" s="6"/>
      <c r="L302" s="6"/>
    </row>
    <row r="303" spans="2:12" ht="13" x14ac:dyDescent="0.15">
      <c r="B303" s="8"/>
      <c r="C303" s="9"/>
      <c r="D303" s="9"/>
      <c r="E303" s="9"/>
      <c r="F303" s="9"/>
      <c r="J303" s="6"/>
      <c r="K303" s="6"/>
      <c r="L303" s="6"/>
    </row>
    <row r="304" spans="2:12" ht="13" x14ac:dyDescent="0.15">
      <c r="B304" s="8"/>
      <c r="C304" s="9"/>
      <c r="D304" s="9"/>
      <c r="E304" s="9"/>
      <c r="F304" s="9"/>
      <c r="J304" s="6"/>
      <c r="K304" s="6"/>
      <c r="L304" s="6"/>
    </row>
    <row r="305" spans="2:12" ht="13" x14ac:dyDescent="0.15">
      <c r="B305" s="8"/>
      <c r="C305" s="9"/>
      <c r="D305" s="9"/>
      <c r="E305" s="9"/>
      <c r="F305" s="9"/>
      <c r="J305" s="6"/>
      <c r="K305" s="6"/>
      <c r="L305" s="6"/>
    </row>
    <row r="306" spans="2:12" ht="13" x14ac:dyDescent="0.15">
      <c r="B306" s="8"/>
      <c r="C306" s="9"/>
      <c r="D306" s="9"/>
      <c r="E306" s="9"/>
      <c r="F306" s="9"/>
      <c r="J306" s="6"/>
      <c r="K306" s="6"/>
      <c r="L306" s="6"/>
    </row>
    <row r="307" spans="2:12" ht="13" x14ac:dyDescent="0.15">
      <c r="B307" s="8"/>
      <c r="C307" s="9"/>
      <c r="D307" s="9"/>
      <c r="E307" s="9"/>
      <c r="F307" s="9"/>
      <c r="J307" s="6"/>
      <c r="K307" s="6"/>
      <c r="L307" s="6"/>
    </row>
    <row r="308" spans="2:12" ht="13" x14ac:dyDescent="0.15">
      <c r="B308" s="8"/>
      <c r="C308" s="9"/>
      <c r="D308" s="9"/>
      <c r="E308" s="9"/>
      <c r="F308" s="9"/>
      <c r="J308" s="6"/>
      <c r="K308" s="6"/>
      <c r="L308" s="6"/>
    </row>
    <row r="309" spans="2:12" ht="13" x14ac:dyDescent="0.15">
      <c r="B309" s="8"/>
      <c r="C309" s="9"/>
      <c r="D309" s="9"/>
      <c r="E309" s="9"/>
      <c r="F309" s="9"/>
      <c r="J309" s="6"/>
      <c r="K309" s="6"/>
      <c r="L309" s="6"/>
    </row>
    <row r="310" spans="2:12" ht="13" x14ac:dyDescent="0.15">
      <c r="B310" s="8"/>
      <c r="C310" s="9"/>
      <c r="D310" s="9"/>
      <c r="E310" s="9"/>
      <c r="F310" s="9"/>
      <c r="J310" s="6"/>
      <c r="K310" s="6"/>
      <c r="L310" s="6"/>
    </row>
    <row r="311" spans="2:12" ht="13" x14ac:dyDescent="0.15">
      <c r="B311" s="8"/>
      <c r="C311" s="9"/>
      <c r="D311" s="9"/>
      <c r="E311" s="9"/>
      <c r="F311" s="9"/>
      <c r="J311" s="6"/>
      <c r="K311" s="6"/>
      <c r="L311" s="6"/>
    </row>
    <row r="312" spans="2:12" ht="13" x14ac:dyDescent="0.15">
      <c r="B312" s="8"/>
      <c r="C312" s="9"/>
      <c r="D312" s="9"/>
      <c r="E312" s="9"/>
      <c r="F312" s="9"/>
      <c r="J312" s="6"/>
      <c r="K312" s="6"/>
      <c r="L312" s="6"/>
    </row>
    <row r="313" spans="2:12" ht="13" x14ac:dyDescent="0.15">
      <c r="B313" s="8"/>
      <c r="C313" s="9"/>
      <c r="D313" s="9"/>
      <c r="E313" s="9"/>
      <c r="F313" s="9"/>
      <c r="J313" s="6"/>
      <c r="K313" s="6"/>
      <c r="L313" s="6"/>
    </row>
    <row r="314" spans="2:12" ht="13" x14ac:dyDescent="0.15">
      <c r="B314" s="8"/>
      <c r="C314" s="9"/>
      <c r="D314" s="9"/>
      <c r="E314" s="9"/>
      <c r="F314" s="9"/>
      <c r="J314" s="6"/>
      <c r="K314" s="6"/>
      <c r="L314" s="6"/>
    </row>
    <row r="315" spans="2:12" ht="13" x14ac:dyDescent="0.15">
      <c r="B315" s="8"/>
      <c r="C315" s="9"/>
      <c r="D315" s="9"/>
      <c r="E315" s="9"/>
      <c r="F315" s="9"/>
      <c r="J315" s="6"/>
      <c r="K315" s="6"/>
      <c r="L315" s="6"/>
    </row>
    <row r="316" spans="2:12" ht="13" x14ac:dyDescent="0.15">
      <c r="B316" s="8"/>
      <c r="C316" s="9"/>
      <c r="D316" s="9"/>
      <c r="E316" s="9"/>
      <c r="F316" s="9"/>
      <c r="J316" s="6"/>
      <c r="K316" s="6"/>
      <c r="L316" s="6"/>
    </row>
    <row r="317" spans="2:12" ht="13" x14ac:dyDescent="0.15">
      <c r="B317" s="8"/>
      <c r="C317" s="9"/>
      <c r="D317" s="9"/>
      <c r="E317" s="9"/>
      <c r="F317" s="9"/>
      <c r="J317" s="6"/>
      <c r="K317" s="6"/>
      <c r="L317" s="6"/>
    </row>
    <row r="318" spans="2:12" ht="13" x14ac:dyDescent="0.15">
      <c r="B318" s="8"/>
      <c r="C318" s="9"/>
      <c r="D318" s="9"/>
      <c r="E318" s="9"/>
      <c r="F318" s="9"/>
      <c r="J318" s="6"/>
      <c r="K318" s="6"/>
      <c r="L318" s="6"/>
    </row>
    <row r="319" spans="2:12" ht="13" x14ac:dyDescent="0.15">
      <c r="B319" s="8"/>
      <c r="C319" s="9"/>
      <c r="D319" s="9"/>
      <c r="E319" s="9"/>
      <c r="F319" s="9"/>
      <c r="J319" s="6"/>
      <c r="K319" s="6"/>
      <c r="L319" s="6"/>
    </row>
    <row r="320" spans="2:12" ht="13" x14ac:dyDescent="0.15">
      <c r="B320" s="8"/>
      <c r="C320" s="9"/>
      <c r="D320" s="9"/>
      <c r="E320" s="9"/>
      <c r="F320" s="9"/>
      <c r="J320" s="6"/>
      <c r="K320" s="6"/>
      <c r="L320" s="6"/>
    </row>
    <row r="321" spans="2:12" ht="13" x14ac:dyDescent="0.15">
      <c r="B321" s="8"/>
      <c r="C321" s="9"/>
      <c r="D321" s="9"/>
      <c r="E321" s="9"/>
      <c r="F321" s="9"/>
      <c r="J321" s="6"/>
      <c r="K321" s="6"/>
      <c r="L321" s="6"/>
    </row>
    <row r="322" spans="2:12" ht="13" x14ac:dyDescent="0.15">
      <c r="B322" s="8"/>
      <c r="C322" s="9"/>
      <c r="D322" s="9"/>
      <c r="E322" s="9"/>
      <c r="F322" s="9"/>
      <c r="J322" s="6"/>
      <c r="K322" s="6"/>
      <c r="L322" s="6"/>
    </row>
    <row r="323" spans="2:12" ht="13" x14ac:dyDescent="0.15">
      <c r="B323" s="8"/>
      <c r="C323" s="9"/>
      <c r="D323" s="9"/>
      <c r="E323" s="9"/>
      <c r="F323" s="9"/>
      <c r="J323" s="6"/>
      <c r="K323" s="6"/>
      <c r="L323" s="6"/>
    </row>
    <row r="324" spans="2:12" ht="13" x14ac:dyDescent="0.15">
      <c r="B324" s="8"/>
      <c r="C324" s="9"/>
      <c r="D324" s="9"/>
      <c r="E324" s="9"/>
      <c r="F324" s="9"/>
      <c r="J324" s="6"/>
      <c r="K324" s="6"/>
      <c r="L324" s="6"/>
    </row>
    <row r="325" spans="2:12" ht="13" x14ac:dyDescent="0.15">
      <c r="B325" s="8"/>
      <c r="C325" s="9"/>
      <c r="D325" s="9"/>
      <c r="E325" s="9"/>
      <c r="F325" s="9"/>
      <c r="J325" s="6"/>
      <c r="K325" s="6"/>
      <c r="L325" s="6"/>
    </row>
    <row r="326" spans="2:12" ht="13" x14ac:dyDescent="0.15">
      <c r="B326" s="8"/>
      <c r="C326" s="9"/>
      <c r="D326" s="9"/>
      <c r="E326" s="9"/>
      <c r="F326" s="9"/>
      <c r="J326" s="6"/>
      <c r="K326" s="6"/>
      <c r="L326" s="6"/>
    </row>
    <row r="327" spans="2:12" ht="13" x14ac:dyDescent="0.15">
      <c r="B327" s="8"/>
      <c r="C327" s="9"/>
      <c r="D327" s="9"/>
      <c r="E327" s="9"/>
      <c r="F327" s="9"/>
      <c r="J327" s="6"/>
      <c r="K327" s="6"/>
      <c r="L327" s="6"/>
    </row>
    <row r="328" spans="2:12" ht="13" x14ac:dyDescent="0.15">
      <c r="B328" s="8"/>
      <c r="C328" s="9"/>
      <c r="D328" s="9"/>
      <c r="E328" s="9"/>
      <c r="F328" s="9"/>
      <c r="J328" s="6"/>
      <c r="K328" s="6"/>
      <c r="L328" s="6"/>
    </row>
    <row r="329" spans="2:12" ht="13" x14ac:dyDescent="0.15">
      <c r="B329" s="8"/>
      <c r="C329" s="9"/>
      <c r="D329" s="9"/>
      <c r="E329" s="9"/>
      <c r="F329" s="9"/>
      <c r="J329" s="6"/>
      <c r="K329" s="6"/>
      <c r="L329" s="6"/>
    </row>
    <row r="330" spans="2:12" ht="13" x14ac:dyDescent="0.15">
      <c r="B330" s="8"/>
      <c r="C330" s="9"/>
      <c r="D330" s="9"/>
      <c r="E330" s="9"/>
      <c r="F330" s="9"/>
      <c r="J330" s="6"/>
      <c r="K330" s="6"/>
      <c r="L330" s="6"/>
    </row>
    <row r="331" spans="2:12" ht="13" x14ac:dyDescent="0.15">
      <c r="B331" s="8"/>
      <c r="C331" s="9"/>
      <c r="D331" s="9"/>
      <c r="E331" s="9"/>
      <c r="F331" s="9"/>
      <c r="J331" s="6"/>
      <c r="K331" s="6"/>
      <c r="L331" s="6"/>
    </row>
    <row r="332" spans="2:12" ht="13" x14ac:dyDescent="0.15">
      <c r="B332" s="8"/>
      <c r="C332" s="9"/>
      <c r="D332" s="9"/>
      <c r="E332" s="9"/>
      <c r="F332" s="9"/>
      <c r="J332" s="6"/>
      <c r="K332" s="6"/>
      <c r="L332" s="6"/>
    </row>
    <row r="333" spans="2:12" ht="13" x14ac:dyDescent="0.15">
      <c r="B333" s="8"/>
      <c r="C333" s="9"/>
      <c r="D333" s="9"/>
      <c r="E333" s="9"/>
      <c r="F333" s="9"/>
      <c r="J333" s="6"/>
      <c r="K333" s="6"/>
      <c r="L333" s="6"/>
    </row>
    <row r="334" spans="2:12" ht="13" x14ac:dyDescent="0.15">
      <c r="B334" s="8"/>
      <c r="C334" s="9"/>
      <c r="D334" s="9"/>
      <c r="E334" s="9"/>
      <c r="F334" s="9"/>
      <c r="J334" s="6"/>
      <c r="K334" s="6"/>
      <c r="L334" s="6"/>
    </row>
    <row r="335" spans="2:12" ht="13" x14ac:dyDescent="0.15">
      <c r="B335" s="8"/>
      <c r="C335" s="9"/>
      <c r="D335" s="9"/>
      <c r="E335" s="9"/>
      <c r="F335" s="9"/>
      <c r="J335" s="6"/>
      <c r="K335" s="6"/>
      <c r="L335" s="6"/>
    </row>
    <row r="336" spans="2:12" ht="13" x14ac:dyDescent="0.15">
      <c r="B336" s="8"/>
      <c r="C336" s="9"/>
      <c r="D336" s="9"/>
      <c r="E336" s="9"/>
      <c r="F336" s="9"/>
      <c r="J336" s="6"/>
      <c r="K336" s="6"/>
      <c r="L336" s="6"/>
    </row>
    <row r="337" spans="2:12" ht="13" x14ac:dyDescent="0.15">
      <c r="B337" s="8"/>
      <c r="C337" s="9"/>
      <c r="D337" s="9"/>
      <c r="E337" s="9"/>
      <c r="F337" s="9"/>
      <c r="J337" s="6"/>
      <c r="K337" s="6"/>
      <c r="L337" s="6"/>
    </row>
    <row r="338" spans="2:12" ht="13" x14ac:dyDescent="0.15">
      <c r="B338" s="8"/>
      <c r="C338" s="9"/>
      <c r="D338" s="9"/>
      <c r="E338" s="9"/>
      <c r="F338" s="9"/>
      <c r="J338" s="6"/>
      <c r="K338" s="6"/>
      <c r="L338" s="6"/>
    </row>
    <row r="339" spans="2:12" ht="13" x14ac:dyDescent="0.15">
      <c r="B339" s="8"/>
      <c r="C339" s="9"/>
      <c r="D339" s="9"/>
      <c r="E339" s="9"/>
      <c r="F339" s="9"/>
      <c r="J339" s="6"/>
      <c r="K339" s="6"/>
      <c r="L339" s="6"/>
    </row>
    <row r="340" spans="2:12" ht="13" x14ac:dyDescent="0.15">
      <c r="B340" s="8"/>
      <c r="C340" s="9"/>
      <c r="D340" s="9"/>
      <c r="E340" s="9"/>
      <c r="F340" s="9"/>
      <c r="J340" s="6"/>
      <c r="K340" s="6"/>
      <c r="L340" s="6"/>
    </row>
    <row r="341" spans="2:12" ht="13" x14ac:dyDescent="0.15">
      <c r="B341" s="8"/>
      <c r="C341" s="9"/>
      <c r="D341" s="9"/>
      <c r="E341" s="9"/>
      <c r="F341" s="9"/>
      <c r="J341" s="6"/>
      <c r="K341" s="6"/>
      <c r="L341" s="6"/>
    </row>
    <row r="342" spans="2:12" ht="13" x14ac:dyDescent="0.15">
      <c r="B342" s="8"/>
      <c r="C342" s="9"/>
      <c r="D342" s="9"/>
      <c r="E342" s="9"/>
      <c r="F342" s="9"/>
      <c r="J342" s="6"/>
      <c r="K342" s="6"/>
      <c r="L342" s="6"/>
    </row>
    <row r="343" spans="2:12" ht="13" x14ac:dyDescent="0.15">
      <c r="B343" s="8"/>
      <c r="C343" s="9"/>
      <c r="D343" s="9"/>
      <c r="E343" s="9"/>
      <c r="F343" s="9"/>
      <c r="J343" s="6"/>
      <c r="K343" s="6"/>
      <c r="L343" s="6"/>
    </row>
    <row r="344" spans="2:12" ht="13" x14ac:dyDescent="0.15">
      <c r="B344" s="8"/>
      <c r="C344" s="9"/>
      <c r="D344" s="9"/>
      <c r="E344" s="9"/>
      <c r="F344" s="9"/>
      <c r="J344" s="6"/>
      <c r="K344" s="6"/>
      <c r="L344" s="6"/>
    </row>
    <row r="345" spans="2:12" ht="13" x14ac:dyDescent="0.15">
      <c r="B345" s="8"/>
      <c r="C345" s="9"/>
      <c r="D345" s="9"/>
      <c r="E345" s="9"/>
      <c r="F345" s="9"/>
      <c r="J345" s="6"/>
      <c r="K345" s="6"/>
      <c r="L345" s="6"/>
    </row>
    <row r="346" spans="2:12" ht="13" x14ac:dyDescent="0.15">
      <c r="B346" s="8"/>
      <c r="C346" s="9"/>
      <c r="D346" s="9"/>
      <c r="E346" s="9"/>
      <c r="F346" s="9"/>
      <c r="J346" s="6"/>
      <c r="K346" s="6"/>
      <c r="L346" s="6"/>
    </row>
    <row r="347" spans="2:12" ht="13" x14ac:dyDescent="0.15">
      <c r="B347" s="8"/>
      <c r="C347" s="9"/>
      <c r="D347" s="9"/>
      <c r="E347" s="9"/>
      <c r="F347" s="9"/>
      <c r="J347" s="6"/>
      <c r="K347" s="6"/>
      <c r="L347" s="6"/>
    </row>
    <row r="348" spans="2:12" ht="13" x14ac:dyDescent="0.15">
      <c r="B348" s="8"/>
      <c r="C348" s="9"/>
      <c r="D348" s="9"/>
      <c r="E348" s="9"/>
      <c r="F348" s="9"/>
      <c r="J348" s="6"/>
      <c r="K348" s="6"/>
      <c r="L348" s="6"/>
    </row>
    <row r="349" spans="2:12" ht="13" x14ac:dyDescent="0.15">
      <c r="B349" s="8"/>
      <c r="C349" s="9"/>
      <c r="D349" s="9"/>
      <c r="E349" s="9"/>
      <c r="F349" s="9"/>
      <c r="J349" s="6"/>
      <c r="K349" s="6"/>
      <c r="L349" s="6"/>
    </row>
    <row r="350" spans="2:12" ht="13" x14ac:dyDescent="0.15">
      <c r="B350" s="8"/>
      <c r="C350" s="9"/>
      <c r="D350" s="9"/>
      <c r="E350" s="9"/>
      <c r="F350" s="9"/>
      <c r="J350" s="6"/>
      <c r="K350" s="6"/>
      <c r="L350" s="6"/>
    </row>
    <row r="351" spans="2:12" ht="13" x14ac:dyDescent="0.15">
      <c r="B351" s="8"/>
      <c r="C351" s="9"/>
      <c r="D351" s="9"/>
      <c r="E351" s="9"/>
      <c r="F351" s="9"/>
      <c r="J351" s="6"/>
      <c r="K351" s="6"/>
      <c r="L351" s="6"/>
    </row>
    <row r="352" spans="2:12" ht="13" x14ac:dyDescent="0.15">
      <c r="B352" s="8"/>
      <c r="C352" s="9"/>
      <c r="D352" s="9"/>
      <c r="E352" s="9"/>
      <c r="F352" s="9"/>
      <c r="J352" s="6"/>
      <c r="K352" s="6"/>
      <c r="L352" s="6"/>
    </row>
    <row r="353" spans="2:12" ht="13" x14ac:dyDescent="0.15">
      <c r="B353" s="8"/>
      <c r="C353" s="9"/>
      <c r="D353" s="9"/>
      <c r="E353" s="9"/>
      <c r="F353" s="9"/>
      <c r="J353" s="6"/>
      <c r="K353" s="6"/>
      <c r="L353" s="6"/>
    </row>
    <row r="354" spans="2:12" ht="13" x14ac:dyDescent="0.15">
      <c r="B354" s="8"/>
      <c r="C354" s="9"/>
      <c r="D354" s="9"/>
      <c r="E354" s="9"/>
      <c r="F354" s="9"/>
      <c r="J354" s="6"/>
      <c r="K354" s="6"/>
      <c r="L354" s="6"/>
    </row>
    <row r="355" spans="2:12" ht="13" x14ac:dyDescent="0.15">
      <c r="B355" s="8"/>
      <c r="C355" s="9"/>
      <c r="D355" s="9"/>
      <c r="E355" s="9"/>
      <c r="F355" s="9"/>
      <c r="J355" s="6"/>
      <c r="K355" s="6"/>
      <c r="L355" s="6"/>
    </row>
    <row r="356" spans="2:12" ht="13" x14ac:dyDescent="0.15">
      <c r="B356" s="8"/>
      <c r="C356" s="9"/>
      <c r="D356" s="9"/>
      <c r="E356" s="9"/>
      <c r="F356" s="9"/>
      <c r="J356" s="6"/>
      <c r="K356" s="6"/>
      <c r="L356" s="6"/>
    </row>
    <row r="357" spans="2:12" ht="13" x14ac:dyDescent="0.15">
      <c r="B357" s="8"/>
      <c r="C357" s="9"/>
      <c r="D357" s="9"/>
      <c r="E357" s="9"/>
      <c r="F357" s="9"/>
      <c r="J357" s="6"/>
      <c r="K357" s="6"/>
      <c r="L357" s="6"/>
    </row>
    <row r="358" spans="2:12" ht="13" x14ac:dyDescent="0.15">
      <c r="B358" s="8"/>
      <c r="C358" s="9"/>
      <c r="D358" s="9"/>
      <c r="E358" s="9"/>
      <c r="F358" s="9"/>
      <c r="J358" s="6"/>
      <c r="K358" s="6"/>
      <c r="L358" s="6"/>
    </row>
    <row r="359" spans="2:12" ht="13" x14ac:dyDescent="0.15">
      <c r="B359" s="8"/>
      <c r="C359" s="9"/>
      <c r="D359" s="9"/>
      <c r="E359" s="9"/>
      <c r="F359" s="9"/>
      <c r="J359" s="6"/>
      <c r="K359" s="6"/>
      <c r="L359" s="6"/>
    </row>
    <row r="360" spans="2:12" ht="13" x14ac:dyDescent="0.15">
      <c r="B360" s="8"/>
      <c r="C360" s="9"/>
      <c r="D360" s="9"/>
      <c r="E360" s="9"/>
      <c r="F360" s="9"/>
      <c r="J360" s="6"/>
      <c r="K360" s="6"/>
      <c r="L360" s="6"/>
    </row>
    <row r="361" spans="2:12" ht="13" x14ac:dyDescent="0.15">
      <c r="B361" s="8"/>
      <c r="C361" s="9"/>
      <c r="D361" s="9"/>
      <c r="E361" s="9"/>
      <c r="F361" s="9"/>
      <c r="J361" s="6"/>
      <c r="K361" s="6"/>
      <c r="L361" s="6"/>
    </row>
    <row r="362" spans="2:12" ht="13" x14ac:dyDescent="0.15">
      <c r="B362" s="8"/>
      <c r="C362" s="9"/>
      <c r="D362" s="9"/>
      <c r="E362" s="9"/>
      <c r="F362" s="9"/>
      <c r="J362" s="6"/>
      <c r="K362" s="6"/>
      <c r="L362" s="6"/>
    </row>
    <row r="363" spans="2:12" ht="13" x14ac:dyDescent="0.15">
      <c r="B363" s="8"/>
      <c r="C363" s="9"/>
      <c r="D363" s="9"/>
      <c r="E363" s="9"/>
      <c r="F363" s="9"/>
      <c r="J363" s="6"/>
      <c r="K363" s="6"/>
      <c r="L363" s="6"/>
    </row>
    <row r="364" spans="2:12" ht="13" x14ac:dyDescent="0.15">
      <c r="B364" s="8"/>
      <c r="C364" s="9"/>
      <c r="D364" s="9"/>
      <c r="E364" s="9"/>
      <c r="F364" s="9"/>
      <c r="J364" s="6"/>
      <c r="K364" s="6"/>
      <c r="L364" s="6"/>
    </row>
    <row r="365" spans="2:12" ht="13" x14ac:dyDescent="0.15">
      <c r="B365" s="8"/>
      <c r="C365" s="9"/>
      <c r="D365" s="9"/>
      <c r="E365" s="9"/>
      <c r="F365" s="9"/>
      <c r="J365" s="6"/>
      <c r="K365" s="6"/>
      <c r="L365" s="6"/>
    </row>
    <row r="366" spans="2:12" ht="13" x14ac:dyDescent="0.15">
      <c r="B366" s="8"/>
      <c r="C366" s="9"/>
      <c r="D366" s="9"/>
      <c r="E366" s="9"/>
      <c r="F366" s="9"/>
      <c r="J366" s="6"/>
      <c r="K366" s="6"/>
      <c r="L366" s="6"/>
    </row>
    <row r="367" spans="2:12" ht="13" x14ac:dyDescent="0.15">
      <c r="B367" s="8"/>
      <c r="C367" s="9"/>
      <c r="D367" s="9"/>
      <c r="E367" s="9"/>
      <c r="F367" s="9"/>
      <c r="J367" s="6"/>
      <c r="K367" s="6"/>
      <c r="L367" s="6"/>
    </row>
    <row r="368" spans="2:12" ht="13" x14ac:dyDescent="0.15">
      <c r="B368" s="8"/>
      <c r="C368" s="9"/>
      <c r="D368" s="9"/>
      <c r="E368" s="9"/>
      <c r="F368" s="9"/>
      <c r="J368" s="6"/>
      <c r="K368" s="6"/>
      <c r="L368" s="6"/>
    </row>
    <row r="369" spans="2:12" ht="13" x14ac:dyDescent="0.15">
      <c r="B369" s="8"/>
      <c r="C369" s="9"/>
      <c r="D369" s="9"/>
      <c r="E369" s="9"/>
      <c r="F369" s="9"/>
      <c r="J369" s="6"/>
      <c r="K369" s="6"/>
      <c r="L369" s="6"/>
    </row>
    <row r="370" spans="2:12" ht="13" x14ac:dyDescent="0.15">
      <c r="B370" s="8"/>
      <c r="C370" s="9"/>
      <c r="D370" s="9"/>
      <c r="E370" s="9"/>
      <c r="F370" s="9"/>
      <c r="J370" s="6"/>
      <c r="K370" s="6"/>
      <c r="L370" s="6"/>
    </row>
    <row r="371" spans="2:12" ht="13" x14ac:dyDescent="0.15">
      <c r="B371" s="8"/>
      <c r="C371" s="9"/>
      <c r="D371" s="9"/>
      <c r="E371" s="9"/>
      <c r="F371" s="9"/>
      <c r="J371" s="6"/>
      <c r="K371" s="6"/>
      <c r="L371" s="6"/>
    </row>
    <row r="372" spans="2:12" ht="13" x14ac:dyDescent="0.15">
      <c r="B372" s="8"/>
      <c r="C372" s="9"/>
      <c r="D372" s="9"/>
      <c r="E372" s="9"/>
      <c r="F372" s="9"/>
      <c r="J372" s="6"/>
      <c r="K372" s="6"/>
      <c r="L372" s="6"/>
    </row>
    <row r="373" spans="2:12" ht="13" x14ac:dyDescent="0.15">
      <c r="B373" s="8"/>
      <c r="C373" s="9"/>
      <c r="D373" s="9"/>
      <c r="E373" s="9"/>
      <c r="F373" s="9"/>
      <c r="J373" s="6"/>
      <c r="K373" s="6"/>
      <c r="L373" s="6"/>
    </row>
    <row r="374" spans="2:12" ht="13" x14ac:dyDescent="0.15">
      <c r="B374" s="8"/>
      <c r="C374" s="9"/>
      <c r="D374" s="9"/>
      <c r="E374" s="9"/>
      <c r="F374" s="9"/>
      <c r="J374" s="6"/>
      <c r="K374" s="6"/>
      <c r="L374" s="6"/>
    </row>
    <row r="375" spans="2:12" ht="13" x14ac:dyDescent="0.15">
      <c r="B375" s="8"/>
      <c r="C375" s="9"/>
      <c r="D375" s="9"/>
      <c r="E375" s="9"/>
      <c r="F375" s="9"/>
      <c r="J375" s="6"/>
      <c r="K375" s="6"/>
      <c r="L375" s="6"/>
    </row>
    <row r="376" spans="2:12" ht="13" x14ac:dyDescent="0.15">
      <c r="B376" s="8"/>
      <c r="C376" s="9"/>
      <c r="D376" s="9"/>
      <c r="E376" s="9"/>
      <c r="F376" s="9"/>
      <c r="J376" s="6"/>
      <c r="K376" s="6"/>
      <c r="L376" s="6"/>
    </row>
    <row r="377" spans="2:12" ht="13" x14ac:dyDescent="0.15">
      <c r="B377" s="8"/>
      <c r="C377" s="9"/>
      <c r="D377" s="9"/>
      <c r="E377" s="9"/>
      <c r="F377" s="9"/>
      <c r="J377" s="6"/>
      <c r="K377" s="6"/>
      <c r="L377" s="6"/>
    </row>
    <row r="378" spans="2:12" ht="13" x14ac:dyDescent="0.15">
      <c r="B378" s="8"/>
      <c r="C378" s="9"/>
      <c r="D378" s="9"/>
      <c r="E378" s="9"/>
      <c r="F378" s="9"/>
      <c r="J378" s="6"/>
      <c r="K378" s="6"/>
      <c r="L378" s="6"/>
    </row>
    <row r="379" spans="2:12" ht="13" x14ac:dyDescent="0.15">
      <c r="B379" s="8"/>
      <c r="C379" s="9"/>
      <c r="D379" s="9"/>
      <c r="E379" s="9"/>
      <c r="F379" s="9"/>
      <c r="J379" s="6"/>
      <c r="K379" s="6"/>
      <c r="L379" s="6"/>
    </row>
    <row r="380" spans="2:12" ht="13" x14ac:dyDescent="0.15">
      <c r="B380" s="8"/>
      <c r="C380" s="9"/>
      <c r="D380" s="9"/>
      <c r="E380" s="9"/>
      <c r="F380" s="9"/>
      <c r="J380" s="6"/>
      <c r="K380" s="6"/>
      <c r="L380" s="6"/>
    </row>
    <row r="381" spans="2:12" ht="13" x14ac:dyDescent="0.15">
      <c r="B381" s="8"/>
      <c r="C381" s="9"/>
      <c r="D381" s="9"/>
      <c r="E381" s="9"/>
      <c r="F381" s="9"/>
      <c r="J381" s="6"/>
      <c r="K381" s="6"/>
      <c r="L381" s="6"/>
    </row>
    <row r="382" spans="2:12" ht="13" x14ac:dyDescent="0.15">
      <c r="B382" s="8"/>
      <c r="C382" s="9"/>
      <c r="D382" s="9"/>
      <c r="E382" s="9"/>
      <c r="F382" s="9"/>
      <c r="J382" s="6"/>
      <c r="K382" s="6"/>
      <c r="L382" s="6"/>
    </row>
    <row r="383" spans="2:12" ht="13" x14ac:dyDescent="0.15">
      <c r="B383" s="8"/>
      <c r="C383" s="9"/>
      <c r="D383" s="9"/>
      <c r="E383" s="9"/>
      <c r="F383" s="9"/>
      <c r="J383" s="6"/>
      <c r="K383" s="6"/>
      <c r="L383" s="6"/>
    </row>
    <row r="384" spans="2:12" ht="13" x14ac:dyDescent="0.15">
      <c r="B384" s="8"/>
      <c r="C384" s="9"/>
      <c r="D384" s="9"/>
      <c r="E384" s="9"/>
      <c r="F384" s="9"/>
      <c r="J384" s="6"/>
      <c r="K384" s="6"/>
      <c r="L384" s="6"/>
    </row>
    <row r="385" spans="2:12" ht="13" x14ac:dyDescent="0.15">
      <c r="B385" s="8"/>
      <c r="C385" s="9"/>
      <c r="D385" s="9"/>
      <c r="E385" s="9"/>
      <c r="F385" s="9"/>
      <c r="J385" s="6"/>
      <c r="K385" s="6"/>
      <c r="L385" s="6"/>
    </row>
    <row r="386" spans="2:12" ht="13" x14ac:dyDescent="0.15">
      <c r="B386" s="8"/>
      <c r="C386" s="9"/>
      <c r="D386" s="9"/>
      <c r="E386" s="9"/>
      <c r="F386" s="9"/>
      <c r="J386" s="6"/>
      <c r="K386" s="6"/>
      <c r="L386" s="6"/>
    </row>
    <row r="387" spans="2:12" ht="13" x14ac:dyDescent="0.15">
      <c r="B387" s="8"/>
      <c r="C387" s="9"/>
      <c r="D387" s="9"/>
      <c r="E387" s="9"/>
      <c r="F387" s="9"/>
      <c r="J387" s="6"/>
      <c r="K387" s="6"/>
      <c r="L387" s="6"/>
    </row>
    <row r="388" spans="2:12" ht="13" x14ac:dyDescent="0.15">
      <c r="B388" s="8"/>
      <c r="C388" s="9"/>
      <c r="D388" s="9"/>
      <c r="E388" s="9"/>
      <c r="F388" s="9"/>
      <c r="J388" s="6"/>
      <c r="K388" s="6"/>
      <c r="L388" s="6"/>
    </row>
    <row r="389" spans="2:12" ht="13" x14ac:dyDescent="0.15">
      <c r="B389" s="8"/>
      <c r="C389" s="9"/>
      <c r="D389" s="9"/>
      <c r="E389" s="9"/>
      <c r="F389" s="9"/>
      <c r="J389" s="6"/>
      <c r="K389" s="6"/>
      <c r="L389" s="6"/>
    </row>
    <row r="390" spans="2:12" ht="13" x14ac:dyDescent="0.15">
      <c r="B390" s="8"/>
      <c r="C390" s="9"/>
      <c r="D390" s="9"/>
      <c r="E390" s="9"/>
      <c r="F390" s="9"/>
      <c r="J390" s="6"/>
      <c r="K390" s="6"/>
      <c r="L390" s="6"/>
    </row>
    <row r="391" spans="2:12" ht="13" x14ac:dyDescent="0.15">
      <c r="B391" s="8"/>
      <c r="C391" s="9"/>
      <c r="D391" s="9"/>
      <c r="E391" s="9"/>
      <c r="F391" s="9"/>
      <c r="J391" s="6"/>
      <c r="K391" s="6"/>
      <c r="L391" s="6"/>
    </row>
    <row r="392" spans="2:12" ht="13" x14ac:dyDescent="0.15">
      <c r="B392" s="8"/>
      <c r="C392" s="9"/>
      <c r="D392" s="9"/>
      <c r="E392" s="9"/>
      <c r="F392" s="9"/>
      <c r="J392" s="6"/>
      <c r="K392" s="6"/>
      <c r="L392" s="6"/>
    </row>
    <row r="393" spans="2:12" ht="13" x14ac:dyDescent="0.15">
      <c r="B393" s="8"/>
      <c r="C393" s="9"/>
      <c r="D393" s="9"/>
      <c r="E393" s="9"/>
      <c r="F393" s="9"/>
      <c r="J393" s="6"/>
      <c r="K393" s="6"/>
      <c r="L393" s="6"/>
    </row>
    <row r="394" spans="2:12" ht="13" x14ac:dyDescent="0.15">
      <c r="B394" s="8"/>
      <c r="C394" s="9"/>
      <c r="D394" s="9"/>
      <c r="E394" s="9"/>
      <c r="F394" s="9"/>
      <c r="J394" s="6"/>
      <c r="K394" s="6"/>
      <c r="L394" s="6"/>
    </row>
    <row r="395" spans="2:12" ht="13" x14ac:dyDescent="0.15">
      <c r="B395" s="8"/>
      <c r="C395" s="9"/>
      <c r="D395" s="9"/>
      <c r="E395" s="9"/>
      <c r="F395" s="9"/>
      <c r="J395" s="6"/>
      <c r="K395" s="6"/>
      <c r="L395" s="6"/>
    </row>
    <row r="396" spans="2:12" ht="13" x14ac:dyDescent="0.15">
      <c r="B396" s="8"/>
      <c r="C396" s="9"/>
      <c r="D396" s="9"/>
      <c r="E396" s="9"/>
      <c r="F396" s="9"/>
      <c r="J396" s="6"/>
      <c r="K396" s="6"/>
      <c r="L396" s="6"/>
    </row>
    <row r="397" spans="2:12" ht="13" x14ac:dyDescent="0.15">
      <c r="B397" s="8"/>
      <c r="C397" s="9"/>
      <c r="D397" s="9"/>
      <c r="E397" s="9"/>
      <c r="F397" s="9"/>
      <c r="J397" s="6"/>
      <c r="K397" s="6"/>
      <c r="L397" s="6"/>
    </row>
    <row r="398" spans="2:12" ht="13" x14ac:dyDescent="0.15">
      <c r="B398" s="8"/>
      <c r="C398" s="9"/>
      <c r="D398" s="9"/>
      <c r="E398" s="9"/>
      <c r="F398" s="9"/>
      <c r="J398" s="6"/>
      <c r="K398" s="6"/>
      <c r="L398" s="6"/>
    </row>
    <row r="399" spans="2:12" ht="13" x14ac:dyDescent="0.15">
      <c r="B399" s="8"/>
      <c r="C399" s="9"/>
      <c r="D399" s="9"/>
      <c r="E399" s="9"/>
      <c r="F399" s="9"/>
      <c r="J399" s="6"/>
      <c r="K399" s="6"/>
      <c r="L399" s="6"/>
    </row>
    <row r="400" spans="2:12" ht="13" x14ac:dyDescent="0.15">
      <c r="B400" s="8"/>
      <c r="C400" s="9"/>
      <c r="D400" s="9"/>
      <c r="E400" s="9"/>
      <c r="F400" s="9"/>
      <c r="J400" s="6"/>
      <c r="K400" s="6"/>
      <c r="L400" s="6"/>
    </row>
    <row r="401" spans="2:12" ht="13" x14ac:dyDescent="0.15">
      <c r="B401" s="8"/>
      <c r="C401" s="9"/>
      <c r="D401" s="9"/>
      <c r="E401" s="9"/>
      <c r="F401" s="9"/>
      <c r="J401" s="6"/>
      <c r="K401" s="6"/>
      <c r="L401" s="6"/>
    </row>
    <row r="402" spans="2:12" ht="13" x14ac:dyDescent="0.15">
      <c r="B402" s="8"/>
      <c r="C402" s="9"/>
      <c r="D402" s="9"/>
      <c r="E402" s="9"/>
      <c r="F402" s="9"/>
      <c r="J402" s="6"/>
      <c r="K402" s="6"/>
      <c r="L402" s="6"/>
    </row>
    <row r="403" spans="2:12" ht="13" x14ac:dyDescent="0.15">
      <c r="B403" s="8"/>
      <c r="C403" s="9"/>
      <c r="D403" s="9"/>
      <c r="E403" s="9"/>
      <c r="F403" s="9"/>
      <c r="J403" s="6"/>
      <c r="K403" s="6"/>
      <c r="L403" s="6"/>
    </row>
    <row r="404" spans="2:12" ht="13" x14ac:dyDescent="0.15">
      <c r="B404" s="8"/>
      <c r="C404" s="9"/>
      <c r="D404" s="9"/>
      <c r="E404" s="9"/>
      <c r="F404" s="9"/>
      <c r="J404" s="6"/>
      <c r="K404" s="6"/>
      <c r="L404" s="6"/>
    </row>
    <row r="405" spans="2:12" ht="13" x14ac:dyDescent="0.15">
      <c r="B405" s="8"/>
      <c r="C405" s="9"/>
      <c r="D405" s="9"/>
      <c r="E405" s="9"/>
      <c r="F405" s="9"/>
      <c r="J405" s="6"/>
      <c r="K405" s="6"/>
      <c r="L405" s="6"/>
    </row>
    <row r="406" spans="2:12" ht="13" x14ac:dyDescent="0.15">
      <c r="B406" s="8"/>
      <c r="C406" s="9"/>
      <c r="D406" s="9"/>
      <c r="E406" s="9"/>
      <c r="F406" s="9"/>
      <c r="J406" s="6"/>
      <c r="K406" s="6"/>
      <c r="L406" s="6"/>
    </row>
    <row r="407" spans="2:12" ht="13" x14ac:dyDescent="0.15">
      <c r="B407" s="8"/>
      <c r="C407" s="9"/>
      <c r="D407" s="9"/>
      <c r="E407" s="9"/>
      <c r="F407" s="9"/>
      <c r="J407" s="6"/>
      <c r="K407" s="6"/>
      <c r="L407" s="6"/>
    </row>
    <row r="408" spans="2:12" ht="13" x14ac:dyDescent="0.15">
      <c r="B408" s="8"/>
      <c r="C408" s="9"/>
      <c r="D408" s="9"/>
      <c r="E408" s="9"/>
      <c r="F408" s="9"/>
      <c r="J408" s="6"/>
      <c r="K408" s="6"/>
      <c r="L408" s="6"/>
    </row>
    <row r="409" spans="2:12" ht="13" x14ac:dyDescent="0.15">
      <c r="B409" s="8"/>
      <c r="C409" s="9"/>
      <c r="D409" s="9"/>
      <c r="E409" s="9"/>
      <c r="F409" s="9"/>
      <c r="J409" s="6"/>
      <c r="K409" s="6"/>
      <c r="L409" s="6"/>
    </row>
    <row r="410" spans="2:12" ht="13" x14ac:dyDescent="0.15">
      <c r="B410" s="8"/>
      <c r="C410" s="9"/>
      <c r="D410" s="9"/>
      <c r="E410" s="9"/>
      <c r="F410" s="9"/>
      <c r="J410" s="6"/>
      <c r="K410" s="6"/>
      <c r="L410" s="6"/>
    </row>
    <row r="411" spans="2:12" ht="13" x14ac:dyDescent="0.15">
      <c r="B411" s="8"/>
      <c r="C411" s="9"/>
      <c r="D411" s="9"/>
      <c r="E411" s="9"/>
      <c r="F411" s="9"/>
      <c r="J411" s="6"/>
      <c r="K411" s="6"/>
      <c r="L411" s="6"/>
    </row>
    <row r="412" spans="2:12" ht="13" x14ac:dyDescent="0.15">
      <c r="B412" s="8"/>
      <c r="C412" s="9"/>
      <c r="D412" s="9"/>
      <c r="E412" s="9"/>
      <c r="F412" s="9"/>
      <c r="J412" s="6"/>
      <c r="K412" s="6"/>
      <c r="L412" s="6"/>
    </row>
    <row r="413" spans="2:12" ht="13" x14ac:dyDescent="0.15">
      <c r="B413" s="8"/>
      <c r="C413" s="9"/>
      <c r="D413" s="9"/>
      <c r="E413" s="9"/>
      <c r="F413" s="9"/>
      <c r="J413" s="6"/>
      <c r="K413" s="6"/>
      <c r="L413" s="6"/>
    </row>
    <row r="414" spans="2:12" ht="13" x14ac:dyDescent="0.15">
      <c r="B414" s="8"/>
      <c r="C414" s="9"/>
      <c r="D414" s="9"/>
      <c r="E414" s="9"/>
      <c r="F414" s="9"/>
      <c r="J414" s="6"/>
      <c r="K414" s="6"/>
      <c r="L414" s="6"/>
    </row>
    <row r="415" spans="2:12" ht="13" x14ac:dyDescent="0.15">
      <c r="B415" s="8"/>
      <c r="C415" s="9"/>
      <c r="D415" s="9"/>
      <c r="E415" s="9"/>
      <c r="F415" s="9"/>
      <c r="J415" s="6"/>
      <c r="K415" s="6"/>
      <c r="L415" s="6"/>
    </row>
    <row r="416" spans="2:12" ht="13" x14ac:dyDescent="0.15">
      <c r="B416" s="8"/>
      <c r="C416" s="9"/>
      <c r="D416" s="9"/>
      <c r="E416" s="9"/>
      <c r="F416" s="9"/>
      <c r="J416" s="6"/>
      <c r="K416" s="6"/>
      <c r="L416" s="6"/>
    </row>
    <row r="417" spans="2:12" ht="13" x14ac:dyDescent="0.15">
      <c r="B417" s="8"/>
      <c r="C417" s="9"/>
      <c r="D417" s="9"/>
      <c r="E417" s="9"/>
      <c r="F417" s="9"/>
      <c r="J417" s="6"/>
      <c r="K417" s="6"/>
      <c r="L417" s="6"/>
    </row>
    <row r="418" spans="2:12" ht="13" x14ac:dyDescent="0.15">
      <c r="B418" s="8"/>
      <c r="C418" s="9"/>
      <c r="D418" s="9"/>
      <c r="E418" s="9"/>
      <c r="F418" s="9"/>
      <c r="J418" s="6"/>
      <c r="K418" s="6"/>
      <c r="L418" s="6"/>
    </row>
    <row r="419" spans="2:12" ht="13" x14ac:dyDescent="0.15">
      <c r="B419" s="8"/>
      <c r="C419" s="9"/>
      <c r="D419" s="9"/>
      <c r="E419" s="9"/>
      <c r="F419" s="9"/>
      <c r="J419" s="6"/>
      <c r="K419" s="6"/>
      <c r="L419" s="6"/>
    </row>
    <row r="420" spans="2:12" ht="13" x14ac:dyDescent="0.15">
      <c r="B420" s="8"/>
      <c r="C420" s="9"/>
      <c r="D420" s="9"/>
      <c r="E420" s="9"/>
      <c r="F420" s="9"/>
      <c r="J420" s="6"/>
      <c r="K420" s="6"/>
      <c r="L420" s="6"/>
    </row>
    <row r="421" spans="2:12" ht="13" x14ac:dyDescent="0.15">
      <c r="B421" s="8"/>
      <c r="C421" s="9"/>
      <c r="D421" s="9"/>
      <c r="E421" s="9"/>
      <c r="F421" s="9"/>
      <c r="J421" s="6"/>
      <c r="K421" s="6"/>
      <c r="L421" s="6"/>
    </row>
    <row r="422" spans="2:12" ht="13" x14ac:dyDescent="0.15">
      <c r="B422" s="8"/>
      <c r="C422" s="9"/>
      <c r="D422" s="9"/>
      <c r="E422" s="9"/>
      <c r="F422" s="9"/>
      <c r="J422" s="6"/>
      <c r="K422" s="6"/>
      <c r="L422" s="6"/>
    </row>
    <row r="423" spans="2:12" ht="13" x14ac:dyDescent="0.15">
      <c r="B423" s="8"/>
      <c r="C423" s="9"/>
      <c r="D423" s="9"/>
      <c r="E423" s="9"/>
      <c r="F423" s="9"/>
      <c r="J423" s="6"/>
      <c r="K423" s="6"/>
      <c r="L423" s="6"/>
    </row>
    <row r="424" spans="2:12" ht="13" x14ac:dyDescent="0.15">
      <c r="B424" s="8"/>
      <c r="C424" s="9"/>
      <c r="D424" s="9"/>
      <c r="E424" s="9"/>
      <c r="F424" s="9"/>
      <c r="J424" s="6"/>
      <c r="K424" s="6"/>
      <c r="L424" s="6"/>
    </row>
    <row r="425" spans="2:12" ht="13" x14ac:dyDescent="0.15">
      <c r="B425" s="8"/>
      <c r="C425" s="9"/>
      <c r="D425" s="9"/>
      <c r="E425" s="9"/>
      <c r="F425" s="9"/>
      <c r="J425" s="6"/>
      <c r="K425" s="6"/>
      <c r="L425" s="6"/>
    </row>
    <row r="426" spans="2:12" ht="13" x14ac:dyDescent="0.15">
      <c r="B426" s="8"/>
      <c r="C426" s="9"/>
      <c r="D426" s="9"/>
      <c r="E426" s="9"/>
      <c r="F426" s="9"/>
      <c r="J426" s="6"/>
      <c r="K426" s="6"/>
      <c r="L426" s="6"/>
    </row>
    <row r="427" spans="2:12" ht="13" x14ac:dyDescent="0.15">
      <c r="B427" s="8"/>
      <c r="C427" s="9"/>
      <c r="D427" s="9"/>
      <c r="E427" s="9"/>
      <c r="F427" s="9"/>
      <c r="J427" s="6"/>
      <c r="K427" s="6"/>
      <c r="L427" s="6"/>
    </row>
    <row r="428" spans="2:12" ht="13" x14ac:dyDescent="0.15">
      <c r="B428" s="8"/>
      <c r="C428" s="9"/>
      <c r="D428" s="9"/>
      <c r="E428" s="9"/>
      <c r="F428" s="9"/>
      <c r="J428" s="6"/>
      <c r="K428" s="6"/>
      <c r="L428" s="6"/>
    </row>
    <row r="429" spans="2:12" ht="13" x14ac:dyDescent="0.15">
      <c r="B429" s="8"/>
      <c r="C429" s="9"/>
      <c r="D429" s="9"/>
      <c r="E429" s="9"/>
      <c r="F429" s="9"/>
      <c r="J429" s="6"/>
      <c r="K429" s="6"/>
      <c r="L429" s="6"/>
    </row>
    <row r="430" spans="2:12" ht="13" x14ac:dyDescent="0.15">
      <c r="B430" s="8"/>
      <c r="C430" s="9"/>
      <c r="D430" s="9"/>
      <c r="E430" s="9"/>
      <c r="F430" s="9"/>
      <c r="J430" s="6"/>
      <c r="K430" s="6"/>
      <c r="L430" s="6"/>
    </row>
    <row r="431" spans="2:12" ht="13" x14ac:dyDescent="0.15">
      <c r="B431" s="8"/>
      <c r="C431" s="9"/>
      <c r="D431" s="9"/>
      <c r="E431" s="9"/>
      <c r="F431" s="9"/>
      <c r="J431" s="6"/>
      <c r="K431" s="6"/>
      <c r="L431" s="6"/>
    </row>
    <row r="432" spans="2:12" ht="13" x14ac:dyDescent="0.15">
      <c r="B432" s="8"/>
      <c r="C432" s="9"/>
      <c r="D432" s="9"/>
      <c r="E432" s="9"/>
      <c r="F432" s="9"/>
      <c r="J432" s="6"/>
      <c r="K432" s="6"/>
      <c r="L432" s="6"/>
    </row>
    <row r="433" spans="2:12" ht="13" x14ac:dyDescent="0.15">
      <c r="B433" s="8"/>
      <c r="C433" s="9"/>
      <c r="D433" s="9"/>
      <c r="E433" s="9"/>
      <c r="F433" s="9"/>
      <c r="J433" s="6"/>
      <c r="K433" s="6"/>
      <c r="L433" s="6"/>
    </row>
    <row r="434" spans="2:12" ht="13" x14ac:dyDescent="0.15">
      <c r="B434" s="8"/>
      <c r="C434" s="9"/>
      <c r="D434" s="9"/>
      <c r="E434" s="9"/>
      <c r="F434" s="9"/>
      <c r="J434" s="6"/>
      <c r="K434" s="6"/>
      <c r="L434" s="6"/>
    </row>
    <row r="435" spans="2:12" ht="13" x14ac:dyDescent="0.15">
      <c r="B435" s="8"/>
      <c r="C435" s="9"/>
      <c r="D435" s="9"/>
      <c r="E435" s="9"/>
      <c r="F435" s="9"/>
      <c r="J435" s="6"/>
      <c r="K435" s="6"/>
      <c r="L435" s="6"/>
    </row>
    <row r="436" spans="2:12" ht="13" x14ac:dyDescent="0.15">
      <c r="B436" s="8"/>
      <c r="C436" s="9"/>
      <c r="D436" s="9"/>
      <c r="E436" s="9"/>
      <c r="F436" s="9"/>
      <c r="J436" s="6"/>
      <c r="K436" s="6"/>
      <c r="L436" s="6"/>
    </row>
    <row r="437" spans="2:12" ht="13" x14ac:dyDescent="0.15">
      <c r="B437" s="8"/>
      <c r="C437" s="9"/>
      <c r="D437" s="9"/>
      <c r="E437" s="9"/>
      <c r="F437" s="9"/>
      <c r="J437" s="6"/>
      <c r="K437" s="6"/>
      <c r="L437" s="6"/>
    </row>
    <row r="438" spans="2:12" ht="13" x14ac:dyDescent="0.15">
      <c r="B438" s="8"/>
      <c r="C438" s="9"/>
      <c r="D438" s="9"/>
      <c r="E438" s="9"/>
      <c r="F438" s="9"/>
      <c r="J438" s="6"/>
      <c r="K438" s="6"/>
      <c r="L438" s="6"/>
    </row>
    <row r="439" spans="2:12" ht="13" x14ac:dyDescent="0.15">
      <c r="B439" s="8"/>
      <c r="C439" s="9"/>
      <c r="D439" s="9"/>
      <c r="E439" s="9"/>
      <c r="F439" s="9"/>
      <c r="J439" s="6"/>
      <c r="K439" s="6"/>
      <c r="L439" s="6"/>
    </row>
    <row r="440" spans="2:12" ht="13" x14ac:dyDescent="0.15">
      <c r="B440" s="8"/>
      <c r="C440" s="9"/>
      <c r="D440" s="9"/>
      <c r="E440" s="9"/>
      <c r="F440" s="9"/>
      <c r="J440" s="6"/>
      <c r="K440" s="6"/>
      <c r="L440" s="6"/>
    </row>
    <row r="441" spans="2:12" ht="13" x14ac:dyDescent="0.15">
      <c r="B441" s="8"/>
      <c r="C441" s="9"/>
      <c r="D441" s="9"/>
      <c r="E441" s="9"/>
      <c r="F441" s="9"/>
      <c r="J441" s="6"/>
      <c r="K441" s="6"/>
      <c r="L441" s="6"/>
    </row>
    <row r="442" spans="2:12" ht="13" x14ac:dyDescent="0.15">
      <c r="B442" s="8"/>
      <c r="C442" s="9"/>
      <c r="D442" s="9"/>
      <c r="E442" s="9"/>
      <c r="F442" s="9"/>
      <c r="J442" s="6"/>
      <c r="K442" s="6"/>
      <c r="L442" s="6"/>
    </row>
    <row r="443" spans="2:12" ht="13" x14ac:dyDescent="0.15">
      <c r="B443" s="8"/>
      <c r="C443" s="9"/>
      <c r="D443" s="9"/>
      <c r="E443" s="9"/>
      <c r="F443" s="9"/>
      <c r="J443" s="6"/>
      <c r="K443" s="6"/>
      <c r="L443" s="6"/>
    </row>
    <row r="444" spans="2:12" ht="13" x14ac:dyDescent="0.15">
      <c r="B444" s="8"/>
      <c r="C444" s="9"/>
      <c r="D444" s="9"/>
      <c r="E444" s="9"/>
      <c r="F444" s="9"/>
      <c r="J444" s="6"/>
      <c r="K444" s="6"/>
      <c r="L444" s="6"/>
    </row>
    <row r="445" spans="2:12" ht="13" x14ac:dyDescent="0.15">
      <c r="B445" s="8"/>
      <c r="C445" s="9"/>
      <c r="D445" s="9"/>
      <c r="E445" s="9"/>
      <c r="F445" s="9"/>
      <c r="J445" s="6"/>
      <c r="K445" s="6"/>
      <c r="L445" s="6"/>
    </row>
    <row r="446" spans="2:12" ht="13" x14ac:dyDescent="0.15">
      <c r="B446" s="8"/>
      <c r="C446" s="9"/>
      <c r="D446" s="9"/>
      <c r="E446" s="9"/>
      <c r="F446" s="9"/>
      <c r="J446" s="6"/>
      <c r="K446" s="6"/>
      <c r="L446" s="6"/>
    </row>
    <row r="447" spans="2:12" ht="13" x14ac:dyDescent="0.15">
      <c r="B447" s="8"/>
      <c r="C447" s="9"/>
      <c r="D447" s="9"/>
      <c r="E447" s="9"/>
      <c r="F447" s="9"/>
      <c r="J447" s="6"/>
      <c r="K447" s="6"/>
      <c r="L447" s="6"/>
    </row>
    <row r="448" spans="2:12" ht="13" x14ac:dyDescent="0.15">
      <c r="B448" s="8"/>
      <c r="C448" s="9"/>
      <c r="D448" s="9"/>
      <c r="E448" s="9"/>
      <c r="F448" s="9"/>
      <c r="J448" s="6"/>
      <c r="K448" s="6"/>
      <c r="L448" s="6"/>
    </row>
    <row r="449" spans="2:12" ht="13" x14ac:dyDescent="0.15">
      <c r="B449" s="8"/>
      <c r="C449" s="9"/>
      <c r="D449" s="9"/>
      <c r="E449" s="9"/>
      <c r="F449" s="9"/>
      <c r="J449" s="6"/>
      <c r="K449" s="6"/>
      <c r="L449" s="6"/>
    </row>
    <row r="450" spans="2:12" ht="13" x14ac:dyDescent="0.15">
      <c r="B450" s="8"/>
      <c r="C450" s="9"/>
      <c r="D450" s="9"/>
      <c r="E450" s="9"/>
      <c r="F450" s="9"/>
      <c r="J450" s="6"/>
      <c r="K450" s="6"/>
      <c r="L450" s="6"/>
    </row>
    <row r="451" spans="2:12" ht="13" x14ac:dyDescent="0.15">
      <c r="B451" s="8"/>
      <c r="C451" s="9"/>
      <c r="D451" s="9"/>
      <c r="E451" s="9"/>
      <c r="F451" s="9"/>
      <c r="J451" s="6"/>
      <c r="K451" s="6"/>
      <c r="L451" s="6"/>
    </row>
    <row r="452" spans="2:12" ht="13" x14ac:dyDescent="0.15">
      <c r="B452" s="8"/>
      <c r="C452" s="9"/>
      <c r="D452" s="9"/>
      <c r="E452" s="9"/>
      <c r="F452" s="9"/>
      <c r="J452" s="6"/>
      <c r="K452" s="6"/>
      <c r="L452" s="6"/>
    </row>
    <row r="453" spans="2:12" ht="13" x14ac:dyDescent="0.15">
      <c r="B453" s="8"/>
      <c r="C453" s="9"/>
      <c r="D453" s="9"/>
      <c r="E453" s="9"/>
      <c r="F453" s="9"/>
      <c r="J453" s="6"/>
      <c r="K453" s="6"/>
      <c r="L453" s="6"/>
    </row>
    <row r="454" spans="2:12" ht="13" x14ac:dyDescent="0.15">
      <c r="B454" s="8"/>
      <c r="C454" s="9"/>
      <c r="D454" s="9"/>
      <c r="E454" s="9"/>
      <c r="F454" s="9"/>
      <c r="J454" s="6"/>
      <c r="K454" s="6"/>
      <c r="L454" s="6"/>
    </row>
    <row r="455" spans="2:12" ht="13" x14ac:dyDescent="0.15">
      <c r="B455" s="8"/>
      <c r="C455" s="9"/>
      <c r="D455" s="9"/>
      <c r="E455" s="9"/>
      <c r="F455" s="9"/>
      <c r="J455" s="6"/>
      <c r="K455" s="6"/>
      <c r="L455" s="6"/>
    </row>
    <row r="456" spans="2:12" ht="13" x14ac:dyDescent="0.15">
      <c r="B456" s="8"/>
      <c r="C456" s="9"/>
      <c r="D456" s="9"/>
      <c r="E456" s="9"/>
      <c r="F456" s="9"/>
      <c r="J456" s="6"/>
      <c r="K456" s="6"/>
      <c r="L456" s="6"/>
    </row>
    <row r="457" spans="2:12" ht="13" x14ac:dyDescent="0.15">
      <c r="B457" s="8"/>
      <c r="C457" s="9"/>
      <c r="D457" s="9"/>
      <c r="E457" s="9"/>
      <c r="F457" s="9"/>
      <c r="J457" s="6"/>
      <c r="K457" s="6"/>
      <c r="L457" s="6"/>
    </row>
    <row r="458" spans="2:12" ht="13" x14ac:dyDescent="0.15">
      <c r="B458" s="8"/>
      <c r="C458" s="9"/>
      <c r="D458" s="9"/>
      <c r="E458" s="9"/>
      <c r="F458" s="9"/>
      <c r="J458" s="6"/>
      <c r="K458" s="6"/>
      <c r="L458" s="6"/>
    </row>
    <row r="459" spans="2:12" ht="13" x14ac:dyDescent="0.15">
      <c r="B459" s="8"/>
      <c r="C459" s="9"/>
      <c r="D459" s="9"/>
      <c r="E459" s="9"/>
      <c r="F459" s="9"/>
      <c r="J459" s="6"/>
      <c r="K459" s="6"/>
      <c r="L459" s="6"/>
    </row>
    <row r="460" spans="2:12" ht="13" x14ac:dyDescent="0.15">
      <c r="B460" s="8"/>
      <c r="C460" s="9"/>
      <c r="D460" s="9"/>
      <c r="E460" s="9"/>
      <c r="F460" s="9"/>
      <c r="J460" s="6"/>
      <c r="K460" s="6"/>
      <c r="L460" s="6"/>
    </row>
    <row r="461" spans="2:12" ht="13" x14ac:dyDescent="0.15">
      <c r="B461" s="8"/>
      <c r="C461" s="9"/>
      <c r="D461" s="9"/>
      <c r="E461" s="9"/>
      <c r="F461" s="9"/>
      <c r="J461" s="6"/>
      <c r="K461" s="6"/>
      <c r="L461" s="6"/>
    </row>
    <row r="462" spans="2:12" ht="13" x14ac:dyDescent="0.15">
      <c r="B462" s="8"/>
      <c r="C462" s="9"/>
      <c r="D462" s="9"/>
      <c r="E462" s="9"/>
      <c r="F462" s="9"/>
      <c r="J462" s="6"/>
      <c r="K462" s="6"/>
      <c r="L462" s="6"/>
    </row>
    <row r="463" spans="2:12" ht="13" x14ac:dyDescent="0.15">
      <c r="B463" s="8"/>
      <c r="C463" s="9"/>
      <c r="D463" s="9"/>
      <c r="E463" s="9"/>
      <c r="F463" s="9"/>
      <c r="J463" s="6"/>
      <c r="K463" s="6"/>
      <c r="L463" s="6"/>
    </row>
    <row r="464" spans="2:12" ht="13" x14ac:dyDescent="0.15">
      <c r="B464" s="8"/>
      <c r="C464" s="9"/>
      <c r="D464" s="9"/>
      <c r="E464" s="9"/>
      <c r="F464" s="9"/>
      <c r="J464" s="6"/>
      <c r="K464" s="6"/>
      <c r="L464" s="6"/>
    </row>
    <row r="465" spans="2:12" ht="13" x14ac:dyDescent="0.15">
      <c r="B465" s="8"/>
      <c r="C465" s="9"/>
      <c r="D465" s="9"/>
      <c r="E465" s="9"/>
      <c r="F465" s="9"/>
      <c r="J465" s="6"/>
      <c r="K465" s="6"/>
      <c r="L465" s="6"/>
    </row>
    <row r="466" spans="2:12" ht="13" x14ac:dyDescent="0.15">
      <c r="B466" s="8"/>
      <c r="C466" s="9"/>
      <c r="D466" s="9"/>
      <c r="E466" s="9"/>
      <c r="F466" s="9"/>
      <c r="J466" s="6"/>
      <c r="K466" s="6"/>
      <c r="L466" s="6"/>
    </row>
    <row r="467" spans="2:12" ht="13" x14ac:dyDescent="0.15">
      <c r="B467" s="8"/>
      <c r="C467" s="9"/>
      <c r="D467" s="9"/>
      <c r="E467" s="9"/>
      <c r="F467" s="9"/>
      <c r="J467" s="6"/>
      <c r="K467" s="6"/>
      <c r="L467" s="6"/>
    </row>
    <row r="468" spans="2:12" ht="13" x14ac:dyDescent="0.15">
      <c r="B468" s="8"/>
      <c r="C468" s="9"/>
      <c r="D468" s="9"/>
      <c r="E468" s="9"/>
      <c r="F468" s="9"/>
      <c r="J468" s="6"/>
      <c r="K468" s="6"/>
      <c r="L468" s="6"/>
    </row>
    <row r="469" spans="2:12" ht="13" x14ac:dyDescent="0.15">
      <c r="B469" s="8"/>
      <c r="C469" s="9"/>
      <c r="D469" s="9"/>
      <c r="E469" s="9"/>
      <c r="F469" s="9"/>
      <c r="J469" s="6"/>
      <c r="K469" s="6"/>
      <c r="L469" s="6"/>
    </row>
    <row r="470" spans="2:12" ht="13" x14ac:dyDescent="0.15">
      <c r="B470" s="8"/>
      <c r="C470" s="9"/>
      <c r="D470" s="9"/>
      <c r="E470" s="9"/>
      <c r="F470" s="9"/>
      <c r="J470" s="6"/>
      <c r="K470" s="6"/>
      <c r="L470" s="6"/>
    </row>
    <row r="471" spans="2:12" ht="13" x14ac:dyDescent="0.15">
      <c r="B471" s="8"/>
      <c r="C471" s="9"/>
      <c r="D471" s="9"/>
      <c r="E471" s="9"/>
      <c r="F471" s="9"/>
      <c r="J471" s="6"/>
      <c r="K471" s="6"/>
      <c r="L471" s="6"/>
    </row>
    <row r="472" spans="2:12" ht="13" x14ac:dyDescent="0.15">
      <c r="B472" s="8"/>
      <c r="C472" s="9"/>
      <c r="D472" s="9"/>
      <c r="E472" s="9"/>
      <c r="F472" s="9"/>
      <c r="J472" s="6"/>
      <c r="K472" s="6"/>
      <c r="L472" s="6"/>
    </row>
    <row r="473" spans="2:12" ht="13" x14ac:dyDescent="0.15">
      <c r="B473" s="8"/>
      <c r="C473" s="9"/>
      <c r="D473" s="9"/>
      <c r="E473" s="9"/>
      <c r="F473" s="9"/>
      <c r="J473" s="6"/>
      <c r="K473" s="6"/>
      <c r="L473" s="6"/>
    </row>
    <row r="474" spans="2:12" ht="13" x14ac:dyDescent="0.15">
      <c r="B474" s="8"/>
      <c r="C474" s="9"/>
      <c r="D474" s="9"/>
      <c r="E474" s="9"/>
      <c r="F474" s="9"/>
      <c r="J474" s="6"/>
      <c r="K474" s="6"/>
      <c r="L474" s="6"/>
    </row>
    <row r="475" spans="2:12" ht="13" x14ac:dyDescent="0.15">
      <c r="B475" s="8"/>
      <c r="C475" s="9"/>
      <c r="D475" s="9"/>
      <c r="E475" s="9"/>
      <c r="F475" s="9"/>
      <c r="J475" s="6"/>
      <c r="K475" s="6"/>
      <c r="L475" s="6"/>
    </row>
    <row r="476" spans="2:12" ht="13" x14ac:dyDescent="0.15">
      <c r="B476" s="8"/>
      <c r="C476" s="9"/>
      <c r="D476" s="9"/>
      <c r="E476" s="9"/>
      <c r="F476" s="9"/>
      <c r="J476" s="6"/>
      <c r="K476" s="6"/>
      <c r="L476" s="6"/>
    </row>
    <row r="477" spans="2:12" ht="13" x14ac:dyDescent="0.15">
      <c r="B477" s="8"/>
      <c r="C477" s="9"/>
      <c r="D477" s="9"/>
      <c r="E477" s="9"/>
      <c r="F477" s="9"/>
      <c r="J477" s="6"/>
      <c r="K477" s="6"/>
      <c r="L477" s="6"/>
    </row>
    <row r="478" spans="2:12" ht="13" x14ac:dyDescent="0.15">
      <c r="B478" s="8"/>
      <c r="C478" s="9"/>
      <c r="D478" s="9"/>
      <c r="E478" s="9"/>
      <c r="F478" s="9"/>
      <c r="J478" s="6"/>
      <c r="K478" s="6"/>
      <c r="L478" s="6"/>
    </row>
    <row r="479" spans="2:12" ht="13" x14ac:dyDescent="0.15">
      <c r="B479" s="8"/>
      <c r="C479" s="9"/>
      <c r="D479" s="9"/>
      <c r="E479" s="9"/>
      <c r="F479" s="9"/>
      <c r="J479" s="6"/>
      <c r="K479" s="6"/>
      <c r="L479" s="6"/>
    </row>
    <row r="480" spans="2:12" ht="13" x14ac:dyDescent="0.15">
      <c r="B480" s="8"/>
      <c r="C480" s="9"/>
      <c r="D480" s="9"/>
      <c r="E480" s="9"/>
      <c r="F480" s="9"/>
      <c r="J480" s="6"/>
      <c r="K480" s="6"/>
      <c r="L480" s="6"/>
    </row>
    <row r="481" spans="2:12" ht="13" x14ac:dyDescent="0.15">
      <c r="B481" s="8"/>
      <c r="C481" s="9"/>
      <c r="D481" s="9"/>
      <c r="E481" s="9"/>
      <c r="F481" s="9"/>
      <c r="J481" s="6"/>
      <c r="K481" s="6"/>
      <c r="L481" s="6"/>
    </row>
    <row r="482" spans="2:12" ht="13" x14ac:dyDescent="0.15">
      <c r="B482" s="8"/>
      <c r="C482" s="9"/>
      <c r="D482" s="9"/>
      <c r="E482" s="9"/>
      <c r="F482" s="9"/>
      <c r="J482" s="6"/>
      <c r="K482" s="6"/>
      <c r="L482" s="6"/>
    </row>
    <row r="483" spans="2:12" ht="13" x14ac:dyDescent="0.15">
      <c r="B483" s="8"/>
      <c r="C483" s="9"/>
      <c r="D483" s="9"/>
      <c r="E483" s="9"/>
      <c r="F483" s="9"/>
      <c r="J483" s="6"/>
      <c r="K483" s="6"/>
      <c r="L483" s="6"/>
    </row>
    <row r="484" spans="2:12" ht="13" x14ac:dyDescent="0.15">
      <c r="B484" s="8"/>
      <c r="C484" s="9"/>
      <c r="D484" s="9"/>
      <c r="E484" s="9"/>
      <c r="F484" s="9"/>
      <c r="J484" s="6"/>
      <c r="K484" s="6"/>
      <c r="L484" s="6"/>
    </row>
    <row r="485" spans="2:12" ht="13" x14ac:dyDescent="0.15">
      <c r="B485" s="8"/>
      <c r="C485" s="9"/>
      <c r="D485" s="9"/>
      <c r="E485" s="9"/>
      <c r="F485" s="9"/>
      <c r="J485" s="6"/>
      <c r="K485" s="6"/>
      <c r="L485" s="6"/>
    </row>
    <row r="486" spans="2:12" ht="13" x14ac:dyDescent="0.15">
      <c r="B486" s="8"/>
      <c r="C486" s="9"/>
      <c r="D486" s="9"/>
      <c r="E486" s="9"/>
      <c r="F486" s="9"/>
      <c r="J486" s="6"/>
      <c r="K486" s="6"/>
      <c r="L486" s="6"/>
    </row>
    <row r="487" spans="2:12" ht="13" x14ac:dyDescent="0.15">
      <c r="B487" s="8"/>
      <c r="C487" s="9"/>
      <c r="D487" s="9"/>
      <c r="E487" s="9"/>
      <c r="F487" s="9"/>
      <c r="J487" s="6"/>
      <c r="K487" s="6"/>
      <c r="L487" s="6"/>
    </row>
    <row r="488" spans="2:12" ht="13" x14ac:dyDescent="0.15">
      <c r="B488" s="8"/>
      <c r="C488" s="9"/>
      <c r="D488" s="9"/>
      <c r="E488" s="9"/>
      <c r="F488" s="9"/>
      <c r="J488" s="6"/>
      <c r="K488" s="6"/>
      <c r="L488" s="6"/>
    </row>
    <row r="489" spans="2:12" ht="13" x14ac:dyDescent="0.15">
      <c r="B489" s="8"/>
      <c r="C489" s="9"/>
      <c r="D489" s="9"/>
      <c r="E489" s="9"/>
      <c r="F489" s="9"/>
      <c r="J489" s="6"/>
      <c r="K489" s="6"/>
      <c r="L489" s="6"/>
    </row>
    <row r="490" spans="2:12" ht="13" x14ac:dyDescent="0.15">
      <c r="B490" s="8"/>
      <c r="C490" s="9"/>
      <c r="D490" s="9"/>
      <c r="E490" s="9"/>
      <c r="F490" s="9"/>
      <c r="J490" s="6"/>
      <c r="K490" s="6"/>
      <c r="L490" s="6"/>
    </row>
    <row r="491" spans="2:12" ht="13" x14ac:dyDescent="0.15">
      <c r="B491" s="8"/>
      <c r="C491" s="9"/>
      <c r="D491" s="9"/>
      <c r="E491" s="9"/>
      <c r="F491" s="9"/>
      <c r="J491" s="6"/>
      <c r="K491" s="6"/>
      <c r="L491" s="6"/>
    </row>
    <row r="492" spans="2:12" ht="13" x14ac:dyDescent="0.15">
      <c r="B492" s="8"/>
      <c r="C492" s="9"/>
      <c r="D492" s="9"/>
      <c r="E492" s="9"/>
      <c r="F492" s="9"/>
      <c r="J492" s="6"/>
      <c r="K492" s="6"/>
      <c r="L492" s="6"/>
    </row>
    <row r="493" spans="2:12" ht="13" x14ac:dyDescent="0.15">
      <c r="B493" s="8"/>
      <c r="C493" s="9"/>
      <c r="D493" s="9"/>
      <c r="E493" s="9"/>
      <c r="F493" s="9"/>
      <c r="J493" s="6"/>
      <c r="K493" s="6"/>
      <c r="L493" s="6"/>
    </row>
    <row r="494" spans="2:12" ht="13" x14ac:dyDescent="0.15">
      <c r="B494" s="8"/>
      <c r="C494" s="9"/>
      <c r="D494" s="9"/>
      <c r="E494" s="9"/>
      <c r="F494" s="9"/>
      <c r="J494" s="6"/>
      <c r="K494" s="6"/>
      <c r="L494" s="6"/>
    </row>
    <row r="495" spans="2:12" ht="13" x14ac:dyDescent="0.15">
      <c r="B495" s="8"/>
      <c r="C495" s="9"/>
      <c r="D495" s="9"/>
      <c r="E495" s="9"/>
      <c r="F495" s="9"/>
      <c r="J495" s="6"/>
      <c r="K495" s="6"/>
      <c r="L495" s="6"/>
    </row>
    <row r="496" spans="2:12" ht="13" x14ac:dyDescent="0.15">
      <c r="B496" s="8"/>
      <c r="C496" s="9"/>
      <c r="D496" s="9"/>
      <c r="E496" s="9"/>
      <c r="F496" s="9"/>
      <c r="J496" s="6"/>
      <c r="K496" s="6"/>
      <c r="L496" s="6"/>
    </row>
    <row r="497" spans="2:12" ht="13" x14ac:dyDescent="0.15">
      <c r="B497" s="8"/>
      <c r="C497" s="9"/>
      <c r="D497" s="9"/>
      <c r="E497" s="9"/>
      <c r="F497" s="9"/>
      <c r="J497" s="6"/>
      <c r="K497" s="6"/>
      <c r="L497" s="6"/>
    </row>
    <row r="498" spans="2:12" ht="13" x14ac:dyDescent="0.15">
      <c r="B498" s="8"/>
      <c r="C498" s="9"/>
      <c r="D498" s="9"/>
      <c r="E498" s="9"/>
      <c r="F498" s="9"/>
      <c r="J498" s="6"/>
      <c r="K498" s="6"/>
      <c r="L498" s="6"/>
    </row>
    <row r="499" spans="2:12" ht="13" x14ac:dyDescent="0.15">
      <c r="B499" s="8"/>
      <c r="C499" s="9"/>
      <c r="D499" s="9"/>
      <c r="E499" s="9"/>
      <c r="F499" s="9"/>
      <c r="J499" s="6"/>
      <c r="K499" s="6"/>
      <c r="L499" s="6"/>
    </row>
    <row r="500" spans="2:12" ht="13" x14ac:dyDescent="0.15">
      <c r="B500" s="8"/>
      <c r="C500" s="9"/>
      <c r="D500" s="9"/>
      <c r="E500" s="9"/>
      <c r="F500" s="9"/>
      <c r="J500" s="6"/>
      <c r="K500" s="6"/>
      <c r="L500" s="6"/>
    </row>
    <row r="501" spans="2:12" ht="13" x14ac:dyDescent="0.15">
      <c r="B501" s="8"/>
      <c r="C501" s="9"/>
      <c r="D501" s="9"/>
      <c r="E501" s="9"/>
      <c r="F501" s="9"/>
      <c r="J501" s="6"/>
      <c r="K501" s="6"/>
      <c r="L501" s="6"/>
    </row>
    <row r="502" spans="2:12" ht="13" x14ac:dyDescent="0.15">
      <c r="B502" s="8"/>
      <c r="C502" s="9"/>
      <c r="D502" s="9"/>
      <c r="E502" s="9"/>
      <c r="F502" s="9"/>
      <c r="J502" s="6"/>
      <c r="K502" s="6"/>
      <c r="L502" s="6"/>
    </row>
    <row r="503" spans="2:12" ht="13" x14ac:dyDescent="0.15">
      <c r="B503" s="8"/>
      <c r="C503" s="9"/>
      <c r="D503" s="9"/>
      <c r="E503" s="9"/>
      <c r="F503" s="9"/>
      <c r="J503" s="6"/>
      <c r="K503" s="6"/>
      <c r="L503" s="6"/>
    </row>
    <row r="504" spans="2:12" ht="13" x14ac:dyDescent="0.15">
      <c r="B504" s="8"/>
      <c r="C504" s="9"/>
      <c r="D504" s="9"/>
      <c r="E504" s="9"/>
      <c r="F504" s="9"/>
      <c r="J504" s="6"/>
      <c r="K504" s="6"/>
      <c r="L504" s="6"/>
    </row>
    <row r="505" spans="2:12" ht="13" x14ac:dyDescent="0.15">
      <c r="B505" s="8"/>
      <c r="C505" s="9"/>
      <c r="D505" s="9"/>
      <c r="E505" s="9"/>
      <c r="F505" s="9"/>
      <c r="J505" s="6"/>
      <c r="K505" s="6"/>
      <c r="L505" s="6"/>
    </row>
    <row r="506" spans="2:12" ht="13" x14ac:dyDescent="0.15">
      <c r="B506" s="8"/>
      <c r="C506" s="9"/>
      <c r="D506" s="9"/>
      <c r="E506" s="9"/>
      <c r="F506" s="9"/>
      <c r="J506" s="6"/>
      <c r="K506" s="6"/>
      <c r="L506" s="6"/>
    </row>
    <row r="507" spans="2:12" ht="13" x14ac:dyDescent="0.15">
      <c r="B507" s="8"/>
      <c r="C507" s="9"/>
      <c r="D507" s="9"/>
      <c r="E507" s="9"/>
      <c r="F507" s="9"/>
      <c r="J507" s="6"/>
      <c r="K507" s="6"/>
      <c r="L507" s="6"/>
    </row>
    <row r="508" spans="2:12" ht="13" x14ac:dyDescent="0.15">
      <c r="B508" s="8"/>
      <c r="C508" s="9"/>
      <c r="D508" s="9"/>
      <c r="E508" s="9"/>
      <c r="F508" s="9"/>
      <c r="J508" s="6"/>
      <c r="K508" s="6"/>
      <c r="L508" s="6"/>
    </row>
    <row r="509" spans="2:12" ht="13" x14ac:dyDescent="0.15">
      <c r="B509" s="8"/>
      <c r="C509" s="9"/>
      <c r="D509" s="9"/>
      <c r="E509" s="9"/>
      <c r="F509" s="9"/>
      <c r="J509" s="6"/>
      <c r="K509" s="6"/>
      <c r="L509" s="6"/>
    </row>
    <row r="510" spans="2:12" ht="13" x14ac:dyDescent="0.15">
      <c r="B510" s="8"/>
      <c r="C510" s="9"/>
      <c r="D510" s="9"/>
      <c r="E510" s="9"/>
      <c r="F510" s="9"/>
      <c r="J510" s="6"/>
      <c r="K510" s="6"/>
      <c r="L510" s="6"/>
    </row>
    <row r="511" spans="2:12" ht="13" x14ac:dyDescent="0.15">
      <c r="B511" s="8"/>
      <c r="C511" s="9"/>
      <c r="D511" s="9"/>
      <c r="E511" s="9"/>
      <c r="F511" s="9"/>
      <c r="J511" s="6"/>
      <c r="K511" s="6"/>
      <c r="L511" s="6"/>
    </row>
    <row r="512" spans="2:12" ht="13" x14ac:dyDescent="0.15">
      <c r="B512" s="8"/>
      <c r="C512" s="9"/>
      <c r="D512" s="9"/>
      <c r="E512" s="9"/>
      <c r="F512" s="9"/>
      <c r="J512" s="6"/>
      <c r="K512" s="6"/>
      <c r="L512" s="6"/>
    </row>
    <row r="513" spans="2:12" ht="13" x14ac:dyDescent="0.15">
      <c r="B513" s="8"/>
      <c r="C513" s="9"/>
      <c r="D513" s="9"/>
      <c r="E513" s="9"/>
      <c r="F513" s="9"/>
      <c r="J513" s="6"/>
      <c r="K513" s="6"/>
      <c r="L513" s="6"/>
    </row>
    <row r="514" spans="2:12" ht="13" x14ac:dyDescent="0.15">
      <c r="B514" s="8"/>
      <c r="C514" s="9"/>
      <c r="D514" s="9"/>
      <c r="E514" s="9"/>
      <c r="F514" s="9"/>
      <c r="J514" s="6"/>
      <c r="K514" s="6"/>
      <c r="L514" s="6"/>
    </row>
    <row r="515" spans="2:12" ht="13" x14ac:dyDescent="0.15">
      <c r="B515" s="8"/>
      <c r="C515" s="9"/>
      <c r="D515" s="9"/>
      <c r="E515" s="9"/>
      <c r="F515" s="9"/>
      <c r="J515" s="6"/>
      <c r="K515" s="6"/>
      <c r="L515" s="6"/>
    </row>
    <row r="516" spans="2:12" ht="13" x14ac:dyDescent="0.15">
      <c r="B516" s="8"/>
      <c r="C516" s="9"/>
      <c r="D516" s="9"/>
      <c r="E516" s="9"/>
      <c r="F516" s="9"/>
      <c r="J516" s="6"/>
      <c r="K516" s="6"/>
      <c r="L516" s="6"/>
    </row>
    <row r="517" spans="2:12" ht="13" x14ac:dyDescent="0.15">
      <c r="B517" s="8"/>
      <c r="C517" s="9"/>
      <c r="D517" s="9"/>
      <c r="E517" s="9"/>
      <c r="F517" s="9"/>
      <c r="J517" s="6"/>
      <c r="K517" s="6"/>
      <c r="L517" s="6"/>
    </row>
    <row r="518" spans="2:12" ht="13" x14ac:dyDescent="0.15">
      <c r="B518" s="8"/>
      <c r="C518" s="9"/>
      <c r="D518" s="9"/>
      <c r="E518" s="9"/>
      <c r="F518" s="9"/>
      <c r="J518" s="6"/>
      <c r="K518" s="6"/>
      <c r="L518" s="6"/>
    </row>
    <row r="519" spans="2:12" ht="13" x14ac:dyDescent="0.15">
      <c r="B519" s="8"/>
      <c r="C519" s="9"/>
      <c r="D519" s="9"/>
      <c r="E519" s="9"/>
      <c r="F519" s="9"/>
      <c r="J519" s="6"/>
      <c r="K519" s="6"/>
      <c r="L519" s="6"/>
    </row>
    <row r="520" spans="2:12" ht="13" x14ac:dyDescent="0.15">
      <c r="B520" s="8"/>
      <c r="C520" s="9"/>
      <c r="D520" s="9"/>
      <c r="E520" s="9"/>
      <c r="F520" s="9"/>
      <c r="J520" s="6"/>
      <c r="K520" s="6"/>
      <c r="L520" s="6"/>
    </row>
    <row r="521" spans="2:12" ht="13" x14ac:dyDescent="0.15">
      <c r="B521" s="8"/>
      <c r="C521" s="9"/>
      <c r="D521" s="9"/>
      <c r="E521" s="9"/>
      <c r="F521" s="9"/>
      <c r="J521" s="6"/>
      <c r="K521" s="6"/>
      <c r="L521" s="6"/>
    </row>
    <row r="522" spans="2:12" ht="13" x14ac:dyDescent="0.15">
      <c r="B522" s="8"/>
      <c r="C522" s="9"/>
      <c r="D522" s="9"/>
      <c r="E522" s="9"/>
      <c r="F522" s="9"/>
      <c r="J522" s="6"/>
      <c r="K522" s="6"/>
      <c r="L522" s="6"/>
    </row>
    <row r="523" spans="2:12" ht="13" x14ac:dyDescent="0.15">
      <c r="B523" s="8"/>
      <c r="C523" s="9"/>
      <c r="D523" s="9"/>
      <c r="E523" s="9"/>
      <c r="F523" s="9"/>
      <c r="J523" s="6"/>
      <c r="K523" s="6"/>
      <c r="L523" s="6"/>
    </row>
    <row r="524" spans="2:12" ht="13" x14ac:dyDescent="0.15">
      <c r="B524" s="8"/>
      <c r="C524" s="9"/>
      <c r="D524" s="9"/>
      <c r="E524" s="9"/>
      <c r="F524" s="9"/>
      <c r="J524" s="6"/>
      <c r="K524" s="6"/>
      <c r="L524" s="6"/>
    </row>
    <row r="525" spans="2:12" ht="13" x14ac:dyDescent="0.15">
      <c r="B525" s="8"/>
      <c r="C525" s="9"/>
      <c r="D525" s="9"/>
      <c r="E525" s="9"/>
      <c r="F525" s="9"/>
      <c r="J525" s="6"/>
      <c r="K525" s="6"/>
      <c r="L525" s="6"/>
    </row>
    <row r="526" spans="2:12" ht="13" x14ac:dyDescent="0.15">
      <c r="B526" s="8"/>
      <c r="C526" s="9"/>
      <c r="D526" s="9"/>
      <c r="E526" s="9"/>
      <c r="F526" s="9"/>
      <c r="J526" s="6"/>
      <c r="K526" s="6"/>
      <c r="L526" s="6"/>
    </row>
    <row r="527" spans="2:12" ht="13" x14ac:dyDescent="0.15">
      <c r="B527" s="8"/>
      <c r="C527" s="9"/>
      <c r="D527" s="9"/>
      <c r="E527" s="9"/>
      <c r="F527" s="9"/>
      <c r="J527" s="6"/>
      <c r="K527" s="6"/>
      <c r="L527" s="6"/>
    </row>
    <row r="528" spans="2:12" ht="13" x14ac:dyDescent="0.15">
      <c r="B528" s="8"/>
      <c r="C528" s="9"/>
      <c r="D528" s="9"/>
      <c r="E528" s="9"/>
      <c r="F528" s="9"/>
      <c r="J528" s="6"/>
      <c r="K528" s="6"/>
      <c r="L528" s="6"/>
    </row>
    <row r="529" spans="2:12" ht="13" x14ac:dyDescent="0.15">
      <c r="B529" s="8"/>
      <c r="C529" s="9"/>
      <c r="D529" s="9"/>
      <c r="E529" s="9"/>
      <c r="F529" s="9"/>
      <c r="J529" s="6"/>
      <c r="K529" s="6"/>
      <c r="L529" s="6"/>
    </row>
    <row r="530" spans="2:12" ht="13" x14ac:dyDescent="0.15">
      <c r="B530" s="8"/>
      <c r="C530" s="9"/>
      <c r="D530" s="9"/>
      <c r="E530" s="9"/>
      <c r="F530" s="9"/>
      <c r="J530" s="6"/>
      <c r="K530" s="6"/>
      <c r="L530" s="6"/>
    </row>
    <row r="531" spans="2:12" ht="13" x14ac:dyDescent="0.15">
      <c r="B531" s="8"/>
      <c r="C531" s="9"/>
      <c r="D531" s="9"/>
      <c r="E531" s="9"/>
      <c r="F531" s="9"/>
      <c r="J531" s="6"/>
      <c r="K531" s="6"/>
      <c r="L531" s="6"/>
    </row>
    <row r="532" spans="2:12" ht="13" x14ac:dyDescent="0.15">
      <c r="B532" s="8"/>
      <c r="C532" s="9"/>
      <c r="D532" s="9"/>
      <c r="E532" s="9"/>
      <c r="F532" s="9"/>
      <c r="J532" s="6"/>
      <c r="K532" s="6"/>
      <c r="L532" s="6"/>
    </row>
    <row r="533" spans="2:12" ht="13" x14ac:dyDescent="0.15">
      <c r="B533" s="8"/>
      <c r="C533" s="9"/>
      <c r="D533" s="9"/>
      <c r="E533" s="9"/>
      <c r="F533" s="9"/>
      <c r="J533" s="6"/>
      <c r="K533" s="6"/>
      <c r="L533" s="6"/>
    </row>
    <row r="534" spans="2:12" ht="13" x14ac:dyDescent="0.15">
      <c r="B534" s="8"/>
      <c r="C534" s="9"/>
      <c r="D534" s="9"/>
      <c r="E534" s="9"/>
      <c r="F534" s="9"/>
      <c r="J534" s="6"/>
      <c r="K534" s="6"/>
      <c r="L534" s="6"/>
    </row>
    <row r="535" spans="2:12" ht="13" x14ac:dyDescent="0.15">
      <c r="B535" s="8"/>
      <c r="C535" s="9"/>
      <c r="D535" s="9"/>
      <c r="E535" s="9"/>
      <c r="F535" s="9"/>
      <c r="J535" s="6"/>
      <c r="K535" s="6"/>
      <c r="L535" s="6"/>
    </row>
    <row r="536" spans="2:12" ht="13" x14ac:dyDescent="0.15">
      <c r="B536" s="8"/>
      <c r="C536" s="9"/>
      <c r="D536" s="9"/>
      <c r="E536" s="9"/>
      <c r="F536" s="9"/>
      <c r="J536" s="6"/>
      <c r="K536" s="6"/>
      <c r="L536" s="6"/>
    </row>
    <row r="537" spans="2:12" ht="13" x14ac:dyDescent="0.15">
      <c r="B537" s="8"/>
      <c r="C537" s="9"/>
      <c r="D537" s="9"/>
      <c r="E537" s="9"/>
      <c r="F537" s="9"/>
      <c r="J537" s="6"/>
      <c r="K537" s="6"/>
      <c r="L537" s="6"/>
    </row>
    <row r="538" spans="2:12" ht="13" x14ac:dyDescent="0.15">
      <c r="B538" s="8"/>
      <c r="C538" s="9"/>
      <c r="D538" s="9"/>
      <c r="E538" s="9"/>
      <c r="F538" s="9"/>
      <c r="J538" s="6"/>
      <c r="K538" s="6"/>
      <c r="L538" s="6"/>
    </row>
    <row r="539" spans="2:12" ht="13" x14ac:dyDescent="0.15">
      <c r="B539" s="8"/>
      <c r="C539" s="9"/>
      <c r="D539" s="9"/>
      <c r="E539" s="9"/>
      <c r="F539" s="9"/>
      <c r="J539" s="6"/>
      <c r="K539" s="6"/>
      <c r="L539" s="6"/>
    </row>
    <row r="540" spans="2:12" ht="13" x14ac:dyDescent="0.15">
      <c r="B540" s="8"/>
      <c r="C540" s="9"/>
      <c r="D540" s="9"/>
      <c r="E540" s="9"/>
      <c r="F540" s="9"/>
      <c r="J540" s="6"/>
      <c r="K540" s="6"/>
      <c r="L540" s="6"/>
    </row>
    <row r="541" spans="2:12" ht="13" x14ac:dyDescent="0.15">
      <c r="B541" s="8"/>
      <c r="C541" s="9"/>
      <c r="D541" s="9"/>
      <c r="E541" s="9"/>
      <c r="F541" s="9"/>
      <c r="J541" s="6"/>
      <c r="K541" s="6"/>
      <c r="L541" s="6"/>
    </row>
    <row r="542" spans="2:12" ht="13" x14ac:dyDescent="0.15">
      <c r="B542" s="8"/>
      <c r="C542" s="9"/>
      <c r="D542" s="9"/>
      <c r="E542" s="9"/>
      <c r="F542" s="9"/>
      <c r="J542" s="6"/>
      <c r="K542" s="6"/>
      <c r="L542" s="6"/>
    </row>
    <row r="543" spans="2:12" ht="13" x14ac:dyDescent="0.15">
      <c r="B543" s="8"/>
      <c r="C543" s="9"/>
      <c r="D543" s="9"/>
      <c r="E543" s="9"/>
      <c r="F543" s="9"/>
      <c r="J543" s="6"/>
      <c r="K543" s="6"/>
      <c r="L543" s="6"/>
    </row>
    <row r="544" spans="2:12" ht="13" x14ac:dyDescent="0.15">
      <c r="B544" s="8"/>
      <c r="C544" s="9"/>
      <c r="D544" s="9"/>
      <c r="E544" s="9"/>
      <c r="F544" s="9"/>
      <c r="J544" s="6"/>
      <c r="K544" s="6"/>
      <c r="L544" s="6"/>
    </row>
    <row r="545" spans="2:12" ht="13" x14ac:dyDescent="0.15">
      <c r="B545" s="8"/>
      <c r="C545" s="9"/>
      <c r="D545" s="9"/>
      <c r="E545" s="9"/>
      <c r="F545" s="9"/>
      <c r="J545" s="6"/>
      <c r="K545" s="6"/>
      <c r="L545" s="6"/>
    </row>
    <row r="546" spans="2:12" ht="13" x14ac:dyDescent="0.15">
      <c r="B546" s="8"/>
      <c r="C546" s="9"/>
      <c r="D546" s="9"/>
      <c r="E546" s="9"/>
      <c r="F546" s="9"/>
      <c r="J546" s="6"/>
      <c r="K546" s="6"/>
      <c r="L546" s="6"/>
    </row>
    <row r="547" spans="2:12" ht="13" x14ac:dyDescent="0.15">
      <c r="B547" s="8"/>
      <c r="C547" s="9"/>
      <c r="D547" s="9"/>
      <c r="E547" s="9"/>
      <c r="F547" s="9"/>
      <c r="J547" s="6"/>
      <c r="K547" s="6"/>
      <c r="L547" s="6"/>
    </row>
    <row r="548" spans="2:12" ht="13" x14ac:dyDescent="0.15">
      <c r="B548" s="8"/>
      <c r="C548" s="9"/>
      <c r="D548" s="9"/>
      <c r="E548" s="9"/>
      <c r="F548" s="9"/>
      <c r="J548" s="6"/>
      <c r="K548" s="6"/>
      <c r="L548" s="6"/>
    </row>
    <row r="549" spans="2:12" ht="13" x14ac:dyDescent="0.15">
      <c r="B549" s="8"/>
      <c r="C549" s="9"/>
      <c r="D549" s="9"/>
      <c r="E549" s="9"/>
      <c r="F549" s="9"/>
      <c r="J549" s="6"/>
      <c r="K549" s="6"/>
      <c r="L549" s="6"/>
    </row>
    <row r="550" spans="2:12" ht="13" x14ac:dyDescent="0.15">
      <c r="B550" s="8"/>
      <c r="C550" s="9"/>
      <c r="D550" s="9"/>
      <c r="E550" s="9"/>
      <c r="F550" s="9"/>
      <c r="J550" s="6"/>
      <c r="K550" s="6"/>
      <c r="L550" s="6"/>
    </row>
    <row r="551" spans="2:12" ht="13" x14ac:dyDescent="0.15">
      <c r="B551" s="8"/>
      <c r="C551" s="9"/>
      <c r="D551" s="9"/>
      <c r="E551" s="9"/>
      <c r="F551" s="9"/>
      <c r="J551" s="6"/>
      <c r="K551" s="6"/>
      <c r="L551" s="6"/>
    </row>
    <row r="552" spans="2:12" ht="13" x14ac:dyDescent="0.15">
      <c r="B552" s="8"/>
      <c r="C552" s="9"/>
      <c r="D552" s="9"/>
      <c r="E552" s="9"/>
      <c r="F552" s="9"/>
      <c r="J552" s="6"/>
      <c r="K552" s="6"/>
      <c r="L552" s="6"/>
    </row>
    <row r="553" spans="2:12" ht="13" x14ac:dyDescent="0.15">
      <c r="B553" s="8"/>
      <c r="C553" s="9"/>
      <c r="D553" s="9"/>
      <c r="E553" s="9"/>
      <c r="F553" s="9"/>
      <c r="J553" s="6"/>
      <c r="K553" s="6"/>
      <c r="L553" s="6"/>
    </row>
    <row r="554" spans="2:12" ht="13" x14ac:dyDescent="0.15">
      <c r="B554" s="8"/>
      <c r="C554" s="9"/>
      <c r="D554" s="9"/>
      <c r="E554" s="9"/>
      <c r="F554" s="9"/>
      <c r="J554" s="6"/>
      <c r="K554" s="6"/>
      <c r="L554" s="6"/>
    </row>
    <row r="555" spans="2:12" ht="13" x14ac:dyDescent="0.15">
      <c r="B555" s="8"/>
      <c r="C555" s="9"/>
      <c r="D555" s="9"/>
      <c r="E555" s="9"/>
      <c r="F555" s="9"/>
      <c r="J555" s="6"/>
      <c r="K555" s="6"/>
      <c r="L555" s="6"/>
    </row>
    <row r="556" spans="2:12" ht="13" x14ac:dyDescent="0.15">
      <c r="B556" s="8"/>
      <c r="C556" s="9"/>
      <c r="D556" s="9"/>
      <c r="E556" s="9"/>
      <c r="F556" s="9"/>
      <c r="J556" s="6"/>
      <c r="K556" s="6"/>
      <c r="L556" s="6"/>
    </row>
    <row r="557" spans="2:12" ht="13" x14ac:dyDescent="0.15">
      <c r="B557" s="8"/>
      <c r="C557" s="9"/>
      <c r="D557" s="9"/>
      <c r="E557" s="9"/>
      <c r="F557" s="9"/>
      <c r="J557" s="6"/>
      <c r="K557" s="6"/>
      <c r="L557" s="6"/>
    </row>
    <row r="558" spans="2:12" ht="13" x14ac:dyDescent="0.15">
      <c r="B558" s="8"/>
      <c r="C558" s="9"/>
      <c r="D558" s="9"/>
      <c r="E558" s="9"/>
      <c r="F558" s="9"/>
      <c r="J558" s="6"/>
      <c r="K558" s="6"/>
      <c r="L558" s="6"/>
    </row>
    <row r="559" spans="2:12" ht="13" x14ac:dyDescent="0.15">
      <c r="B559" s="8"/>
      <c r="C559" s="9"/>
      <c r="D559" s="9"/>
      <c r="E559" s="9"/>
      <c r="F559" s="9"/>
      <c r="J559" s="6"/>
      <c r="K559" s="6"/>
      <c r="L559" s="6"/>
    </row>
    <row r="560" spans="2:12" ht="13" x14ac:dyDescent="0.15">
      <c r="B560" s="8"/>
      <c r="C560" s="9"/>
      <c r="D560" s="9"/>
      <c r="E560" s="9"/>
      <c r="F560" s="9"/>
      <c r="J560" s="6"/>
      <c r="K560" s="6"/>
      <c r="L560" s="6"/>
    </row>
    <row r="561" spans="2:12" ht="13" x14ac:dyDescent="0.15">
      <c r="B561" s="8"/>
      <c r="C561" s="9"/>
      <c r="D561" s="9"/>
      <c r="E561" s="9"/>
      <c r="F561" s="9"/>
      <c r="J561" s="6"/>
      <c r="K561" s="6"/>
      <c r="L561" s="6"/>
    </row>
    <row r="562" spans="2:12" ht="13" x14ac:dyDescent="0.15">
      <c r="B562" s="8"/>
      <c r="C562" s="9"/>
      <c r="D562" s="9"/>
      <c r="E562" s="9"/>
      <c r="F562" s="9"/>
      <c r="J562" s="6"/>
      <c r="K562" s="6"/>
      <c r="L562" s="6"/>
    </row>
    <row r="563" spans="2:12" ht="13" x14ac:dyDescent="0.15">
      <c r="B563" s="8"/>
      <c r="C563" s="9"/>
      <c r="D563" s="9"/>
      <c r="E563" s="9"/>
      <c r="F563" s="9"/>
      <c r="J563" s="6"/>
      <c r="K563" s="6"/>
      <c r="L563" s="6"/>
    </row>
    <row r="564" spans="2:12" ht="13" x14ac:dyDescent="0.15">
      <c r="B564" s="8"/>
      <c r="C564" s="9"/>
      <c r="D564" s="9"/>
      <c r="E564" s="9"/>
      <c r="F564" s="9"/>
      <c r="J564" s="6"/>
      <c r="K564" s="6"/>
      <c r="L564" s="6"/>
    </row>
    <row r="565" spans="2:12" ht="13" x14ac:dyDescent="0.15">
      <c r="B565" s="8"/>
      <c r="C565" s="9"/>
      <c r="D565" s="9"/>
      <c r="E565" s="9"/>
      <c r="F565" s="9"/>
      <c r="J565" s="6"/>
      <c r="K565" s="6"/>
      <c r="L565" s="6"/>
    </row>
    <row r="566" spans="2:12" ht="13" x14ac:dyDescent="0.15">
      <c r="B566" s="8"/>
      <c r="C566" s="9"/>
      <c r="D566" s="9"/>
      <c r="E566" s="9"/>
      <c r="F566" s="9"/>
      <c r="J566" s="6"/>
      <c r="K566" s="6"/>
      <c r="L566" s="6"/>
    </row>
    <row r="567" spans="2:12" ht="13" x14ac:dyDescent="0.15">
      <c r="B567" s="8"/>
      <c r="C567" s="9"/>
      <c r="D567" s="9"/>
      <c r="E567" s="9"/>
      <c r="F567" s="9"/>
      <c r="J567" s="6"/>
      <c r="K567" s="6"/>
      <c r="L567" s="6"/>
    </row>
    <row r="568" spans="2:12" ht="13" x14ac:dyDescent="0.15">
      <c r="B568" s="8"/>
      <c r="C568" s="9"/>
      <c r="D568" s="9"/>
      <c r="E568" s="9"/>
      <c r="F568" s="9"/>
      <c r="J568" s="6"/>
      <c r="K568" s="6"/>
      <c r="L568" s="6"/>
    </row>
    <row r="569" spans="2:12" ht="13" x14ac:dyDescent="0.15">
      <c r="B569" s="8"/>
      <c r="C569" s="9"/>
      <c r="D569" s="9"/>
      <c r="E569" s="9"/>
      <c r="F569" s="9"/>
      <c r="J569" s="6"/>
      <c r="K569" s="6"/>
      <c r="L569" s="6"/>
    </row>
    <row r="570" spans="2:12" ht="13" x14ac:dyDescent="0.15">
      <c r="B570" s="8"/>
      <c r="C570" s="9"/>
      <c r="D570" s="9"/>
      <c r="E570" s="9"/>
      <c r="F570" s="9"/>
      <c r="J570" s="6"/>
      <c r="K570" s="6"/>
      <c r="L570" s="6"/>
    </row>
    <row r="571" spans="2:12" ht="13" x14ac:dyDescent="0.15">
      <c r="B571" s="8"/>
      <c r="C571" s="9"/>
      <c r="D571" s="9"/>
      <c r="E571" s="9"/>
      <c r="F571" s="9"/>
      <c r="J571" s="6"/>
      <c r="K571" s="6"/>
      <c r="L571" s="6"/>
    </row>
    <row r="572" spans="2:12" ht="13" x14ac:dyDescent="0.15">
      <c r="B572" s="8"/>
      <c r="C572" s="9"/>
      <c r="D572" s="9"/>
      <c r="E572" s="9"/>
      <c r="F572" s="9"/>
      <c r="J572" s="6"/>
      <c r="K572" s="6"/>
      <c r="L572" s="6"/>
    </row>
    <row r="573" spans="2:12" ht="13" x14ac:dyDescent="0.15">
      <c r="B573" s="8"/>
      <c r="C573" s="9"/>
      <c r="D573" s="9"/>
      <c r="E573" s="9"/>
      <c r="F573" s="9"/>
      <c r="J573" s="6"/>
      <c r="K573" s="6"/>
      <c r="L573" s="6"/>
    </row>
    <row r="574" spans="2:12" ht="13" x14ac:dyDescent="0.15">
      <c r="B574" s="8"/>
      <c r="C574" s="9"/>
      <c r="D574" s="9"/>
      <c r="E574" s="9"/>
      <c r="F574" s="9"/>
      <c r="J574" s="6"/>
      <c r="K574" s="6"/>
      <c r="L574" s="6"/>
    </row>
    <row r="575" spans="2:12" ht="13" x14ac:dyDescent="0.15">
      <c r="B575" s="8"/>
      <c r="C575" s="9"/>
      <c r="D575" s="9"/>
      <c r="E575" s="9"/>
      <c r="F575" s="9"/>
      <c r="J575" s="6"/>
      <c r="K575" s="6"/>
      <c r="L575" s="6"/>
    </row>
    <row r="576" spans="2:12" ht="13" x14ac:dyDescent="0.15">
      <c r="B576" s="8"/>
      <c r="C576" s="9"/>
      <c r="D576" s="9"/>
      <c r="E576" s="9"/>
      <c r="F576" s="9"/>
      <c r="J576" s="6"/>
      <c r="K576" s="6"/>
      <c r="L576" s="6"/>
    </row>
    <row r="577" spans="2:12" ht="13" x14ac:dyDescent="0.15">
      <c r="B577" s="8"/>
      <c r="C577" s="9"/>
      <c r="D577" s="9"/>
      <c r="E577" s="9"/>
      <c r="F577" s="9"/>
      <c r="J577" s="6"/>
      <c r="K577" s="6"/>
      <c r="L577" s="6"/>
    </row>
    <row r="578" spans="2:12" ht="13" x14ac:dyDescent="0.15">
      <c r="B578" s="8"/>
      <c r="C578" s="9"/>
      <c r="D578" s="9"/>
      <c r="E578" s="9"/>
      <c r="F578" s="9"/>
      <c r="J578" s="6"/>
      <c r="K578" s="6"/>
      <c r="L578" s="6"/>
    </row>
    <row r="579" spans="2:12" ht="13" x14ac:dyDescent="0.15">
      <c r="B579" s="8"/>
      <c r="C579" s="9"/>
      <c r="D579" s="9"/>
      <c r="E579" s="9"/>
      <c r="F579" s="9"/>
      <c r="J579" s="6"/>
      <c r="K579" s="6"/>
      <c r="L579" s="6"/>
    </row>
    <row r="580" spans="2:12" ht="13" x14ac:dyDescent="0.15">
      <c r="B580" s="8"/>
      <c r="C580" s="9"/>
      <c r="D580" s="9"/>
      <c r="E580" s="9"/>
      <c r="F580" s="9"/>
      <c r="J580" s="6"/>
      <c r="K580" s="6"/>
      <c r="L580" s="6"/>
    </row>
    <row r="581" spans="2:12" ht="13" x14ac:dyDescent="0.15">
      <c r="B581" s="8"/>
      <c r="C581" s="9"/>
      <c r="D581" s="9"/>
      <c r="E581" s="9"/>
      <c r="F581" s="9"/>
      <c r="J581" s="6"/>
      <c r="K581" s="6"/>
      <c r="L581" s="6"/>
    </row>
    <row r="582" spans="2:12" ht="13" x14ac:dyDescent="0.15">
      <c r="B582" s="8"/>
      <c r="C582" s="9"/>
      <c r="D582" s="9"/>
      <c r="E582" s="9"/>
      <c r="F582" s="9"/>
      <c r="J582" s="6"/>
      <c r="K582" s="6"/>
      <c r="L582" s="6"/>
    </row>
    <row r="583" spans="2:12" ht="13" x14ac:dyDescent="0.15">
      <c r="B583" s="8"/>
      <c r="C583" s="9"/>
      <c r="D583" s="9"/>
      <c r="E583" s="9"/>
      <c r="F583" s="9"/>
      <c r="J583" s="6"/>
      <c r="K583" s="6"/>
      <c r="L583" s="6"/>
    </row>
    <row r="584" spans="2:12" ht="13" x14ac:dyDescent="0.15">
      <c r="B584" s="8"/>
      <c r="C584" s="9"/>
      <c r="D584" s="9"/>
      <c r="E584" s="9"/>
      <c r="F584" s="9"/>
      <c r="J584" s="6"/>
      <c r="K584" s="6"/>
      <c r="L584" s="6"/>
    </row>
    <row r="585" spans="2:12" ht="13" x14ac:dyDescent="0.15">
      <c r="B585" s="8"/>
      <c r="C585" s="9"/>
      <c r="D585" s="9"/>
      <c r="E585" s="9"/>
      <c r="F585" s="9"/>
      <c r="J585" s="6"/>
      <c r="K585" s="6"/>
      <c r="L585" s="6"/>
    </row>
    <row r="586" spans="2:12" ht="13" x14ac:dyDescent="0.15">
      <c r="B586" s="8"/>
      <c r="C586" s="9"/>
      <c r="D586" s="9"/>
      <c r="E586" s="9"/>
      <c r="F586" s="9"/>
      <c r="J586" s="6"/>
      <c r="K586" s="6"/>
      <c r="L586" s="6"/>
    </row>
    <row r="587" spans="2:12" ht="13" x14ac:dyDescent="0.15">
      <c r="B587" s="8"/>
      <c r="C587" s="9"/>
      <c r="D587" s="9"/>
      <c r="E587" s="9"/>
      <c r="F587" s="9"/>
      <c r="J587" s="6"/>
      <c r="K587" s="6"/>
      <c r="L587" s="6"/>
    </row>
    <row r="588" spans="2:12" ht="13" x14ac:dyDescent="0.15">
      <c r="B588" s="8"/>
      <c r="C588" s="9"/>
      <c r="D588" s="9"/>
      <c r="E588" s="9"/>
      <c r="F588" s="9"/>
      <c r="J588" s="6"/>
      <c r="K588" s="6"/>
      <c r="L588" s="6"/>
    </row>
    <row r="589" spans="2:12" ht="13" x14ac:dyDescent="0.15">
      <c r="B589" s="8"/>
      <c r="C589" s="9"/>
      <c r="D589" s="9"/>
      <c r="E589" s="9"/>
      <c r="F589" s="9"/>
      <c r="J589" s="6"/>
      <c r="K589" s="6"/>
      <c r="L589" s="6"/>
    </row>
    <row r="590" spans="2:12" ht="13" x14ac:dyDescent="0.15">
      <c r="B590" s="8"/>
      <c r="C590" s="9"/>
      <c r="D590" s="9"/>
      <c r="E590" s="9"/>
      <c r="F590" s="9"/>
      <c r="J590" s="6"/>
      <c r="K590" s="6"/>
      <c r="L590" s="6"/>
    </row>
    <row r="591" spans="2:12" ht="13" x14ac:dyDescent="0.15">
      <c r="B591" s="8"/>
      <c r="C591" s="9"/>
      <c r="D591" s="9"/>
      <c r="E591" s="9"/>
      <c r="F591" s="9"/>
      <c r="J591" s="6"/>
      <c r="K591" s="6"/>
      <c r="L591" s="6"/>
    </row>
    <row r="592" spans="2:12" ht="13" x14ac:dyDescent="0.15">
      <c r="B592" s="8"/>
      <c r="C592" s="9"/>
      <c r="D592" s="9"/>
      <c r="E592" s="9"/>
      <c r="F592" s="9"/>
      <c r="J592" s="6"/>
      <c r="K592" s="6"/>
      <c r="L592" s="6"/>
    </row>
    <row r="593" spans="2:12" ht="13" x14ac:dyDescent="0.15">
      <c r="B593" s="8"/>
      <c r="C593" s="9"/>
      <c r="D593" s="9"/>
      <c r="E593" s="9"/>
      <c r="F593" s="9"/>
      <c r="J593" s="6"/>
      <c r="K593" s="6"/>
      <c r="L593" s="6"/>
    </row>
    <row r="594" spans="2:12" ht="13" x14ac:dyDescent="0.15">
      <c r="B594" s="8"/>
      <c r="C594" s="9"/>
      <c r="D594" s="9"/>
      <c r="E594" s="9"/>
      <c r="F594" s="9"/>
      <c r="J594" s="6"/>
      <c r="K594" s="6"/>
      <c r="L594" s="6"/>
    </row>
    <row r="595" spans="2:12" ht="13" x14ac:dyDescent="0.15">
      <c r="B595" s="8"/>
      <c r="C595" s="9"/>
      <c r="D595" s="9"/>
      <c r="E595" s="9"/>
      <c r="F595" s="9"/>
      <c r="J595" s="6"/>
      <c r="K595" s="6"/>
      <c r="L595" s="6"/>
    </row>
    <row r="596" spans="2:12" ht="13" x14ac:dyDescent="0.15">
      <c r="B596" s="8"/>
      <c r="C596" s="9"/>
      <c r="D596" s="9"/>
      <c r="E596" s="9"/>
      <c r="F596" s="9"/>
      <c r="J596" s="6"/>
      <c r="K596" s="6"/>
      <c r="L596" s="6"/>
    </row>
    <row r="597" spans="2:12" ht="13" x14ac:dyDescent="0.15">
      <c r="B597" s="8"/>
      <c r="C597" s="9"/>
      <c r="D597" s="9"/>
      <c r="E597" s="9"/>
      <c r="F597" s="9"/>
      <c r="J597" s="6"/>
      <c r="K597" s="6"/>
      <c r="L597" s="6"/>
    </row>
    <row r="598" spans="2:12" ht="13" x14ac:dyDescent="0.15">
      <c r="B598" s="8"/>
      <c r="C598" s="9"/>
      <c r="D598" s="9"/>
      <c r="E598" s="9"/>
      <c r="F598" s="9"/>
      <c r="J598" s="6"/>
      <c r="K598" s="6"/>
      <c r="L598" s="6"/>
    </row>
    <row r="599" spans="2:12" ht="13" x14ac:dyDescent="0.15">
      <c r="B599" s="8"/>
      <c r="C599" s="9"/>
      <c r="D599" s="9"/>
      <c r="E599" s="9"/>
      <c r="F599" s="9"/>
      <c r="J599" s="6"/>
      <c r="K599" s="6"/>
      <c r="L599" s="6"/>
    </row>
    <row r="600" spans="2:12" ht="13" x14ac:dyDescent="0.15">
      <c r="B600" s="8"/>
      <c r="C600" s="9"/>
      <c r="D600" s="9"/>
      <c r="E600" s="9"/>
      <c r="F600" s="9"/>
      <c r="J600" s="6"/>
      <c r="K600" s="6"/>
      <c r="L600" s="6"/>
    </row>
    <row r="601" spans="2:12" ht="13" x14ac:dyDescent="0.15">
      <c r="B601" s="8"/>
      <c r="C601" s="9"/>
      <c r="D601" s="9"/>
      <c r="E601" s="9"/>
      <c r="F601" s="9"/>
      <c r="J601" s="6"/>
      <c r="K601" s="6"/>
      <c r="L601" s="6"/>
    </row>
    <row r="602" spans="2:12" ht="13" x14ac:dyDescent="0.15">
      <c r="B602" s="8"/>
      <c r="C602" s="9"/>
      <c r="D602" s="9"/>
      <c r="E602" s="9"/>
      <c r="F602" s="9"/>
      <c r="J602" s="6"/>
      <c r="K602" s="6"/>
      <c r="L602" s="6"/>
    </row>
    <row r="603" spans="2:12" ht="13" x14ac:dyDescent="0.15">
      <c r="B603" s="8"/>
      <c r="C603" s="9"/>
      <c r="D603" s="9"/>
      <c r="E603" s="9"/>
      <c r="F603" s="9"/>
      <c r="J603" s="6"/>
      <c r="K603" s="6"/>
      <c r="L603" s="6"/>
    </row>
    <row r="604" spans="2:12" ht="13" x14ac:dyDescent="0.15">
      <c r="B604" s="8"/>
      <c r="C604" s="9"/>
      <c r="D604" s="9"/>
      <c r="E604" s="9"/>
      <c r="F604" s="9"/>
      <c r="J604" s="6"/>
      <c r="K604" s="6"/>
      <c r="L604" s="6"/>
    </row>
    <row r="605" spans="2:12" ht="13" x14ac:dyDescent="0.15">
      <c r="B605" s="8"/>
      <c r="C605" s="9"/>
      <c r="D605" s="9"/>
      <c r="E605" s="9"/>
      <c r="F605" s="9"/>
      <c r="J605" s="6"/>
      <c r="K605" s="6"/>
      <c r="L605" s="6"/>
    </row>
    <row r="606" spans="2:12" ht="13" x14ac:dyDescent="0.15">
      <c r="B606" s="8"/>
      <c r="C606" s="9"/>
      <c r="D606" s="9"/>
      <c r="E606" s="9"/>
      <c r="F606" s="9"/>
      <c r="J606" s="6"/>
      <c r="K606" s="6"/>
      <c r="L606" s="6"/>
    </row>
    <row r="607" spans="2:12" ht="13" x14ac:dyDescent="0.15">
      <c r="B607" s="8"/>
      <c r="C607" s="9"/>
      <c r="D607" s="9"/>
      <c r="E607" s="9"/>
      <c r="F607" s="9"/>
      <c r="J607" s="6"/>
      <c r="K607" s="6"/>
      <c r="L607" s="6"/>
    </row>
    <row r="608" spans="2:12" ht="13" x14ac:dyDescent="0.15">
      <c r="B608" s="8"/>
      <c r="C608" s="9"/>
      <c r="D608" s="9"/>
      <c r="E608" s="9"/>
      <c r="F608" s="9"/>
      <c r="J608" s="6"/>
      <c r="K608" s="6"/>
      <c r="L608" s="6"/>
    </row>
    <row r="609" spans="2:12" ht="13" x14ac:dyDescent="0.15">
      <c r="B609" s="8"/>
      <c r="C609" s="9"/>
      <c r="D609" s="9"/>
      <c r="E609" s="9"/>
      <c r="F609" s="9"/>
      <c r="J609" s="6"/>
      <c r="K609" s="6"/>
      <c r="L609" s="6"/>
    </row>
    <row r="610" spans="2:12" ht="13" x14ac:dyDescent="0.15">
      <c r="B610" s="8"/>
      <c r="C610" s="9"/>
      <c r="D610" s="9"/>
      <c r="E610" s="9"/>
      <c r="F610" s="9"/>
      <c r="J610" s="6"/>
      <c r="K610" s="6"/>
      <c r="L610" s="6"/>
    </row>
    <row r="611" spans="2:12" ht="13" x14ac:dyDescent="0.15">
      <c r="B611" s="8"/>
      <c r="C611" s="9"/>
      <c r="D611" s="9"/>
      <c r="E611" s="9"/>
      <c r="F611" s="9"/>
      <c r="J611" s="6"/>
      <c r="K611" s="6"/>
      <c r="L611" s="6"/>
    </row>
    <row r="612" spans="2:12" ht="13" x14ac:dyDescent="0.15">
      <c r="B612" s="8"/>
      <c r="C612" s="9"/>
      <c r="D612" s="9"/>
      <c r="E612" s="9"/>
      <c r="F612" s="9"/>
      <c r="J612" s="6"/>
      <c r="K612" s="6"/>
      <c r="L612" s="6"/>
    </row>
    <row r="613" spans="2:12" ht="13" x14ac:dyDescent="0.15">
      <c r="B613" s="8"/>
      <c r="C613" s="9"/>
      <c r="D613" s="9"/>
      <c r="E613" s="9"/>
      <c r="F613" s="9"/>
      <c r="J613" s="6"/>
      <c r="K613" s="6"/>
      <c r="L613" s="6"/>
    </row>
    <row r="614" spans="2:12" ht="13" x14ac:dyDescent="0.15">
      <c r="B614" s="8"/>
      <c r="C614" s="9"/>
      <c r="D614" s="9"/>
      <c r="E614" s="9"/>
      <c r="F614" s="9"/>
      <c r="J614" s="6"/>
      <c r="K614" s="6"/>
      <c r="L614" s="6"/>
    </row>
    <row r="615" spans="2:12" ht="13" x14ac:dyDescent="0.15">
      <c r="B615" s="8"/>
      <c r="C615" s="9"/>
      <c r="D615" s="9"/>
      <c r="E615" s="9"/>
      <c r="F615" s="9"/>
      <c r="J615" s="6"/>
      <c r="K615" s="6"/>
      <c r="L615" s="6"/>
    </row>
    <row r="616" spans="2:12" ht="13" x14ac:dyDescent="0.15">
      <c r="B616" s="8"/>
      <c r="C616" s="9"/>
      <c r="D616" s="9"/>
      <c r="E616" s="9"/>
      <c r="F616" s="9"/>
      <c r="J616" s="6"/>
      <c r="K616" s="6"/>
      <c r="L616" s="6"/>
    </row>
    <row r="617" spans="2:12" ht="13" x14ac:dyDescent="0.15">
      <c r="B617" s="8"/>
      <c r="C617" s="9"/>
      <c r="D617" s="9"/>
      <c r="E617" s="9"/>
      <c r="F617" s="9"/>
      <c r="J617" s="6"/>
      <c r="K617" s="6"/>
      <c r="L617" s="6"/>
    </row>
    <row r="618" spans="2:12" ht="13" x14ac:dyDescent="0.15">
      <c r="B618" s="8"/>
      <c r="C618" s="9"/>
      <c r="D618" s="9"/>
      <c r="E618" s="9"/>
      <c r="F618" s="9"/>
      <c r="J618" s="6"/>
      <c r="K618" s="6"/>
      <c r="L618" s="6"/>
    </row>
    <row r="619" spans="2:12" ht="13" x14ac:dyDescent="0.15">
      <c r="B619" s="8"/>
      <c r="C619" s="9"/>
      <c r="D619" s="9"/>
      <c r="E619" s="9"/>
      <c r="F619" s="9"/>
      <c r="J619" s="6"/>
      <c r="K619" s="6"/>
      <c r="L619" s="6"/>
    </row>
    <row r="620" spans="2:12" ht="13" x14ac:dyDescent="0.15">
      <c r="B620" s="8"/>
      <c r="C620" s="9"/>
      <c r="D620" s="9"/>
      <c r="E620" s="9"/>
      <c r="F620" s="9"/>
      <c r="J620" s="6"/>
      <c r="K620" s="6"/>
      <c r="L620" s="6"/>
    </row>
    <row r="621" spans="2:12" ht="13" x14ac:dyDescent="0.15">
      <c r="B621" s="8"/>
      <c r="C621" s="9"/>
      <c r="D621" s="9"/>
      <c r="E621" s="9"/>
      <c r="F621" s="9"/>
      <c r="J621" s="6"/>
      <c r="K621" s="6"/>
      <c r="L621" s="6"/>
    </row>
    <row r="622" spans="2:12" ht="13" x14ac:dyDescent="0.15">
      <c r="B622" s="8"/>
      <c r="C622" s="9"/>
      <c r="D622" s="9"/>
      <c r="E622" s="9"/>
      <c r="F622" s="9"/>
      <c r="J622" s="6"/>
      <c r="K622" s="6"/>
      <c r="L622" s="6"/>
    </row>
    <row r="623" spans="2:12" ht="13" x14ac:dyDescent="0.15">
      <c r="B623" s="8"/>
      <c r="C623" s="9"/>
      <c r="D623" s="9"/>
      <c r="E623" s="9"/>
      <c r="F623" s="9"/>
      <c r="J623" s="6"/>
      <c r="K623" s="6"/>
      <c r="L623" s="6"/>
    </row>
    <row r="624" spans="2:12" ht="13" x14ac:dyDescent="0.15">
      <c r="B624" s="8"/>
      <c r="C624" s="9"/>
      <c r="D624" s="9"/>
      <c r="E624" s="9"/>
      <c r="F624" s="9"/>
      <c r="J624" s="6"/>
      <c r="K624" s="6"/>
      <c r="L624" s="6"/>
    </row>
    <row r="625" spans="2:12" ht="13" x14ac:dyDescent="0.15">
      <c r="B625" s="8"/>
      <c r="C625" s="9"/>
      <c r="D625" s="9"/>
      <c r="E625" s="9"/>
      <c r="F625" s="9"/>
      <c r="J625" s="6"/>
      <c r="K625" s="6"/>
      <c r="L625" s="6"/>
    </row>
    <row r="626" spans="2:12" ht="13" x14ac:dyDescent="0.15">
      <c r="B626" s="8"/>
      <c r="C626" s="9"/>
      <c r="D626" s="9"/>
      <c r="E626" s="9"/>
      <c r="F626" s="9"/>
      <c r="J626" s="6"/>
      <c r="K626" s="6"/>
      <c r="L626" s="6"/>
    </row>
    <row r="627" spans="2:12" ht="13" x14ac:dyDescent="0.15">
      <c r="B627" s="8"/>
      <c r="C627" s="9"/>
      <c r="D627" s="9"/>
      <c r="E627" s="9"/>
      <c r="F627" s="9"/>
      <c r="J627" s="6"/>
      <c r="K627" s="6"/>
      <c r="L627" s="6"/>
    </row>
    <row r="628" spans="2:12" ht="13" x14ac:dyDescent="0.15">
      <c r="B628" s="8"/>
      <c r="C628" s="9"/>
      <c r="D628" s="9"/>
      <c r="E628" s="9"/>
      <c r="F628" s="9"/>
      <c r="J628" s="6"/>
      <c r="K628" s="6"/>
      <c r="L628" s="6"/>
    </row>
    <row r="629" spans="2:12" ht="13" x14ac:dyDescent="0.15">
      <c r="B629" s="8"/>
      <c r="C629" s="9"/>
      <c r="D629" s="9"/>
      <c r="E629" s="9"/>
      <c r="F629" s="9"/>
      <c r="J629" s="6"/>
      <c r="K629" s="6"/>
      <c r="L629" s="6"/>
    </row>
    <row r="630" spans="2:12" ht="13" x14ac:dyDescent="0.15">
      <c r="B630" s="8"/>
      <c r="C630" s="9"/>
      <c r="D630" s="9"/>
      <c r="E630" s="9"/>
      <c r="F630" s="9"/>
      <c r="J630" s="6"/>
      <c r="K630" s="6"/>
      <c r="L630" s="6"/>
    </row>
    <row r="631" spans="2:12" ht="13" x14ac:dyDescent="0.15">
      <c r="B631" s="8"/>
      <c r="C631" s="9"/>
      <c r="D631" s="9"/>
      <c r="E631" s="9"/>
      <c r="F631" s="9"/>
      <c r="J631" s="6"/>
      <c r="K631" s="6"/>
      <c r="L631" s="6"/>
    </row>
    <row r="632" spans="2:12" ht="13" x14ac:dyDescent="0.15">
      <c r="B632" s="8"/>
      <c r="C632" s="9"/>
      <c r="D632" s="9"/>
      <c r="E632" s="9"/>
      <c r="F632" s="9"/>
      <c r="J632" s="6"/>
      <c r="K632" s="6"/>
      <c r="L632" s="6"/>
    </row>
    <row r="633" spans="2:12" ht="13" x14ac:dyDescent="0.15">
      <c r="B633" s="8"/>
      <c r="C633" s="9"/>
      <c r="D633" s="9"/>
      <c r="E633" s="9"/>
      <c r="F633" s="9"/>
      <c r="J633" s="6"/>
      <c r="K633" s="6"/>
      <c r="L633" s="6"/>
    </row>
    <row r="634" spans="2:12" ht="13" x14ac:dyDescent="0.15">
      <c r="B634" s="8"/>
      <c r="C634" s="9"/>
      <c r="D634" s="9"/>
      <c r="E634" s="9"/>
      <c r="F634" s="9"/>
      <c r="J634" s="6"/>
      <c r="K634" s="6"/>
      <c r="L634" s="6"/>
    </row>
    <row r="635" spans="2:12" ht="13" x14ac:dyDescent="0.15">
      <c r="B635" s="8"/>
      <c r="C635" s="9"/>
      <c r="D635" s="9"/>
      <c r="E635" s="9"/>
      <c r="F635" s="9"/>
      <c r="J635" s="6"/>
      <c r="K635" s="6"/>
      <c r="L635" s="6"/>
    </row>
    <row r="636" spans="2:12" ht="13" x14ac:dyDescent="0.15">
      <c r="B636" s="8"/>
      <c r="C636" s="9"/>
      <c r="D636" s="9"/>
      <c r="E636" s="9"/>
      <c r="F636" s="9"/>
      <c r="J636" s="6"/>
      <c r="K636" s="6"/>
      <c r="L636" s="6"/>
    </row>
    <row r="637" spans="2:12" ht="13" x14ac:dyDescent="0.15">
      <c r="B637" s="8"/>
      <c r="C637" s="9"/>
      <c r="D637" s="9"/>
      <c r="E637" s="9"/>
      <c r="F637" s="9"/>
      <c r="J637" s="6"/>
      <c r="K637" s="6"/>
      <c r="L637" s="6"/>
    </row>
    <row r="638" spans="2:12" ht="13" x14ac:dyDescent="0.15">
      <c r="B638" s="8"/>
      <c r="C638" s="9"/>
      <c r="D638" s="9"/>
      <c r="E638" s="9"/>
      <c r="F638" s="9"/>
      <c r="J638" s="6"/>
      <c r="K638" s="6"/>
      <c r="L638" s="6"/>
    </row>
    <row r="639" spans="2:12" ht="13" x14ac:dyDescent="0.15">
      <c r="B639" s="8"/>
      <c r="C639" s="9"/>
      <c r="D639" s="9"/>
      <c r="E639" s="9"/>
      <c r="F639" s="9"/>
      <c r="J639" s="6"/>
      <c r="K639" s="6"/>
      <c r="L639" s="6"/>
    </row>
    <row r="640" spans="2:12" ht="13" x14ac:dyDescent="0.15">
      <c r="B640" s="8"/>
      <c r="C640" s="9"/>
      <c r="D640" s="9"/>
      <c r="E640" s="9"/>
      <c r="F640" s="9"/>
      <c r="J640" s="6"/>
      <c r="K640" s="6"/>
      <c r="L640" s="6"/>
    </row>
    <row r="641" spans="2:12" ht="13" x14ac:dyDescent="0.15">
      <c r="B641" s="8"/>
      <c r="C641" s="9"/>
      <c r="D641" s="9"/>
      <c r="E641" s="9"/>
      <c r="F641" s="9"/>
      <c r="J641" s="6"/>
      <c r="K641" s="6"/>
      <c r="L641" s="6"/>
    </row>
    <row r="642" spans="2:12" ht="13" x14ac:dyDescent="0.15">
      <c r="B642" s="8"/>
      <c r="C642" s="9"/>
      <c r="D642" s="9"/>
      <c r="E642" s="9"/>
      <c r="F642" s="9"/>
      <c r="J642" s="6"/>
      <c r="K642" s="6"/>
      <c r="L642" s="6"/>
    </row>
    <row r="643" spans="2:12" ht="13" x14ac:dyDescent="0.15">
      <c r="B643" s="8"/>
      <c r="C643" s="9"/>
      <c r="D643" s="9"/>
      <c r="E643" s="9"/>
      <c r="F643" s="9"/>
      <c r="J643" s="6"/>
      <c r="K643" s="6"/>
      <c r="L643" s="6"/>
    </row>
    <row r="644" spans="2:12" ht="13" x14ac:dyDescent="0.15">
      <c r="B644" s="8"/>
      <c r="C644" s="9"/>
      <c r="D644" s="9"/>
      <c r="E644" s="9"/>
      <c r="F644" s="9"/>
      <c r="J644" s="6"/>
      <c r="K644" s="6"/>
      <c r="L644" s="6"/>
    </row>
    <row r="645" spans="2:12" ht="13" x14ac:dyDescent="0.15">
      <c r="B645" s="8"/>
      <c r="C645" s="9"/>
      <c r="D645" s="9"/>
      <c r="E645" s="9"/>
      <c r="F645" s="9"/>
      <c r="J645" s="6"/>
      <c r="K645" s="6"/>
      <c r="L645" s="6"/>
    </row>
    <row r="646" spans="2:12" ht="13" x14ac:dyDescent="0.15">
      <c r="B646" s="8"/>
      <c r="C646" s="9"/>
      <c r="D646" s="9"/>
      <c r="E646" s="9"/>
      <c r="F646" s="9"/>
      <c r="J646" s="6"/>
      <c r="K646" s="6"/>
      <c r="L646" s="6"/>
    </row>
    <row r="647" spans="2:12" ht="13" x14ac:dyDescent="0.15">
      <c r="B647" s="8"/>
      <c r="C647" s="9"/>
      <c r="D647" s="9"/>
      <c r="E647" s="9"/>
      <c r="F647" s="9"/>
      <c r="J647" s="6"/>
      <c r="K647" s="6"/>
      <c r="L647" s="6"/>
    </row>
    <row r="648" spans="2:12" ht="13" x14ac:dyDescent="0.15">
      <c r="B648" s="8"/>
      <c r="C648" s="9"/>
      <c r="D648" s="9"/>
      <c r="E648" s="9"/>
      <c r="F648" s="9"/>
      <c r="J648" s="6"/>
      <c r="K648" s="6"/>
      <c r="L648" s="6"/>
    </row>
    <row r="649" spans="2:12" ht="13" x14ac:dyDescent="0.15">
      <c r="B649" s="8"/>
      <c r="C649" s="9"/>
      <c r="D649" s="9"/>
      <c r="E649" s="9"/>
      <c r="F649" s="9"/>
      <c r="J649" s="6"/>
      <c r="K649" s="6"/>
      <c r="L649" s="6"/>
    </row>
    <row r="650" spans="2:12" ht="13" x14ac:dyDescent="0.15">
      <c r="B650" s="8"/>
      <c r="C650" s="9"/>
      <c r="D650" s="9"/>
      <c r="E650" s="9"/>
      <c r="F650" s="9"/>
      <c r="J650" s="6"/>
      <c r="K650" s="6"/>
      <c r="L650" s="6"/>
    </row>
    <row r="651" spans="2:12" ht="13" x14ac:dyDescent="0.15">
      <c r="B651" s="8"/>
      <c r="C651" s="9"/>
      <c r="D651" s="9"/>
      <c r="E651" s="9"/>
      <c r="F651" s="9"/>
      <c r="J651" s="6"/>
      <c r="K651" s="6"/>
      <c r="L651" s="6"/>
    </row>
    <row r="652" spans="2:12" ht="13" x14ac:dyDescent="0.15">
      <c r="B652" s="8"/>
      <c r="C652" s="9"/>
      <c r="D652" s="9"/>
      <c r="E652" s="9"/>
      <c r="F652" s="9"/>
      <c r="J652" s="6"/>
      <c r="K652" s="6"/>
      <c r="L652" s="6"/>
    </row>
    <row r="653" spans="2:12" ht="13" x14ac:dyDescent="0.15">
      <c r="B653" s="8"/>
      <c r="C653" s="9"/>
      <c r="D653" s="9"/>
      <c r="E653" s="9"/>
      <c r="F653" s="9"/>
      <c r="J653" s="6"/>
      <c r="K653" s="6"/>
      <c r="L653" s="6"/>
    </row>
    <row r="654" spans="2:12" ht="13" x14ac:dyDescent="0.15">
      <c r="B654" s="8"/>
      <c r="C654" s="9"/>
      <c r="D654" s="9"/>
      <c r="E654" s="9"/>
      <c r="F654" s="9"/>
      <c r="J654" s="6"/>
      <c r="K654" s="6"/>
      <c r="L654" s="6"/>
    </row>
    <row r="655" spans="2:12" ht="13" x14ac:dyDescent="0.15">
      <c r="B655" s="8"/>
      <c r="C655" s="9"/>
      <c r="D655" s="9"/>
      <c r="E655" s="9"/>
      <c r="F655" s="9"/>
      <c r="J655" s="6"/>
      <c r="K655" s="6"/>
      <c r="L655" s="6"/>
    </row>
    <row r="656" spans="2:12" ht="13" x14ac:dyDescent="0.15">
      <c r="B656" s="8"/>
      <c r="C656" s="9"/>
      <c r="D656" s="9"/>
      <c r="E656" s="9"/>
      <c r="F656" s="9"/>
      <c r="J656" s="6"/>
      <c r="K656" s="6"/>
      <c r="L656" s="6"/>
    </row>
    <row r="657" spans="2:12" ht="13" x14ac:dyDescent="0.15">
      <c r="B657" s="8"/>
      <c r="C657" s="9"/>
      <c r="D657" s="9"/>
      <c r="E657" s="9"/>
      <c r="F657" s="9"/>
      <c r="J657" s="6"/>
      <c r="K657" s="6"/>
      <c r="L657" s="6"/>
    </row>
    <row r="658" spans="2:12" ht="13" x14ac:dyDescent="0.15">
      <c r="B658" s="8"/>
      <c r="C658" s="9"/>
      <c r="D658" s="9"/>
      <c r="E658" s="9"/>
      <c r="F658" s="9"/>
      <c r="J658" s="6"/>
      <c r="K658" s="6"/>
      <c r="L658" s="6"/>
    </row>
    <row r="659" spans="2:12" ht="13" x14ac:dyDescent="0.15">
      <c r="B659" s="8"/>
      <c r="C659" s="9"/>
      <c r="D659" s="9"/>
      <c r="E659" s="9"/>
      <c r="F659" s="9"/>
      <c r="J659" s="6"/>
      <c r="K659" s="6"/>
      <c r="L659" s="6"/>
    </row>
    <row r="660" spans="2:12" ht="13" x14ac:dyDescent="0.15">
      <c r="B660" s="8"/>
      <c r="C660" s="9"/>
      <c r="D660" s="9"/>
      <c r="E660" s="9"/>
      <c r="F660" s="9"/>
      <c r="J660" s="6"/>
      <c r="K660" s="6"/>
      <c r="L660" s="6"/>
    </row>
    <row r="661" spans="2:12" ht="13" x14ac:dyDescent="0.15">
      <c r="B661" s="8"/>
      <c r="C661" s="9"/>
      <c r="D661" s="9"/>
      <c r="E661" s="9"/>
      <c r="F661" s="9"/>
      <c r="J661" s="6"/>
      <c r="K661" s="6"/>
      <c r="L661" s="6"/>
    </row>
    <row r="662" spans="2:12" ht="13" x14ac:dyDescent="0.15">
      <c r="B662" s="8"/>
      <c r="C662" s="9"/>
      <c r="D662" s="9"/>
      <c r="E662" s="9"/>
      <c r="F662" s="9"/>
      <c r="J662" s="6"/>
      <c r="K662" s="6"/>
      <c r="L662" s="6"/>
    </row>
    <row r="663" spans="2:12" ht="13" x14ac:dyDescent="0.15">
      <c r="B663" s="8"/>
      <c r="C663" s="9"/>
      <c r="D663" s="9"/>
      <c r="E663" s="9"/>
      <c r="F663" s="9"/>
      <c r="J663" s="6"/>
      <c r="K663" s="6"/>
      <c r="L663" s="6"/>
    </row>
    <row r="664" spans="2:12" ht="13" x14ac:dyDescent="0.15">
      <c r="B664" s="8"/>
      <c r="C664" s="9"/>
      <c r="D664" s="9"/>
      <c r="E664" s="9"/>
      <c r="F664" s="9"/>
      <c r="J664" s="6"/>
      <c r="K664" s="6"/>
      <c r="L664" s="6"/>
    </row>
    <row r="665" spans="2:12" ht="13" x14ac:dyDescent="0.15">
      <c r="B665" s="8"/>
      <c r="C665" s="9"/>
      <c r="D665" s="9"/>
      <c r="E665" s="9"/>
      <c r="F665" s="9"/>
      <c r="J665" s="6"/>
      <c r="K665" s="6"/>
      <c r="L665" s="6"/>
    </row>
    <row r="666" spans="2:12" ht="13" x14ac:dyDescent="0.15">
      <c r="B666" s="8"/>
      <c r="C666" s="9"/>
      <c r="D666" s="9"/>
      <c r="E666" s="9"/>
      <c r="F666" s="9"/>
      <c r="J666" s="6"/>
      <c r="K666" s="6"/>
      <c r="L666" s="6"/>
    </row>
    <row r="667" spans="2:12" ht="13" x14ac:dyDescent="0.15">
      <c r="B667" s="8"/>
      <c r="C667" s="9"/>
      <c r="D667" s="9"/>
      <c r="E667" s="9"/>
      <c r="F667" s="9"/>
      <c r="J667" s="6"/>
      <c r="K667" s="6"/>
      <c r="L667" s="6"/>
    </row>
    <row r="668" spans="2:12" ht="13" x14ac:dyDescent="0.15">
      <c r="B668" s="8"/>
      <c r="C668" s="9"/>
      <c r="D668" s="9"/>
      <c r="E668" s="9"/>
      <c r="F668" s="9"/>
      <c r="J668" s="6"/>
      <c r="K668" s="6"/>
      <c r="L668" s="6"/>
    </row>
    <row r="669" spans="2:12" ht="13" x14ac:dyDescent="0.15">
      <c r="B669" s="8"/>
      <c r="C669" s="9"/>
      <c r="D669" s="9"/>
      <c r="E669" s="9"/>
      <c r="F669" s="9"/>
      <c r="J669" s="6"/>
      <c r="K669" s="6"/>
      <c r="L669" s="6"/>
    </row>
    <row r="670" spans="2:12" ht="13" x14ac:dyDescent="0.15">
      <c r="B670" s="8"/>
      <c r="C670" s="9"/>
      <c r="D670" s="9"/>
      <c r="E670" s="9"/>
      <c r="F670" s="9"/>
      <c r="J670" s="6"/>
      <c r="K670" s="6"/>
      <c r="L670" s="6"/>
    </row>
    <row r="671" spans="2:12" ht="13" x14ac:dyDescent="0.15">
      <c r="B671" s="8"/>
      <c r="C671" s="9"/>
      <c r="D671" s="9"/>
      <c r="E671" s="9"/>
      <c r="F671" s="9"/>
      <c r="J671" s="6"/>
      <c r="K671" s="6"/>
      <c r="L671" s="6"/>
    </row>
    <row r="672" spans="2:12" ht="13" x14ac:dyDescent="0.15">
      <c r="B672" s="8"/>
      <c r="C672" s="9"/>
      <c r="D672" s="9"/>
      <c r="E672" s="9"/>
      <c r="F672" s="9"/>
      <c r="J672" s="6"/>
      <c r="K672" s="6"/>
      <c r="L672" s="6"/>
    </row>
    <row r="673" spans="2:12" ht="13" x14ac:dyDescent="0.15">
      <c r="B673" s="8"/>
      <c r="C673" s="9"/>
      <c r="D673" s="9"/>
      <c r="E673" s="9"/>
      <c r="F673" s="9"/>
      <c r="J673" s="6"/>
      <c r="K673" s="6"/>
      <c r="L673" s="6"/>
    </row>
    <row r="674" spans="2:12" ht="13" x14ac:dyDescent="0.15">
      <c r="B674" s="8"/>
      <c r="C674" s="9"/>
      <c r="D674" s="9"/>
      <c r="E674" s="9"/>
      <c r="F674" s="9"/>
      <c r="J674" s="6"/>
      <c r="K674" s="6"/>
      <c r="L674" s="6"/>
    </row>
    <row r="675" spans="2:12" ht="13" x14ac:dyDescent="0.15">
      <c r="B675" s="8"/>
      <c r="C675" s="9"/>
      <c r="D675" s="9"/>
      <c r="E675" s="9"/>
      <c r="F675" s="9"/>
      <c r="J675" s="6"/>
      <c r="K675" s="6"/>
      <c r="L675" s="6"/>
    </row>
    <row r="676" spans="2:12" ht="13" x14ac:dyDescent="0.15">
      <c r="B676" s="8"/>
      <c r="C676" s="9"/>
      <c r="D676" s="9"/>
      <c r="E676" s="9"/>
      <c r="F676" s="9"/>
      <c r="J676" s="6"/>
      <c r="K676" s="6"/>
      <c r="L676" s="6"/>
    </row>
    <row r="677" spans="2:12" ht="13" x14ac:dyDescent="0.15">
      <c r="B677" s="8"/>
      <c r="C677" s="9"/>
      <c r="D677" s="9"/>
      <c r="E677" s="9"/>
      <c r="F677" s="9"/>
      <c r="J677" s="6"/>
      <c r="K677" s="6"/>
      <c r="L677" s="6"/>
    </row>
    <row r="678" spans="2:12" ht="13" x14ac:dyDescent="0.15">
      <c r="B678" s="8"/>
      <c r="C678" s="9"/>
      <c r="D678" s="9"/>
      <c r="E678" s="9"/>
      <c r="F678" s="9"/>
      <c r="J678" s="6"/>
      <c r="K678" s="6"/>
      <c r="L678" s="6"/>
    </row>
    <row r="679" spans="2:12" ht="13" x14ac:dyDescent="0.15">
      <c r="B679" s="8"/>
      <c r="C679" s="9"/>
      <c r="D679" s="9"/>
      <c r="E679" s="9"/>
      <c r="F679" s="9"/>
      <c r="J679" s="6"/>
      <c r="K679" s="6"/>
      <c r="L679" s="6"/>
    </row>
    <row r="680" spans="2:12" ht="13" x14ac:dyDescent="0.15">
      <c r="B680" s="8"/>
      <c r="C680" s="9"/>
      <c r="D680" s="9"/>
      <c r="E680" s="9"/>
      <c r="F680" s="9"/>
      <c r="J680" s="6"/>
      <c r="K680" s="6"/>
      <c r="L680" s="6"/>
    </row>
    <row r="681" spans="2:12" ht="13" x14ac:dyDescent="0.15">
      <c r="B681" s="8"/>
      <c r="C681" s="9"/>
      <c r="D681" s="9"/>
      <c r="E681" s="9"/>
      <c r="F681" s="9"/>
      <c r="J681" s="6"/>
      <c r="K681" s="6"/>
      <c r="L681" s="6"/>
    </row>
    <row r="682" spans="2:12" ht="13" x14ac:dyDescent="0.15">
      <c r="B682" s="8"/>
      <c r="C682" s="9"/>
      <c r="D682" s="9"/>
      <c r="E682" s="9"/>
      <c r="F682" s="9"/>
      <c r="J682" s="6"/>
      <c r="K682" s="6"/>
      <c r="L682" s="6"/>
    </row>
    <row r="683" spans="2:12" ht="13" x14ac:dyDescent="0.15">
      <c r="B683" s="8"/>
      <c r="C683" s="9"/>
      <c r="D683" s="9"/>
      <c r="E683" s="9"/>
      <c r="F683" s="9"/>
      <c r="J683" s="6"/>
      <c r="K683" s="6"/>
      <c r="L683" s="6"/>
    </row>
    <row r="684" spans="2:12" ht="13" x14ac:dyDescent="0.15">
      <c r="B684" s="8"/>
      <c r="C684" s="9"/>
      <c r="D684" s="9"/>
      <c r="E684" s="9"/>
      <c r="F684" s="9"/>
      <c r="J684" s="6"/>
      <c r="K684" s="6"/>
      <c r="L684" s="6"/>
    </row>
    <row r="685" spans="2:12" ht="13" x14ac:dyDescent="0.15">
      <c r="B685" s="8"/>
      <c r="C685" s="9"/>
      <c r="D685" s="9"/>
      <c r="E685" s="9"/>
      <c r="F685" s="9"/>
      <c r="J685" s="6"/>
      <c r="K685" s="6"/>
      <c r="L685" s="6"/>
    </row>
    <row r="686" spans="2:12" ht="13" x14ac:dyDescent="0.15">
      <c r="B686" s="8"/>
      <c r="C686" s="9"/>
      <c r="D686" s="9"/>
      <c r="E686" s="9"/>
      <c r="F686" s="9"/>
      <c r="J686" s="6"/>
      <c r="K686" s="6"/>
      <c r="L686" s="6"/>
    </row>
    <row r="687" spans="2:12" ht="13" x14ac:dyDescent="0.15">
      <c r="B687" s="8"/>
      <c r="C687" s="9"/>
      <c r="D687" s="9"/>
      <c r="E687" s="9"/>
      <c r="F687" s="9"/>
      <c r="J687" s="6"/>
      <c r="K687" s="6"/>
      <c r="L687" s="6"/>
    </row>
    <row r="688" spans="2:12" ht="13" x14ac:dyDescent="0.15">
      <c r="B688" s="8"/>
      <c r="C688" s="9"/>
      <c r="D688" s="9"/>
      <c r="E688" s="9"/>
      <c r="F688" s="9"/>
      <c r="J688" s="6"/>
      <c r="K688" s="6"/>
      <c r="L688" s="6"/>
    </row>
    <row r="689" spans="2:12" ht="13" x14ac:dyDescent="0.15">
      <c r="B689" s="8"/>
      <c r="C689" s="9"/>
      <c r="D689" s="9"/>
      <c r="E689" s="9"/>
      <c r="F689" s="9"/>
      <c r="J689" s="6"/>
      <c r="K689" s="6"/>
      <c r="L689" s="6"/>
    </row>
    <row r="690" spans="2:12" ht="13" x14ac:dyDescent="0.15">
      <c r="B690" s="8"/>
      <c r="C690" s="9"/>
      <c r="D690" s="9"/>
      <c r="E690" s="9"/>
      <c r="F690" s="9"/>
      <c r="J690" s="6"/>
      <c r="K690" s="6"/>
      <c r="L690" s="6"/>
    </row>
    <row r="691" spans="2:12" ht="13" x14ac:dyDescent="0.15">
      <c r="B691" s="8"/>
      <c r="C691" s="9"/>
      <c r="D691" s="9"/>
      <c r="E691" s="9"/>
      <c r="F691" s="9"/>
      <c r="J691" s="6"/>
      <c r="K691" s="6"/>
      <c r="L691" s="6"/>
    </row>
    <row r="692" spans="2:12" ht="13" x14ac:dyDescent="0.15">
      <c r="B692" s="8"/>
      <c r="C692" s="9"/>
      <c r="D692" s="9"/>
      <c r="E692" s="9"/>
      <c r="F692" s="9"/>
      <c r="J692" s="6"/>
      <c r="K692" s="6"/>
      <c r="L692" s="6"/>
    </row>
    <row r="693" spans="2:12" ht="13" x14ac:dyDescent="0.15">
      <c r="B693" s="8"/>
      <c r="C693" s="9"/>
      <c r="D693" s="9"/>
      <c r="E693" s="9"/>
      <c r="F693" s="9"/>
      <c r="J693" s="6"/>
      <c r="K693" s="6"/>
      <c r="L693" s="6"/>
    </row>
    <row r="694" spans="2:12" ht="13" x14ac:dyDescent="0.15">
      <c r="B694" s="8"/>
      <c r="C694" s="9"/>
      <c r="D694" s="9"/>
      <c r="E694" s="9"/>
      <c r="F694" s="9"/>
      <c r="J694" s="6"/>
      <c r="K694" s="6"/>
      <c r="L694" s="6"/>
    </row>
    <row r="695" spans="2:12" ht="13" x14ac:dyDescent="0.15">
      <c r="B695" s="8"/>
      <c r="C695" s="9"/>
      <c r="D695" s="9"/>
      <c r="E695" s="9"/>
      <c r="F695" s="9"/>
      <c r="J695" s="6"/>
      <c r="K695" s="6"/>
      <c r="L695" s="6"/>
    </row>
    <row r="696" spans="2:12" ht="13" x14ac:dyDescent="0.15">
      <c r="B696" s="8"/>
      <c r="C696" s="9"/>
      <c r="D696" s="9"/>
      <c r="E696" s="9"/>
      <c r="F696" s="9"/>
      <c r="J696" s="6"/>
      <c r="K696" s="6"/>
      <c r="L696" s="6"/>
    </row>
    <row r="697" spans="2:12" ht="13" x14ac:dyDescent="0.15">
      <c r="B697" s="8"/>
      <c r="C697" s="9"/>
      <c r="D697" s="9"/>
      <c r="E697" s="9"/>
      <c r="F697" s="9"/>
      <c r="J697" s="6"/>
      <c r="K697" s="6"/>
      <c r="L697" s="6"/>
    </row>
    <row r="698" spans="2:12" ht="13" x14ac:dyDescent="0.15">
      <c r="B698" s="8"/>
      <c r="C698" s="9"/>
      <c r="D698" s="9"/>
      <c r="E698" s="9"/>
      <c r="F698" s="9"/>
      <c r="J698" s="6"/>
      <c r="K698" s="6"/>
      <c r="L698" s="6"/>
    </row>
    <row r="699" spans="2:12" ht="13" x14ac:dyDescent="0.15">
      <c r="B699" s="8"/>
      <c r="C699" s="9"/>
      <c r="D699" s="9"/>
      <c r="E699" s="9"/>
      <c r="F699" s="9"/>
      <c r="J699" s="6"/>
      <c r="K699" s="6"/>
      <c r="L699" s="6"/>
    </row>
    <row r="700" spans="2:12" ht="13" x14ac:dyDescent="0.15">
      <c r="B700" s="8"/>
      <c r="C700" s="9"/>
      <c r="D700" s="9"/>
      <c r="E700" s="9"/>
      <c r="F700" s="9"/>
      <c r="J700" s="6"/>
      <c r="K700" s="6"/>
      <c r="L700" s="6"/>
    </row>
    <row r="701" spans="2:12" ht="13" x14ac:dyDescent="0.15">
      <c r="B701" s="8"/>
      <c r="C701" s="9"/>
      <c r="D701" s="9"/>
      <c r="E701" s="9"/>
      <c r="F701" s="9"/>
      <c r="J701" s="6"/>
      <c r="K701" s="6"/>
      <c r="L701" s="6"/>
    </row>
    <row r="702" spans="2:12" ht="13" x14ac:dyDescent="0.15">
      <c r="B702" s="8"/>
      <c r="C702" s="9"/>
      <c r="D702" s="9"/>
      <c r="E702" s="9"/>
      <c r="F702" s="9"/>
      <c r="J702" s="6"/>
      <c r="K702" s="6"/>
      <c r="L702" s="6"/>
    </row>
    <row r="703" spans="2:12" ht="13" x14ac:dyDescent="0.15">
      <c r="B703" s="8"/>
      <c r="C703" s="9"/>
      <c r="D703" s="9"/>
      <c r="E703" s="9"/>
      <c r="F703" s="9"/>
      <c r="J703" s="6"/>
      <c r="K703" s="6"/>
      <c r="L703" s="6"/>
    </row>
    <row r="704" spans="2:12" ht="13" x14ac:dyDescent="0.15">
      <c r="B704" s="8"/>
      <c r="C704" s="9"/>
      <c r="D704" s="9"/>
      <c r="E704" s="9"/>
      <c r="F704" s="9"/>
      <c r="J704" s="6"/>
      <c r="K704" s="6"/>
      <c r="L704" s="6"/>
    </row>
    <row r="705" spans="2:12" ht="13" x14ac:dyDescent="0.15">
      <c r="B705" s="8"/>
      <c r="C705" s="9"/>
      <c r="D705" s="9"/>
      <c r="E705" s="9"/>
      <c r="F705" s="9"/>
      <c r="J705" s="6"/>
      <c r="K705" s="6"/>
      <c r="L705" s="6"/>
    </row>
    <row r="706" spans="2:12" ht="13" x14ac:dyDescent="0.15">
      <c r="B706" s="8"/>
      <c r="C706" s="9"/>
      <c r="D706" s="9"/>
      <c r="E706" s="9"/>
      <c r="F706" s="9"/>
      <c r="J706" s="6"/>
      <c r="K706" s="6"/>
      <c r="L706" s="6"/>
    </row>
    <row r="707" spans="2:12" ht="13" x14ac:dyDescent="0.15">
      <c r="B707" s="8"/>
      <c r="C707" s="9"/>
      <c r="D707" s="9"/>
      <c r="E707" s="9"/>
      <c r="F707" s="9"/>
      <c r="J707" s="6"/>
      <c r="K707" s="6"/>
      <c r="L707" s="6"/>
    </row>
    <row r="708" spans="2:12" ht="13" x14ac:dyDescent="0.15">
      <c r="B708" s="8"/>
      <c r="C708" s="9"/>
      <c r="D708" s="9"/>
      <c r="E708" s="9"/>
      <c r="F708" s="9"/>
      <c r="J708" s="6"/>
      <c r="K708" s="6"/>
      <c r="L708" s="6"/>
    </row>
    <row r="709" spans="2:12" ht="13" x14ac:dyDescent="0.15">
      <c r="B709" s="8"/>
      <c r="C709" s="9"/>
      <c r="D709" s="9"/>
      <c r="E709" s="9"/>
      <c r="F709" s="9"/>
      <c r="J709" s="6"/>
      <c r="K709" s="6"/>
      <c r="L709" s="6"/>
    </row>
    <row r="710" spans="2:12" ht="13" x14ac:dyDescent="0.15">
      <c r="B710" s="8"/>
      <c r="C710" s="9"/>
      <c r="D710" s="9"/>
      <c r="E710" s="9"/>
      <c r="F710" s="9"/>
      <c r="J710" s="6"/>
      <c r="K710" s="6"/>
      <c r="L710" s="6"/>
    </row>
    <row r="711" spans="2:12" ht="13" x14ac:dyDescent="0.15">
      <c r="B711" s="8"/>
      <c r="C711" s="9"/>
      <c r="D711" s="9"/>
      <c r="E711" s="9"/>
      <c r="F711" s="9"/>
      <c r="J711" s="6"/>
      <c r="K711" s="6"/>
      <c r="L711" s="6"/>
    </row>
    <row r="712" spans="2:12" ht="13" x14ac:dyDescent="0.15">
      <c r="B712" s="8"/>
      <c r="C712" s="9"/>
      <c r="D712" s="9"/>
      <c r="E712" s="9"/>
      <c r="F712" s="9"/>
      <c r="J712" s="6"/>
      <c r="K712" s="6"/>
      <c r="L712" s="6"/>
    </row>
    <row r="713" spans="2:12" ht="13" x14ac:dyDescent="0.15">
      <c r="B713" s="8"/>
      <c r="C713" s="9"/>
      <c r="D713" s="9"/>
      <c r="E713" s="9"/>
      <c r="F713" s="9"/>
      <c r="J713" s="6"/>
      <c r="K713" s="6"/>
      <c r="L713" s="6"/>
    </row>
    <row r="714" spans="2:12" ht="13" x14ac:dyDescent="0.15">
      <c r="B714" s="8"/>
      <c r="C714" s="9"/>
      <c r="D714" s="9"/>
      <c r="E714" s="9"/>
      <c r="F714" s="9"/>
      <c r="J714" s="6"/>
      <c r="K714" s="6"/>
      <c r="L714" s="6"/>
    </row>
    <row r="715" spans="2:12" ht="13" x14ac:dyDescent="0.15">
      <c r="B715" s="8"/>
      <c r="C715" s="9"/>
      <c r="D715" s="9"/>
      <c r="E715" s="9"/>
      <c r="F715" s="9"/>
      <c r="J715" s="6"/>
      <c r="K715" s="6"/>
      <c r="L715" s="6"/>
    </row>
    <row r="716" spans="2:12" ht="13" x14ac:dyDescent="0.15">
      <c r="B716" s="8"/>
      <c r="C716" s="9"/>
      <c r="D716" s="9"/>
      <c r="E716" s="9"/>
      <c r="F716" s="9"/>
      <c r="J716" s="6"/>
      <c r="K716" s="6"/>
      <c r="L716" s="6"/>
    </row>
    <row r="717" spans="2:12" ht="13" x14ac:dyDescent="0.15">
      <c r="B717" s="8"/>
      <c r="C717" s="9"/>
      <c r="D717" s="9"/>
      <c r="E717" s="9"/>
      <c r="F717" s="9"/>
      <c r="J717" s="6"/>
      <c r="K717" s="6"/>
      <c r="L717" s="6"/>
    </row>
    <row r="718" spans="2:12" ht="13" x14ac:dyDescent="0.15">
      <c r="B718" s="8"/>
      <c r="C718" s="9"/>
      <c r="D718" s="9"/>
      <c r="E718" s="9"/>
      <c r="F718" s="9"/>
      <c r="J718" s="6"/>
      <c r="K718" s="6"/>
      <c r="L718" s="6"/>
    </row>
    <row r="719" spans="2:12" ht="13" x14ac:dyDescent="0.15">
      <c r="B719" s="8"/>
      <c r="C719" s="9"/>
      <c r="D719" s="9"/>
      <c r="E719" s="9"/>
      <c r="F719" s="9"/>
      <c r="J719" s="6"/>
      <c r="K719" s="6"/>
      <c r="L719" s="6"/>
    </row>
    <row r="720" spans="2:12" ht="13" x14ac:dyDescent="0.15">
      <c r="B720" s="8"/>
      <c r="C720" s="9"/>
      <c r="D720" s="9"/>
      <c r="E720" s="9"/>
      <c r="F720" s="9"/>
      <c r="J720" s="6"/>
      <c r="K720" s="6"/>
      <c r="L720" s="6"/>
    </row>
    <row r="721" spans="2:12" ht="13" x14ac:dyDescent="0.15">
      <c r="B721" s="8"/>
      <c r="C721" s="9"/>
      <c r="D721" s="9"/>
      <c r="E721" s="9"/>
      <c r="F721" s="9"/>
      <c r="J721" s="6"/>
      <c r="K721" s="6"/>
      <c r="L721" s="6"/>
    </row>
    <row r="722" spans="2:12" ht="13" x14ac:dyDescent="0.15">
      <c r="B722" s="8"/>
      <c r="C722" s="9"/>
      <c r="D722" s="9"/>
      <c r="E722" s="9"/>
      <c r="F722" s="9"/>
      <c r="J722" s="6"/>
      <c r="K722" s="6"/>
      <c r="L722" s="6"/>
    </row>
    <row r="723" spans="2:12" ht="13" x14ac:dyDescent="0.15">
      <c r="B723" s="8"/>
      <c r="C723" s="9"/>
      <c r="D723" s="9"/>
      <c r="E723" s="9"/>
      <c r="F723" s="9"/>
      <c r="J723" s="6"/>
      <c r="K723" s="6"/>
      <c r="L723" s="6"/>
    </row>
    <row r="724" spans="2:12" ht="13" x14ac:dyDescent="0.15">
      <c r="B724" s="8"/>
      <c r="C724" s="9"/>
      <c r="D724" s="9"/>
      <c r="E724" s="9"/>
      <c r="F724" s="9"/>
      <c r="J724" s="6"/>
      <c r="K724" s="6"/>
      <c r="L724" s="6"/>
    </row>
    <row r="725" spans="2:12" ht="13" x14ac:dyDescent="0.15">
      <c r="B725" s="8"/>
      <c r="C725" s="9"/>
      <c r="D725" s="9"/>
      <c r="E725" s="9"/>
      <c r="F725" s="9"/>
      <c r="J725" s="6"/>
      <c r="K725" s="6"/>
      <c r="L725" s="6"/>
    </row>
    <row r="726" spans="2:12" ht="13" x14ac:dyDescent="0.15">
      <c r="B726" s="8"/>
      <c r="C726" s="9"/>
      <c r="D726" s="9"/>
      <c r="E726" s="9"/>
      <c r="F726" s="9"/>
      <c r="J726" s="6"/>
      <c r="K726" s="6"/>
      <c r="L726" s="6"/>
    </row>
    <row r="727" spans="2:12" ht="13" x14ac:dyDescent="0.15">
      <c r="B727" s="8"/>
      <c r="C727" s="9"/>
      <c r="D727" s="9"/>
      <c r="E727" s="9"/>
      <c r="F727" s="9"/>
      <c r="J727" s="6"/>
      <c r="K727" s="6"/>
      <c r="L727" s="6"/>
    </row>
    <row r="728" spans="2:12" ht="13" x14ac:dyDescent="0.15">
      <c r="B728" s="8"/>
      <c r="C728" s="9"/>
      <c r="D728" s="9"/>
      <c r="E728" s="9"/>
      <c r="F728" s="9"/>
      <c r="J728" s="6"/>
      <c r="K728" s="6"/>
      <c r="L728" s="6"/>
    </row>
    <row r="729" spans="2:12" ht="13" x14ac:dyDescent="0.15">
      <c r="B729" s="8"/>
      <c r="C729" s="9"/>
      <c r="D729" s="9"/>
      <c r="E729" s="9"/>
      <c r="F729" s="9"/>
      <c r="J729" s="6"/>
      <c r="K729" s="6"/>
      <c r="L729" s="6"/>
    </row>
    <row r="730" spans="2:12" ht="13" x14ac:dyDescent="0.15">
      <c r="B730" s="8"/>
      <c r="C730" s="9"/>
      <c r="D730" s="9"/>
      <c r="E730" s="9"/>
      <c r="F730" s="9"/>
      <c r="J730" s="6"/>
      <c r="K730" s="6"/>
      <c r="L730" s="6"/>
    </row>
    <row r="731" spans="2:12" ht="13" x14ac:dyDescent="0.15">
      <c r="B731" s="8"/>
      <c r="C731" s="9"/>
      <c r="D731" s="9"/>
      <c r="E731" s="9"/>
      <c r="F731" s="9"/>
      <c r="J731" s="6"/>
      <c r="K731" s="6"/>
      <c r="L731" s="6"/>
    </row>
    <row r="732" spans="2:12" ht="13" x14ac:dyDescent="0.15">
      <c r="B732" s="8"/>
      <c r="C732" s="9"/>
      <c r="D732" s="9"/>
      <c r="E732" s="9"/>
      <c r="F732" s="9"/>
      <c r="J732" s="6"/>
      <c r="K732" s="6"/>
      <c r="L732" s="6"/>
    </row>
    <row r="733" spans="2:12" ht="13" x14ac:dyDescent="0.15">
      <c r="B733" s="8"/>
      <c r="C733" s="9"/>
      <c r="D733" s="9"/>
      <c r="E733" s="9"/>
      <c r="F733" s="9"/>
      <c r="J733" s="6"/>
      <c r="K733" s="6"/>
      <c r="L733" s="6"/>
    </row>
    <row r="734" spans="2:12" ht="13" x14ac:dyDescent="0.15">
      <c r="B734" s="8"/>
      <c r="C734" s="9"/>
      <c r="D734" s="9"/>
      <c r="E734" s="9"/>
      <c r="F734" s="9"/>
      <c r="J734" s="6"/>
      <c r="K734" s="6"/>
      <c r="L734" s="6"/>
    </row>
    <row r="735" spans="2:12" ht="13" x14ac:dyDescent="0.15">
      <c r="B735" s="8"/>
      <c r="C735" s="9"/>
      <c r="D735" s="9"/>
      <c r="E735" s="9"/>
      <c r="F735" s="9"/>
      <c r="J735" s="6"/>
      <c r="K735" s="6"/>
      <c r="L735" s="6"/>
    </row>
    <row r="736" spans="2:12" ht="13" x14ac:dyDescent="0.15">
      <c r="B736" s="8"/>
      <c r="C736" s="9"/>
      <c r="D736" s="9"/>
      <c r="E736" s="9"/>
      <c r="F736" s="9"/>
      <c r="J736" s="6"/>
      <c r="K736" s="6"/>
      <c r="L736" s="6"/>
    </row>
    <row r="737" spans="2:12" ht="13" x14ac:dyDescent="0.15">
      <c r="B737" s="8"/>
      <c r="C737" s="9"/>
      <c r="D737" s="9"/>
      <c r="E737" s="9"/>
      <c r="F737" s="9"/>
      <c r="J737" s="6"/>
      <c r="K737" s="6"/>
      <c r="L737" s="6"/>
    </row>
    <row r="738" spans="2:12" ht="13" x14ac:dyDescent="0.15">
      <c r="B738" s="8"/>
      <c r="C738" s="9"/>
      <c r="D738" s="9"/>
      <c r="E738" s="9"/>
      <c r="F738" s="9"/>
      <c r="J738" s="6"/>
      <c r="K738" s="6"/>
      <c r="L738" s="6"/>
    </row>
    <row r="739" spans="2:12" ht="13" x14ac:dyDescent="0.15">
      <c r="B739" s="8"/>
      <c r="C739" s="9"/>
      <c r="D739" s="9"/>
      <c r="E739" s="9"/>
      <c r="F739" s="9"/>
      <c r="J739" s="6"/>
      <c r="K739" s="6"/>
      <c r="L739" s="6"/>
    </row>
    <row r="740" spans="2:12" ht="13" x14ac:dyDescent="0.15">
      <c r="B740" s="8"/>
      <c r="C740" s="9"/>
      <c r="D740" s="9"/>
      <c r="E740" s="9"/>
      <c r="F740" s="9"/>
      <c r="J740" s="6"/>
      <c r="K740" s="6"/>
      <c r="L740" s="6"/>
    </row>
    <row r="741" spans="2:12" ht="13" x14ac:dyDescent="0.15">
      <c r="B741" s="8"/>
      <c r="C741" s="9"/>
      <c r="D741" s="9"/>
      <c r="E741" s="9"/>
      <c r="F741" s="9"/>
      <c r="J741" s="6"/>
      <c r="K741" s="6"/>
      <c r="L741" s="6"/>
    </row>
    <row r="742" spans="2:12" ht="13" x14ac:dyDescent="0.15">
      <c r="B742" s="8"/>
      <c r="C742" s="9"/>
      <c r="D742" s="9"/>
      <c r="E742" s="9"/>
      <c r="F742" s="9"/>
      <c r="J742" s="6"/>
      <c r="K742" s="6"/>
      <c r="L742" s="6"/>
    </row>
    <row r="743" spans="2:12" ht="13" x14ac:dyDescent="0.15">
      <c r="B743" s="8"/>
      <c r="C743" s="9"/>
      <c r="D743" s="9"/>
      <c r="E743" s="9"/>
      <c r="F743" s="9"/>
      <c r="J743" s="6"/>
      <c r="K743" s="6"/>
      <c r="L743" s="6"/>
    </row>
    <row r="744" spans="2:12" ht="13" x14ac:dyDescent="0.15">
      <c r="B744" s="8"/>
      <c r="C744" s="9"/>
      <c r="D744" s="9"/>
      <c r="E744" s="9"/>
      <c r="F744" s="9"/>
      <c r="J744" s="6"/>
      <c r="K744" s="6"/>
      <c r="L744" s="6"/>
    </row>
    <row r="745" spans="2:12" ht="13" x14ac:dyDescent="0.15">
      <c r="B745" s="8"/>
      <c r="C745" s="9"/>
      <c r="D745" s="9"/>
      <c r="E745" s="9"/>
      <c r="F745" s="9"/>
      <c r="J745" s="6"/>
      <c r="K745" s="6"/>
      <c r="L745" s="6"/>
    </row>
    <row r="746" spans="2:12" ht="13" x14ac:dyDescent="0.15">
      <c r="B746" s="8"/>
      <c r="C746" s="9"/>
      <c r="D746" s="9"/>
      <c r="E746" s="9"/>
      <c r="F746" s="9"/>
      <c r="J746" s="6"/>
      <c r="K746" s="6"/>
      <c r="L746" s="6"/>
    </row>
    <row r="747" spans="2:12" ht="13" x14ac:dyDescent="0.15">
      <c r="B747" s="8"/>
      <c r="C747" s="9"/>
      <c r="D747" s="9"/>
      <c r="E747" s="9"/>
      <c r="F747" s="9"/>
      <c r="J747" s="6"/>
      <c r="K747" s="6"/>
      <c r="L747" s="6"/>
    </row>
    <row r="748" spans="2:12" ht="13" x14ac:dyDescent="0.15">
      <c r="B748" s="8"/>
      <c r="C748" s="9"/>
      <c r="D748" s="9"/>
      <c r="E748" s="9"/>
      <c r="F748" s="9"/>
      <c r="J748" s="6"/>
      <c r="K748" s="6"/>
      <c r="L748" s="6"/>
    </row>
    <row r="749" spans="2:12" ht="13" x14ac:dyDescent="0.15">
      <c r="B749" s="8"/>
      <c r="C749" s="9"/>
      <c r="D749" s="9"/>
      <c r="E749" s="9"/>
      <c r="F749" s="9"/>
      <c r="J749" s="6"/>
      <c r="K749" s="6"/>
      <c r="L749" s="6"/>
    </row>
    <row r="750" spans="2:12" ht="13" x14ac:dyDescent="0.15">
      <c r="B750" s="8"/>
      <c r="C750" s="9"/>
      <c r="D750" s="9"/>
      <c r="E750" s="9"/>
      <c r="F750" s="9"/>
      <c r="J750" s="6"/>
      <c r="K750" s="6"/>
      <c r="L750" s="6"/>
    </row>
    <row r="751" spans="2:12" ht="13" x14ac:dyDescent="0.15">
      <c r="B751" s="8"/>
      <c r="C751" s="9"/>
      <c r="D751" s="9"/>
      <c r="E751" s="9"/>
      <c r="F751" s="9"/>
      <c r="J751" s="6"/>
      <c r="K751" s="6"/>
      <c r="L751" s="6"/>
    </row>
    <row r="752" spans="2:12" ht="13" x14ac:dyDescent="0.15">
      <c r="B752" s="8"/>
      <c r="C752" s="9"/>
      <c r="D752" s="9"/>
      <c r="E752" s="9"/>
      <c r="F752" s="9"/>
      <c r="J752" s="6"/>
      <c r="K752" s="6"/>
      <c r="L752" s="6"/>
    </row>
    <row r="753" spans="2:12" ht="13" x14ac:dyDescent="0.15">
      <c r="B753" s="8"/>
      <c r="C753" s="9"/>
      <c r="D753" s="9"/>
      <c r="E753" s="9"/>
      <c r="F753" s="9"/>
      <c r="J753" s="6"/>
      <c r="K753" s="6"/>
      <c r="L753" s="6"/>
    </row>
    <row r="754" spans="2:12" ht="13" x14ac:dyDescent="0.15">
      <c r="B754" s="8"/>
      <c r="C754" s="9"/>
      <c r="D754" s="9"/>
      <c r="E754" s="9"/>
      <c r="F754" s="9"/>
      <c r="J754" s="6"/>
      <c r="K754" s="6"/>
      <c r="L754" s="6"/>
    </row>
    <row r="755" spans="2:12" ht="13" x14ac:dyDescent="0.15">
      <c r="B755" s="8"/>
      <c r="C755" s="9"/>
      <c r="D755" s="9"/>
      <c r="E755" s="9"/>
      <c r="F755" s="9"/>
      <c r="J755" s="6"/>
      <c r="K755" s="6"/>
      <c r="L755" s="6"/>
    </row>
    <row r="756" spans="2:12" ht="13" x14ac:dyDescent="0.15">
      <c r="B756" s="8"/>
      <c r="C756" s="9"/>
      <c r="D756" s="9"/>
      <c r="E756" s="9"/>
      <c r="F756" s="9"/>
      <c r="J756" s="6"/>
      <c r="K756" s="6"/>
      <c r="L756" s="6"/>
    </row>
    <row r="757" spans="2:12" ht="13" x14ac:dyDescent="0.15">
      <c r="B757" s="8"/>
      <c r="C757" s="9"/>
      <c r="D757" s="9"/>
      <c r="E757" s="9"/>
      <c r="F757" s="9"/>
      <c r="J757" s="6"/>
      <c r="K757" s="6"/>
      <c r="L757" s="6"/>
    </row>
    <row r="758" spans="2:12" ht="13" x14ac:dyDescent="0.15">
      <c r="B758" s="8"/>
      <c r="C758" s="9"/>
      <c r="D758" s="9"/>
      <c r="E758" s="9"/>
      <c r="F758" s="9"/>
      <c r="J758" s="6"/>
      <c r="K758" s="6"/>
      <c r="L758" s="6"/>
    </row>
    <row r="759" spans="2:12" ht="13" x14ac:dyDescent="0.15">
      <c r="B759" s="8"/>
      <c r="C759" s="9"/>
      <c r="D759" s="9"/>
      <c r="E759" s="9"/>
      <c r="F759" s="9"/>
      <c r="J759" s="6"/>
      <c r="K759" s="6"/>
      <c r="L759" s="6"/>
    </row>
    <row r="760" spans="2:12" ht="13" x14ac:dyDescent="0.15">
      <c r="B760" s="8"/>
      <c r="C760" s="9"/>
      <c r="D760" s="9"/>
      <c r="E760" s="9"/>
      <c r="F760" s="9"/>
      <c r="J760" s="6"/>
      <c r="K760" s="6"/>
      <c r="L760" s="6"/>
    </row>
    <row r="761" spans="2:12" ht="13" x14ac:dyDescent="0.15">
      <c r="B761" s="8"/>
      <c r="C761" s="9"/>
      <c r="D761" s="9"/>
      <c r="E761" s="9"/>
      <c r="F761" s="9"/>
      <c r="J761" s="6"/>
      <c r="K761" s="6"/>
      <c r="L761" s="6"/>
    </row>
    <row r="762" spans="2:12" ht="13" x14ac:dyDescent="0.15">
      <c r="B762" s="8"/>
      <c r="C762" s="9"/>
      <c r="D762" s="9"/>
      <c r="E762" s="9"/>
      <c r="F762" s="9"/>
      <c r="J762" s="6"/>
      <c r="K762" s="6"/>
      <c r="L762" s="6"/>
    </row>
    <row r="763" spans="2:12" ht="13" x14ac:dyDescent="0.15">
      <c r="B763" s="8"/>
      <c r="C763" s="9"/>
      <c r="D763" s="9"/>
      <c r="E763" s="9"/>
      <c r="F763" s="9"/>
      <c r="J763" s="6"/>
      <c r="K763" s="6"/>
      <c r="L763" s="6"/>
    </row>
    <row r="764" spans="2:12" ht="13" x14ac:dyDescent="0.15">
      <c r="B764" s="8"/>
      <c r="C764" s="9"/>
      <c r="D764" s="9"/>
      <c r="E764" s="9"/>
      <c r="F764" s="9"/>
      <c r="J764" s="6"/>
      <c r="K764" s="6"/>
      <c r="L764" s="6"/>
    </row>
    <row r="765" spans="2:12" ht="13" x14ac:dyDescent="0.15">
      <c r="B765" s="8"/>
      <c r="C765" s="9"/>
      <c r="D765" s="9"/>
      <c r="E765" s="9"/>
      <c r="F765" s="9"/>
      <c r="J765" s="6"/>
      <c r="K765" s="6"/>
      <c r="L765" s="6"/>
    </row>
    <row r="766" spans="2:12" ht="13" x14ac:dyDescent="0.15">
      <c r="B766" s="8"/>
      <c r="C766" s="9"/>
      <c r="D766" s="9"/>
      <c r="E766" s="9"/>
      <c r="F766" s="9"/>
      <c r="J766" s="6"/>
      <c r="K766" s="6"/>
      <c r="L766" s="6"/>
    </row>
    <row r="767" spans="2:12" ht="13" x14ac:dyDescent="0.15">
      <c r="B767" s="8"/>
      <c r="C767" s="9"/>
      <c r="D767" s="9"/>
      <c r="E767" s="9"/>
      <c r="F767" s="9"/>
      <c r="J767" s="6"/>
      <c r="K767" s="6"/>
      <c r="L767" s="6"/>
    </row>
    <row r="768" spans="2:12" ht="13" x14ac:dyDescent="0.15">
      <c r="B768" s="8"/>
      <c r="C768" s="9"/>
      <c r="D768" s="9"/>
      <c r="E768" s="9"/>
      <c r="F768" s="9"/>
      <c r="J768" s="6"/>
      <c r="K768" s="6"/>
      <c r="L768" s="6"/>
    </row>
    <row r="769" spans="2:12" ht="13" x14ac:dyDescent="0.15">
      <c r="B769" s="8"/>
      <c r="C769" s="9"/>
      <c r="D769" s="9"/>
      <c r="E769" s="9"/>
      <c r="F769" s="9"/>
      <c r="J769" s="6"/>
      <c r="K769" s="6"/>
      <c r="L769" s="6"/>
    </row>
    <row r="770" spans="2:12" ht="13" x14ac:dyDescent="0.15">
      <c r="B770" s="8"/>
      <c r="C770" s="9"/>
      <c r="D770" s="9"/>
      <c r="E770" s="9"/>
      <c r="F770" s="9"/>
      <c r="J770" s="6"/>
      <c r="K770" s="6"/>
      <c r="L770" s="6"/>
    </row>
    <row r="771" spans="2:12" ht="13" x14ac:dyDescent="0.15">
      <c r="B771" s="8"/>
      <c r="C771" s="9"/>
      <c r="D771" s="9"/>
      <c r="E771" s="9"/>
      <c r="F771" s="9"/>
      <c r="J771" s="6"/>
      <c r="K771" s="6"/>
      <c r="L771" s="6"/>
    </row>
    <row r="772" spans="2:12" ht="13" x14ac:dyDescent="0.15">
      <c r="B772" s="8"/>
      <c r="C772" s="9"/>
      <c r="D772" s="9"/>
      <c r="E772" s="9"/>
      <c r="F772" s="9"/>
      <c r="J772" s="6"/>
      <c r="K772" s="6"/>
      <c r="L772" s="6"/>
    </row>
    <row r="773" spans="2:12" ht="13" x14ac:dyDescent="0.15">
      <c r="B773" s="8"/>
      <c r="C773" s="9"/>
      <c r="D773" s="9"/>
      <c r="E773" s="9"/>
      <c r="F773" s="9"/>
      <c r="J773" s="6"/>
      <c r="K773" s="6"/>
      <c r="L773" s="6"/>
    </row>
    <row r="774" spans="2:12" ht="13" x14ac:dyDescent="0.15">
      <c r="B774" s="8"/>
      <c r="C774" s="9"/>
      <c r="D774" s="9"/>
      <c r="E774" s="9"/>
      <c r="F774" s="9"/>
      <c r="J774" s="6"/>
      <c r="K774" s="6"/>
      <c r="L774" s="6"/>
    </row>
    <row r="775" spans="2:12" ht="13" x14ac:dyDescent="0.15">
      <c r="B775" s="8"/>
      <c r="C775" s="9"/>
      <c r="D775" s="9"/>
      <c r="E775" s="9"/>
      <c r="F775" s="9"/>
      <c r="J775" s="6"/>
      <c r="K775" s="6"/>
      <c r="L775" s="6"/>
    </row>
    <row r="776" spans="2:12" ht="13" x14ac:dyDescent="0.15">
      <c r="B776" s="8"/>
      <c r="C776" s="9"/>
      <c r="D776" s="9"/>
      <c r="E776" s="9"/>
      <c r="F776" s="9"/>
      <c r="J776" s="6"/>
      <c r="K776" s="6"/>
      <c r="L776" s="6"/>
    </row>
    <row r="777" spans="2:12" ht="13" x14ac:dyDescent="0.15">
      <c r="B777" s="8"/>
      <c r="C777" s="9"/>
      <c r="D777" s="9"/>
      <c r="E777" s="9"/>
      <c r="F777" s="9"/>
      <c r="J777" s="6"/>
      <c r="K777" s="6"/>
      <c r="L777" s="6"/>
    </row>
    <row r="778" spans="2:12" ht="13" x14ac:dyDescent="0.15">
      <c r="B778" s="8"/>
      <c r="C778" s="9"/>
      <c r="D778" s="9"/>
      <c r="E778" s="9"/>
      <c r="F778" s="9"/>
      <c r="J778" s="6"/>
      <c r="K778" s="6"/>
      <c r="L778" s="6"/>
    </row>
    <row r="779" spans="2:12" ht="13" x14ac:dyDescent="0.15">
      <c r="B779" s="8"/>
      <c r="C779" s="9"/>
      <c r="D779" s="9"/>
      <c r="E779" s="9"/>
      <c r="F779" s="9"/>
      <c r="J779" s="6"/>
      <c r="K779" s="6"/>
      <c r="L779" s="6"/>
    </row>
    <row r="780" spans="2:12" ht="13" x14ac:dyDescent="0.15">
      <c r="B780" s="8"/>
      <c r="C780" s="9"/>
      <c r="D780" s="9"/>
      <c r="E780" s="9"/>
      <c r="F780" s="9"/>
      <c r="J780" s="6"/>
      <c r="K780" s="6"/>
      <c r="L780" s="6"/>
    </row>
    <row r="781" spans="2:12" ht="13" x14ac:dyDescent="0.15">
      <c r="B781" s="8"/>
      <c r="C781" s="9"/>
      <c r="D781" s="9"/>
      <c r="E781" s="9"/>
      <c r="F781" s="9"/>
      <c r="J781" s="6"/>
      <c r="K781" s="6"/>
      <c r="L781" s="6"/>
    </row>
    <row r="782" spans="2:12" ht="13" x14ac:dyDescent="0.15">
      <c r="B782" s="8"/>
      <c r="C782" s="9"/>
      <c r="D782" s="9"/>
      <c r="E782" s="9"/>
      <c r="F782" s="9"/>
      <c r="J782" s="6"/>
      <c r="K782" s="6"/>
      <c r="L782" s="6"/>
    </row>
    <row r="783" spans="2:12" ht="13" x14ac:dyDescent="0.15">
      <c r="B783" s="8"/>
      <c r="C783" s="9"/>
      <c r="D783" s="9"/>
      <c r="E783" s="9"/>
      <c r="F783" s="9"/>
      <c r="J783" s="6"/>
      <c r="K783" s="6"/>
      <c r="L783" s="6"/>
    </row>
    <row r="784" spans="2:12" ht="13" x14ac:dyDescent="0.15">
      <c r="B784" s="8"/>
      <c r="C784" s="9"/>
      <c r="D784" s="9"/>
      <c r="E784" s="9"/>
      <c r="F784" s="9"/>
      <c r="J784" s="6"/>
      <c r="K784" s="6"/>
      <c r="L784" s="6"/>
    </row>
    <row r="785" spans="2:12" ht="13" x14ac:dyDescent="0.15">
      <c r="B785" s="8"/>
      <c r="C785" s="9"/>
      <c r="D785" s="9"/>
      <c r="E785" s="9"/>
      <c r="F785" s="9"/>
      <c r="J785" s="6"/>
      <c r="K785" s="6"/>
      <c r="L785" s="6"/>
    </row>
    <row r="786" spans="2:12" ht="13" x14ac:dyDescent="0.15">
      <c r="B786" s="8"/>
      <c r="C786" s="9"/>
      <c r="D786" s="9"/>
      <c r="E786" s="9"/>
      <c r="F786" s="9"/>
      <c r="J786" s="6"/>
      <c r="K786" s="6"/>
      <c r="L786" s="6"/>
    </row>
    <row r="787" spans="2:12" ht="13" x14ac:dyDescent="0.15">
      <c r="B787" s="8"/>
      <c r="C787" s="9"/>
      <c r="D787" s="9"/>
      <c r="E787" s="9"/>
      <c r="F787" s="9"/>
      <c r="J787" s="6"/>
      <c r="K787" s="6"/>
      <c r="L787" s="6"/>
    </row>
    <row r="788" spans="2:12" ht="13" x14ac:dyDescent="0.15">
      <c r="B788" s="8"/>
      <c r="C788" s="9"/>
      <c r="D788" s="9"/>
      <c r="E788" s="9"/>
      <c r="F788" s="9"/>
      <c r="J788" s="6"/>
      <c r="K788" s="6"/>
      <c r="L788" s="6"/>
    </row>
    <row r="789" spans="2:12" ht="13" x14ac:dyDescent="0.15">
      <c r="B789" s="8"/>
      <c r="C789" s="9"/>
      <c r="D789" s="9"/>
      <c r="E789" s="9"/>
      <c r="F789" s="9"/>
      <c r="J789" s="6"/>
      <c r="K789" s="6"/>
      <c r="L789" s="6"/>
    </row>
    <row r="790" spans="2:12" ht="13" x14ac:dyDescent="0.15">
      <c r="B790" s="8"/>
      <c r="C790" s="9"/>
      <c r="D790" s="9"/>
      <c r="E790" s="9"/>
      <c r="F790" s="9"/>
      <c r="J790" s="6"/>
      <c r="K790" s="6"/>
      <c r="L790" s="6"/>
    </row>
    <row r="791" spans="2:12" ht="13" x14ac:dyDescent="0.15">
      <c r="B791" s="8"/>
      <c r="C791" s="9"/>
      <c r="D791" s="9"/>
      <c r="E791" s="9"/>
      <c r="F791" s="9"/>
      <c r="J791" s="6"/>
      <c r="K791" s="6"/>
      <c r="L791" s="6"/>
    </row>
    <row r="792" spans="2:12" ht="13" x14ac:dyDescent="0.15">
      <c r="B792" s="8"/>
      <c r="C792" s="9"/>
      <c r="D792" s="9"/>
      <c r="E792" s="9"/>
      <c r="F792" s="9"/>
      <c r="J792" s="6"/>
      <c r="K792" s="6"/>
      <c r="L792" s="6"/>
    </row>
    <row r="793" spans="2:12" ht="13" x14ac:dyDescent="0.15">
      <c r="B793" s="8"/>
      <c r="C793" s="9"/>
      <c r="D793" s="9"/>
      <c r="E793" s="9"/>
      <c r="F793" s="9"/>
      <c r="J793" s="6"/>
      <c r="K793" s="6"/>
      <c r="L793" s="6"/>
    </row>
    <row r="794" spans="2:12" ht="13" x14ac:dyDescent="0.15">
      <c r="B794" s="8"/>
      <c r="C794" s="9"/>
      <c r="D794" s="9"/>
      <c r="E794" s="9"/>
      <c r="F794" s="9"/>
      <c r="J794" s="6"/>
      <c r="K794" s="6"/>
      <c r="L794" s="6"/>
    </row>
    <row r="795" spans="2:12" ht="13" x14ac:dyDescent="0.15">
      <c r="B795" s="8"/>
      <c r="C795" s="9"/>
      <c r="D795" s="9"/>
      <c r="E795" s="9"/>
      <c r="F795" s="9"/>
      <c r="J795" s="6"/>
      <c r="K795" s="6"/>
      <c r="L795" s="6"/>
    </row>
    <row r="796" spans="2:12" ht="13" x14ac:dyDescent="0.15">
      <c r="B796" s="8"/>
      <c r="C796" s="9"/>
      <c r="D796" s="9"/>
      <c r="E796" s="9"/>
      <c r="F796" s="9"/>
      <c r="J796" s="6"/>
      <c r="K796" s="6"/>
      <c r="L796" s="6"/>
    </row>
    <row r="797" spans="2:12" ht="13" x14ac:dyDescent="0.15">
      <c r="B797" s="8"/>
      <c r="C797" s="9"/>
      <c r="D797" s="9"/>
      <c r="E797" s="9"/>
      <c r="F797" s="9"/>
      <c r="J797" s="6"/>
      <c r="K797" s="6"/>
      <c r="L797" s="6"/>
    </row>
    <row r="798" spans="2:12" ht="13" x14ac:dyDescent="0.15">
      <c r="B798" s="8"/>
      <c r="C798" s="9"/>
      <c r="D798" s="9"/>
      <c r="E798" s="9"/>
      <c r="F798" s="9"/>
      <c r="J798" s="6"/>
      <c r="K798" s="6"/>
      <c r="L798" s="6"/>
    </row>
    <row r="799" spans="2:12" ht="13" x14ac:dyDescent="0.15">
      <c r="B799" s="8"/>
      <c r="C799" s="9"/>
      <c r="D799" s="9"/>
      <c r="E799" s="9"/>
      <c r="F799" s="9"/>
      <c r="J799" s="6"/>
      <c r="K799" s="6"/>
      <c r="L799" s="6"/>
    </row>
    <row r="800" spans="2:12" ht="13" x14ac:dyDescent="0.15">
      <c r="B800" s="8"/>
      <c r="C800" s="9"/>
      <c r="D800" s="9"/>
      <c r="E800" s="9"/>
      <c r="F800" s="9"/>
      <c r="J800" s="6"/>
      <c r="K800" s="6"/>
      <c r="L800" s="6"/>
    </row>
    <row r="801" spans="2:12" ht="13" x14ac:dyDescent="0.15">
      <c r="B801" s="8"/>
      <c r="C801" s="9"/>
      <c r="D801" s="9"/>
      <c r="E801" s="9"/>
      <c r="F801" s="9"/>
      <c r="J801" s="6"/>
      <c r="K801" s="6"/>
      <c r="L801" s="6"/>
    </row>
    <row r="802" spans="2:12" ht="13" x14ac:dyDescent="0.15">
      <c r="B802" s="8"/>
      <c r="C802" s="9"/>
      <c r="D802" s="9"/>
      <c r="E802" s="9"/>
      <c r="F802" s="9"/>
      <c r="J802" s="6"/>
      <c r="K802" s="6"/>
      <c r="L802" s="6"/>
    </row>
    <row r="803" spans="2:12" ht="13" x14ac:dyDescent="0.15">
      <c r="B803" s="8"/>
      <c r="C803" s="9"/>
      <c r="D803" s="9"/>
      <c r="E803" s="9"/>
      <c r="F803" s="9"/>
      <c r="J803" s="6"/>
      <c r="K803" s="6"/>
      <c r="L803" s="6"/>
    </row>
    <row r="804" spans="2:12" ht="13" x14ac:dyDescent="0.15">
      <c r="B804" s="8"/>
      <c r="C804" s="9"/>
      <c r="D804" s="9"/>
      <c r="E804" s="9"/>
      <c r="F804" s="9"/>
      <c r="J804" s="6"/>
      <c r="K804" s="6"/>
      <c r="L804" s="6"/>
    </row>
    <row r="805" spans="2:12" ht="13" x14ac:dyDescent="0.15">
      <c r="B805" s="8"/>
      <c r="C805" s="9"/>
      <c r="D805" s="9"/>
      <c r="E805" s="9"/>
      <c r="F805" s="9"/>
      <c r="J805" s="6"/>
      <c r="K805" s="6"/>
      <c r="L805" s="6"/>
    </row>
    <row r="806" spans="2:12" ht="13" x14ac:dyDescent="0.15">
      <c r="B806" s="8"/>
      <c r="C806" s="9"/>
      <c r="D806" s="9"/>
      <c r="E806" s="9"/>
      <c r="F806" s="9"/>
      <c r="J806" s="6"/>
      <c r="K806" s="6"/>
      <c r="L806" s="6"/>
    </row>
    <row r="807" spans="2:12" ht="13" x14ac:dyDescent="0.15">
      <c r="B807" s="8"/>
      <c r="C807" s="9"/>
      <c r="D807" s="9"/>
      <c r="E807" s="9"/>
      <c r="F807" s="9"/>
      <c r="J807" s="6"/>
      <c r="K807" s="6"/>
      <c r="L807" s="6"/>
    </row>
    <row r="808" spans="2:12" ht="13" x14ac:dyDescent="0.15">
      <c r="B808" s="8"/>
      <c r="C808" s="9"/>
      <c r="D808" s="9"/>
      <c r="E808" s="9"/>
      <c r="F808" s="9"/>
      <c r="J808" s="6"/>
      <c r="K808" s="6"/>
      <c r="L808" s="6"/>
    </row>
    <row r="809" spans="2:12" ht="13" x14ac:dyDescent="0.15">
      <c r="B809" s="8"/>
      <c r="C809" s="9"/>
      <c r="D809" s="9"/>
      <c r="E809" s="9"/>
      <c r="F809" s="9"/>
      <c r="J809" s="6"/>
      <c r="K809" s="6"/>
      <c r="L809" s="6"/>
    </row>
    <row r="810" spans="2:12" ht="13" x14ac:dyDescent="0.15">
      <c r="B810" s="8"/>
      <c r="C810" s="9"/>
      <c r="D810" s="9"/>
      <c r="E810" s="9"/>
      <c r="F810" s="9"/>
      <c r="J810" s="6"/>
      <c r="K810" s="6"/>
      <c r="L810" s="6"/>
    </row>
    <row r="811" spans="2:12" ht="13" x14ac:dyDescent="0.15">
      <c r="B811" s="8"/>
      <c r="C811" s="9"/>
      <c r="D811" s="9"/>
      <c r="E811" s="9"/>
      <c r="F811" s="9"/>
      <c r="J811" s="6"/>
      <c r="K811" s="6"/>
      <c r="L811" s="6"/>
    </row>
    <row r="812" spans="2:12" ht="13" x14ac:dyDescent="0.15">
      <c r="B812" s="8"/>
      <c r="C812" s="9"/>
      <c r="D812" s="9"/>
      <c r="E812" s="9"/>
      <c r="F812" s="9"/>
      <c r="J812" s="6"/>
      <c r="K812" s="6"/>
      <c r="L812" s="6"/>
    </row>
    <row r="813" spans="2:12" ht="13" x14ac:dyDescent="0.15">
      <c r="B813" s="8"/>
      <c r="C813" s="9"/>
      <c r="D813" s="9"/>
      <c r="E813" s="9"/>
      <c r="F813" s="9"/>
      <c r="J813" s="6"/>
      <c r="K813" s="6"/>
      <c r="L813" s="6"/>
    </row>
    <row r="814" spans="2:12" ht="13" x14ac:dyDescent="0.15">
      <c r="B814" s="8"/>
      <c r="C814" s="9"/>
      <c r="D814" s="9"/>
      <c r="E814" s="9"/>
      <c r="F814" s="9"/>
      <c r="J814" s="6"/>
      <c r="K814" s="6"/>
      <c r="L814" s="6"/>
    </row>
    <row r="815" spans="2:12" ht="13" x14ac:dyDescent="0.15">
      <c r="B815" s="8"/>
      <c r="C815" s="9"/>
      <c r="D815" s="9"/>
      <c r="E815" s="9"/>
      <c r="F815" s="9"/>
      <c r="J815" s="6"/>
      <c r="K815" s="6"/>
      <c r="L815" s="6"/>
    </row>
    <row r="816" spans="2:12" ht="13" x14ac:dyDescent="0.15">
      <c r="B816" s="8"/>
      <c r="C816" s="9"/>
      <c r="D816" s="9"/>
      <c r="E816" s="9"/>
      <c r="F816" s="9"/>
      <c r="J816" s="6"/>
      <c r="K816" s="6"/>
      <c r="L816" s="6"/>
    </row>
    <row r="817" spans="2:12" ht="13" x14ac:dyDescent="0.15">
      <c r="B817" s="8"/>
      <c r="C817" s="9"/>
      <c r="D817" s="9"/>
      <c r="E817" s="9"/>
      <c r="F817" s="9"/>
      <c r="J817" s="6"/>
      <c r="K817" s="6"/>
      <c r="L817" s="6"/>
    </row>
    <row r="818" spans="2:12" ht="13" x14ac:dyDescent="0.15">
      <c r="B818" s="8"/>
      <c r="C818" s="9"/>
      <c r="D818" s="9"/>
      <c r="E818" s="9"/>
      <c r="F818" s="9"/>
      <c r="J818" s="6"/>
      <c r="K818" s="6"/>
      <c r="L818" s="6"/>
    </row>
    <row r="819" spans="2:12" ht="13" x14ac:dyDescent="0.15">
      <c r="B819" s="8"/>
      <c r="C819" s="9"/>
      <c r="D819" s="9"/>
      <c r="E819" s="9"/>
      <c r="F819" s="9"/>
      <c r="J819" s="6"/>
      <c r="K819" s="6"/>
      <c r="L819" s="6"/>
    </row>
    <row r="820" spans="2:12" ht="13" x14ac:dyDescent="0.15">
      <c r="B820" s="8"/>
      <c r="C820" s="9"/>
      <c r="D820" s="9"/>
      <c r="E820" s="9"/>
      <c r="F820" s="9"/>
      <c r="J820" s="6"/>
      <c r="K820" s="6"/>
      <c r="L820" s="6"/>
    </row>
    <row r="821" spans="2:12" ht="13" x14ac:dyDescent="0.15">
      <c r="B821" s="8"/>
      <c r="C821" s="9"/>
      <c r="D821" s="9"/>
      <c r="E821" s="9"/>
      <c r="F821" s="9"/>
      <c r="J821" s="6"/>
      <c r="K821" s="6"/>
      <c r="L821" s="6"/>
    </row>
    <row r="822" spans="2:12" ht="13" x14ac:dyDescent="0.15">
      <c r="B822" s="8"/>
      <c r="C822" s="9"/>
      <c r="D822" s="9"/>
      <c r="E822" s="9"/>
      <c r="F822" s="9"/>
      <c r="J822" s="6"/>
      <c r="K822" s="6"/>
      <c r="L822" s="6"/>
    </row>
    <row r="823" spans="2:12" ht="13" x14ac:dyDescent="0.15">
      <c r="B823" s="8"/>
      <c r="C823" s="9"/>
      <c r="D823" s="9"/>
      <c r="E823" s="9"/>
      <c r="F823" s="9"/>
      <c r="J823" s="6"/>
      <c r="K823" s="6"/>
      <c r="L823" s="6"/>
    </row>
    <row r="824" spans="2:12" ht="13" x14ac:dyDescent="0.15">
      <c r="B824" s="8"/>
      <c r="C824" s="9"/>
      <c r="D824" s="9"/>
      <c r="E824" s="9"/>
      <c r="F824" s="9"/>
      <c r="J824" s="6"/>
      <c r="K824" s="6"/>
      <c r="L824" s="6"/>
    </row>
    <row r="825" spans="2:12" ht="13" x14ac:dyDescent="0.15">
      <c r="B825" s="8"/>
      <c r="C825" s="9"/>
      <c r="D825" s="9"/>
      <c r="E825" s="9"/>
      <c r="F825" s="9"/>
      <c r="J825" s="6"/>
      <c r="K825" s="6"/>
      <c r="L825" s="6"/>
    </row>
    <row r="826" spans="2:12" ht="13" x14ac:dyDescent="0.15">
      <c r="B826" s="8"/>
      <c r="C826" s="9"/>
      <c r="D826" s="9"/>
      <c r="E826" s="9"/>
      <c r="F826" s="9"/>
      <c r="J826" s="6"/>
      <c r="K826" s="6"/>
      <c r="L826" s="6"/>
    </row>
    <row r="827" spans="2:12" ht="13" x14ac:dyDescent="0.15">
      <c r="B827" s="8"/>
      <c r="C827" s="9"/>
      <c r="D827" s="9"/>
      <c r="E827" s="9"/>
      <c r="F827" s="9"/>
      <c r="J827" s="6"/>
      <c r="K827" s="6"/>
      <c r="L827" s="6"/>
    </row>
    <row r="828" spans="2:12" ht="13" x14ac:dyDescent="0.15">
      <c r="B828" s="8"/>
      <c r="C828" s="9"/>
      <c r="D828" s="9"/>
      <c r="E828" s="9"/>
      <c r="F828" s="9"/>
      <c r="J828" s="6"/>
      <c r="K828" s="6"/>
      <c r="L828" s="6"/>
    </row>
    <row r="829" spans="2:12" ht="13" x14ac:dyDescent="0.15">
      <c r="B829" s="8"/>
      <c r="C829" s="9"/>
      <c r="D829" s="9"/>
      <c r="E829" s="9"/>
      <c r="F829" s="9"/>
      <c r="J829" s="6"/>
      <c r="K829" s="6"/>
      <c r="L829" s="6"/>
    </row>
    <row r="830" spans="2:12" ht="13" x14ac:dyDescent="0.15">
      <c r="B830" s="8"/>
      <c r="C830" s="9"/>
      <c r="D830" s="9"/>
      <c r="E830" s="9"/>
      <c r="F830" s="9"/>
      <c r="J830" s="6"/>
      <c r="K830" s="6"/>
      <c r="L830" s="6"/>
    </row>
    <row r="831" spans="2:12" ht="13" x14ac:dyDescent="0.15">
      <c r="B831" s="8"/>
      <c r="C831" s="9"/>
      <c r="D831" s="9"/>
      <c r="E831" s="9"/>
      <c r="F831" s="9"/>
      <c r="J831" s="6"/>
      <c r="K831" s="6"/>
      <c r="L831" s="6"/>
    </row>
    <row r="832" spans="2:12" ht="13" x14ac:dyDescent="0.15">
      <c r="B832" s="8"/>
      <c r="C832" s="9"/>
      <c r="D832" s="9"/>
      <c r="E832" s="9"/>
      <c r="F832" s="9"/>
      <c r="J832" s="6"/>
      <c r="K832" s="6"/>
      <c r="L832" s="6"/>
    </row>
    <row r="833" spans="2:12" ht="13" x14ac:dyDescent="0.15">
      <c r="B833" s="8"/>
      <c r="C833" s="9"/>
      <c r="D833" s="9"/>
      <c r="E833" s="9"/>
      <c r="F833" s="9"/>
      <c r="J833" s="6"/>
      <c r="K833" s="6"/>
      <c r="L833" s="6"/>
    </row>
    <row r="834" spans="2:12" ht="13" x14ac:dyDescent="0.15">
      <c r="B834" s="8"/>
      <c r="C834" s="9"/>
      <c r="D834" s="9"/>
      <c r="E834" s="9"/>
      <c r="F834" s="9"/>
      <c r="J834" s="6"/>
      <c r="K834" s="6"/>
      <c r="L834" s="6"/>
    </row>
    <row r="835" spans="2:12" ht="13" x14ac:dyDescent="0.15">
      <c r="B835" s="8"/>
      <c r="C835" s="9"/>
      <c r="D835" s="9"/>
      <c r="E835" s="9"/>
      <c r="F835" s="9"/>
      <c r="J835" s="6"/>
      <c r="K835" s="6"/>
      <c r="L835" s="6"/>
    </row>
    <row r="836" spans="2:12" ht="13" x14ac:dyDescent="0.15">
      <c r="B836" s="8"/>
      <c r="C836" s="9"/>
      <c r="D836" s="9"/>
      <c r="E836" s="9"/>
      <c r="F836" s="9"/>
      <c r="J836" s="6"/>
      <c r="K836" s="6"/>
      <c r="L836" s="6"/>
    </row>
    <row r="837" spans="2:12" ht="13" x14ac:dyDescent="0.15">
      <c r="B837" s="8"/>
      <c r="C837" s="9"/>
      <c r="D837" s="9"/>
      <c r="E837" s="9"/>
      <c r="F837" s="9"/>
      <c r="J837" s="6"/>
      <c r="K837" s="6"/>
      <c r="L837" s="6"/>
    </row>
    <row r="838" spans="2:12" ht="13" x14ac:dyDescent="0.15">
      <c r="B838" s="8"/>
      <c r="C838" s="9"/>
      <c r="D838" s="9"/>
      <c r="E838" s="9"/>
      <c r="F838" s="9"/>
      <c r="J838" s="6"/>
      <c r="K838" s="6"/>
      <c r="L838" s="6"/>
    </row>
    <row r="839" spans="2:12" ht="13" x14ac:dyDescent="0.15">
      <c r="B839" s="8"/>
      <c r="C839" s="9"/>
      <c r="D839" s="9"/>
      <c r="E839" s="9"/>
      <c r="F839" s="9"/>
      <c r="J839" s="6"/>
      <c r="K839" s="6"/>
      <c r="L839" s="6"/>
    </row>
    <row r="840" spans="2:12" ht="13" x14ac:dyDescent="0.15">
      <c r="B840" s="8"/>
      <c r="C840" s="9"/>
      <c r="D840" s="9"/>
      <c r="E840" s="9"/>
      <c r="F840" s="9"/>
      <c r="J840" s="6"/>
      <c r="K840" s="6"/>
      <c r="L840" s="6"/>
    </row>
    <row r="841" spans="2:12" ht="13" x14ac:dyDescent="0.15">
      <c r="B841" s="8"/>
      <c r="C841" s="9"/>
      <c r="D841" s="9"/>
      <c r="E841" s="9"/>
      <c r="F841" s="9"/>
      <c r="J841" s="6"/>
      <c r="K841" s="6"/>
      <c r="L841" s="6"/>
    </row>
    <row r="842" spans="2:12" ht="13" x14ac:dyDescent="0.15">
      <c r="B842" s="8"/>
      <c r="C842" s="9"/>
      <c r="D842" s="9"/>
      <c r="E842" s="9"/>
      <c r="F842" s="9"/>
      <c r="J842" s="6"/>
      <c r="K842" s="6"/>
      <c r="L842" s="6"/>
    </row>
    <row r="843" spans="2:12" ht="13" x14ac:dyDescent="0.15">
      <c r="B843" s="8"/>
      <c r="C843" s="9"/>
      <c r="D843" s="9"/>
      <c r="E843" s="9"/>
      <c r="F843" s="9"/>
      <c r="J843" s="6"/>
      <c r="K843" s="6"/>
      <c r="L843" s="6"/>
    </row>
    <row r="844" spans="2:12" ht="13" x14ac:dyDescent="0.15">
      <c r="B844" s="8"/>
      <c r="C844" s="9"/>
      <c r="D844" s="9"/>
      <c r="E844" s="9"/>
      <c r="F844" s="9"/>
      <c r="J844" s="6"/>
      <c r="K844" s="6"/>
      <c r="L844" s="6"/>
    </row>
    <row r="845" spans="2:12" ht="13" x14ac:dyDescent="0.15">
      <c r="B845" s="8"/>
      <c r="C845" s="9"/>
      <c r="D845" s="9"/>
      <c r="E845" s="9"/>
      <c r="F845" s="9"/>
      <c r="J845" s="6"/>
      <c r="K845" s="6"/>
      <c r="L845" s="6"/>
    </row>
    <row r="846" spans="2:12" ht="13" x14ac:dyDescent="0.15">
      <c r="B846" s="8"/>
      <c r="C846" s="9"/>
      <c r="D846" s="9"/>
      <c r="E846" s="9"/>
      <c r="F846" s="9"/>
      <c r="J846" s="6"/>
      <c r="K846" s="6"/>
      <c r="L846" s="6"/>
    </row>
    <row r="847" spans="2:12" ht="13" x14ac:dyDescent="0.15">
      <c r="B847" s="8"/>
      <c r="C847" s="9"/>
      <c r="D847" s="9"/>
      <c r="E847" s="9"/>
      <c r="F847" s="9"/>
      <c r="J847" s="6"/>
      <c r="K847" s="6"/>
      <c r="L847" s="6"/>
    </row>
    <row r="848" spans="2:12" ht="13" x14ac:dyDescent="0.15">
      <c r="B848" s="8"/>
      <c r="C848" s="9"/>
      <c r="D848" s="9"/>
      <c r="E848" s="9"/>
      <c r="F848" s="9"/>
      <c r="J848" s="6"/>
      <c r="K848" s="6"/>
      <c r="L848" s="6"/>
    </row>
    <row r="849" spans="2:12" ht="13" x14ac:dyDescent="0.15">
      <c r="B849" s="8"/>
      <c r="C849" s="9"/>
      <c r="D849" s="9"/>
      <c r="E849" s="9"/>
      <c r="F849" s="9"/>
      <c r="J849" s="6"/>
      <c r="K849" s="6"/>
      <c r="L849" s="6"/>
    </row>
    <row r="850" spans="2:12" ht="13" x14ac:dyDescent="0.15">
      <c r="B850" s="8"/>
      <c r="C850" s="9"/>
      <c r="D850" s="9"/>
      <c r="E850" s="9"/>
      <c r="F850" s="9"/>
      <c r="J850" s="6"/>
      <c r="K850" s="6"/>
      <c r="L850" s="6"/>
    </row>
    <row r="851" spans="2:12" ht="13" x14ac:dyDescent="0.15">
      <c r="B851" s="8"/>
      <c r="C851" s="9"/>
      <c r="D851" s="9"/>
      <c r="E851" s="9"/>
      <c r="F851" s="9"/>
      <c r="J851" s="6"/>
      <c r="K851" s="6"/>
      <c r="L851" s="6"/>
    </row>
    <row r="852" spans="2:12" ht="13" x14ac:dyDescent="0.15">
      <c r="B852" s="8"/>
      <c r="C852" s="9"/>
      <c r="D852" s="9"/>
      <c r="E852" s="9"/>
      <c r="F852" s="9"/>
      <c r="J852" s="6"/>
      <c r="K852" s="6"/>
      <c r="L852" s="6"/>
    </row>
    <row r="853" spans="2:12" ht="13" x14ac:dyDescent="0.15">
      <c r="B853" s="8"/>
      <c r="C853" s="9"/>
      <c r="D853" s="9"/>
      <c r="E853" s="9"/>
      <c r="F853" s="9"/>
      <c r="J853" s="6"/>
      <c r="K853" s="6"/>
      <c r="L853" s="6"/>
    </row>
    <row r="854" spans="2:12" ht="13" x14ac:dyDescent="0.15">
      <c r="B854" s="8"/>
      <c r="C854" s="9"/>
      <c r="D854" s="9"/>
      <c r="E854" s="9"/>
      <c r="F854" s="9"/>
      <c r="J854" s="6"/>
      <c r="K854" s="6"/>
      <c r="L854" s="6"/>
    </row>
    <row r="855" spans="2:12" ht="13" x14ac:dyDescent="0.15">
      <c r="B855" s="8"/>
      <c r="C855" s="9"/>
      <c r="D855" s="9"/>
      <c r="E855" s="9"/>
      <c r="F855" s="9"/>
      <c r="J855" s="6"/>
      <c r="K855" s="6"/>
      <c r="L855" s="6"/>
    </row>
    <row r="856" spans="2:12" ht="13" x14ac:dyDescent="0.15">
      <c r="B856" s="8"/>
      <c r="C856" s="9"/>
      <c r="D856" s="9"/>
      <c r="E856" s="9"/>
      <c r="F856" s="9"/>
      <c r="J856" s="6"/>
      <c r="K856" s="6"/>
      <c r="L856" s="6"/>
    </row>
    <row r="857" spans="2:12" ht="13" x14ac:dyDescent="0.15">
      <c r="B857" s="8"/>
      <c r="C857" s="9"/>
      <c r="D857" s="9"/>
      <c r="E857" s="9"/>
      <c r="F857" s="9"/>
      <c r="J857" s="6"/>
      <c r="K857" s="6"/>
      <c r="L857" s="6"/>
    </row>
    <row r="858" spans="2:12" ht="13" x14ac:dyDescent="0.15">
      <c r="B858" s="8"/>
      <c r="C858" s="9"/>
      <c r="D858" s="9"/>
      <c r="E858" s="9"/>
      <c r="F858" s="9"/>
      <c r="J858" s="6"/>
      <c r="K858" s="6"/>
      <c r="L858" s="6"/>
    </row>
    <row r="859" spans="2:12" ht="13" x14ac:dyDescent="0.15">
      <c r="B859" s="8"/>
      <c r="C859" s="9"/>
      <c r="D859" s="9"/>
      <c r="E859" s="9"/>
      <c r="F859" s="9"/>
      <c r="J859" s="6"/>
      <c r="K859" s="6"/>
      <c r="L859" s="6"/>
    </row>
    <row r="860" spans="2:12" ht="13" x14ac:dyDescent="0.15">
      <c r="B860" s="8"/>
      <c r="C860" s="9"/>
      <c r="D860" s="9"/>
      <c r="E860" s="9"/>
      <c r="F860" s="9"/>
      <c r="J860" s="6"/>
      <c r="K860" s="6"/>
      <c r="L860" s="6"/>
    </row>
    <row r="861" spans="2:12" ht="13" x14ac:dyDescent="0.15">
      <c r="B861" s="8"/>
      <c r="C861" s="9"/>
      <c r="D861" s="9"/>
      <c r="E861" s="9"/>
      <c r="F861" s="9"/>
      <c r="J861" s="6"/>
      <c r="K861" s="6"/>
      <c r="L861" s="6"/>
    </row>
    <row r="862" spans="2:12" ht="13" x14ac:dyDescent="0.15">
      <c r="B862" s="8"/>
      <c r="C862" s="9"/>
      <c r="D862" s="9"/>
      <c r="E862" s="9"/>
      <c r="F862" s="9"/>
      <c r="J862" s="6"/>
      <c r="K862" s="6"/>
      <c r="L862" s="6"/>
    </row>
    <row r="863" spans="2:12" ht="13" x14ac:dyDescent="0.15">
      <c r="B863" s="8"/>
      <c r="C863" s="9"/>
      <c r="D863" s="9"/>
      <c r="E863" s="9"/>
      <c r="F863" s="9"/>
      <c r="J863" s="6"/>
      <c r="K863" s="6"/>
      <c r="L863" s="6"/>
    </row>
    <row r="864" spans="2:12" ht="13" x14ac:dyDescent="0.15">
      <c r="B864" s="8"/>
      <c r="C864" s="9"/>
      <c r="D864" s="9"/>
      <c r="E864" s="9"/>
      <c r="F864" s="9"/>
      <c r="J864" s="6"/>
      <c r="K864" s="6"/>
      <c r="L864" s="6"/>
    </row>
    <row r="865" spans="2:12" ht="13" x14ac:dyDescent="0.15">
      <c r="B865" s="8"/>
      <c r="C865" s="9"/>
      <c r="D865" s="9"/>
      <c r="E865" s="9"/>
      <c r="F865" s="9"/>
      <c r="J865" s="6"/>
      <c r="K865" s="6"/>
      <c r="L865" s="6"/>
    </row>
    <row r="866" spans="2:12" ht="13" x14ac:dyDescent="0.15">
      <c r="B866" s="8"/>
      <c r="C866" s="9"/>
      <c r="D866" s="9"/>
      <c r="E866" s="9"/>
      <c r="F866" s="9"/>
      <c r="J866" s="6"/>
      <c r="K866" s="6"/>
      <c r="L866" s="6"/>
    </row>
    <row r="867" spans="2:12" ht="13" x14ac:dyDescent="0.15">
      <c r="B867" s="8"/>
      <c r="C867" s="9"/>
      <c r="D867" s="9"/>
      <c r="E867" s="9"/>
      <c r="F867" s="9"/>
      <c r="J867" s="6"/>
      <c r="K867" s="6"/>
      <c r="L867" s="6"/>
    </row>
    <row r="868" spans="2:12" ht="13" x14ac:dyDescent="0.15">
      <c r="B868" s="8"/>
      <c r="C868" s="9"/>
      <c r="D868" s="9"/>
      <c r="E868" s="9"/>
      <c r="F868" s="9"/>
      <c r="J868" s="6"/>
      <c r="K868" s="6"/>
      <c r="L868" s="6"/>
    </row>
    <row r="869" spans="2:12" ht="13" x14ac:dyDescent="0.15">
      <c r="B869" s="8"/>
      <c r="C869" s="9"/>
      <c r="D869" s="9"/>
      <c r="E869" s="9"/>
      <c r="F869" s="9"/>
      <c r="J869" s="6"/>
      <c r="K869" s="6"/>
      <c r="L869" s="6"/>
    </row>
    <row r="870" spans="2:12" ht="13" x14ac:dyDescent="0.15">
      <c r="B870" s="8"/>
      <c r="C870" s="9"/>
      <c r="D870" s="9"/>
      <c r="E870" s="9"/>
      <c r="F870" s="9"/>
      <c r="J870" s="6"/>
      <c r="K870" s="6"/>
      <c r="L870" s="6"/>
    </row>
    <row r="871" spans="2:12" ht="13" x14ac:dyDescent="0.15">
      <c r="B871" s="8"/>
      <c r="C871" s="9"/>
      <c r="D871" s="9"/>
      <c r="E871" s="9"/>
      <c r="F871" s="9"/>
      <c r="J871" s="6"/>
      <c r="K871" s="6"/>
      <c r="L871" s="6"/>
    </row>
    <row r="872" spans="2:12" ht="13" x14ac:dyDescent="0.15">
      <c r="B872" s="8"/>
      <c r="C872" s="9"/>
      <c r="D872" s="9"/>
      <c r="E872" s="9"/>
      <c r="F872" s="9"/>
      <c r="J872" s="6"/>
      <c r="K872" s="6"/>
      <c r="L872" s="6"/>
    </row>
    <row r="873" spans="2:12" ht="13" x14ac:dyDescent="0.15">
      <c r="B873" s="8"/>
      <c r="C873" s="9"/>
      <c r="D873" s="9"/>
      <c r="E873" s="9"/>
      <c r="F873" s="9"/>
      <c r="J873" s="6"/>
      <c r="K873" s="6"/>
      <c r="L873" s="6"/>
    </row>
    <row r="874" spans="2:12" ht="13" x14ac:dyDescent="0.15">
      <c r="B874" s="8"/>
      <c r="C874" s="9"/>
      <c r="D874" s="9"/>
      <c r="E874" s="9"/>
      <c r="F874" s="9"/>
      <c r="J874" s="6"/>
      <c r="K874" s="6"/>
      <c r="L874" s="6"/>
    </row>
    <row r="875" spans="2:12" ht="13" x14ac:dyDescent="0.15">
      <c r="B875" s="8"/>
      <c r="C875" s="9"/>
      <c r="D875" s="9"/>
      <c r="E875" s="9"/>
      <c r="F875" s="9"/>
      <c r="J875" s="6"/>
      <c r="K875" s="6"/>
      <c r="L875" s="6"/>
    </row>
    <row r="876" spans="2:12" ht="13" x14ac:dyDescent="0.15">
      <c r="B876" s="8"/>
      <c r="C876" s="9"/>
      <c r="D876" s="9"/>
      <c r="E876" s="9"/>
      <c r="F876" s="9"/>
      <c r="J876" s="6"/>
      <c r="K876" s="6"/>
      <c r="L876" s="6"/>
    </row>
    <row r="877" spans="2:12" ht="13" x14ac:dyDescent="0.15">
      <c r="B877" s="8"/>
      <c r="C877" s="9"/>
      <c r="D877" s="9"/>
      <c r="E877" s="9"/>
      <c r="F877" s="9"/>
      <c r="J877" s="6"/>
      <c r="K877" s="6"/>
      <c r="L877" s="6"/>
    </row>
    <row r="878" spans="2:12" ht="13" x14ac:dyDescent="0.15">
      <c r="B878" s="8"/>
      <c r="C878" s="9"/>
      <c r="D878" s="9"/>
      <c r="E878" s="9"/>
      <c r="F878" s="9"/>
      <c r="J878" s="6"/>
      <c r="K878" s="6"/>
      <c r="L878" s="6"/>
    </row>
    <row r="879" spans="2:12" ht="13" x14ac:dyDescent="0.15">
      <c r="B879" s="8"/>
      <c r="C879" s="9"/>
      <c r="D879" s="9"/>
      <c r="E879" s="9"/>
      <c r="F879" s="9"/>
      <c r="J879" s="6"/>
      <c r="K879" s="6"/>
      <c r="L879" s="6"/>
    </row>
    <row r="880" spans="2:12" ht="13" x14ac:dyDescent="0.15">
      <c r="B880" s="8"/>
      <c r="C880" s="9"/>
      <c r="D880" s="9"/>
      <c r="E880" s="9"/>
      <c r="F880" s="9"/>
      <c r="J880" s="6"/>
      <c r="K880" s="6"/>
      <c r="L880" s="6"/>
    </row>
    <row r="881" spans="2:12" ht="13" x14ac:dyDescent="0.15">
      <c r="B881" s="8"/>
      <c r="C881" s="9"/>
      <c r="D881" s="9"/>
      <c r="E881" s="9"/>
      <c r="F881" s="9"/>
      <c r="J881" s="6"/>
      <c r="K881" s="6"/>
      <c r="L881" s="6"/>
    </row>
    <row r="882" spans="2:12" ht="13" x14ac:dyDescent="0.15">
      <c r="B882" s="8"/>
      <c r="C882" s="9"/>
      <c r="D882" s="9"/>
      <c r="E882" s="9"/>
      <c r="F882" s="9"/>
      <c r="J882" s="6"/>
      <c r="K882" s="6"/>
      <c r="L882" s="6"/>
    </row>
    <row r="883" spans="2:12" ht="13" x14ac:dyDescent="0.15">
      <c r="B883" s="8"/>
      <c r="C883" s="9"/>
      <c r="D883" s="9"/>
      <c r="E883" s="9"/>
      <c r="F883" s="9"/>
      <c r="J883" s="6"/>
      <c r="K883" s="6"/>
      <c r="L883" s="6"/>
    </row>
    <row r="884" spans="2:12" ht="13" x14ac:dyDescent="0.15">
      <c r="B884" s="8"/>
      <c r="C884" s="9"/>
      <c r="D884" s="9"/>
      <c r="E884" s="9"/>
      <c r="F884" s="9"/>
      <c r="J884" s="6"/>
      <c r="K884" s="6"/>
      <c r="L884" s="6"/>
    </row>
    <row r="885" spans="2:12" ht="13" x14ac:dyDescent="0.15">
      <c r="B885" s="8"/>
      <c r="C885" s="9"/>
      <c r="D885" s="9"/>
      <c r="E885" s="9"/>
      <c r="F885" s="9"/>
      <c r="J885" s="6"/>
      <c r="K885" s="6"/>
      <c r="L885" s="6"/>
    </row>
    <row r="886" spans="2:12" ht="13" x14ac:dyDescent="0.15">
      <c r="B886" s="8"/>
      <c r="C886" s="9"/>
      <c r="D886" s="9"/>
      <c r="E886" s="9"/>
      <c r="F886" s="9"/>
      <c r="J886" s="6"/>
      <c r="K886" s="6"/>
      <c r="L886" s="6"/>
    </row>
    <row r="887" spans="2:12" ht="13" x14ac:dyDescent="0.15">
      <c r="B887" s="8"/>
      <c r="C887" s="9"/>
      <c r="D887" s="9"/>
      <c r="E887" s="9"/>
      <c r="F887" s="9"/>
      <c r="J887" s="6"/>
      <c r="K887" s="6"/>
      <c r="L887" s="6"/>
    </row>
    <row r="888" spans="2:12" ht="13" x14ac:dyDescent="0.15">
      <c r="B888" s="8"/>
      <c r="C888" s="9"/>
      <c r="D888" s="9"/>
      <c r="E888" s="9"/>
      <c r="F888" s="9"/>
      <c r="J888" s="6"/>
      <c r="K888" s="6"/>
      <c r="L888" s="6"/>
    </row>
    <row r="889" spans="2:12" ht="13" x14ac:dyDescent="0.15">
      <c r="B889" s="8"/>
      <c r="C889" s="9"/>
      <c r="D889" s="9"/>
      <c r="E889" s="9"/>
      <c r="F889" s="9"/>
      <c r="J889" s="6"/>
      <c r="K889" s="6"/>
      <c r="L889" s="6"/>
    </row>
    <row r="890" spans="2:12" ht="13" x14ac:dyDescent="0.15">
      <c r="B890" s="8"/>
      <c r="C890" s="9"/>
      <c r="D890" s="9"/>
      <c r="E890" s="9"/>
      <c r="F890" s="9"/>
      <c r="J890" s="6"/>
      <c r="K890" s="6"/>
      <c r="L890" s="6"/>
    </row>
    <row r="891" spans="2:12" ht="13" x14ac:dyDescent="0.15">
      <c r="B891" s="8"/>
      <c r="C891" s="9"/>
      <c r="D891" s="9"/>
      <c r="E891" s="9"/>
      <c r="F891" s="9"/>
      <c r="J891" s="6"/>
      <c r="K891" s="6"/>
      <c r="L891" s="6"/>
    </row>
    <row r="892" spans="2:12" ht="13" x14ac:dyDescent="0.15">
      <c r="B892" s="8"/>
      <c r="C892" s="9"/>
      <c r="D892" s="9"/>
      <c r="E892" s="9"/>
      <c r="F892" s="9"/>
      <c r="J892" s="6"/>
      <c r="K892" s="6"/>
      <c r="L892" s="6"/>
    </row>
    <row r="893" spans="2:12" ht="13" x14ac:dyDescent="0.15">
      <c r="B893" s="8"/>
      <c r="C893" s="9"/>
      <c r="D893" s="9"/>
      <c r="E893" s="9"/>
      <c r="F893" s="9"/>
      <c r="J893" s="6"/>
      <c r="K893" s="6"/>
      <c r="L893" s="6"/>
    </row>
    <row r="894" spans="2:12" ht="13" x14ac:dyDescent="0.15">
      <c r="B894" s="8"/>
      <c r="C894" s="9"/>
      <c r="D894" s="9"/>
      <c r="E894" s="9"/>
      <c r="F894" s="9"/>
      <c r="J894" s="6"/>
      <c r="K894" s="6"/>
      <c r="L894" s="6"/>
    </row>
    <row r="895" spans="2:12" ht="13" x14ac:dyDescent="0.15">
      <c r="B895" s="8"/>
      <c r="C895" s="9"/>
      <c r="D895" s="9"/>
      <c r="E895" s="9"/>
      <c r="F895" s="9"/>
      <c r="J895" s="6"/>
      <c r="K895" s="6"/>
      <c r="L895" s="6"/>
    </row>
    <row r="896" spans="2:12" ht="13" x14ac:dyDescent="0.15">
      <c r="B896" s="8"/>
      <c r="C896" s="9"/>
      <c r="D896" s="9"/>
      <c r="E896" s="9"/>
      <c r="F896" s="9"/>
      <c r="J896" s="6"/>
      <c r="K896" s="6"/>
      <c r="L896" s="6"/>
    </row>
    <row r="897" spans="2:12" ht="13" x14ac:dyDescent="0.15">
      <c r="B897" s="8"/>
      <c r="C897" s="9"/>
      <c r="D897" s="9"/>
      <c r="E897" s="9"/>
      <c r="F897" s="9"/>
      <c r="J897" s="6"/>
      <c r="K897" s="6"/>
      <c r="L897" s="6"/>
    </row>
    <row r="898" spans="2:12" ht="13" x14ac:dyDescent="0.15">
      <c r="B898" s="8"/>
      <c r="C898" s="9"/>
      <c r="D898" s="9"/>
      <c r="E898" s="9"/>
      <c r="F898" s="9"/>
      <c r="J898" s="6"/>
      <c r="K898" s="6"/>
      <c r="L898" s="6"/>
    </row>
    <row r="899" spans="2:12" ht="13" x14ac:dyDescent="0.15">
      <c r="B899" s="8"/>
      <c r="C899" s="9"/>
      <c r="D899" s="9"/>
      <c r="E899" s="9"/>
      <c r="F899" s="9"/>
      <c r="J899" s="6"/>
      <c r="K899" s="6"/>
      <c r="L899" s="6"/>
    </row>
    <row r="900" spans="2:12" ht="13" x14ac:dyDescent="0.15">
      <c r="B900" s="8"/>
      <c r="C900" s="9"/>
      <c r="D900" s="9"/>
      <c r="E900" s="9"/>
      <c r="F900" s="9"/>
      <c r="J900" s="6"/>
      <c r="K900" s="6"/>
      <c r="L900" s="6"/>
    </row>
    <row r="901" spans="2:12" ht="13" x14ac:dyDescent="0.15">
      <c r="B901" s="8"/>
      <c r="C901" s="9"/>
      <c r="D901" s="9"/>
      <c r="E901" s="9"/>
      <c r="F901" s="9"/>
      <c r="J901" s="6"/>
      <c r="K901" s="6"/>
      <c r="L901" s="6"/>
    </row>
    <row r="902" spans="2:12" ht="13" x14ac:dyDescent="0.15">
      <c r="B902" s="8"/>
      <c r="C902" s="9"/>
      <c r="D902" s="9"/>
      <c r="E902" s="9"/>
      <c r="F902" s="9"/>
      <c r="J902" s="6"/>
      <c r="K902" s="6"/>
      <c r="L902" s="6"/>
    </row>
    <row r="903" spans="2:12" ht="13" x14ac:dyDescent="0.15">
      <c r="B903" s="8"/>
      <c r="C903" s="9"/>
      <c r="D903" s="9"/>
      <c r="E903" s="9"/>
      <c r="F903" s="9"/>
      <c r="J903" s="6"/>
      <c r="K903" s="6"/>
      <c r="L903" s="6"/>
    </row>
    <row r="904" spans="2:12" ht="13" x14ac:dyDescent="0.15">
      <c r="B904" s="8"/>
      <c r="C904" s="9"/>
      <c r="D904" s="9"/>
      <c r="E904" s="9"/>
      <c r="F904" s="9"/>
      <c r="J904" s="6"/>
      <c r="K904" s="6"/>
      <c r="L904" s="6"/>
    </row>
    <row r="905" spans="2:12" ht="13" x14ac:dyDescent="0.15">
      <c r="B905" s="8"/>
      <c r="C905" s="9"/>
      <c r="D905" s="9"/>
      <c r="E905" s="9"/>
      <c r="F905" s="9"/>
      <c r="J905" s="6"/>
      <c r="K905" s="6"/>
      <c r="L905" s="6"/>
    </row>
    <row r="906" spans="2:12" ht="13" x14ac:dyDescent="0.15">
      <c r="B906" s="8"/>
      <c r="C906" s="9"/>
      <c r="D906" s="9"/>
      <c r="E906" s="9"/>
      <c r="F906" s="9"/>
      <c r="J906" s="6"/>
      <c r="K906" s="6"/>
      <c r="L906" s="6"/>
    </row>
    <row r="907" spans="2:12" ht="13" x14ac:dyDescent="0.15">
      <c r="B907" s="8"/>
      <c r="C907" s="9"/>
      <c r="D907" s="9"/>
      <c r="E907" s="9"/>
      <c r="F907" s="9"/>
      <c r="J907" s="6"/>
      <c r="K907" s="6"/>
      <c r="L907" s="6"/>
    </row>
    <row r="908" spans="2:12" ht="13" x14ac:dyDescent="0.15">
      <c r="B908" s="8"/>
      <c r="C908" s="9"/>
      <c r="D908" s="9"/>
      <c r="E908" s="9"/>
      <c r="F908" s="9"/>
      <c r="J908" s="6"/>
      <c r="K908" s="6"/>
      <c r="L908" s="6"/>
    </row>
    <row r="909" spans="2:12" ht="13" x14ac:dyDescent="0.15">
      <c r="B909" s="8"/>
      <c r="C909" s="9"/>
      <c r="D909" s="9"/>
      <c r="E909" s="9"/>
      <c r="F909" s="9"/>
      <c r="J909" s="6"/>
      <c r="K909" s="6"/>
      <c r="L909" s="6"/>
    </row>
    <row r="910" spans="2:12" ht="13" x14ac:dyDescent="0.15">
      <c r="B910" s="8"/>
      <c r="C910" s="9"/>
      <c r="D910" s="9"/>
      <c r="E910" s="9"/>
      <c r="F910" s="9"/>
      <c r="J910" s="6"/>
      <c r="K910" s="6"/>
      <c r="L910" s="6"/>
    </row>
    <row r="911" spans="2:12" ht="13" x14ac:dyDescent="0.15">
      <c r="B911" s="8"/>
      <c r="C911" s="9"/>
      <c r="D911" s="9"/>
      <c r="E911" s="9"/>
      <c r="F911" s="9"/>
      <c r="J911" s="6"/>
      <c r="K911" s="6"/>
      <c r="L911" s="6"/>
    </row>
    <row r="912" spans="2:12" ht="13" x14ac:dyDescent="0.15">
      <c r="B912" s="8"/>
      <c r="C912" s="9"/>
      <c r="D912" s="9"/>
      <c r="E912" s="9"/>
      <c r="F912" s="9"/>
      <c r="J912" s="6"/>
      <c r="K912" s="6"/>
      <c r="L912" s="6"/>
    </row>
    <row r="913" spans="2:12" ht="13" x14ac:dyDescent="0.15">
      <c r="B913" s="8"/>
      <c r="C913" s="9"/>
      <c r="D913" s="9"/>
      <c r="E913" s="9"/>
      <c r="F913" s="9"/>
      <c r="J913" s="6"/>
      <c r="K913" s="6"/>
      <c r="L913" s="6"/>
    </row>
    <row r="914" spans="2:12" ht="13" x14ac:dyDescent="0.15">
      <c r="B914" s="8"/>
      <c r="C914" s="9"/>
      <c r="D914" s="9"/>
      <c r="E914" s="9"/>
      <c r="F914" s="9"/>
      <c r="J914" s="6"/>
      <c r="K914" s="6"/>
      <c r="L914" s="6"/>
    </row>
    <row r="915" spans="2:12" ht="13" x14ac:dyDescent="0.15">
      <c r="B915" s="8"/>
      <c r="C915" s="9"/>
      <c r="D915" s="9"/>
      <c r="E915" s="9"/>
      <c r="F915" s="9"/>
      <c r="J915" s="6"/>
      <c r="K915" s="6"/>
      <c r="L915" s="6"/>
    </row>
    <row r="916" spans="2:12" ht="13" x14ac:dyDescent="0.15">
      <c r="B916" s="8"/>
      <c r="C916" s="9"/>
      <c r="D916" s="9"/>
      <c r="E916" s="9"/>
      <c r="F916" s="9"/>
      <c r="J916" s="6"/>
      <c r="K916" s="6"/>
      <c r="L916" s="6"/>
    </row>
    <row r="917" spans="2:12" ht="13" x14ac:dyDescent="0.15">
      <c r="B917" s="8"/>
      <c r="C917" s="9"/>
      <c r="D917" s="9"/>
      <c r="E917" s="9"/>
      <c r="F917" s="9"/>
      <c r="J917" s="6"/>
      <c r="K917" s="6"/>
      <c r="L917" s="6"/>
    </row>
    <row r="918" spans="2:12" ht="13" x14ac:dyDescent="0.15">
      <c r="B918" s="8"/>
      <c r="C918" s="9"/>
      <c r="D918" s="9"/>
      <c r="E918" s="9"/>
      <c r="F918" s="9"/>
      <c r="J918" s="6"/>
      <c r="K918" s="6"/>
      <c r="L918" s="6"/>
    </row>
    <row r="919" spans="2:12" ht="13" x14ac:dyDescent="0.15">
      <c r="B919" s="8"/>
      <c r="C919" s="9"/>
      <c r="D919" s="9"/>
      <c r="E919" s="9"/>
      <c r="F919" s="9"/>
      <c r="J919" s="6"/>
      <c r="K919" s="6"/>
      <c r="L919" s="6"/>
    </row>
    <row r="920" spans="2:12" ht="13" x14ac:dyDescent="0.15">
      <c r="B920" s="8"/>
      <c r="C920" s="9"/>
      <c r="D920" s="9"/>
      <c r="E920" s="9"/>
      <c r="F920" s="9"/>
      <c r="J920" s="6"/>
      <c r="K920" s="6"/>
      <c r="L920" s="6"/>
    </row>
    <row r="921" spans="2:12" ht="13" x14ac:dyDescent="0.15">
      <c r="B921" s="8"/>
      <c r="C921" s="9"/>
      <c r="D921" s="9"/>
      <c r="E921" s="9"/>
      <c r="F921" s="9"/>
      <c r="J921" s="6"/>
      <c r="K921" s="6"/>
      <c r="L921" s="6"/>
    </row>
    <row r="922" spans="2:12" ht="13" x14ac:dyDescent="0.15">
      <c r="B922" s="8"/>
      <c r="C922" s="9"/>
      <c r="D922" s="9"/>
      <c r="E922" s="9"/>
      <c r="F922" s="9"/>
      <c r="J922" s="6"/>
      <c r="K922" s="6"/>
      <c r="L922" s="6"/>
    </row>
    <row r="923" spans="2:12" ht="13" x14ac:dyDescent="0.15">
      <c r="B923" s="8"/>
      <c r="C923" s="9"/>
      <c r="D923" s="9"/>
      <c r="E923" s="9"/>
      <c r="F923" s="9"/>
      <c r="J923" s="6"/>
      <c r="K923" s="6"/>
      <c r="L923" s="6"/>
    </row>
    <row r="924" spans="2:12" ht="13" x14ac:dyDescent="0.15">
      <c r="B924" s="8"/>
      <c r="C924" s="9"/>
      <c r="D924" s="9"/>
      <c r="E924" s="9"/>
      <c r="F924" s="9"/>
      <c r="J924" s="6"/>
      <c r="K924" s="6"/>
      <c r="L924" s="6"/>
    </row>
    <row r="925" spans="2:12" ht="13" x14ac:dyDescent="0.15">
      <c r="B925" s="8"/>
      <c r="C925" s="9"/>
      <c r="D925" s="9"/>
      <c r="E925" s="9"/>
      <c r="F925" s="9"/>
      <c r="J925" s="6"/>
      <c r="K925" s="6"/>
      <c r="L925" s="6"/>
    </row>
    <row r="926" spans="2:12" ht="13" x14ac:dyDescent="0.15">
      <c r="B926" s="8"/>
      <c r="C926" s="9"/>
      <c r="D926" s="9"/>
      <c r="E926" s="9"/>
      <c r="F926" s="9"/>
      <c r="J926" s="6"/>
      <c r="K926" s="6"/>
      <c r="L926" s="6"/>
    </row>
    <row r="927" spans="2:12" ht="13" x14ac:dyDescent="0.15">
      <c r="B927" s="8"/>
      <c r="C927" s="9"/>
      <c r="D927" s="9"/>
      <c r="E927" s="9"/>
      <c r="F927" s="9"/>
      <c r="J927" s="6"/>
      <c r="K927" s="6"/>
      <c r="L927" s="6"/>
    </row>
    <row r="928" spans="2:12" ht="13" x14ac:dyDescent="0.15">
      <c r="B928" s="8"/>
      <c r="C928" s="9"/>
      <c r="D928" s="9"/>
      <c r="E928" s="9"/>
      <c r="F928" s="9"/>
      <c r="J928" s="6"/>
      <c r="K928" s="6"/>
      <c r="L928" s="6"/>
    </row>
    <row r="929" spans="2:12" ht="13" x14ac:dyDescent="0.15">
      <c r="B929" s="8"/>
      <c r="C929" s="9"/>
      <c r="D929" s="9"/>
      <c r="E929" s="9"/>
      <c r="F929" s="9"/>
      <c r="J929" s="6"/>
      <c r="K929" s="6"/>
      <c r="L929" s="6"/>
    </row>
    <row r="930" spans="2:12" ht="13" x14ac:dyDescent="0.15">
      <c r="B930" s="8"/>
      <c r="C930" s="9"/>
      <c r="D930" s="9"/>
      <c r="E930" s="9"/>
      <c r="F930" s="9"/>
      <c r="J930" s="6"/>
      <c r="K930" s="6"/>
      <c r="L930" s="6"/>
    </row>
    <row r="931" spans="2:12" ht="13" x14ac:dyDescent="0.15">
      <c r="B931" s="8"/>
      <c r="C931" s="9"/>
      <c r="D931" s="9"/>
      <c r="E931" s="9"/>
      <c r="F931" s="9"/>
      <c r="J931" s="6"/>
      <c r="K931" s="6"/>
      <c r="L931" s="6"/>
    </row>
    <row r="932" spans="2:12" ht="13" x14ac:dyDescent="0.15">
      <c r="B932" s="8"/>
      <c r="C932" s="9"/>
      <c r="D932" s="9"/>
      <c r="E932" s="9"/>
      <c r="F932" s="9"/>
      <c r="J932" s="6"/>
      <c r="K932" s="6"/>
      <c r="L932" s="6"/>
    </row>
    <row r="933" spans="2:12" ht="13" x14ac:dyDescent="0.15">
      <c r="B933" s="8"/>
      <c r="C933" s="9"/>
      <c r="D933" s="9"/>
      <c r="E933" s="9"/>
      <c r="F933" s="9"/>
      <c r="J933" s="6"/>
      <c r="K933" s="6"/>
      <c r="L933" s="6"/>
    </row>
    <row r="934" spans="2:12" ht="13" x14ac:dyDescent="0.15">
      <c r="B934" s="8"/>
      <c r="C934" s="9"/>
      <c r="D934" s="9"/>
      <c r="E934" s="9"/>
      <c r="F934" s="9"/>
      <c r="J934" s="6"/>
      <c r="K934" s="6"/>
      <c r="L934" s="6"/>
    </row>
    <row r="935" spans="2:12" ht="13" x14ac:dyDescent="0.15">
      <c r="B935" s="8"/>
      <c r="C935" s="9"/>
      <c r="D935" s="9"/>
      <c r="E935" s="9"/>
      <c r="F935" s="9"/>
      <c r="J935" s="6"/>
      <c r="K935" s="6"/>
      <c r="L935" s="6"/>
    </row>
    <row r="936" spans="2:12" ht="13" x14ac:dyDescent="0.15">
      <c r="B936" s="8"/>
      <c r="C936" s="9"/>
      <c r="D936" s="9"/>
      <c r="E936" s="9"/>
      <c r="F936" s="9"/>
      <c r="J936" s="6"/>
      <c r="K936" s="6"/>
      <c r="L936" s="6"/>
    </row>
    <row r="937" spans="2:12" ht="13" x14ac:dyDescent="0.15">
      <c r="B937" s="8"/>
      <c r="C937" s="9"/>
      <c r="D937" s="9"/>
      <c r="E937" s="9"/>
      <c r="F937" s="9"/>
      <c r="J937" s="6"/>
      <c r="K937" s="6"/>
      <c r="L937" s="6"/>
    </row>
    <row r="938" spans="2:12" ht="13" x14ac:dyDescent="0.15">
      <c r="B938" s="8"/>
      <c r="C938" s="9"/>
      <c r="D938" s="9"/>
      <c r="E938" s="9"/>
      <c r="F938" s="9"/>
      <c r="J938" s="6"/>
      <c r="K938" s="6"/>
      <c r="L938" s="6"/>
    </row>
    <row r="939" spans="2:12" ht="13" x14ac:dyDescent="0.15">
      <c r="B939" s="8"/>
      <c r="C939" s="9"/>
      <c r="D939" s="9"/>
      <c r="E939" s="9"/>
      <c r="F939" s="9"/>
      <c r="J939" s="6"/>
      <c r="K939" s="6"/>
      <c r="L939" s="6"/>
    </row>
    <row r="940" spans="2:12" ht="13" x14ac:dyDescent="0.15">
      <c r="B940" s="8"/>
      <c r="C940" s="9"/>
      <c r="D940" s="9"/>
      <c r="E940" s="9"/>
      <c r="F940" s="9"/>
      <c r="J940" s="6"/>
      <c r="K940" s="6"/>
      <c r="L940" s="6"/>
    </row>
    <row r="941" spans="2:12" ht="13" x14ac:dyDescent="0.15">
      <c r="B941" s="8"/>
      <c r="C941" s="9"/>
      <c r="D941" s="9"/>
      <c r="E941" s="9"/>
      <c r="F941" s="9"/>
      <c r="J941" s="6"/>
      <c r="K941" s="6"/>
      <c r="L941" s="6"/>
    </row>
    <row r="942" spans="2:12" ht="13" x14ac:dyDescent="0.15">
      <c r="B942" s="8"/>
      <c r="C942" s="9"/>
      <c r="D942" s="9"/>
      <c r="E942" s="9"/>
      <c r="F942" s="9"/>
      <c r="J942" s="6"/>
      <c r="K942" s="6"/>
      <c r="L942" s="6"/>
    </row>
    <row r="943" spans="2:12" ht="13" x14ac:dyDescent="0.15">
      <c r="B943" s="8"/>
      <c r="C943" s="9"/>
      <c r="D943" s="9"/>
      <c r="E943" s="9"/>
      <c r="F943" s="9"/>
      <c r="J943" s="6"/>
      <c r="K943" s="6"/>
      <c r="L943" s="6"/>
    </row>
    <row r="944" spans="2:12" ht="13" x14ac:dyDescent="0.15">
      <c r="B944" s="8"/>
      <c r="C944" s="9"/>
      <c r="D944" s="9"/>
      <c r="E944" s="9"/>
      <c r="F944" s="9"/>
      <c r="J944" s="6"/>
      <c r="K944" s="6"/>
      <c r="L944" s="6"/>
    </row>
    <row r="945" spans="2:12" ht="13" x14ac:dyDescent="0.15">
      <c r="B945" s="8"/>
      <c r="C945" s="9"/>
      <c r="D945" s="9"/>
      <c r="E945" s="9"/>
      <c r="F945" s="9"/>
      <c r="J945" s="6"/>
      <c r="K945" s="6"/>
      <c r="L945" s="6"/>
    </row>
    <row r="946" spans="2:12" ht="13" x14ac:dyDescent="0.15">
      <c r="B946" s="8"/>
      <c r="C946" s="9"/>
      <c r="D946" s="9"/>
      <c r="E946" s="9"/>
      <c r="F946" s="9"/>
      <c r="J946" s="6"/>
      <c r="K946" s="6"/>
      <c r="L946" s="6"/>
    </row>
    <row r="947" spans="2:12" ht="13" x14ac:dyDescent="0.15">
      <c r="B947" s="8"/>
      <c r="C947" s="9"/>
      <c r="D947" s="9"/>
      <c r="E947" s="9"/>
      <c r="F947" s="9"/>
      <c r="J947" s="6"/>
      <c r="K947" s="6"/>
      <c r="L947" s="6"/>
    </row>
    <row r="948" spans="2:12" ht="13" x14ac:dyDescent="0.15">
      <c r="B948" s="8"/>
      <c r="C948" s="9"/>
      <c r="D948" s="9"/>
      <c r="E948" s="9"/>
      <c r="F948" s="9"/>
      <c r="J948" s="6"/>
      <c r="K948" s="6"/>
      <c r="L948" s="6"/>
    </row>
    <row r="949" spans="2:12" ht="13" x14ac:dyDescent="0.15">
      <c r="B949" s="8"/>
      <c r="C949" s="9"/>
      <c r="D949" s="9"/>
      <c r="E949" s="9"/>
      <c r="F949" s="9"/>
      <c r="J949" s="6"/>
      <c r="K949" s="6"/>
      <c r="L949" s="6"/>
    </row>
    <row r="950" spans="2:12" ht="13" x14ac:dyDescent="0.15">
      <c r="B950" s="8"/>
      <c r="C950" s="9"/>
      <c r="D950" s="9"/>
      <c r="E950" s="9"/>
      <c r="F950" s="9"/>
      <c r="J950" s="6"/>
      <c r="K950" s="6"/>
      <c r="L950" s="6"/>
    </row>
    <row r="951" spans="2:12" ht="13" x14ac:dyDescent="0.15">
      <c r="B951" s="8"/>
      <c r="C951" s="9"/>
      <c r="D951" s="9"/>
      <c r="E951" s="9"/>
      <c r="F951" s="9"/>
      <c r="J951" s="6"/>
      <c r="K951" s="6"/>
      <c r="L951" s="6"/>
    </row>
    <row r="952" spans="2:12" ht="13" x14ac:dyDescent="0.15">
      <c r="B952" s="8"/>
      <c r="C952" s="9"/>
      <c r="D952" s="9"/>
      <c r="E952" s="9"/>
      <c r="F952" s="9"/>
      <c r="J952" s="6"/>
      <c r="K952" s="6"/>
      <c r="L952" s="6"/>
    </row>
    <row r="953" spans="2:12" ht="13" x14ac:dyDescent="0.15">
      <c r="B953" s="8"/>
      <c r="C953" s="9"/>
      <c r="D953" s="9"/>
      <c r="E953" s="9"/>
      <c r="F953" s="9"/>
      <c r="J953" s="6"/>
      <c r="K953" s="6"/>
      <c r="L953" s="6"/>
    </row>
    <row r="954" spans="2:12" ht="13" x14ac:dyDescent="0.15">
      <c r="B954" s="8"/>
      <c r="C954" s="9"/>
      <c r="D954" s="9"/>
      <c r="E954" s="9"/>
      <c r="F954" s="9"/>
      <c r="J954" s="6"/>
      <c r="K954" s="6"/>
      <c r="L954" s="6"/>
    </row>
    <row r="955" spans="2:12" ht="13" x14ac:dyDescent="0.15">
      <c r="B955" s="8"/>
      <c r="C955" s="9"/>
      <c r="D955" s="9"/>
      <c r="E955" s="9"/>
      <c r="F955" s="9"/>
      <c r="J955" s="6"/>
      <c r="K955" s="6"/>
      <c r="L955" s="6"/>
    </row>
    <row r="956" spans="2:12" ht="13" x14ac:dyDescent="0.15">
      <c r="B956" s="8"/>
      <c r="C956" s="9"/>
      <c r="D956" s="9"/>
      <c r="E956" s="9"/>
      <c r="F956" s="9"/>
      <c r="J956" s="6"/>
      <c r="K956" s="6"/>
      <c r="L956" s="6"/>
    </row>
    <row r="957" spans="2:12" ht="13" x14ac:dyDescent="0.15">
      <c r="B957" s="8"/>
      <c r="C957" s="9"/>
      <c r="D957" s="9"/>
      <c r="E957" s="9"/>
      <c r="F957" s="9"/>
      <c r="J957" s="6"/>
      <c r="K957" s="6"/>
      <c r="L957" s="6"/>
    </row>
    <row r="958" spans="2:12" ht="13" x14ac:dyDescent="0.15">
      <c r="B958" s="8"/>
      <c r="C958" s="9"/>
      <c r="D958" s="9"/>
      <c r="E958" s="9"/>
      <c r="F958" s="9"/>
      <c r="J958" s="6"/>
      <c r="K958" s="6"/>
      <c r="L958" s="6"/>
    </row>
    <row r="959" spans="2:12" ht="13" x14ac:dyDescent="0.15">
      <c r="B959" s="8"/>
      <c r="C959" s="9"/>
      <c r="D959" s="9"/>
      <c r="E959" s="9"/>
      <c r="F959" s="9"/>
      <c r="J959" s="6"/>
      <c r="K959" s="6"/>
      <c r="L959" s="6"/>
    </row>
    <row r="960" spans="2:12" ht="13" x14ac:dyDescent="0.15">
      <c r="B960" s="8"/>
      <c r="C960" s="9"/>
      <c r="D960" s="9"/>
      <c r="E960" s="9"/>
      <c r="F960" s="9"/>
      <c r="J960" s="6"/>
      <c r="K960" s="6"/>
      <c r="L960" s="6"/>
    </row>
    <row r="961" spans="2:12" ht="13" x14ac:dyDescent="0.15">
      <c r="B961" s="8"/>
      <c r="C961" s="9"/>
      <c r="D961" s="9"/>
      <c r="E961" s="9"/>
      <c r="F961" s="9"/>
      <c r="J961" s="6"/>
      <c r="K961" s="6"/>
      <c r="L961" s="6"/>
    </row>
    <row r="962" spans="2:12" ht="13" x14ac:dyDescent="0.15">
      <c r="B962" s="8"/>
      <c r="C962" s="9"/>
      <c r="D962" s="9"/>
      <c r="E962" s="9"/>
      <c r="F962" s="9"/>
      <c r="J962" s="6"/>
      <c r="K962" s="6"/>
      <c r="L962" s="6"/>
    </row>
    <row r="963" spans="2:12" ht="13" x14ac:dyDescent="0.15">
      <c r="B963" s="8"/>
      <c r="C963" s="9"/>
      <c r="D963" s="9"/>
      <c r="E963" s="9"/>
      <c r="F963" s="9"/>
      <c r="J963" s="6"/>
      <c r="K963" s="6"/>
      <c r="L963" s="6"/>
    </row>
    <row r="964" spans="2:12" ht="13" x14ac:dyDescent="0.15">
      <c r="B964" s="8"/>
      <c r="C964" s="9"/>
      <c r="D964" s="9"/>
      <c r="E964" s="9"/>
      <c r="F964" s="9"/>
      <c r="J964" s="6"/>
      <c r="K964" s="6"/>
      <c r="L964" s="6"/>
    </row>
    <row r="965" spans="2:12" ht="13" x14ac:dyDescent="0.15">
      <c r="B965" s="8"/>
      <c r="C965" s="9"/>
      <c r="D965" s="9"/>
      <c r="E965" s="9"/>
      <c r="F965" s="9"/>
      <c r="J965" s="6"/>
      <c r="K965" s="6"/>
      <c r="L965" s="6"/>
    </row>
    <row r="966" spans="2:12" ht="13" x14ac:dyDescent="0.15">
      <c r="B966" s="8"/>
      <c r="C966" s="9"/>
      <c r="D966" s="9"/>
      <c r="E966" s="9"/>
      <c r="F966" s="9"/>
      <c r="J966" s="6"/>
      <c r="K966" s="6"/>
      <c r="L966" s="6"/>
    </row>
    <row r="967" spans="2:12" ht="13" x14ac:dyDescent="0.15">
      <c r="B967" s="8"/>
      <c r="C967" s="9"/>
      <c r="D967" s="9"/>
      <c r="E967" s="9"/>
      <c r="F967" s="9"/>
      <c r="J967" s="6"/>
      <c r="K967" s="6"/>
      <c r="L967" s="6"/>
    </row>
    <row r="968" spans="2:12" ht="13" x14ac:dyDescent="0.15">
      <c r="B968" s="8"/>
      <c r="C968" s="9"/>
      <c r="D968" s="9"/>
      <c r="E968" s="9"/>
      <c r="F968" s="9"/>
      <c r="J968" s="6"/>
      <c r="K968" s="6"/>
      <c r="L968" s="6"/>
    </row>
    <row r="969" spans="2:12" ht="13" x14ac:dyDescent="0.15">
      <c r="B969" s="8"/>
      <c r="C969" s="9"/>
      <c r="D969" s="9"/>
      <c r="E969" s="9"/>
      <c r="F969" s="9"/>
      <c r="J969" s="6"/>
      <c r="K969" s="6"/>
      <c r="L969" s="6"/>
    </row>
    <row r="970" spans="2:12" ht="13" x14ac:dyDescent="0.15">
      <c r="B970" s="8"/>
      <c r="C970" s="9"/>
      <c r="D970" s="9"/>
      <c r="E970" s="9"/>
      <c r="F970" s="9"/>
      <c r="J970" s="6"/>
      <c r="K970" s="6"/>
      <c r="L970" s="6"/>
    </row>
    <row r="971" spans="2:12" ht="13" x14ac:dyDescent="0.15">
      <c r="B971" s="8"/>
      <c r="C971" s="9"/>
      <c r="D971" s="9"/>
      <c r="E971" s="9"/>
      <c r="F971" s="9"/>
      <c r="J971" s="6"/>
      <c r="K971" s="6"/>
      <c r="L971" s="6"/>
    </row>
    <row r="972" spans="2:12" ht="13" x14ac:dyDescent="0.15">
      <c r="B972" s="8"/>
      <c r="C972" s="9"/>
      <c r="D972" s="9"/>
      <c r="E972" s="9"/>
      <c r="F972" s="9"/>
      <c r="J972" s="6"/>
      <c r="K972" s="6"/>
      <c r="L972" s="6"/>
    </row>
    <row r="973" spans="2:12" ht="13" x14ac:dyDescent="0.15">
      <c r="B973" s="8"/>
      <c r="C973" s="9"/>
      <c r="D973" s="9"/>
      <c r="E973" s="9"/>
      <c r="F973" s="9"/>
      <c r="J973" s="6"/>
      <c r="K973" s="6"/>
      <c r="L973" s="6"/>
    </row>
    <row r="974" spans="2:12" ht="13" x14ac:dyDescent="0.15">
      <c r="B974" s="8"/>
      <c r="C974" s="9"/>
      <c r="D974" s="9"/>
      <c r="E974" s="9"/>
      <c r="F974" s="9"/>
      <c r="J974" s="6"/>
      <c r="K974" s="6"/>
      <c r="L974" s="6"/>
    </row>
    <row r="975" spans="2:12" ht="13" x14ac:dyDescent="0.15">
      <c r="B975" s="8"/>
      <c r="C975" s="9"/>
      <c r="D975" s="9"/>
      <c r="E975" s="9"/>
      <c r="F975" s="9"/>
      <c r="J975" s="6"/>
      <c r="K975" s="6"/>
      <c r="L975" s="6"/>
    </row>
    <row r="976" spans="2:12" ht="13" x14ac:dyDescent="0.15">
      <c r="B976" s="8"/>
      <c r="C976" s="9"/>
      <c r="D976" s="9"/>
      <c r="E976" s="9"/>
      <c r="F976" s="9"/>
      <c r="J976" s="6"/>
      <c r="K976" s="6"/>
      <c r="L976" s="6"/>
    </row>
    <row r="977" spans="2:12" ht="13" x14ac:dyDescent="0.15">
      <c r="B977" s="8"/>
      <c r="C977" s="9"/>
      <c r="D977" s="9"/>
      <c r="E977" s="9"/>
      <c r="F977" s="9"/>
      <c r="J977" s="6"/>
      <c r="K977" s="6"/>
      <c r="L977" s="6"/>
    </row>
    <row r="978" spans="2:12" ht="13" x14ac:dyDescent="0.15">
      <c r="B978" s="8"/>
      <c r="C978" s="9"/>
      <c r="D978" s="9"/>
      <c r="E978" s="9"/>
      <c r="F978" s="9"/>
      <c r="J978" s="6"/>
      <c r="K978" s="6"/>
      <c r="L978" s="6"/>
    </row>
    <row r="979" spans="2:12" ht="13" x14ac:dyDescent="0.15">
      <c r="B979" s="8"/>
      <c r="C979" s="9"/>
      <c r="D979" s="9"/>
      <c r="E979" s="9"/>
      <c r="F979" s="9"/>
      <c r="J979" s="6"/>
      <c r="K979" s="6"/>
      <c r="L979" s="6"/>
    </row>
    <row r="980" spans="2:12" ht="13" x14ac:dyDescent="0.15">
      <c r="B980" s="8"/>
      <c r="C980" s="9"/>
      <c r="D980" s="9"/>
      <c r="E980" s="9"/>
      <c r="F980" s="9"/>
      <c r="J980" s="6"/>
      <c r="K980" s="6"/>
      <c r="L980" s="6"/>
    </row>
    <row r="981" spans="2:12" ht="13" x14ac:dyDescent="0.15">
      <c r="B981" s="8"/>
      <c r="C981" s="9"/>
      <c r="D981" s="9"/>
      <c r="E981" s="9"/>
      <c r="F981" s="9"/>
      <c r="J981" s="6"/>
      <c r="K981" s="6"/>
      <c r="L981" s="6"/>
    </row>
    <row r="982" spans="2:12" ht="13" x14ac:dyDescent="0.15">
      <c r="B982" s="8"/>
      <c r="C982" s="9"/>
      <c r="D982" s="9"/>
      <c r="E982" s="9"/>
      <c r="F982" s="9"/>
      <c r="J982" s="6"/>
      <c r="K982" s="6"/>
      <c r="L982" s="6"/>
    </row>
    <row r="983" spans="2:12" ht="13" x14ac:dyDescent="0.15">
      <c r="B983" s="8"/>
      <c r="C983" s="9"/>
      <c r="D983" s="9"/>
      <c r="E983" s="9"/>
      <c r="F983" s="9"/>
      <c r="J983" s="6"/>
      <c r="K983" s="6"/>
      <c r="L983" s="6"/>
    </row>
    <row r="984" spans="2:12" ht="13" x14ac:dyDescent="0.15">
      <c r="B984" s="8"/>
      <c r="C984" s="9"/>
      <c r="D984" s="9"/>
      <c r="E984" s="9"/>
      <c r="F984" s="9"/>
      <c r="J984" s="6"/>
      <c r="K984" s="6"/>
      <c r="L984" s="6"/>
    </row>
    <row r="985" spans="2:12" ht="13" x14ac:dyDescent="0.15">
      <c r="B985" s="8"/>
      <c r="C985" s="9"/>
      <c r="D985" s="9"/>
      <c r="E985" s="9"/>
      <c r="F985" s="9"/>
      <c r="J985" s="6"/>
      <c r="K985" s="6"/>
      <c r="L985" s="6"/>
    </row>
    <row r="986" spans="2:12" ht="13" x14ac:dyDescent="0.15">
      <c r="B986" s="8"/>
      <c r="C986" s="9"/>
      <c r="D986" s="9"/>
      <c r="E986" s="9"/>
      <c r="F986" s="9"/>
      <c r="J986" s="6"/>
      <c r="K986" s="6"/>
      <c r="L986" s="6"/>
    </row>
    <row r="987" spans="2:12" ht="13" x14ac:dyDescent="0.15">
      <c r="B987" s="8"/>
      <c r="C987" s="9"/>
      <c r="D987" s="9"/>
      <c r="E987" s="9"/>
      <c r="F987" s="9"/>
      <c r="J987" s="6"/>
      <c r="K987" s="6"/>
      <c r="L987" s="6"/>
    </row>
    <row r="988" spans="2:12" ht="13" x14ac:dyDescent="0.15">
      <c r="B988" s="8"/>
      <c r="C988" s="9"/>
      <c r="D988" s="9"/>
      <c r="E988" s="9"/>
      <c r="F988" s="9"/>
      <c r="J988" s="6"/>
      <c r="K988" s="6"/>
      <c r="L988" s="6"/>
    </row>
    <row r="989" spans="2:12" ht="13" x14ac:dyDescent="0.15">
      <c r="B989" s="8"/>
      <c r="C989" s="9"/>
      <c r="D989" s="9"/>
      <c r="E989" s="9"/>
      <c r="F989" s="9"/>
      <c r="J989" s="6"/>
      <c r="K989" s="6"/>
      <c r="L989" s="6"/>
    </row>
    <row r="990" spans="2:12" ht="13" x14ac:dyDescent="0.15">
      <c r="B990" s="8"/>
      <c r="C990" s="9"/>
      <c r="D990" s="9"/>
      <c r="E990" s="9"/>
      <c r="F990" s="9"/>
      <c r="J990" s="6"/>
      <c r="K990" s="6"/>
      <c r="L990" s="6"/>
    </row>
    <row r="991" spans="2:12" ht="13" x14ac:dyDescent="0.15">
      <c r="B991" s="8"/>
      <c r="C991" s="9"/>
      <c r="D991" s="9"/>
      <c r="E991" s="9"/>
      <c r="F991" s="9"/>
      <c r="J991" s="6"/>
      <c r="K991" s="6"/>
      <c r="L991" s="6"/>
    </row>
    <row r="992" spans="2:12" ht="13" x14ac:dyDescent="0.15">
      <c r="B992" s="8"/>
      <c r="C992" s="9"/>
      <c r="D992" s="9"/>
      <c r="E992" s="9"/>
      <c r="F992" s="9"/>
      <c r="J992" s="6"/>
      <c r="K992" s="6"/>
      <c r="L992" s="6"/>
    </row>
    <row r="993" spans="2:12" ht="13" x14ac:dyDescent="0.15">
      <c r="B993" s="8"/>
      <c r="C993" s="9"/>
      <c r="D993" s="9"/>
      <c r="E993" s="9"/>
      <c r="F993" s="9"/>
      <c r="J993" s="6"/>
      <c r="K993" s="6"/>
      <c r="L993" s="6"/>
    </row>
    <row r="994" spans="2:12" ht="13" x14ac:dyDescent="0.15">
      <c r="B994" s="8"/>
      <c r="C994" s="9"/>
      <c r="D994" s="9"/>
      <c r="E994" s="9"/>
      <c r="F994" s="9"/>
      <c r="J994" s="6"/>
      <c r="K994" s="6"/>
      <c r="L994" s="6"/>
    </row>
    <row r="995" spans="2:12" ht="13" x14ac:dyDescent="0.15">
      <c r="B995" s="8"/>
      <c r="C995" s="9"/>
      <c r="D995" s="9"/>
      <c r="E995" s="9"/>
      <c r="F995" s="9"/>
      <c r="J995" s="6"/>
      <c r="K995" s="6"/>
      <c r="L995" s="6"/>
    </row>
    <row r="996" spans="2:12" ht="13" x14ac:dyDescent="0.15">
      <c r="B996" s="8"/>
      <c r="C996" s="9"/>
      <c r="D996" s="9"/>
      <c r="E996" s="9"/>
      <c r="F996" s="9"/>
      <c r="J996" s="6"/>
      <c r="K996" s="6"/>
      <c r="L996" s="6"/>
    </row>
    <row r="997" spans="2:12" ht="13" x14ac:dyDescent="0.15">
      <c r="B997" s="8"/>
      <c r="C997" s="9"/>
      <c r="D997" s="9"/>
      <c r="E997" s="9"/>
      <c r="F997" s="9"/>
      <c r="J997" s="6"/>
      <c r="K997" s="6"/>
      <c r="L997" s="6"/>
    </row>
    <row r="998" spans="2:12" ht="13" x14ac:dyDescent="0.15">
      <c r="B998" s="8"/>
      <c r="C998" s="9"/>
      <c r="D998" s="9"/>
      <c r="E998" s="9"/>
      <c r="F998" s="9"/>
      <c r="J998" s="6"/>
      <c r="K998" s="6"/>
      <c r="L998" s="6"/>
    </row>
    <row r="999" spans="2:12" ht="13" x14ac:dyDescent="0.15">
      <c r="B999" s="8"/>
      <c r="C999" s="9"/>
      <c r="D999" s="9"/>
      <c r="E999" s="9"/>
      <c r="F999" s="9"/>
      <c r="J999" s="6"/>
      <c r="K999" s="6"/>
      <c r="L999" s="6"/>
    </row>
    <row r="1000" spans="2:12" ht="13" x14ac:dyDescent="0.15">
      <c r="B1000" s="8"/>
      <c r="C1000" s="9"/>
      <c r="D1000" s="9"/>
      <c r="E1000" s="9"/>
      <c r="F1000" s="9"/>
      <c r="J1000" s="6"/>
      <c r="K1000" s="6"/>
      <c r="L100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F2845-EA10-C54F-8D30-D11A7E6D7D04}">
  <dimension ref="A1:O866"/>
  <sheetViews>
    <sheetView workbookViewId="0">
      <selection activeCell="M20" sqref="M20"/>
    </sheetView>
  </sheetViews>
  <sheetFormatPr baseColWidth="10" defaultRowHeight="13" x14ac:dyDescent="0.15"/>
  <cols>
    <col min="1" max="1" width="13.33203125" customWidth="1"/>
    <col min="2" max="2" width="17.6640625" customWidth="1"/>
    <col min="3" max="3" width="13" customWidth="1"/>
    <col min="4" max="4" width="13.83203125" customWidth="1"/>
    <col min="5" max="5" width="14.5" customWidth="1"/>
    <col min="6" max="6" width="14.83203125" bestFit="1" customWidth="1"/>
    <col min="8" max="8" width="16.6640625" customWidth="1"/>
    <col min="10" max="10" width="12.6640625" customWidth="1"/>
  </cols>
  <sheetData>
    <row r="1" spans="1:15" x14ac:dyDescent="0.15">
      <c r="A1" s="29" t="s">
        <v>96</v>
      </c>
      <c r="B1" s="28"/>
      <c r="C1" s="28"/>
      <c r="D1" s="28" t="s">
        <v>95</v>
      </c>
      <c r="E1" s="28"/>
      <c r="F1" s="28"/>
      <c r="G1" s="28"/>
      <c r="H1" s="28"/>
      <c r="I1" s="28"/>
      <c r="J1" s="5" t="s">
        <v>13</v>
      </c>
      <c r="K1" s="6"/>
      <c r="L1" s="6"/>
      <c r="M1" s="28"/>
      <c r="N1" s="28"/>
      <c r="O1" s="28"/>
    </row>
    <row r="2" spans="1:15" x14ac:dyDescent="0.15">
      <c r="A2" s="7" t="s">
        <v>14</v>
      </c>
      <c r="B2" s="10" t="s">
        <v>15</v>
      </c>
      <c r="C2" s="11" t="s">
        <v>16</v>
      </c>
      <c r="D2" s="11" t="s">
        <v>17</v>
      </c>
      <c r="E2" s="11" t="s">
        <v>18</v>
      </c>
      <c r="F2" s="11" t="s">
        <v>19</v>
      </c>
      <c r="G2" s="7" t="s">
        <v>20</v>
      </c>
      <c r="H2" s="7" t="s">
        <v>21</v>
      </c>
      <c r="I2" s="7" t="s">
        <v>22</v>
      </c>
      <c r="J2" s="5" t="s">
        <v>23</v>
      </c>
      <c r="K2" s="5" t="s">
        <v>24</v>
      </c>
      <c r="L2" s="12" t="s">
        <v>31</v>
      </c>
      <c r="M2" s="28"/>
      <c r="N2" s="28" t="s">
        <v>101</v>
      </c>
      <c r="O2" s="28"/>
    </row>
    <row r="3" spans="1:15" x14ac:dyDescent="0.15">
      <c r="A3" s="33">
        <v>0</v>
      </c>
      <c r="B3" s="31">
        <v>-64.486778000000001</v>
      </c>
      <c r="C3" s="32">
        <v>320.31020000000001</v>
      </c>
      <c r="D3" s="32">
        <v>-3.6898</v>
      </c>
      <c r="E3" s="32">
        <v>-6.3376000000000001</v>
      </c>
      <c r="F3" s="32">
        <v>0.90759999999999996</v>
      </c>
      <c r="G3" s="32">
        <v>1</v>
      </c>
      <c r="H3" s="31">
        <v>-87.871255000000005</v>
      </c>
      <c r="I3" s="31">
        <v>0</v>
      </c>
      <c r="J3" s="28">
        <v>0.69</v>
      </c>
      <c r="K3" s="28">
        <v>2.9990000000000001</v>
      </c>
      <c r="L3" s="28">
        <v>0</v>
      </c>
      <c r="M3" s="28"/>
      <c r="N3" s="28"/>
      <c r="O3" s="28"/>
    </row>
    <row r="4" spans="1:15" x14ac:dyDescent="0.15">
      <c r="A4" s="33">
        <v>0.1</v>
      </c>
      <c r="B4" s="31">
        <v>-64.433898999999997</v>
      </c>
      <c r="C4" s="32">
        <v>320.3023</v>
      </c>
      <c r="D4" s="32">
        <v>-3.6977000000000002</v>
      </c>
      <c r="E4" s="32">
        <v>-6.3376000000000001</v>
      </c>
      <c r="F4" s="32">
        <v>0.90759999999999996</v>
      </c>
      <c r="G4" s="32">
        <v>1</v>
      </c>
      <c r="H4" s="31">
        <v>-87.868442000000002</v>
      </c>
      <c r="I4" s="31">
        <v>2.813E-3</v>
      </c>
      <c r="J4" s="28">
        <v>0.70299999999999996</v>
      </c>
      <c r="K4" s="28">
        <v>2.9940000000000002</v>
      </c>
      <c r="L4" s="28">
        <v>-1.7999999999999999E-2</v>
      </c>
      <c r="M4" s="28"/>
      <c r="N4" s="28"/>
      <c r="O4" s="28"/>
    </row>
    <row r="5" spans="1:15" x14ac:dyDescent="0.15">
      <c r="A5" s="33">
        <v>0.2</v>
      </c>
      <c r="B5" s="31">
        <v>-64.369665999999995</v>
      </c>
      <c r="C5" s="32">
        <v>320.29489999999998</v>
      </c>
      <c r="D5" s="32">
        <v>-3.7050999999999998</v>
      </c>
      <c r="E5" s="32">
        <v>-6.3376000000000001</v>
      </c>
      <c r="F5" s="32">
        <v>0.90759999999999996</v>
      </c>
      <c r="G5" s="32">
        <v>1</v>
      </c>
      <c r="H5" s="31">
        <v>-87.851106999999999</v>
      </c>
      <c r="I5" s="31">
        <v>2.0147000000000002E-2</v>
      </c>
      <c r="J5" s="28">
        <v>0.71199999999999997</v>
      </c>
      <c r="K5" s="28">
        <v>2.9950000000000001</v>
      </c>
      <c r="L5" s="28">
        <v>-4.2000000000000003E-2</v>
      </c>
      <c r="M5" s="28"/>
      <c r="N5" s="28"/>
      <c r="O5" s="28"/>
    </row>
    <row r="6" spans="1:15" x14ac:dyDescent="0.15">
      <c r="A6" s="33">
        <v>0.3</v>
      </c>
      <c r="B6" s="31">
        <v>-64.306787</v>
      </c>
      <c r="C6" s="32">
        <v>320.28919999999999</v>
      </c>
      <c r="D6" s="32">
        <v>-3.7107999999999999</v>
      </c>
      <c r="E6" s="32">
        <v>-6.3376000000000001</v>
      </c>
      <c r="F6" s="32">
        <v>0.90759999999999996</v>
      </c>
      <c r="G6" s="32">
        <v>1</v>
      </c>
      <c r="H6" s="31">
        <v>-87.824353000000002</v>
      </c>
      <c r="I6" s="31">
        <v>4.6901999999999999E-2</v>
      </c>
      <c r="J6" s="28">
        <v>0.72099999999999997</v>
      </c>
      <c r="K6" s="28">
        <v>2.9910000000000001</v>
      </c>
      <c r="L6" s="28">
        <v>-7.5999999999999998E-2</v>
      </c>
      <c r="M6" s="28"/>
      <c r="N6" s="28"/>
      <c r="O6" s="28"/>
    </row>
    <row r="7" spans="1:15" x14ac:dyDescent="0.15">
      <c r="A7" s="33">
        <v>0.4</v>
      </c>
      <c r="B7" s="31">
        <v>-64.230699999999999</v>
      </c>
      <c r="C7" s="32">
        <v>320.28219999999999</v>
      </c>
      <c r="D7" s="32">
        <v>-3.7178</v>
      </c>
      <c r="E7" s="32">
        <v>-6.3376000000000001</v>
      </c>
      <c r="F7" s="32">
        <v>0.90759999999999996</v>
      </c>
      <c r="G7" s="32">
        <v>1</v>
      </c>
      <c r="H7" s="31">
        <v>-87.792630000000003</v>
      </c>
      <c r="I7" s="31">
        <v>7.8625E-2</v>
      </c>
      <c r="J7" s="28">
        <v>0.73199999999999998</v>
      </c>
      <c r="K7" s="28">
        <v>2.9860000000000002</v>
      </c>
      <c r="L7" s="28">
        <v>-0.115</v>
      </c>
      <c r="M7" s="28"/>
      <c r="N7" s="28"/>
      <c r="O7" s="28"/>
    </row>
    <row r="8" spans="1:15" x14ac:dyDescent="0.15">
      <c r="A8" s="33">
        <v>0.5</v>
      </c>
      <c r="B8" s="31">
        <v>-64.169486000000006</v>
      </c>
      <c r="C8" s="32">
        <v>320.27789999999999</v>
      </c>
      <c r="D8" s="32">
        <v>-3.7221000000000002</v>
      </c>
      <c r="E8" s="32">
        <v>-6.3376000000000001</v>
      </c>
      <c r="F8" s="32">
        <v>0.90759999999999996</v>
      </c>
      <c r="G8" s="32">
        <v>1</v>
      </c>
      <c r="H8" s="31">
        <v>-87.758666000000005</v>
      </c>
      <c r="I8" s="31">
        <v>0.11258799999999999</v>
      </c>
      <c r="J8" s="28">
        <v>0.73799999999999999</v>
      </c>
      <c r="K8" s="28">
        <v>2.9849999999999999</v>
      </c>
      <c r="L8" s="28">
        <v>-0.16300000000000001</v>
      </c>
      <c r="M8" s="28"/>
      <c r="N8" s="28"/>
      <c r="O8" s="28"/>
    </row>
    <row r="9" spans="1:15" x14ac:dyDescent="0.15">
      <c r="A9" s="33">
        <v>0.6</v>
      </c>
      <c r="B9" s="31">
        <v>-64.108453999999995</v>
      </c>
      <c r="C9" s="32">
        <v>320.27370000000002</v>
      </c>
      <c r="D9" s="32">
        <v>-3.7263000000000002</v>
      </c>
      <c r="E9" s="32">
        <v>-6.3376000000000001</v>
      </c>
      <c r="F9" s="32">
        <v>0.90759999999999996</v>
      </c>
      <c r="G9" s="32">
        <v>1</v>
      </c>
      <c r="H9" s="31">
        <v>-87.724253000000004</v>
      </c>
      <c r="I9" s="31">
        <v>0.14700199999999999</v>
      </c>
      <c r="J9" s="28">
        <v>0.752</v>
      </c>
      <c r="K9" s="28">
        <v>2.9740000000000002</v>
      </c>
      <c r="L9" s="28">
        <v>-0.20200000000000001</v>
      </c>
      <c r="M9" s="28"/>
      <c r="N9" s="28"/>
      <c r="O9" s="28"/>
    </row>
    <row r="10" spans="1:15" x14ac:dyDescent="0.15">
      <c r="A10" s="33">
        <v>0.7</v>
      </c>
      <c r="B10" s="31">
        <v>-64.047253999999995</v>
      </c>
      <c r="C10" s="32">
        <v>320.26940000000002</v>
      </c>
      <c r="D10" s="32">
        <v>-3.7305999999999999</v>
      </c>
      <c r="E10" s="32">
        <v>-6.3376000000000001</v>
      </c>
      <c r="F10" s="32">
        <v>0.90759999999999996</v>
      </c>
      <c r="G10" s="32">
        <v>1</v>
      </c>
      <c r="H10" s="31">
        <v>-87.690304999999995</v>
      </c>
      <c r="I10" s="31">
        <v>0.18095</v>
      </c>
      <c r="J10" s="28">
        <v>0.76400000000000001</v>
      </c>
      <c r="K10" s="28">
        <v>2.968</v>
      </c>
      <c r="L10" s="28">
        <v>-0.251</v>
      </c>
      <c r="M10" s="28"/>
      <c r="N10" s="28"/>
      <c r="O10" s="28"/>
    </row>
    <row r="11" spans="1:15" x14ac:dyDescent="0.15">
      <c r="A11" s="33">
        <v>0.8</v>
      </c>
      <c r="B11" s="31">
        <v>-63.977234000000003</v>
      </c>
      <c r="C11" s="32">
        <v>320.26350000000002</v>
      </c>
      <c r="D11" s="32">
        <v>-3.7364999999999999</v>
      </c>
      <c r="E11" s="32">
        <v>-6.3376000000000001</v>
      </c>
      <c r="F11" s="32">
        <v>0.90759999999999996</v>
      </c>
      <c r="G11" s="32">
        <v>1</v>
      </c>
      <c r="H11" s="31">
        <v>-87.657675999999995</v>
      </c>
      <c r="I11" s="31">
        <v>0.21357799999999999</v>
      </c>
      <c r="J11" s="28">
        <v>0.77500000000000002</v>
      </c>
      <c r="K11" s="28">
        <v>2.9620000000000002</v>
      </c>
      <c r="L11" s="28">
        <v>-0.29899999999999999</v>
      </c>
      <c r="M11" s="28"/>
      <c r="N11" s="28"/>
      <c r="O11" s="28"/>
    </row>
    <row r="12" spans="1:15" x14ac:dyDescent="0.15">
      <c r="A12" s="33">
        <v>0.9</v>
      </c>
      <c r="B12" s="31">
        <v>-63.902723999999999</v>
      </c>
      <c r="C12" s="32">
        <v>320.25659999999999</v>
      </c>
      <c r="D12" s="32">
        <v>-3.7433999999999998</v>
      </c>
      <c r="E12" s="32">
        <v>-6.3376000000000001</v>
      </c>
      <c r="F12" s="32">
        <v>0.90759999999999996</v>
      </c>
      <c r="G12" s="32">
        <v>1</v>
      </c>
      <c r="H12" s="31">
        <v>-87.626896000000002</v>
      </c>
      <c r="I12" s="31">
        <v>0.24435899999999999</v>
      </c>
      <c r="J12" s="28">
        <v>0.79100000000000004</v>
      </c>
      <c r="K12" s="28">
        <v>2.9510000000000001</v>
      </c>
      <c r="L12" s="28">
        <v>-0.34300000000000003</v>
      </c>
      <c r="M12" s="28"/>
      <c r="N12" s="28"/>
      <c r="O12" s="28"/>
    </row>
    <row r="13" spans="1:15" x14ac:dyDescent="0.15">
      <c r="A13" s="33">
        <v>1</v>
      </c>
      <c r="B13" s="31">
        <v>-63.832593000000003</v>
      </c>
      <c r="C13" s="32">
        <v>320.25009999999997</v>
      </c>
      <c r="D13" s="32">
        <v>-3.7498999999999998</v>
      </c>
      <c r="E13" s="32">
        <v>-6.3376000000000001</v>
      </c>
      <c r="F13" s="32">
        <v>0.90759999999999996</v>
      </c>
      <c r="G13" s="32">
        <v>1</v>
      </c>
      <c r="H13" s="31">
        <v>-87.597959000000003</v>
      </c>
      <c r="I13" s="31">
        <v>0.27329599999999998</v>
      </c>
      <c r="J13" s="28">
        <v>0.80300000000000005</v>
      </c>
      <c r="K13" s="28">
        <v>2.9470000000000001</v>
      </c>
      <c r="L13" s="28">
        <v>-0.39800000000000002</v>
      </c>
      <c r="M13" s="28"/>
      <c r="N13" s="28"/>
      <c r="O13" s="28"/>
    </row>
    <row r="14" spans="1:15" x14ac:dyDescent="0.15">
      <c r="A14" s="33">
        <v>1.1000000000000001</v>
      </c>
      <c r="B14" s="31">
        <v>-63.731476999999998</v>
      </c>
      <c r="C14" s="32">
        <v>320.23849999999999</v>
      </c>
      <c r="D14" s="32">
        <v>-3.7614999999999998</v>
      </c>
      <c r="E14" s="32">
        <v>-6.3375000000000004</v>
      </c>
      <c r="F14" s="32">
        <v>0.90759999999999996</v>
      </c>
      <c r="G14" s="32">
        <v>0.99990000000000001</v>
      </c>
      <c r="H14" s="31">
        <v>-87.569982999999993</v>
      </c>
      <c r="I14" s="31">
        <v>0.30127100000000001</v>
      </c>
      <c r="J14" s="28">
        <v>0.81899999999999995</v>
      </c>
      <c r="K14" s="28">
        <v>2.944</v>
      </c>
      <c r="L14" s="28">
        <v>-0.441</v>
      </c>
      <c r="M14" s="28"/>
      <c r="N14" s="28"/>
      <c r="O14" s="28"/>
    </row>
    <row r="15" spans="1:15" x14ac:dyDescent="0.15">
      <c r="A15" s="33">
        <v>1.2</v>
      </c>
      <c r="B15" s="31">
        <v>-63.605302000000002</v>
      </c>
      <c r="C15" s="32">
        <v>320.22269999999997</v>
      </c>
      <c r="D15" s="32">
        <v>-3.7772999999999999</v>
      </c>
      <c r="E15" s="32">
        <v>-6.3376000000000001</v>
      </c>
      <c r="F15" s="32">
        <v>0.90759999999999996</v>
      </c>
      <c r="G15" s="32">
        <v>1</v>
      </c>
      <c r="H15" s="31">
        <v>-87.544319000000002</v>
      </c>
      <c r="I15" s="31">
        <v>0.326936</v>
      </c>
      <c r="J15" s="28">
        <v>0.83499999999999996</v>
      </c>
      <c r="K15" s="28">
        <v>2.9409999999999998</v>
      </c>
      <c r="L15" s="28">
        <v>-0.48399999999999999</v>
      </c>
      <c r="M15" s="28"/>
      <c r="N15" s="28"/>
      <c r="O15" s="28"/>
    </row>
    <row r="16" spans="1:15" x14ac:dyDescent="0.15">
      <c r="A16" s="33">
        <v>1.3</v>
      </c>
      <c r="B16" s="31">
        <v>-63.476930000000003</v>
      </c>
      <c r="C16" s="32">
        <v>320.2063</v>
      </c>
      <c r="D16" s="32">
        <v>-3.7936999999999999</v>
      </c>
      <c r="E16" s="32">
        <v>-6.3375000000000004</v>
      </c>
      <c r="F16" s="32">
        <v>0.90759999999999996</v>
      </c>
      <c r="G16" s="32">
        <v>0.99990000000000001</v>
      </c>
      <c r="H16" s="31">
        <v>-87.519503</v>
      </c>
      <c r="I16" s="31">
        <v>0.35175099999999998</v>
      </c>
      <c r="J16" s="28">
        <v>0.85499999999999998</v>
      </c>
      <c r="K16" s="28">
        <v>2.94</v>
      </c>
      <c r="L16" s="28">
        <v>-0.52700000000000002</v>
      </c>
      <c r="M16" s="28"/>
      <c r="N16" s="28"/>
      <c r="O16" s="28"/>
    </row>
    <row r="17" spans="1:15" x14ac:dyDescent="0.15">
      <c r="A17" s="33">
        <v>1.4</v>
      </c>
      <c r="B17" s="31">
        <v>-63.307436000000003</v>
      </c>
      <c r="C17" s="32">
        <v>320.18310000000002</v>
      </c>
      <c r="D17" s="32">
        <v>-3.8169</v>
      </c>
      <c r="E17" s="32">
        <v>-6.3376000000000001</v>
      </c>
      <c r="F17" s="32">
        <v>0.90759999999999996</v>
      </c>
      <c r="G17" s="32">
        <v>1</v>
      </c>
      <c r="H17" s="31">
        <v>-87.497422</v>
      </c>
      <c r="I17" s="31">
        <v>0.37383300000000003</v>
      </c>
      <c r="J17" s="28">
        <v>0.872</v>
      </c>
      <c r="K17" s="28">
        <v>2.9430000000000001</v>
      </c>
      <c r="L17" s="28">
        <v>-0.55900000000000005</v>
      </c>
      <c r="M17" s="28"/>
      <c r="N17" s="28"/>
      <c r="O17" s="28"/>
    </row>
    <row r="18" spans="1:15" x14ac:dyDescent="0.15">
      <c r="A18" s="33">
        <v>1.5</v>
      </c>
      <c r="B18" s="31">
        <v>-63.097662999999997</v>
      </c>
      <c r="C18" s="32">
        <v>320.15320000000003</v>
      </c>
      <c r="D18" s="32">
        <v>-3.8468</v>
      </c>
      <c r="E18" s="32">
        <v>-6.3376000000000001</v>
      </c>
      <c r="F18" s="32">
        <v>0.90759999999999996</v>
      </c>
      <c r="G18" s="32">
        <v>1</v>
      </c>
      <c r="H18" s="31">
        <v>-87.477142999999998</v>
      </c>
      <c r="I18" s="31">
        <v>0.39411200000000002</v>
      </c>
      <c r="J18" s="28">
        <v>0.91400000000000003</v>
      </c>
      <c r="K18" s="28">
        <v>2.9289999999999998</v>
      </c>
      <c r="L18" s="28">
        <v>-0.56100000000000005</v>
      </c>
      <c r="M18" s="28"/>
      <c r="N18" s="28"/>
      <c r="O18" s="28"/>
    </row>
    <row r="19" spans="1:15" x14ac:dyDescent="0.15">
      <c r="A19" s="33">
        <v>1.6</v>
      </c>
      <c r="B19" s="31">
        <v>-62.815204000000001</v>
      </c>
      <c r="C19" s="32">
        <v>320.1112</v>
      </c>
      <c r="D19" s="32">
        <v>-3.8887999999999998</v>
      </c>
      <c r="E19" s="32">
        <v>-6.3376000000000001</v>
      </c>
      <c r="F19" s="32">
        <v>0.90759999999999996</v>
      </c>
      <c r="G19" s="32">
        <v>1</v>
      </c>
      <c r="H19" s="31">
        <v>-87.460863000000003</v>
      </c>
      <c r="I19" s="31">
        <v>0.41039199999999998</v>
      </c>
      <c r="J19" s="28">
        <v>0.92700000000000005</v>
      </c>
      <c r="K19" s="28">
        <v>2.964</v>
      </c>
      <c r="L19" s="28">
        <v>-0.496</v>
      </c>
      <c r="M19" s="28"/>
      <c r="N19" s="28"/>
      <c r="O19" s="28"/>
    </row>
    <row r="20" spans="1:15" x14ac:dyDescent="0.15">
      <c r="A20" s="33">
        <v>1.7</v>
      </c>
      <c r="B20" s="31">
        <v>-62.103509000000003</v>
      </c>
      <c r="C20" s="32">
        <v>319.99279999999999</v>
      </c>
      <c r="D20" s="32">
        <v>-4.0072000000000001</v>
      </c>
      <c r="E20" s="32">
        <v>-6.3376000000000001</v>
      </c>
      <c r="F20" s="32">
        <v>0.90759999999999996</v>
      </c>
      <c r="G20" s="32">
        <v>1</v>
      </c>
      <c r="H20" s="31">
        <v>-87.499539999999996</v>
      </c>
      <c r="I20" s="31">
        <v>0.37171500000000002</v>
      </c>
      <c r="J20" s="28">
        <v>0.99299999999999999</v>
      </c>
      <c r="K20" s="28">
        <v>3.0139999999999998</v>
      </c>
      <c r="L20" s="28">
        <v>0.80300000000000005</v>
      </c>
      <c r="M20" s="28"/>
      <c r="N20" s="28"/>
      <c r="O20" s="28"/>
    </row>
    <row r="21" spans="1:15" x14ac:dyDescent="0.15">
      <c r="A21" s="33">
        <v>1.8</v>
      </c>
      <c r="B21" s="31">
        <v>-62.070889999999999</v>
      </c>
      <c r="C21" s="32">
        <v>319.98590000000002</v>
      </c>
      <c r="D21" s="32">
        <v>-4.0141</v>
      </c>
      <c r="E21" s="32">
        <v>-6.3375000000000004</v>
      </c>
      <c r="F21" s="32">
        <v>0.90759999999999996</v>
      </c>
      <c r="G21" s="32">
        <v>0.99990000000000001</v>
      </c>
      <c r="H21" s="31">
        <v>-87.510249000000002</v>
      </c>
      <c r="I21" s="31">
        <v>0.36100599999999999</v>
      </c>
      <c r="J21" s="28">
        <v>0.99299999999999999</v>
      </c>
      <c r="K21" s="28">
        <v>3.024</v>
      </c>
      <c r="L21" s="28">
        <v>0.83599999999999997</v>
      </c>
      <c r="M21" s="28"/>
      <c r="N21" s="28"/>
      <c r="O21" s="28"/>
    </row>
    <row r="22" spans="1:15" x14ac:dyDescent="0.15">
      <c r="A22" s="33">
        <v>1.9</v>
      </c>
      <c r="B22" s="31">
        <v>-62.037435000000002</v>
      </c>
      <c r="C22" s="32">
        <v>319.97879999999998</v>
      </c>
      <c r="D22" s="32">
        <v>-4.0212000000000003</v>
      </c>
      <c r="E22" s="32">
        <v>-6.3376000000000001</v>
      </c>
      <c r="F22" s="32">
        <v>0.90759999999999996</v>
      </c>
      <c r="G22" s="32">
        <v>1</v>
      </c>
      <c r="H22" s="31">
        <v>-87.522192000000004</v>
      </c>
      <c r="I22" s="31">
        <v>0.34906199999999998</v>
      </c>
      <c r="J22" s="28">
        <v>0.99399999999999999</v>
      </c>
      <c r="K22" s="28">
        <v>3.024</v>
      </c>
      <c r="L22" s="28">
        <v>0.86199999999999999</v>
      </c>
      <c r="M22" s="28"/>
      <c r="N22" s="28"/>
      <c r="O22" s="28"/>
    </row>
    <row r="23" spans="1:15" x14ac:dyDescent="0.15">
      <c r="A23" s="33">
        <v>2</v>
      </c>
      <c r="B23" s="31">
        <v>-62.007083000000002</v>
      </c>
      <c r="C23" s="32">
        <v>319.97239999999999</v>
      </c>
      <c r="D23" s="32">
        <v>-4.0275999999999996</v>
      </c>
      <c r="E23" s="32">
        <v>-6.3375000000000004</v>
      </c>
      <c r="F23" s="32">
        <v>0.90759999999999996</v>
      </c>
      <c r="G23" s="32">
        <v>0.99990000000000001</v>
      </c>
      <c r="H23" s="31">
        <v>-87.531998000000002</v>
      </c>
      <c r="I23" s="31">
        <v>0.339256</v>
      </c>
      <c r="J23" s="28">
        <v>1.006</v>
      </c>
      <c r="K23" s="28">
        <v>3.0219999999999998</v>
      </c>
      <c r="L23" s="28">
        <v>0.879</v>
      </c>
      <c r="M23" s="28"/>
      <c r="N23" s="28"/>
      <c r="O23" s="28"/>
    </row>
    <row r="24" spans="1:15" x14ac:dyDescent="0.15">
      <c r="A24" s="33">
        <v>2.1</v>
      </c>
      <c r="B24" s="31">
        <v>-61.968423000000001</v>
      </c>
      <c r="C24" s="32">
        <v>319.96460000000002</v>
      </c>
      <c r="D24" s="32">
        <v>-4.0354000000000001</v>
      </c>
      <c r="E24" s="32">
        <v>-6.3375000000000004</v>
      </c>
      <c r="F24" s="32">
        <v>0.90759999999999996</v>
      </c>
      <c r="G24" s="32">
        <v>0.99990000000000001</v>
      </c>
      <c r="H24" s="31">
        <v>-87.542770000000004</v>
      </c>
      <c r="I24" s="31">
        <v>0.328484</v>
      </c>
      <c r="J24" s="28">
        <v>0.99399999999999999</v>
      </c>
      <c r="K24" s="28">
        <v>3.0390000000000001</v>
      </c>
      <c r="L24" s="28">
        <v>0.88200000000000001</v>
      </c>
      <c r="M24" s="28"/>
      <c r="N24" s="28"/>
      <c r="O24" s="28"/>
    </row>
    <row r="25" spans="1:15" x14ac:dyDescent="0.15">
      <c r="A25" s="33">
        <v>2.2000000000000002</v>
      </c>
      <c r="B25" s="31">
        <v>-61.927731000000001</v>
      </c>
      <c r="C25" s="32">
        <v>319.95670000000001</v>
      </c>
      <c r="D25" s="32">
        <v>-4.0433000000000003</v>
      </c>
      <c r="E25" s="32">
        <v>-6.3376000000000001</v>
      </c>
      <c r="F25" s="32">
        <v>0.90759999999999996</v>
      </c>
      <c r="G25" s="32">
        <v>1</v>
      </c>
      <c r="H25" s="31">
        <v>-87.552548999999999</v>
      </c>
      <c r="I25" s="31">
        <v>0.31870500000000002</v>
      </c>
      <c r="J25" s="28">
        <v>0.995</v>
      </c>
      <c r="K25" s="28">
        <v>3.048</v>
      </c>
      <c r="L25" s="28">
        <v>0.89200000000000002</v>
      </c>
      <c r="M25" s="28"/>
      <c r="N25" s="28"/>
      <c r="O25" s="28"/>
    </row>
    <row r="26" spans="1:15" x14ac:dyDescent="0.15">
      <c r="A26" s="33">
        <v>2.2999999999999998</v>
      </c>
      <c r="B26" s="31">
        <v>-61.891772000000003</v>
      </c>
      <c r="C26" s="32">
        <v>319.94959999999998</v>
      </c>
      <c r="D26" s="32">
        <v>-4.0503999999999998</v>
      </c>
      <c r="E26" s="32">
        <v>-6.3375000000000004</v>
      </c>
      <c r="F26" s="32">
        <v>0.90759999999999996</v>
      </c>
      <c r="G26" s="32">
        <v>0.99990000000000001</v>
      </c>
      <c r="H26" s="31">
        <v>-87.561182000000002</v>
      </c>
      <c r="I26" s="31">
        <v>0.31007299999999999</v>
      </c>
      <c r="J26" s="28">
        <v>0.99399999999999999</v>
      </c>
      <c r="K26" s="28">
        <v>3.0569999999999999</v>
      </c>
      <c r="L26" s="28">
        <v>0.89600000000000002</v>
      </c>
      <c r="M26" s="28"/>
      <c r="N26" s="28"/>
      <c r="O26" s="28"/>
    </row>
    <row r="27" spans="1:15" x14ac:dyDescent="0.15">
      <c r="A27" s="33">
        <v>2.4</v>
      </c>
      <c r="B27" s="31">
        <v>-61.860360999999997</v>
      </c>
      <c r="C27" s="32">
        <v>319.94330000000002</v>
      </c>
      <c r="D27" s="32">
        <v>-4.0567000000000002</v>
      </c>
      <c r="E27" s="32">
        <v>-6.3376000000000001</v>
      </c>
      <c r="F27" s="32">
        <v>0.90759999999999996</v>
      </c>
      <c r="G27" s="32">
        <v>1</v>
      </c>
      <c r="H27" s="31">
        <v>-87.570103000000003</v>
      </c>
      <c r="I27" s="31">
        <v>0.30115199999999998</v>
      </c>
      <c r="J27" s="28">
        <v>0.995</v>
      </c>
      <c r="K27" s="28">
        <v>3.0609999999999999</v>
      </c>
      <c r="L27" s="28">
        <v>0.89600000000000002</v>
      </c>
      <c r="M27" s="28"/>
      <c r="N27" s="28"/>
      <c r="O27" s="28"/>
    </row>
    <row r="28" spans="1:15" x14ac:dyDescent="0.15">
      <c r="A28" s="33">
        <v>2.5</v>
      </c>
      <c r="B28" s="31">
        <v>-61.830390000000001</v>
      </c>
      <c r="C28" s="32">
        <v>319.93729999999999</v>
      </c>
      <c r="D28" s="32">
        <v>-4.0627000000000004</v>
      </c>
      <c r="E28" s="32">
        <v>-6.3376000000000001</v>
      </c>
      <c r="F28" s="32">
        <v>0.90759999999999996</v>
      </c>
      <c r="G28" s="32">
        <v>1</v>
      </c>
      <c r="H28" s="31">
        <v>-87.578158000000002</v>
      </c>
      <c r="I28" s="31">
        <v>0.293097</v>
      </c>
      <c r="J28" s="28">
        <v>0.99299999999999999</v>
      </c>
      <c r="K28" s="28">
        <v>3.0680000000000001</v>
      </c>
      <c r="L28" s="28">
        <v>0.89600000000000002</v>
      </c>
      <c r="M28" s="28"/>
      <c r="N28" s="28"/>
      <c r="O28" s="28"/>
    </row>
    <row r="29" spans="1:15" x14ac:dyDescent="0.15">
      <c r="A29" s="33">
        <v>2.6</v>
      </c>
      <c r="B29" s="31">
        <v>-61.794992999999998</v>
      </c>
      <c r="C29" s="32">
        <v>319.93049999999999</v>
      </c>
      <c r="D29" s="32">
        <v>-4.0694999999999997</v>
      </c>
      <c r="E29" s="32">
        <v>-6.3376000000000001</v>
      </c>
      <c r="F29" s="32">
        <v>0.90759999999999996</v>
      </c>
      <c r="G29" s="32">
        <v>1</v>
      </c>
      <c r="H29" s="31">
        <v>-87.585856000000007</v>
      </c>
      <c r="I29" s="31">
        <v>0.28539900000000001</v>
      </c>
      <c r="J29" s="28">
        <v>0.99399999999999999</v>
      </c>
      <c r="K29" s="28">
        <v>3.077</v>
      </c>
      <c r="L29" s="28">
        <v>0.89900000000000002</v>
      </c>
      <c r="M29" s="28"/>
      <c r="N29" s="28"/>
      <c r="O29" s="28"/>
    </row>
    <row r="30" spans="1:15" x14ac:dyDescent="0.15">
      <c r="A30" s="33">
        <v>2.7</v>
      </c>
      <c r="B30" s="31">
        <v>-61.748088000000003</v>
      </c>
      <c r="C30" s="32">
        <v>319.92160000000001</v>
      </c>
      <c r="D30" s="32">
        <v>-4.0784000000000002</v>
      </c>
      <c r="E30" s="32">
        <v>-6.3376000000000001</v>
      </c>
      <c r="F30" s="32">
        <v>0.90759999999999996</v>
      </c>
      <c r="G30" s="32">
        <v>1</v>
      </c>
      <c r="H30" s="31">
        <v>-87.595355999999995</v>
      </c>
      <c r="I30" s="31">
        <v>0.27589799999999998</v>
      </c>
      <c r="J30" s="28">
        <v>0.99399999999999999</v>
      </c>
      <c r="K30" s="28">
        <v>3.085</v>
      </c>
      <c r="L30" s="28">
        <v>0.96</v>
      </c>
      <c r="M30" s="28"/>
      <c r="N30" s="28"/>
      <c r="O30" s="28"/>
    </row>
    <row r="31" spans="1:15" x14ac:dyDescent="0.15">
      <c r="A31" s="33">
        <v>2.8</v>
      </c>
      <c r="B31" s="31">
        <v>-61.542684999999999</v>
      </c>
      <c r="C31" s="32">
        <v>319.88229999999999</v>
      </c>
      <c r="D31" s="32">
        <v>-4.1177000000000001</v>
      </c>
      <c r="E31" s="32">
        <v>-6.3376000000000001</v>
      </c>
      <c r="F31" s="32">
        <v>0.90759999999999996</v>
      </c>
      <c r="G31" s="32">
        <v>1</v>
      </c>
      <c r="H31" s="31">
        <v>-87.639021</v>
      </c>
      <c r="I31" s="31">
        <v>0.232234</v>
      </c>
      <c r="J31" s="28">
        <v>0.997</v>
      </c>
      <c r="K31" s="28">
        <v>3.121</v>
      </c>
      <c r="L31" s="28">
        <v>2.0920000000000001</v>
      </c>
      <c r="M31" s="28"/>
      <c r="N31" s="28"/>
      <c r="O31" s="28"/>
    </row>
    <row r="32" spans="1:15" x14ac:dyDescent="0.15">
      <c r="A32" s="33">
        <v>2.9</v>
      </c>
      <c r="B32" s="31">
        <v>-61.490924</v>
      </c>
      <c r="C32" s="32">
        <v>319.87200000000001</v>
      </c>
      <c r="D32" s="32">
        <v>-4.1280000000000001</v>
      </c>
      <c r="E32" s="32">
        <v>-6.3376000000000001</v>
      </c>
      <c r="F32" s="32">
        <v>0.90759999999999996</v>
      </c>
      <c r="G32" s="32">
        <v>1</v>
      </c>
      <c r="H32" s="31">
        <v>-87.652536999999995</v>
      </c>
      <c r="I32" s="31">
        <v>0.218718</v>
      </c>
      <c r="J32" s="28">
        <v>0.998</v>
      </c>
      <c r="K32" s="28">
        <v>3.1309999999999998</v>
      </c>
      <c r="L32" s="28">
        <v>2.093</v>
      </c>
      <c r="M32" s="28"/>
      <c r="N32" s="28"/>
      <c r="O32" s="28"/>
    </row>
    <row r="33" spans="1:15" x14ac:dyDescent="0.15">
      <c r="A33" s="33">
        <v>3</v>
      </c>
      <c r="B33" s="31">
        <v>-61.444653000000002</v>
      </c>
      <c r="C33" s="32">
        <v>319.86290000000002</v>
      </c>
      <c r="D33" s="32">
        <v>-4.1371000000000002</v>
      </c>
      <c r="E33" s="32">
        <v>-6.3376000000000001</v>
      </c>
      <c r="F33" s="32">
        <v>0.90759999999999996</v>
      </c>
      <c r="G33" s="32">
        <v>1</v>
      </c>
      <c r="H33" s="31">
        <v>-87.663938000000002</v>
      </c>
      <c r="I33" s="31">
        <v>0.207317</v>
      </c>
      <c r="J33" s="28">
        <v>0.998</v>
      </c>
      <c r="K33" s="28">
        <v>3.1389999999999998</v>
      </c>
      <c r="L33" s="28">
        <v>2.0910000000000002</v>
      </c>
      <c r="M33" s="28"/>
      <c r="N33" s="28"/>
      <c r="O33" s="28"/>
    </row>
    <row r="34" spans="1:15" x14ac:dyDescent="0.15">
      <c r="A34" s="33">
        <v>3.25</v>
      </c>
      <c r="B34" s="31">
        <v>-61.347009999999997</v>
      </c>
      <c r="C34" s="32">
        <v>319.84370000000001</v>
      </c>
      <c r="D34" s="32">
        <v>-4.1562999999999999</v>
      </c>
      <c r="E34" s="32">
        <v>-6.3376000000000001</v>
      </c>
      <c r="F34" s="32">
        <v>0.90759999999999996</v>
      </c>
      <c r="G34" s="32">
        <v>1</v>
      </c>
      <c r="H34" s="31">
        <v>-87.687977000000004</v>
      </c>
      <c r="I34" s="31">
        <v>0.183278</v>
      </c>
      <c r="J34" s="28">
        <v>0.996</v>
      </c>
      <c r="K34" s="28">
        <v>3.1579999999999999</v>
      </c>
      <c r="L34" s="28">
        <v>2.0920000000000001</v>
      </c>
      <c r="M34" s="28"/>
      <c r="N34" s="28"/>
      <c r="O34" s="28"/>
    </row>
    <row r="35" spans="1:15" x14ac:dyDescent="0.15">
      <c r="A35" s="33">
        <v>3.5</v>
      </c>
      <c r="B35" s="31">
        <v>-61.264111999999997</v>
      </c>
      <c r="C35" s="32">
        <v>319.82769999999999</v>
      </c>
      <c r="D35" s="32">
        <v>-4.1722999999999999</v>
      </c>
      <c r="E35" s="32">
        <v>-6.3375000000000004</v>
      </c>
      <c r="F35" s="32">
        <v>0.90759999999999996</v>
      </c>
      <c r="G35" s="32">
        <v>0.99990000000000001</v>
      </c>
      <c r="H35" s="31">
        <v>-87.706063</v>
      </c>
      <c r="I35" s="31">
        <v>0.165191</v>
      </c>
      <c r="J35" s="28">
        <v>0.997</v>
      </c>
      <c r="K35" s="28">
        <v>3.1709999999999998</v>
      </c>
      <c r="L35" s="28">
        <v>2.09</v>
      </c>
      <c r="M35" s="28"/>
      <c r="N35" s="28"/>
      <c r="O35" s="28"/>
    </row>
    <row r="36" spans="1:15" x14ac:dyDescent="0.15">
      <c r="A36" s="33">
        <v>3.75</v>
      </c>
      <c r="B36" s="31">
        <v>-61.187956</v>
      </c>
      <c r="C36" s="32">
        <v>319.81360000000001</v>
      </c>
      <c r="D36" s="32">
        <v>-4.1863999999999999</v>
      </c>
      <c r="E36" s="32">
        <v>-6.3376000000000001</v>
      </c>
      <c r="F36" s="32">
        <v>0.90759999999999996</v>
      </c>
      <c r="G36" s="32">
        <v>1</v>
      </c>
      <c r="H36" s="31">
        <v>-87.719684999999998</v>
      </c>
      <c r="I36" s="31">
        <v>0.15157000000000001</v>
      </c>
      <c r="J36" s="28">
        <v>1.0029999999999999</v>
      </c>
      <c r="K36" s="28">
        <v>3.1850000000000001</v>
      </c>
      <c r="L36" s="28">
        <v>2.0859999999999999</v>
      </c>
      <c r="M36" s="28"/>
      <c r="N36" s="28"/>
      <c r="O36" s="28"/>
    </row>
    <row r="37" spans="1:15" x14ac:dyDescent="0.15">
      <c r="A37" s="33">
        <v>4</v>
      </c>
      <c r="B37" s="31">
        <v>-61.123364000000002</v>
      </c>
      <c r="C37" s="32">
        <v>319.80169999999998</v>
      </c>
      <c r="D37" s="32">
        <v>-4.1982999999999997</v>
      </c>
      <c r="E37" s="32">
        <v>-6.3376000000000001</v>
      </c>
      <c r="F37" s="32">
        <v>0.90759999999999996</v>
      </c>
      <c r="G37" s="32">
        <v>1</v>
      </c>
      <c r="H37" s="31">
        <v>-87.730509999999995</v>
      </c>
      <c r="I37" s="31">
        <v>0.14074400000000001</v>
      </c>
      <c r="J37" s="28">
        <v>1.0069999999999999</v>
      </c>
      <c r="K37" s="28">
        <v>3.1909999999999998</v>
      </c>
      <c r="L37" s="28">
        <v>2.0819999999999999</v>
      </c>
      <c r="M37" s="28"/>
      <c r="N37" s="28"/>
      <c r="O37" s="28"/>
    </row>
    <row r="38" spans="1:15" x14ac:dyDescent="0.15">
      <c r="A38" s="33">
        <v>4.25</v>
      </c>
      <c r="B38" s="31">
        <v>-61.066287000000003</v>
      </c>
      <c r="C38" s="32">
        <v>319.79140000000001</v>
      </c>
      <c r="D38" s="32">
        <v>-4.2085999999999997</v>
      </c>
      <c r="E38" s="32">
        <v>-6.3375000000000004</v>
      </c>
      <c r="F38" s="32">
        <v>0.90759999999999996</v>
      </c>
      <c r="G38" s="32">
        <v>0.99990000000000001</v>
      </c>
      <c r="H38" s="31">
        <v>-87.738288999999995</v>
      </c>
      <c r="I38" s="31">
        <v>0.132965</v>
      </c>
      <c r="J38" s="28">
        <v>1.0069999999999999</v>
      </c>
      <c r="K38" s="28">
        <v>3.1970000000000001</v>
      </c>
      <c r="L38" s="28">
        <v>2.0830000000000002</v>
      </c>
      <c r="M38" s="28"/>
      <c r="N38" s="28"/>
      <c r="O38" s="28"/>
    </row>
    <row r="39" spans="1:15" x14ac:dyDescent="0.15">
      <c r="A39" s="33">
        <v>4.5</v>
      </c>
      <c r="B39" s="31">
        <v>-61.015805999999998</v>
      </c>
      <c r="C39" s="32">
        <v>319.78230000000002</v>
      </c>
      <c r="D39" s="32">
        <v>-4.2176999999999998</v>
      </c>
      <c r="E39" s="32">
        <v>-6.3375000000000004</v>
      </c>
      <c r="F39" s="32">
        <v>0.90759999999999996</v>
      </c>
      <c r="G39" s="32">
        <v>0.99990000000000001</v>
      </c>
      <c r="H39" s="31">
        <v>-87.745480000000001</v>
      </c>
      <c r="I39" s="31">
        <v>0.125775</v>
      </c>
      <c r="J39" s="28">
        <v>1.0089999999999999</v>
      </c>
      <c r="K39" s="28">
        <v>3.2090000000000001</v>
      </c>
      <c r="L39" s="28">
        <v>2.0830000000000002</v>
      </c>
      <c r="M39" s="28"/>
      <c r="N39" s="28"/>
      <c r="O39" s="28"/>
    </row>
    <row r="40" spans="1:15" x14ac:dyDescent="0.15">
      <c r="A40" s="33">
        <v>4.75</v>
      </c>
      <c r="B40" s="31">
        <v>-60.973626000000003</v>
      </c>
      <c r="C40" s="32">
        <v>319.77460000000002</v>
      </c>
      <c r="D40" s="32">
        <v>-4.2253999999999996</v>
      </c>
      <c r="E40" s="32">
        <v>-6.3375000000000004</v>
      </c>
      <c r="F40" s="32">
        <v>0.90759999999999996</v>
      </c>
      <c r="G40" s="32">
        <v>0.99990000000000001</v>
      </c>
      <c r="H40" s="31">
        <v>-87.752099000000001</v>
      </c>
      <c r="I40" s="31">
        <v>0.119156</v>
      </c>
      <c r="J40" s="28">
        <v>1.0089999999999999</v>
      </c>
      <c r="K40" s="28">
        <v>3.2170000000000001</v>
      </c>
      <c r="L40" s="28">
        <v>2.0830000000000002</v>
      </c>
      <c r="M40" s="28"/>
      <c r="N40" s="28"/>
      <c r="O40" s="28"/>
    </row>
    <row r="41" spans="1:15" x14ac:dyDescent="0.15">
      <c r="A41" s="33">
        <v>5</v>
      </c>
      <c r="B41" s="31">
        <v>-60.937460999999999</v>
      </c>
      <c r="C41" s="32">
        <v>319.76799999999997</v>
      </c>
      <c r="D41" s="32">
        <v>-4.2320000000000002</v>
      </c>
      <c r="E41" s="32">
        <v>-6.3375000000000004</v>
      </c>
      <c r="F41" s="32">
        <v>0.90759999999999996</v>
      </c>
      <c r="G41" s="32">
        <v>0.99990000000000001</v>
      </c>
      <c r="H41" s="31">
        <v>-87.757761000000002</v>
      </c>
      <c r="I41" s="31">
        <v>0.113493</v>
      </c>
      <c r="J41" s="28">
        <v>1.008</v>
      </c>
      <c r="K41" s="28">
        <v>3.2240000000000002</v>
      </c>
      <c r="L41" s="28">
        <v>2.0830000000000002</v>
      </c>
      <c r="M41" s="28"/>
      <c r="N41" s="28"/>
      <c r="O41" s="28"/>
    </row>
    <row r="42" spans="1:15" x14ac:dyDescent="0.15">
      <c r="A42" s="33">
        <v>5.25</v>
      </c>
      <c r="B42" s="31">
        <v>-60.907237000000002</v>
      </c>
      <c r="C42" s="32">
        <v>319.76240000000001</v>
      </c>
      <c r="D42" s="32">
        <v>-4.2375999999999996</v>
      </c>
      <c r="E42" s="32">
        <v>-6.3375000000000004</v>
      </c>
      <c r="F42" s="32">
        <v>0.90759999999999996</v>
      </c>
      <c r="G42" s="32">
        <v>0.99990000000000001</v>
      </c>
      <c r="H42" s="31">
        <v>-87.763026999999994</v>
      </c>
      <c r="I42" s="31">
        <v>0.108227</v>
      </c>
      <c r="J42" s="28">
        <v>1.008</v>
      </c>
      <c r="K42" s="28">
        <v>3.2280000000000002</v>
      </c>
      <c r="L42" s="28">
        <v>2.0830000000000002</v>
      </c>
      <c r="M42" s="28"/>
      <c r="N42" s="28"/>
      <c r="O42" s="28"/>
    </row>
    <row r="43" spans="1:15" x14ac:dyDescent="0.15">
      <c r="A43" s="33">
        <v>5.5</v>
      </c>
      <c r="B43" s="31">
        <v>-60.881092000000002</v>
      </c>
      <c r="C43" s="32">
        <v>319.75760000000002</v>
      </c>
      <c r="D43" s="32">
        <v>-4.2423999999999999</v>
      </c>
      <c r="E43" s="32">
        <v>-6.3375000000000004</v>
      </c>
      <c r="F43" s="32">
        <v>0.90759999999999996</v>
      </c>
      <c r="G43" s="32">
        <v>0.99990000000000001</v>
      </c>
      <c r="H43" s="31">
        <v>-87.767302000000001</v>
      </c>
      <c r="I43" s="31">
        <v>0.103952</v>
      </c>
      <c r="J43" s="28">
        <v>1.01</v>
      </c>
      <c r="K43" s="28">
        <v>3.2330000000000001</v>
      </c>
      <c r="L43" s="28">
        <v>2.0830000000000002</v>
      </c>
      <c r="M43" s="28"/>
      <c r="N43" s="28"/>
      <c r="O43" s="28"/>
    </row>
    <row r="44" spans="1:15" x14ac:dyDescent="0.15">
      <c r="A44" s="33">
        <v>6</v>
      </c>
      <c r="B44" s="31">
        <v>-60.839863999999999</v>
      </c>
      <c r="C44" s="32">
        <v>319.74990000000003</v>
      </c>
      <c r="D44" s="32">
        <v>-4.2500999999999998</v>
      </c>
      <c r="E44" s="32">
        <v>-6.3376000000000001</v>
      </c>
      <c r="F44" s="32">
        <v>0.90759999999999996</v>
      </c>
      <c r="G44" s="32">
        <v>1</v>
      </c>
      <c r="H44" s="31">
        <v>-87.775296999999995</v>
      </c>
      <c r="I44" s="31">
        <v>9.5957000000000001E-2</v>
      </c>
      <c r="J44" s="28">
        <v>1.01</v>
      </c>
      <c r="K44" s="28">
        <v>3.2410000000000001</v>
      </c>
      <c r="L44" s="28">
        <v>2.0830000000000002</v>
      </c>
      <c r="M44" s="28"/>
      <c r="N44" s="28"/>
      <c r="O44" s="28"/>
    </row>
    <row r="45" spans="1:15" x14ac:dyDescent="0.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15">
      <c r="A47" s="29" t="s">
        <v>97</v>
      </c>
      <c r="B47" s="28"/>
      <c r="C47" s="28"/>
      <c r="D47" s="28"/>
      <c r="E47" s="28"/>
      <c r="F47" s="28"/>
      <c r="G47" s="28"/>
      <c r="H47" s="28"/>
      <c r="I47" s="28"/>
      <c r="J47" s="5" t="s">
        <v>13</v>
      </c>
      <c r="K47" s="6"/>
      <c r="L47" s="6"/>
      <c r="M47" s="28"/>
      <c r="N47" s="28"/>
      <c r="O47" s="28"/>
    </row>
    <row r="48" spans="1:15" x14ac:dyDescent="0.15">
      <c r="A48" s="7" t="s">
        <v>14</v>
      </c>
      <c r="B48" s="10" t="s">
        <v>15</v>
      </c>
      <c r="C48" s="11" t="s">
        <v>16</v>
      </c>
      <c r="D48" s="11" t="s">
        <v>17</v>
      </c>
      <c r="E48" s="11" t="s">
        <v>18</v>
      </c>
      <c r="F48" s="11" t="s">
        <v>19</v>
      </c>
      <c r="G48" s="7" t="s">
        <v>20</v>
      </c>
      <c r="H48" s="7" t="s">
        <v>21</v>
      </c>
      <c r="I48" s="7" t="s">
        <v>22</v>
      </c>
      <c r="J48" s="5" t="s">
        <v>23</v>
      </c>
      <c r="K48" s="5" t="s">
        <v>24</v>
      </c>
      <c r="L48" s="12" t="s">
        <v>31</v>
      </c>
      <c r="M48" s="28"/>
      <c r="N48" s="28"/>
      <c r="O48" s="28"/>
    </row>
    <row r="49" spans="1:15" x14ac:dyDescent="0.15">
      <c r="A49" s="33">
        <v>0</v>
      </c>
      <c r="B49" s="31">
        <v>-75.791437000000002</v>
      </c>
      <c r="C49" s="32">
        <v>322.24209999999999</v>
      </c>
      <c r="D49" s="32">
        <v>-1.7579</v>
      </c>
      <c r="E49" s="32">
        <v>-5.3376000000000001</v>
      </c>
      <c r="F49" s="32">
        <v>0.90759999999999996</v>
      </c>
      <c r="G49" s="32">
        <v>0</v>
      </c>
      <c r="H49" s="31">
        <v>-85.174403999999996</v>
      </c>
      <c r="I49" s="31">
        <v>0</v>
      </c>
      <c r="J49" s="28">
        <v>0.502</v>
      </c>
      <c r="K49" s="28">
        <v>1.2569999999999999</v>
      </c>
      <c r="L49" s="28">
        <v>0</v>
      </c>
      <c r="M49" s="28"/>
      <c r="N49" s="28"/>
      <c r="O49" s="28"/>
    </row>
    <row r="50" spans="1:15" x14ac:dyDescent="0.15">
      <c r="A50" s="33">
        <v>0.1</v>
      </c>
      <c r="B50" s="31">
        <v>-75.710566999999998</v>
      </c>
      <c r="C50" s="32">
        <v>322.22969999999998</v>
      </c>
      <c r="D50" s="32">
        <v>-1.7703</v>
      </c>
      <c r="E50" s="32">
        <v>-5.3375000000000004</v>
      </c>
      <c r="F50" s="32">
        <v>0.90759999999999996</v>
      </c>
      <c r="G50" s="32">
        <v>-1E-4</v>
      </c>
      <c r="H50" s="31">
        <v>-85.159543999999997</v>
      </c>
      <c r="I50" s="31">
        <v>1.486E-2</v>
      </c>
      <c r="J50" s="28">
        <v>0.52800000000000002</v>
      </c>
      <c r="K50" s="28">
        <v>1.242</v>
      </c>
      <c r="L50" s="28">
        <v>-1.4E-2</v>
      </c>
      <c r="M50" s="28"/>
      <c r="N50" s="28"/>
      <c r="O50" s="28"/>
    </row>
    <row r="51" spans="1:15" x14ac:dyDescent="0.15">
      <c r="A51" s="33">
        <v>0.2</v>
      </c>
      <c r="B51" s="31">
        <v>-75.622118</v>
      </c>
      <c r="C51" s="32">
        <v>322.21809999999999</v>
      </c>
      <c r="D51" s="32">
        <v>-1.7819</v>
      </c>
      <c r="E51" s="32">
        <v>-5.3375000000000004</v>
      </c>
      <c r="F51" s="32">
        <v>0.90759999999999996</v>
      </c>
      <c r="G51" s="32">
        <v>-1E-4</v>
      </c>
      <c r="H51" s="31">
        <v>-85.133009000000001</v>
      </c>
      <c r="I51" s="31">
        <v>4.1395000000000001E-2</v>
      </c>
      <c r="J51" s="28">
        <v>0.55500000000000005</v>
      </c>
      <c r="K51" s="28">
        <v>1.226</v>
      </c>
      <c r="L51" s="28">
        <v>-3.5000000000000003E-2</v>
      </c>
      <c r="M51" s="28"/>
      <c r="N51" s="28"/>
      <c r="O51" s="28"/>
    </row>
    <row r="52" spans="1:15" x14ac:dyDescent="0.15">
      <c r="A52" s="33">
        <v>0.3</v>
      </c>
      <c r="B52" s="31">
        <v>-75.522780999999995</v>
      </c>
      <c r="C52" s="32">
        <v>322.20620000000002</v>
      </c>
      <c r="D52" s="32">
        <v>-1.7938000000000001</v>
      </c>
      <c r="E52" s="32">
        <v>-5.3376000000000001</v>
      </c>
      <c r="F52" s="32">
        <v>0.90759999999999996</v>
      </c>
      <c r="G52" s="32">
        <v>0</v>
      </c>
      <c r="H52" s="31">
        <v>-85.097368000000003</v>
      </c>
      <c r="I52" s="31">
        <v>7.7035000000000006E-2</v>
      </c>
      <c r="J52" s="28">
        <v>0.57099999999999995</v>
      </c>
      <c r="K52" s="28">
        <v>1.2230000000000001</v>
      </c>
      <c r="L52" s="28">
        <v>-7.0000000000000007E-2</v>
      </c>
      <c r="M52" s="28"/>
      <c r="N52" s="28"/>
      <c r="O52" s="28"/>
    </row>
    <row r="53" spans="1:15" x14ac:dyDescent="0.15">
      <c r="A53" s="33">
        <v>0.4</v>
      </c>
      <c r="B53" s="31">
        <v>-75.440607</v>
      </c>
      <c r="C53" s="32">
        <v>322.19819999999999</v>
      </c>
      <c r="D53" s="32">
        <v>-1.8018000000000001</v>
      </c>
      <c r="E53" s="32">
        <v>-5.3376000000000001</v>
      </c>
      <c r="F53" s="32">
        <v>0.90759999999999996</v>
      </c>
      <c r="G53" s="32">
        <v>0</v>
      </c>
      <c r="H53" s="31">
        <v>-85.057895000000002</v>
      </c>
      <c r="I53" s="31">
        <v>0.116509</v>
      </c>
      <c r="J53" s="28">
        <v>0.59</v>
      </c>
      <c r="K53" s="28">
        <v>1.212</v>
      </c>
      <c r="L53" s="28">
        <v>-0.115</v>
      </c>
      <c r="M53" s="28"/>
      <c r="N53" s="28"/>
      <c r="O53" s="28"/>
    </row>
    <row r="54" spans="1:15" x14ac:dyDescent="0.15">
      <c r="A54" s="33">
        <v>0.5</v>
      </c>
      <c r="B54" s="31">
        <v>-75.340102000000002</v>
      </c>
      <c r="C54" s="32">
        <v>322.18720000000002</v>
      </c>
      <c r="D54" s="32">
        <v>-1.8128</v>
      </c>
      <c r="E54" s="32">
        <v>-5.3376000000000001</v>
      </c>
      <c r="F54" s="32">
        <v>0.90759999999999996</v>
      </c>
      <c r="G54" s="32">
        <v>0</v>
      </c>
      <c r="H54" s="31">
        <v>-85.016103000000001</v>
      </c>
      <c r="I54" s="31">
        <v>0.158301</v>
      </c>
      <c r="J54" s="28">
        <v>0.61799999999999999</v>
      </c>
      <c r="K54" s="28">
        <v>1.1919999999999999</v>
      </c>
      <c r="L54" s="28">
        <v>-0.161</v>
      </c>
      <c r="M54" s="28"/>
      <c r="N54" s="28"/>
      <c r="O54" s="28"/>
    </row>
    <row r="55" spans="1:15" x14ac:dyDescent="0.15">
      <c r="A55" s="33">
        <v>0.6</v>
      </c>
      <c r="B55" s="31">
        <v>-75.263469000000001</v>
      </c>
      <c r="C55" s="32">
        <v>322.1807</v>
      </c>
      <c r="D55" s="32">
        <v>-1.8192999999999999</v>
      </c>
      <c r="E55" s="32">
        <v>-5.3376000000000001</v>
      </c>
      <c r="F55" s="32">
        <v>0.90759999999999996</v>
      </c>
      <c r="G55" s="32">
        <v>0</v>
      </c>
      <c r="H55" s="31">
        <v>-84.974164999999999</v>
      </c>
      <c r="I55" s="31">
        <v>0.200239</v>
      </c>
      <c r="J55" s="28">
        <v>0.61699999999999999</v>
      </c>
      <c r="K55" s="28">
        <v>1.202</v>
      </c>
      <c r="L55" s="28">
        <v>-0.215</v>
      </c>
      <c r="M55" s="28"/>
      <c r="N55" s="28"/>
      <c r="O55" s="28"/>
    </row>
    <row r="56" spans="1:15" x14ac:dyDescent="0.15">
      <c r="A56" s="33">
        <v>0.7</v>
      </c>
      <c r="B56" s="31">
        <v>-75.219401000000005</v>
      </c>
      <c r="C56" s="32">
        <v>322.18</v>
      </c>
      <c r="D56" s="32">
        <v>-1.82</v>
      </c>
      <c r="E56" s="32">
        <v>-5.3375000000000004</v>
      </c>
      <c r="F56" s="32">
        <v>0.90759999999999996</v>
      </c>
      <c r="G56" s="32">
        <v>-1E-4</v>
      </c>
      <c r="H56" s="31">
        <v>-84.933650999999998</v>
      </c>
      <c r="I56" s="31">
        <v>0.24075199999999999</v>
      </c>
      <c r="J56" s="28">
        <v>0.63200000000000001</v>
      </c>
      <c r="K56" s="28">
        <v>1.1910000000000001</v>
      </c>
      <c r="L56" s="28">
        <v>-0.27</v>
      </c>
      <c r="M56" s="28"/>
      <c r="N56" s="28"/>
      <c r="O56" s="28"/>
    </row>
    <row r="57" spans="1:15" x14ac:dyDescent="0.15">
      <c r="A57" s="33">
        <v>0.8</v>
      </c>
      <c r="B57" s="31">
        <v>-75.172293999999994</v>
      </c>
      <c r="C57" s="32">
        <v>322.17840000000001</v>
      </c>
      <c r="D57" s="32">
        <v>-1.8216000000000001</v>
      </c>
      <c r="E57" s="32">
        <v>-5.3375000000000004</v>
      </c>
      <c r="F57" s="32">
        <v>0.90759999999999996</v>
      </c>
      <c r="G57" s="32">
        <v>-1E-4</v>
      </c>
      <c r="H57" s="31">
        <v>-84.895083999999997</v>
      </c>
      <c r="I57" s="31">
        <v>0.27931899999999998</v>
      </c>
      <c r="J57" s="28">
        <v>0.64200000000000002</v>
      </c>
      <c r="K57" s="28">
        <v>1.1759999999999999</v>
      </c>
      <c r="L57" s="28">
        <v>-0.32700000000000001</v>
      </c>
      <c r="M57" s="28"/>
      <c r="N57" s="28"/>
      <c r="O57" s="28"/>
    </row>
    <row r="58" spans="1:15" x14ac:dyDescent="0.15">
      <c r="A58" s="33">
        <v>0.9</v>
      </c>
      <c r="B58" s="31">
        <v>-75.195656999999997</v>
      </c>
      <c r="C58" s="32">
        <v>322.18959999999998</v>
      </c>
      <c r="D58" s="32">
        <v>-1.8104</v>
      </c>
      <c r="E58" s="32">
        <v>-5.3376000000000001</v>
      </c>
      <c r="F58" s="32">
        <v>0.90759999999999996</v>
      </c>
      <c r="G58" s="32">
        <v>0</v>
      </c>
      <c r="H58" s="31">
        <v>-84.858847999999995</v>
      </c>
      <c r="I58" s="31">
        <v>0.315556</v>
      </c>
      <c r="J58" s="28">
        <v>0.65400000000000003</v>
      </c>
      <c r="K58" s="28">
        <v>1.1559999999999999</v>
      </c>
      <c r="L58" s="28">
        <v>-0.39300000000000002</v>
      </c>
      <c r="M58" s="28"/>
      <c r="N58" s="28"/>
      <c r="O58" s="28"/>
    </row>
    <row r="59" spans="1:15" x14ac:dyDescent="0.15">
      <c r="A59" s="33">
        <v>1</v>
      </c>
      <c r="B59" s="31">
        <v>-75.288284000000004</v>
      </c>
      <c r="C59" s="32">
        <v>322.21319999999997</v>
      </c>
      <c r="D59" s="32">
        <v>-1.7867999999999999</v>
      </c>
      <c r="E59" s="32">
        <v>-5.3381999999999996</v>
      </c>
      <c r="F59" s="32">
        <v>0.90759999999999996</v>
      </c>
      <c r="G59" s="32">
        <v>5.9999999999999995E-4</v>
      </c>
      <c r="H59" s="31">
        <v>-84.826580000000007</v>
      </c>
      <c r="I59" s="31">
        <v>0.34782400000000002</v>
      </c>
      <c r="J59" s="28">
        <v>0.67400000000000004</v>
      </c>
      <c r="K59" s="28">
        <v>1.1120000000000001</v>
      </c>
      <c r="L59" s="28">
        <v>-0.46300000000000002</v>
      </c>
      <c r="M59" s="28"/>
      <c r="N59" s="28"/>
      <c r="O59" s="28"/>
    </row>
    <row r="60" spans="1:15" x14ac:dyDescent="0.15">
      <c r="A60" s="33">
        <v>1.1000000000000001</v>
      </c>
      <c r="B60" s="31">
        <v>-75.380570000000006</v>
      </c>
      <c r="C60" s="32">
        <v>322.2362</v>
      </c>
      <c r="D60" s="32">
        <v>-1.7638</v>
      </c>
      <c r="E60" s="32">
        <v>-5.3380000000000001</v>
      </c>
      <c r="F60" s="32">
        <v>0.90759999999999996</v>
      </c>
      <c r="G60" s="32">
        <v>4.0000000000000002E-4</v>
      </c>
      <c r="H60" s="31">
        <v>-84.795734999999993</v>
      </c>
      <c r="I60" s="31">
        <v>0.37866899999999998</v>
      </c>
      <c r="J60" s="28">
        <v>0.67100000000000004</v>
      </c>
      <c r="K60" s="28">
        <v>1.093</v>
      </c>
      <c r="L60" s="28">
        <v>-0.53800000000000003</v>
      </c>
      <c r="M60" s="28"/>
      <c r="N60" s="28"/>
      <c r="O60" s="28"/>
    </row>
    <row r="61" spans="1:15" x14ac:dyDescent="0.15">
      <c r="A61" s="33">
        <v>1.2</v>
      </c>
      <c r="B61" s="31">
        <v>-75.518915000000007</v>
      </c>
      <c r="C61" s="32">
        <v>322.267</v>
      </c>
      <c r="D61" s="32">
        <v>-1.7330000000000001</v>
      </c>
      <c r="E61" s="32">
        <v>-5.3376000000000001</v>
      </c>
      <c r="F61" s="32">
        <v>0.90759999999999996</v>
      </c>
      <c r="G61" s="32">
        <v>0</v>
      </c>
      <c r="H61" s="31">
        <v>-84.768975999999995</v>
      </c>
      <c r="I61" s="31">
        <v>0.40542800000000001</v>
      </c>
      <c r="J61" s="28">
        <v>0.67800000000000005</v>
      </c>
      <c r="K61" s="28">
        <v>1.0549999999999999</v>
      </c>
      <c r="L61" s="28">
        <v>-0.628</v>
      </c>
      <c r="M61" s="28"/>
      <c r="N61" s="28"/>
      <c r="O61" s="28"/>
    </row>
    <row r="62" spans="1:15" x14ac:dyDescent="0.15">
      <c r="A62" s="33">
        <v>1.3</v>
      </c>
      <c r="B62" s="31">
        <v>-75.599305000000001</v>
      </c>
      <c r="C62" s="32">
        <v>322.28629999999998</v>
      </c>
      <c r="D62" s="32">
        <v>-1.7137</v>
      </c>
      <c r="E62" s="32">
        <v>-5.3376000000000001</v>
      </c>
      <c r="F62" s="32">
        <v>0.90759999999999996</v>
      </c>
      <c r="G62" s="32">
        <v>0</v>
      </c>
      <c r="H62" s="31">
        <v>-84.746350000000007</v>
      </c>
      <c r="I62" s="31">
        <v>0.42805399999999999</v>
      </c>
      <c r="J62" s="28">
        <v>0.68</v>
      </c>
      <c r="K62" s="28">
        <v>1.032</v>
      </c>
      <c r="L62" s="28">
        <v>-0.72699999999999998</v>
      </c>
      <c r="M62" s="28"/>
      <c r="N62" s="28"/>
      <c r="O62" s="28"/>
    </row>
    <row r="63" spans="1:15" x14ac:dyDescent="0.15">
      <c r="A63" s="33">
        <v>1.4</v>
      </c>
      <c r="B63" s="31">
        <v>-75.628058999999993</v>
      </c>
      <c r="C63" s="32">
        <v>322.29539999999997</v>
      </c>
      <c r="D63" s="32">
        <v>-1.7045999999999999</v>
      </c>
      <c r="E63" s="32">
        <v>-5.3376000000000001</v>
      </c>
      <c r="F63" s="32">
        <v>0.90759999999999996</v>
      </c>
      <c r="G63" s="32">
        <v>0</v>
      </c>
      <c r="H63" s="31">
        <v>-84.726532000000006</v>
      </c>
      <c r="I63" s="31">
        <v>0.44787199999999999</v>
      </c>
      <c r="J63" s="28">
        <v>0.68500000000000005</v>
      </c>
      <c r="K63" s="28">
        <v>1.018</v>
      </c>
      <c r="L63" s="28">
        <v>-0.83</v>
      </c>
      <c r="M63" s="28"/>
      <c r="N63" s="28"/>
      <c r="O63" s="28"/>
    </row>
    <row r="64" spans="1:15" x14ac:dyDescent="0.15">
      <c r="A64" s="33">
        <v>1.5</v>
      </c>
      <c r="B64" s="31">
        <v>-75.679139000000006</v>
      </c>
      <c r="C64" s="32">
        <v>322.30759999999998</v>
      </c>
      <c r="D64" s="32">
        <v>-1.6923999999999999</v>
      </c>
      <c r="E64" s="32">
        <v>-5.3375000000000004</v>
      </c>
      <c r="F64" s="32">
        <v>0.90759999999999996</v>
      </c>
      <c r="G64" s="32">
        <v>-1E-4</v>
      </c>
      <c r="H64" s="31">
        <v>-84.712323999999995</v>
      </c>
      <c r="I64" s="31">
        <v>0.46207999999999999</v>
      </c>
      <c r="J64" s="28">
        <v>0.68700000000000006</v>
      </c>
      <c r="K64" s="28">
        <v>1.0069999999999999</v>
      </c>
      <c r="L64" s="28">
        <v>-0.98499999999999999</v>
      </c>
      <c r="M64" s="28"/>
      <c r="N64" s="28"/>
      <c r="O64" s="28"/>
    </row>
    <row r="65" spans="1:15" x14ac:dyDescent="0.15">
      <c r="A65" s="33">
        <v>1.6</v>
      </c>
      <c r="B65" s="31">
        <v>-75.678994000000003</v>
      </c>
      <c r="C65" s="32">
        <v>322.30990000000003</v>
      </c>
      <c r="D65" s="32">
        <v>-1.6900999999999999</v>
      </c>
      <c r="E65" s="32">
        <v>-5.3375000000000004</v>
      </c>
      <c r="F65" s="32">
        <v>0.90759999999999996</v>
      </c>
      <c r="G65" s="32">
        <v>-1E-4</v>
      </c>
      <c r="H65" s="31">
        <v>-84.699901999999994</v>
      </c>
      <c r="I65" s="31">
        <v>0.47450100000000001</v>
      </c>
      <c r="J65" s="28">
        <v>0.69699999999999995</v>
      </c>
      <c r="K65" s="28">
        <v>0.995</v>
      </c>
      <c r="L65" s="28">
        <v>-1.1399999999999999</v>
      </c>
      <c r="M65" s="28"/>
      <c r="N65" s="28"/>
      <c r="O65" s="28"/>
    </row>
    <row r="66" spans="1:15" x14ac:dyDescent="0.15">
      <c r="A66" s="33">
        <v>1.7</v>
      </c>
      <c r="B66" s="31">
        <v>-75.689458000000002</v>
      </c>
      <c r="C66" s="32">
        <v>322.3134</v>
      </c>
      <c r="D66" s="32">
        <v>-1.6866000000000001</v>
      </c>
      <c r="E66" s="32">
        <v>-5.3375000000000004</v>
      </c>
      <c r="F66" s="32">
        <v>0.90759999999999996</v>
      </c>
      <c r="G66" s="32">
        <v>-1E-4</v>
      </c>
      <c r="H66" s="31">
        <v>-84.691685000000007</v>
      </c>
      <c r="I66" s="31">
        <v>0.48271900000000001</v>
      </c>
      <c r="J66" s="28">
        <v>0.70699999999999996</v>
      </c>
      <c r="K66" s="28">
        <v>0.97799999999999998</v>
      </c>
      <c r="L66" s="28">
        <v>-1.3620000000000001</v>
      </c>
      <c r="M66" s="28"/>
      <c r="N66" s="28"/>
      <c r="O66" s="28"/>
    </row>
    <row r="67" spans="1:15" x14ac:dyDescent="0.15">
      <c r="A67" s="33">
        <v>1.8</v>
      </c>
      <c r="B67" s="31">
        <v>-75.712372999999999</v>
      </c>
      <c r="C67" s="32">
        <v>322.3177</v>
      </c>
      <c r="D67" s="32">
        <v>-1.6822999999999999</v>
      </c>
      <c r="E67" s="32">
        <v>-5.3376000000000001</v>
      </c>
      <c r="F67" s="32">
        <v>0.90759999999999996</v>
      </c>
      <c r="G67" s="32">
        <v>0</v>
      </c>
      <c r="H67" s="31">
        <v>-84.691817</v>
      </c>
      <c r="I67" s="31">
        <v>0.48258699999999999</v>
      </c>
      <c r="J67" s="28">
        <v>0.71299999999999997</v>
      </c>
      <c r="K67" s="28">
        <v>0.96899999999999997</v>
      </c>
      <c r="L67" s="28">
        <v>-1.7569999999999999</v>
      </c>
      <c r="M67" s="28"/>
      <c r="N67" s="28"/>
      <c r="O67" s="28"/>
    </row>
    <row r="68" spans="1:15" x14ac:dyDescent="0.15">
      <c r="A68" s="33">
        <v>1.9</v>
      </c>
      <c r="B68" s="31">
        <v>-75.712868999999998</v>
      </c>
      <c r="C68" s="32">
        <v>322.31920000000002</v>
      </c>
      <c r="D68" s="32">
        <v>-1.6808000000000001</v>
      </c>
      <c r="E68" s="32">
        <v>-5.3375000000000004</v>
      </c>
      <c r="F68" s="32">
        <v>0.90759999999999996</v>
      </c>
      <c r="G68" s="32">
        <v>-1E-4</v>
      </c>
      <c r="H68" s="31">
        <v>-84.684139000000002</v>
      </c>
      <c r="I68" s="31">
        <v>0.49026500000000001</v>
      </c>
      <c r="J68" s="28">
        <v>0.72099999999999997</v>
      </c>
      <c r="K68" s="28">
        <v>0.95799999999999996</v>
      </c>
      <c r="L68" s="28">
        <v>-2.0129999999999999</v>
      </c>
      <c r="M68" s="28"/>
      <c r="N68" s="28"/>
      <c r="O68" s="28"/>
    </row>
    <row r="69" spans="1:15" x14ac:dyDescent="0.15">
      <c r="A69" s="33">
        <v>2</v>
      </c>
      <c r="B69" s="31">
        <v>-75.658455000000004</v>
      </c>
      <c r="C69" s="32">
        <v>322.31490000000002</v>
      </c>
      <c r="D69" s="32">
        <v>-1.6851</v>
      </c>
      <c r="E69" s="32">
        <v>-5.3375000000000004</v>
      </c>
      <c r="F69" s="32">
        <v>0.90759999999999996</v>
      </c>
      <c r="G69" s="32">
        <v>-1E-4</v>
      </c>
      <c r="H69" s="31">
        <v>-84.652676999999997</v>
      </c>
      <c r="I69" s="31">
        <v>0.52172700000000005</v>
      </c>
      <c r="J69" s="28">
        <v>0.72599999999999998</v>
      </c>
      <c r="K69" s="28">
        <v>0.95899999999999996</v>
      </c>
      <c r="L69" s="28">
        <v>-2.0150000000000001</v>
      </c>
      <c r="M69" s="28"/>
      <c r="N69" s="28"/>
      <c r="O69" s="28"/>
    </row>
    <row r="70" spans="1:15" x14ac:dyDescent="0.15">
      <c r="A70" s="33">
        <v>2.1</v>
      </c>
      <c r="B70" s="31">
        <v>-75.552334999999999</v>
      </c>
      <c r="C70" s="32">
        <v>322.3023</v>
      </c>
      <c r="D70" s="32">
        <v>-1.6977</v>
      </c>
      <c r="E70" s="32">
        <v>-5.3375000000000004</v>
      </c>
      <c r="F70" s="32">
        <v>0.90759999999999996</v>
      </c>
      <c r="G70" s="32">
        <v>-1E-4</v>
      </c>
      <c r="H70" s="31">
        <v>-84.613809000000003</v>
      </c>
      <c r="I70" s="31">
        <v>0.56059499999999995</v>
      </c>
      <c r="J70" s="28">
        <v>0.73699999999999999</v>
      </c>
      <c r="K70" s="28">
        <v>0.95699999999999996</v>
      </c>
      <c r="L70" s="28">
        <v>6.3250000000000002</v>
      </c>
      <c r="M70" s="28"/>
      <c r="N70" s="28"/>
      <c r="O70" s="28"/>
    </row>
    <row r="71" spans="1:15" x14ac:dyDescent="0.15">
      <c r="A71" s="33">
        <v>2.2000000000000002</v>
      </c>
      <c r="B71" s="31">
        <v>-75.430239</v>
      </c>
      <c r="C71" s="32">
        <v>322.28870000000001</v>
      </c>
      <c r="D71" s="32">
        <v>-1.7113</v>
      </c>
      <c r="E71" s="32">
        <v>-5.3375000000000004</v>
      </c>
      <c r="F71" s="32">
        <v>0.90759999999999996</v>
      </c>
      <c r="G71" s="32">
        <v>-1E-4</v>
      </c>
      <c r="H71" s="31">
        <v>-84.564302999999995</v>
      </c>
      <c r="I71" s="31">
        <v>0.610101</v>
      </c>
      <c r="J71" s="28">
        <v>0.75</v>
      </c>
      <c r="K71" s="28">
        <v>0.96499999999999997</v>
      </c>
      <c r="L71" s="28">
        <v>6.3070000000000004</v>
      </c>
      <c r="M71" s="28"/>
      <c r="N71" s="28"/>
      <c r="O71" s="28"/>
    </row>
    <row r="72" spans="1:15" x14ac:dyDescent="0.15">
      <c r="A72" s="33">
        <v>2.2999999999999998</v>
      </c>
      <c r="B72" s="31">
        <v>-72.882662999999994</v>
      </c>
      <c r="C72" s="32">
        <v>321.81799999999998</v>
      </c>
      <c r="D72" s="32">
        <v>-2.1819999999999999</v>
      </c>
      <c r="E72" s="32">
        <v>-5.3379000000000003</v>
      </c>
      <c r="F72" s="32">
        <v>0.90759999999999996</v>
      </c>
      <c r="G72" s="32">
        <v>2.9999999999999997E-4</v>
      </c>
      <c r="H72" s="31">
        <v>-84.529961</v>
      </c>
      <c r="I72" s="31">
        <v>0.64444299999999999</v>
      </c>
      <c r="J72" s="28">
        <v>0.98599999999999999</v>
      </c>
      <c r="K72" s="28">
        <v>1.1930000000000001</v>
      </c>
      <c r="L72" s="28">
        <v>5.6280000000000001</v>
      </c>
      <c r="M72" s="28"/>
      <c r="N72" s="28"/>
      <c r="O72" s="28"/>
    </row>
    <row r="73" spans="1:15" x14ac:dyDescent="0.15">
      <c r="A73" s="33">
        <v>2.4</v>
      </c>
      <c r="B73" s="31">
        <v>-72.644407000000001</v>
      </c>
      <c r="C73" s="32">
        <v>321.77350000000001</v>
      </c>
      <c r="D73" s="32">
        <v>-2.2265000000000001</v>
      </c>
      <c r="E73" s="32">
        <v>-5.3384</v>
      </c>
      <c r="F73" s="32">
        <v>0.90759999999999996</v>
      </c>
      <c r="G73" s="32">
        <v>8.0000000000000004E-4</v>
      </c>
      <c r="H73" s="31">
        <v>-84.530354000000003</v>
      </c>
      <c r="I73" s="31">
        <v>0.64404899999999998</v>
      </c>
      <c r="J73" s="28">
        <v>1.0049999999999999</v>
      </c>
      <c r="K73" s="28">
        <v>1.2210000000000001</v>
      </c>
      <c r="L73" s="28">
        <v>5.6429999999999998</v>
      </c>
      <c r="M73" s="28"/>
      <c r="N73" s="28"/>
      <c r="O73" s="28"/>
    </row>
    <row r="74" spans="1:15" x14ac:dyDescent="0.15">
      <c r="A74" s="33">
        <v>2.5</v>
      </c>
      <c r="B74" s="31">
        <v>-72.538413000000006</v>
      </c>
      <c r="C74" s="32">
        <v>321.7534</v>
      </c>
      <c r="D74" s="32">
        <v>-2.2465999999999999</v>
      </c>
      <c r="E74" s="32">
        <v>-5.3376999999999999</v>
      </c>
      <c r="F74" s="32">
        <v>0.90759999999999996</v>
      </c>
      <c r="G74" s="32">
        <v>1E-4</v>
      </c>
      <c r="H74" s="31">
        <v>-84.530090000000001</v>
      </c>
      <c r="I74" s="31">
        <v>0.64431400000000005</v>
      </c>
      <c r="J74" s="28">
        <v>1.01</v>
      </c>
      <c r="K74" s="28">
        <v>1.234</v>
      </c>
      <c r="L74" s="28">
        <v>5.6849999999999996</v>
      </c>
      <c r="M74" s="28"/>
      <c r="N74" s="28"/>
      <c r="O74" s="28"/>
    </row>
    <row r="75" spans="1:15" x14ac:dyDescent="0.15">
      <c r="A75" s="33">
        <v>2.6</v>
      </c>
      <c r="B75" s="31">
        <v>-72.451238000000004</v>
      </c>
      <c r="C75" s="32">
        <v>321.73680000000002</v>
      </c>
      <c r="D75" s="32">
        <v>-2.2631999999999999</v>
      </c>
      <c r="E75" s="32">
        <v>-5.3375000000000004</v>
      </c>
      <c r="F75" s="32">
        <v>0.90759999999999996</v>
      </c>
      <c r="G75" s="32">
        <v>-1E-4</v>
      </c>
      <c r="H75" s="31">
        <v>-84.531068000000005</v>
      </c>
      <c r="I75" s="31">
        <v>0.64333499999999999</v>
      </c>
      <c r="J75" s="28">
        <v>1.014</v>
      </c>
      <c r="K75" s="28">
        <v>1.252</v>
      </c>
      <c r="L75" s="28">
        <v>5.7249999999999996</v>
      </c>
      <c r="M75" s="28"/>
      <c r="N75" s="28"/>
      <c r="O75" s="28"/>
    </row>
    <row r="76" spans="1:15" x14ac:dyDescent="0.15">
      <c r="A76" s="33">
        <v>2.7</v>
      </c>
      <c r="B76" s="31">
        <v>-72.400962000000007</v>
      </c>
      <c r="C76" s="32">
        <v>321.72710000000001</v>
      </c>
      <c r="D76" s="32">
        <v>-2.2728999999999999</v>
      </c>
      <c r="E76" s="32">
        <v>-5.3375000000000004</v>
      </c>
      <c r="F76" s="32">
        <v>0.90759999999999996</v>
      </c>
      <c r="G76" s="32">
        <v>-1E-4</v>
      </c>
      <c r="H76" s="31">
        <v>-84.532565000000005</v>
      </c>
      <c r="I76" s="31">
        <v>0.64183800000000002</v>
      </c>
      <c r="J76" s="28">
        <v>1.0109999999999999</v>
      </c>
      <c r="K76" s="28">
        <v>1.2609999999999999</v>
      </c>
      <c r="L76" s="28">
        <v>5.702</v>
      </c>
      <c r="M76" s="28"/>
      <c r="N76" s="28"/>
      <c r="O76" s="28"/>
    </row>
    <row r="77" spans="1:15" x14ac:dyDescent="0.15">
      <c r="A77" s="33">
        <v>2.8</v>
      </c>
      <c r="B77" s="31">
        <v>-72.359151999999995</v>
      </c>
      <c r="C77" s="32">
        <v>321.71929999999998</v>
      </c>
      <c r="D77" s="32">
        <v>-2.2806999999999999</v>
      </c>
      <c r="E77" s="32">
        <v>-5.3375000000000004</v>
      </c>
      <c r="F77" s="32">
        <v>0.90759999999999996</v>
      </c>
      <c r="G77" s="32">
        <v>-1E-4</v>
      </c>
      <c r="H77" s="31">
        <v>-84.532388999999995</v>
      </c>
      <c r="I77" s="31">
        <v>0.642015</v>
      </c>
      <c r="J77" s="28">
        <v>1.01</v>
      </c>
      <c r="K77" s="28">
        <v>1.272</v>
      </c>
      <c r="L77" s="28">
        <v>5.6950000000000003</v>
      </c>
      <c r="M77" s="28"/>
      <c r="N77" s="28"/>
      <c r="O77" s="28"/>
    </row>
    <row r="78" spans="1:15" x14ac:dyDescent="0.15">
      <c r="A78" s="33">
        <v>2.9</v>
      </c>
      <c r="B78" s="31">
        <v>-72.340181000000001</v>
      </c>
      <c r="C78" s="32">
        <v>321.71629999999999</v>
      </c>
      <c r="D78" s="32">
        <v>-2.2837000000000001</v>
      </c>
      <c r="E78" s="32">
        <v>-5.3375000000000004</v>
      </c>
      <c r="F78" s="32">
        <v>0.90759999999999996</v>
      </c>
      <c r="G78" s="32">
        <v>-1E-4</v>
      </c>
      <c r="H78" s="31">
        <v>-84.529430000000005</v>
      </c>
      <c r="I78" s="31">
        <v>0.64497400000000005</v>
      </c>
      <c r="J78" s="28">
        <v>1.008</v>
      </c>
      <c r="K78" s="28">
        <v>1.276</v>
      </c>
      <c r="L78" s="28">
        <v>5.7039999999999997</v>
      </c>
      <c r="M78" s="28"/>
      <c r="N78" s="28"/>
      <c r="O78" s="28"/>
    </row>
    <row r="79" spans="1:15" x14ac:dyDescent="0.15">
      <c r="A79" s="33">
        <v>3</v>
      </c>
      <c r="B79" s="31">
        <v>-72.316287000000003</v>
      </c>
      <c r="C79" s="32">
        <v>321.71269999999998</v>
      </c>
      <c r="D79" s="32">
        <v>-2.2873000000000001</v>
      </c>
      <c r="E79" s="32">
        <v>-5.3376000000000001</v>
      </c>
      <c r="F79" s="32">
        <v>0.90759999999999996</v>
      </c>
      <c r="G79" s="32">
        <v>0</v>
      </c>
      <c r="H79" s="31">
        <v>-84.524979000000002</v>
      </c>
      <c r="I79" s="31">
        <v>0.64942500000000003</v>
      </c>
      <c r="J79" s="28">
        <v>1.012</v>
      </c>
      <c r="K79" s="28">
        <v>1.274</v>
      </c>
      <c r="L79" s="28">
        <v>5.7249999999999996</v>
      </c>
      <c r="M79" s="28"/>
      <c r="N79" s="28"/>
      <c r="O79" s="28"/>
    </row>
    <row r="80" spans="1:15" x14ac:dyDescent="0.15">
      <c r="A80" s="33">
        <v>3.25</v>
      </c>
      <c r="B80" s="31">
        <v>-72.307563000000002</v>
      </c>
      <c r="C80" s="32">
        <v>321.71519999999998</v>
      </c>
      <c r="D80" s="32">
        <v>-2.2848000000000002</v>
      </c>
      <c r="E80" s="32">
        <v>-5.3375000000000004</v>
      </c>
      <c r="F80" s="32">
        <v>0.90759999999999996</v>
      </c>
      <c r="G80" s="32">
        <v>-1E-4</v>
      </c>
      <c r="H80" s="31">
        <v>-84.502683000000005</v>
      </c>
      <c r="I80" s="31">
        <v>0.67172100000000001</v>
      </c>
      <c r="J80" s="28">
        <v>0.998</v>
      </c>
      <c r="K80" s="28">
        <v>1.288</v>
      </c>
      <c r="L80" s="28">
        <v>5.7679999999999998</v>
      </c>
      <c r="M80" s="28"/>
      <c r="N80" s="28"/>
      <c r="O80" s="28"/>
    </row>
    <row r="81" spans="1:15" x14ac:dyDescent="0.15">
      <c r="A81" s="33">
        <v>3.5</v>
      </c>
      <c r="B81" s="31">
        <v>-72.629684999999995</v>
      </c>
      <c r="C81" s="32">
        <v>321.77999999999997</v>
      </c>
      <c r="D81" s="32">
        <v>-2.2200000000000002</v>
      </c>
      <c r="E81" s="32">
        <v>-5.3375000000000004</v>
      </c>
      <c r="F81" s="32">
        <v>0.90759999999999996</v>
      </c>
      <c r="G81" s="32">
        <v>-1E-4</v>
      </c>
      <c r="H81" s="31">
        <v>-84.478935000000007</v>
      </c>
      <c r="I81" s="31">
        <v>0.695469</v>
      </c>
      <c r="J81" s="28">
        <v>0.99399999999999999</v>
      </c>
      <c r="K81" s="28">
        <v>1.228</v>
      </c>
      <c r="L81" s="28">
        <v>5.8470000000000004</v>
      </c>
      <c r="M81" s="28"/>
      <c r="N81" s="28"/>
      <c r="O81" s="28"/>
    </row>
    <row r="82" spans="1:15" x14ac:dyDescent="0.15">
      <c r="A82" s="33">
        <v>3.75</v>
      </c>
      <c r="B82" s="31">
        <v>-72.609009999999998</v>
      </c>
      <c r="C82" s="32">
        <v>321.77429999999998</v>
      </c>
      <c r="D82" s="32">
        <v>-2.2256999999999998</v>
      </c>
      <c r="E82" s="32">
        <v>-5.3375000000000004</v>
      </c>
      <c r="F82" s="32">
        <v>0.90759999999999996</v>
      </c>
      <c r="G82" s="32">
        <v>-1E-4</v>
      </c>
      <c r="H82" s="31">
        <v>-84.488684000000006</v>
      </c>
      <c r="I82" s="31">
        <v>0.68572</v>
      </c>
      <c r="J82" s="28">
        <v>0.99</v>
      </c>
      <c r="K82" s="28">
        <v>1.236</v>
      </c>
      <c r="L82" s="28">
        <v>5.83</v>
      </c>
      <c r="M82" s="28"/>
      <c r="N82" s="28"/>
      <c r="O82" s="28"/>
    </row>
    <row r="83" spans="1:15" x14ac:dyDescent="0.15">
      <c r="A83" s="33">
        <v>4</v>
      </c>
      <c r="B83" s="31">
        <v>-72.533665999999997</v>
      </c>
      <c r="C83" s="32">
        <v>321.75670000000002</v>
      </c>
      <c r="D83" s="32">
        <v>-2.2433000000000001</v>
      </c>
      <c r="E83" s="32">
        <v>-5.3375000000000004</v>
      </c>
      <c r="F83" s="32">
        <v>0.90759999999999996</v>
      </c>
      <c r="G83" s="32">
        <v>-1E-4</v>
      </c>
      <c r="H83" s="31">
        <v>-84.507278999999997</v>
      </c>
      <c r="I83" s="31">
        <v>0.66712400000000005</v>
      </c>
      <c r="J83" s="28">
        <v>0.996</v>
      </c>
      <c r="K83" s="28">
        <v>1.248</v>
      </c>
      <c r="L83" s="28">
        <v>5.8310000000000004</v>
      </c>
      <c r="M83" s="28"/>
      <c r="N83" s="28"/>
      <c r="O83" s="28"/>
    </row>
    <row r="84" spans="1:15" x14ac:dyDescent="0.15">
      <c r="A84" s="33">
        <v>4.25</v>
      </c>
      <c r="B84" s="31">
        <v>-72.496865999999997</v>
      </c>
      <c r="C84" s="32">
        <v>321.74740000000003</v>
      </c>
      <c r="D84" s="32">
        <v>-2.2526000000000002</v>
      </c>
      <c r="E84" s="32">
        <v>-5.3375000000000004</v>
      </c>
      <c r="F84" s="32">
        <v>0.90759999999999996</v>
      </c>
      <c r="G84" s="32">
        <v>-1E-4</v>
      </c>
      <c r="H84" s="31">
        <v>-84.520118999999994</v>
      </c>
      <c r="I84" s="31">
        <v>0.65428500000000001</v>
      </c>
      <c r="J84" s="28">
        <v>0.99399999999999999</v>
      </c>
      <c r="K84" s="28">
        <v>1.2549999999999999</v>
      </c>
      <c r="L84" s="28">
        <v>5.8319999999999999</v>
      </c>
      <c r="M84" s="28"/>
      <c r="N84" s="28"/>
      <c r="O84" s="28"/>
    </row>
    <row r="85" spans="1:15" x14ac:dyDescent="0.15">
      <c r="A85" s="33">
        <v>4.5</v>
      </c>
      <c r="B85" s="31">
        <v>-72.467420000000004</v>
      </c>
      <c r="C85" s="32">
        <v>321.74079999999998</v>
      </c>
      <c r="D85" s="32">
        <v>-2.2591999999999999</v>
      </c>
      <c r="E85" s="32">
        <v>-5.3376000000000001</v>
      </c>
      <c r="F85" s="32">
        <v>0.90759999999999996</v>
      </c>
      <c r="G85" s="32">
        <v>0</v>
      </c>
      <c r="H85" s="31">
        <v>-84.526126000000005</v>
      </c>
      <c r="I85" s="31">
        <v>0.64827800000000002</v>
      </c>
      <c r="J85" s="28">
        <v>0.995</v>
      </c>
      <c r="K85" s="28">
        <v>1.2649999999999999</v>
      </c>
      <c r="L85" s="28">
        <v>5.8319999999999999</v>
      </c>
      <c r="M85" s="28"/>
      <c r="N85" s="28"/>
      <c r="O85" s="28"/>
    </row>
    <row r="86" spans="1:15" x14ac:dyDescent="0.15">
      <c r="A86" s="33">
        <v>4.75</v>
      </c>
      <c r="B86" s="31">
        <v>-72.441874999999996</v>
      </c>
      <c r="C86" s="32">
        <v>321.7355</v>
      </c>
      <c r="D86" s="32">
        <v>-2.2645</v>
      </c>
      <c r="E86" s="32">
        <v>-5.3376000000000001</v>
      </c>
      <c r="F86" s="32">
        <v>0.90759999999999996</v>
      </c>
      <c r="G86" s="32">
        <v>0</v>
      </c>
      <c r="H86" s="31">
        <v>-84.528870999999995</v>
      </c>
      <c r="I86" s="31">
        <v>0.64553300000000002</v>
      </c>
      <c r="J86" s="28">
        <v>0.996</v>
      </c>
      <c r="K86" s="28">
        <v>1.266</v>
      </c>
      <c r="L86" s="28">
        <v>5.8319999999999999</v>
      </c>
      <c r="M86" s="28"/>
      <c r="N86" s="28"/>
      <c r="O86" s="28"/>
    </row>
    <row r="87" spans="1:15" x14ac:dyDescent="0.15">
      <c r="A87" s="33">
        <v>5</v>
      </c>
      <c r="B87" s="31">
        <v>-72.418301</v>
      </c>
      <c r="C87" s="32">
        <v>321.73099999999999</v>
      </c>
      <c r="D87" s="32">
        <v>-2.2690000000000001</v>
      </c>
      <c r="E87" s="32">
        <v>-5.3376000000000001</v>
      </c>
      <c r="F87" s="32">
        <v>0.90759999999999996</v>
      </c>
      <c r="G87" s="32">
        <v>0</v>
      </c>
      <c r="H87" s="31">
        <v>-84.529314999999997</v>
      </c>
      <c r="I87" s="31">
        <v>0.64508799999999999</v>
      </c>
      <c r="J87" s="28">
        <v>0.998</v>
      </c>
      <c r="K87" s="28">
        <v>1.2749999999999999</v>
      </c>
      <c r="L87" s="28">
        <v>5.8339999999999996</v>
      </c>
      <c r="M87" s="28"/>
      <c r="N87" s="28"/>
      <c r="O87" s="28"/>
    </row>
    <row r="88" spans="1:15" x14ac:dyDescent="0.15">
      <c r="A88" s="33">
        <v>5.25</v>
      </c>
      <c r="B88" s="31">
        <v>-72.397369999999995</v>
      </c>
      <c r="C88" s="32">
        <v>321.72699999999998</v>
      </c>
      <c r="D88" s="32">
        <v>-2.2730000000000001</v>
      </c>
      <c r="E88" s="32">
        <v>-5.3375000000000004</v>
      </c>
      <c r="F88" s="32">
        <v>0.90759999999999996</v>
      </c>
      <c r="G88" s="32">
        <v>-1E-4</v>
      </c>
      <c r="H88" s="31">
        <v>-84.529508000000007</v>
      </c>
      <c r="I88" s="31">
        <v>0.64489600000000002</v>
      </c>
      <c r="J88" s="28">
        <v>0.999</v>
      </c>
      <c r="K88" s="28">
        <v>1.2749999999999999</v>
      </c>
      <c r="L88" s="28">
        <v>5.8339999999999996</v>
      </c>
      <c r="M88" s="28"/>
      <c r="N88" s="28"/>
      <c r="O88" s="28"/>
    </row>
    <row r="89" spans="1:15" x14ac:dyDescent="0.15">
      <c r="A89" s="33">
        <v>5.5</v>
      </c>
      <c r="B89" s="31">
        <v>-72.376589999999993</v>
      </c>
      <c r="C89" s="32">
        <v>321.72309999999999</v>
      </c>
      <c r="D89" s="32">
        <v>-2.2768999999999999</v>
      </c>
      <c r="E89" s="32">
        <v>-5.3376000000000001</v>
      </c>
      <c r="F89" s="32">
        <v>0.90759999999999996</v>
      </c>
      <c r="G89" s="32">
        <v>0</v>
      </c>
      <c r="H89" s="31">
        <v>-84.529770999999997</v>
      </c>
      <c r="I89" s="31">
        <v>0.64463300000000001</v>
      </c>
      <c r="J89" s="28">
        <v>0.999</v>
      </c>
      <c r="K89" s="28">
        <v>1.28</v>
      </c>
      <c r="L89" s="28">
        <v>5.8339999999999996</v>
      </c>
      <c r="M89" s="28"/>
      <c r="N89" s="28"/>
      <c r="O89" s="28"/>
    </row>
    <row r="90" spans="1:15" x14ac:dyDescent="0.15">
      <c r="A90" s="33">
        <v>6</v>
      </c>
      <c r="B90" s="31">
        <v>-72.34648</v>
      </c>
      <c r="C90" s="32">
        <v>321.7174</v>
      </c>
      <c r="D90" s="32">
        <v>-2.2826</v>
      </c>
      <c r="E90" s="32">
        <v>-5.3375000000000004</v>
      </c>
      <c r="F90" s="32">
        <v>0.90759999999999996</v>
      </c>
      <c r="G90" s="32">
        <v>-1E-4</v>
      </c>
      <c r="H90" s="31">
        <v>-84.529858000000004</v>
      </c>
      <c r="I90" s="31">
        <v>0.64454599999999995</v>
      </c>
      <c r="J90" s="28">
        <v>0.996</v>
      </c>
      <c r="K90" s="28">
        <v>1.2829999999999999</v>
      </c>
      <c r="L90" s="28">
        <v>5.8339999999999996</v>
      </c>
    </row>
    <row r="91" spans="1:15" x14ac:dyDescent="0.1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1:15" x14ac:dyDescent="0.1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1:15" x14ac:dyDescent="0.1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1:15" x14ac:dyDescent="0.1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</row>
    <row r="95" spans="1:15" x14ac:dyDescent="0.1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spans="1:15" x14ac:dyDescent="0.1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1:12" x14ac:dyDescent="0.1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1:12" x14ac:dyDescent="0.1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1:12" x14ac:dyDescent="0.1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1:12" x14ac:dyDescent="0.1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1:12" x14ac:dyDescent="0.15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1:12" x14ac:dyDescent="0.15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1:12" x14ac:dyDescent="0.15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1:12" x14ac:dyDescent="0.15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1:12" x14ac:dyDescent="0.1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</row>
    <row r="106" spans="1:12" x14ac:dyDescent="0.15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spans="1:12" x14ac:dyDescent="0.15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1:12" x14ac:dyDescent="0.15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1:12" x14ac:dyDescent="0.15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1:12" x14ac:dyDescent="0.15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1:12" x14ac:dyDescent="0.15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1:12" x14ac:dyDescent="0.15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1:12" x14ac:dyDescent="0.15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1:12" x14ac:dyDescent="0.15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1:12" x14ac:dyDescent="0.15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1:12" x14ac:dyDescent="0.15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</row>
    <row r="117" spans="1:12" x14ac:dyDescent="0.15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1:12" x14ac:dyDescent="0.15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2" x14ac:dyDescent="0.15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1:12" x14ac:dyDescent="0.15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1:12" x14ac:dyDescent="0.15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1:12" x14ac:dyDescent="0.15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1:12" x14ac:dyDescent="0.15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1:12" x14ac:dyDescent="0.15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</row>
    <row r="125" spans="1:12" x14ac:dyDescent="0.15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</row>
    <row r="126" spans="1:12" x14ac:dyDescent="0.15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</row>
    <row r="127" spans="1:12" x14ac:dyDescent="0.15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</row>
    <row r="128" spans="1:12" x14ac:dyDescent="0.15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</row>
    <row r="129" spans="1:12" x14ac:dyDescent="0.15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</row>
    <row r="130" spans="1:12" x14ac:dyDescent="0.15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</row>
    <row r="131" spans="1:12" x14ac:dyDescent="0.15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</row>
    <row r="132" spans="1:12" x14ac:dyDescent="0.15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</row>
    <row r="133" spans="1:12" x14ac:dyDescent="0.15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</row>
    <row r="134" spans="1:12" x14ac:dyDescent="0.15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</row>
    <row r="135" spans="1:12" x14ac:dyDescent="0.15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</row>
    <row r="136" spans="1:12" x14ac:dyDescent="0.15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</row>
    <row r="137" spans="1:12" x14ac:dyDescent="0.15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</row>
    <row r="138" spans="1:12" x14ac:dyDescent="0.15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</row>
    <row r="139" spans="1:12" x14ac:dyDescent="0.15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</row>
    <row r="140" spans="1:12" x14ac:dyDescent="0.15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</row>
    <row r="141" spans="1:12" x14ac:dyDescent="0.15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</row>
    <row r="142" spans="1:12" x14ac:dyDescent="0.15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</row>
    <row r="143" spans="1:12" x14ac:dyDescent="0.15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</row>
    <row r="144" spans="1:12" x14ac:dyDescent="0.15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</row>
    <row r="145" spans="1:12" x14ac:dyDescent="0.15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</row>
    <row r="146" spans="1:12" x14ac:dyDescent="0.15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</row>
    <row r="147" spans="1:12" x14ac:dyDescent="0.15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</row>
    <row r="148" spans="1:12" x14ac:dyDescent="0.15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</row>
    <row r="149" spans="1:12" x14ac:dyDescent="0.15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</row>
    <row r="150" spans="1:12" x14ac:dyDescent="0.15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</row>
    <row r="151" spans="1:12" x14ac:dyDescent="0.15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</row>
    <row r="152" spans="1:12" x14ac:dyDescent="0.15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</row>
    <row r="153" spans="1:12" x14ac:dyDescent="0.15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  <row r="154" spans="1:12" x14ac:dyDescent="0.15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</row>
    <row r="155" spans="1:12" x14ac:dyDescent="0.15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</row>
    <row r="156" spans="1:12" x14ac:dyDescent="0.1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</row>
    <row r="157" spans="1:12" x14ac:dyDescent="0.15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</row>
    <row r="158" spans="1:12" x14ac:dyDescent="0.15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59" spans="1:12" x14ac:dyDescent="0.15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</row>
    <row r="160" spans="1:12" x14ac:dyDescent="0.15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</row>
    <row r="161" spans="1:12" x14ac:dyDescent="0.15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</row>
    <row r="162" spans="1:12" x14ac:dyDescent="0.15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1:12" x14ac:dyDescent="0.15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</row>
    <row r="164" spans="1:12" x14ac:dyDescent="0.15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</row>
    <row r="165" spans="1:12" x14ac:dyDescent="0.15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</row>
    <row r="166" spans="1:12" x14ac:dyDescent="0.15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</row>
    <row r="167" spans="1:12" x14ac:dyDescent="0.15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</row>
    <row r="168" spans="1:12" x14ac:dyDescent="0.15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</row>
    <row r="169" spans="1:12" x14ac:dyDescent="0.15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</row>
    <row r="170" spans="1:12" x14ac:dyDescent="0.15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</row>
    <row r="171" spans="1:12" x14ac:dyDescent="0.15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</row>
    <row r="172" spans="1:12" x14ac:dyDescent="0.15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</row>
    <row r="173" spans="1:12" x14ac:dyDescent="0.15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</row>
    <row r="174" spans="1:12" x14ac:dyDescent="0.15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</row>
    <row r="175" spans="1:12" x14ac:dyDescent="0.15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</row>
    <row r="176" spans="1:12" x14ac:dyDescent="0.15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</row>
    <row r="177" spans="1:12" x14ac:dyDescent="0.15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</row>
    <row r="178" spans="1:12" x14ac:dyDescent="0.15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</row>
    <row r="179" spans="1:12" x14ac:dyDescent="0.15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</row>
    <row r="180" spans="1:12" x14ac:dyDescent="0.15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</row>
    <row r="181" spans="1:12" x14ac:dyDescent="0.15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</row>
    <row r="182" spans="1:12" x14ac:dyDescent="0.15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</row>
    <row r="183" spans="1:12" x14ac:dyDescent="0.15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</row>
    <row r="184" spans="1:12" x14ac:dyDescent="0.15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</row>
    <row r="185" spans="1:12" x14ac:dyDescent="0.1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</row>
    <row r="186" spans="1:12" x14ac:dyDescent="0.1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</row>
    <row r="187" spans="1:12" x14ac:dyDescent="0.15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</row>
    <row r="188" spans="1:12" x14ac:dyDescent="0.15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</row>
    <row r="189" spans="1:12" x14ac:dyDescent="0.15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</row>
    <row r="190" spans="1:12" x14ac:dyDescent="0.15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</row>
    <row r="191" spans="1:12" x14ac:dyDescent="0.15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</row>
    <row r="192" spans="1:12" x14ac:dyDescent="0.15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</row>
    <row r="193" spans="1:12" x14ac:dyDescent="0.15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</row>
    <row r="194" spans="1:12" x14ac:dyDescent="0.15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</row>
    <row r="195" spans="1:12" x14ac:dyDescent="0.15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</row>
    <row r="196" spans="1:12" x14ac:dyDescent="0.15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</row>
    <row r="197" spans="1:12" x14ac:dyDescent="0.15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</row>
    <row r="198" spans="1:12" x14ac:dyDescent="0.15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</row>
    <row r="199" spans="1:12" x14ac:dyDescent="0.15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</row>
    <row r="200" spans="1:12" x14ac:dyDescent="0.15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</row>
    <row r="201" spans="1:12" x14ac:dyDescent="0.15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</row>
    <row r="202" spans="1:12" x14ac:dyDescent="0.15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</row>
    <row r="203" spans="1:12" x14ac:dyDescent="0.15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</row>
    <row r="204" spans="1:12" x14ac:dyDescent="0.15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</row>
    <row r="205" spans="1:12" x14ac:dyDescent="0.15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</row>
    <row r="206" spans="1:12" x14ac:dyDescent="0.15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</row>
    <row r="207" spans="1:12" x14ac:dyDescent="0.15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</row>
    <row r="208" spans="1:12" x14ac:dyDescent="0.15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</row>
    <row r="209" spans="1:12" x14ac:dyDescent="0.15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</row>
    <row r="210" spans="1:12" x14ac:dyDescent="0.15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</row>
    <row r="211" spans="1:12" x14ac:dyDescent="0.15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</row>
    <row r="212" spans="1:12" x14ac:dyDescent="0.15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</row>
    <row r="213" spans="1:12" x14ac:dyDescent="0.15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</row>
    <row r="214" spans="1:12" x14ac:dyDescent="0.15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</row>
    <row r="215" spans="1:12" x14ac:dyDescent="0.15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</row>
    <row r="216" spans="1:12" x14ac:dyDescent="0.15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</row>
    <row r="217" spans="1:12" x14ac:dyDescent="0.15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</row>
    <row r="218" spans="1:12" x14ac:dyDescent="0.15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</row>
    <row r="219" spans="1:12" x14ac:dyDescent="0.15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</row>
    <row r="220" spans="1:12" x14ac:dyDescent="0.15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</row>
    <row r="221" spans="1:12" x14ac:dyDescent="0.15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</row>
    <row r="222" spans="1:12" x14ac:dyDescent="0.15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</row>
    <row r="223" spans="1:12" x14ac:dyDescent="0.15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</row>
    <row r="224" spans="1:12" x14ac:dyDescent="0.15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</row>
    <row r="225" spans="1:12" x14ac:dyDescent="0.15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</row>
    <row r="226" spans="1:12" x14ac:dyDescent="0.15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</row>
    <row r="227" spans="1:12" x14ac:dyDescent="0.15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</row>
    <row r="228" spans="1:12" x14ac:dyDescent="0.15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</row>
    <row r="229" spans="1:12" x14ac:dyDescent="0.15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</row>
    <row r="230" spans="1:12" x14ac:dyDescent="0.15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</row>
    <row r="231" spans="1:12" x14ac:dyDescent="0.15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</row>
    <row r="232" spans="1:12" x14ac:dyDescent="0.15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</row>
    <row r="233" spans="1:12" x14ac:dyDescent="0.15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</row>
    <row r="234" spans="1:12" x14ac:dyDescent="0.15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</row>
    <row r="235" spans="1:12" x14ac:dyDescent="0.15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</row>
    <row r="236" spans="1:12" x14ac:dyDescent="0.15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</row>
    <row r="237" spans="1:12" x14ac:dyDescent="0.15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</row>
    <row r="238" spans="1:12" x14ac:dyDescent="0.15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</row>
    <row r="239" spans="1:12" x14ac:dyDescent="0.15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</row>
    <row r="240" spans="1:12" x14ac:dyDescent="0.15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</row>
    <row r="241" spans="1:12" x14ac:dyDescent="0.15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</row>
    <row r="242" spans="1:12" x14ac:dyDescent="0.15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</row>
    <row r="243" spans="1:12" x14ac:dyDescent="0.15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</row>
    <row r="244" spans="1:12" x14ac:dyDescent="0.15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</row>
    <row r="245" spans="1:12" x14ac:dyDescent="0.15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</row>
    <row r="246" spans="1:12" x14ac:dyDescent="0.15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</row>
    <row r="247" spans="1:12" x14ac:dyDescent="0.15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</row>
    <row r="248" spans="1:12" x14ac:dyDescent="0.15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</row>
    <row r="249" spans="1:12" x14ac:dyDescent="0.15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</row>
    <row r="250" spans="1:12" x14ac:dyDescent="0.15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</row>
    <row r="251" spans="1:12" x14ac:dyDescent="0.15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</row>
    <row r="252" spans="1:12" x14ac:dyDescent="0.15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</row>
    <row r="253" spans="1:12" x14ac:dyDescent="0.15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</row>
    <row r="254" spans="1:12" x14ac:dyDescent="0.15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</row>
    <row r="255" spans="1:12" x14ac:dyDescent="0.15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</row>
    <row r="256" spans="1:12" x14ac:dyDescent="0.15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</row>
    <row r="257" spans="1:12" x14ac:dyDescent="0.15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</row>
    <row r="258" spans="1:12" x14ac:dyDescent="0.15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</row>
    <row r="259" spans="1:12" x14ac:dyDescent="0.15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</row>
    <row r="260" spans="1:12" x14ac:dyDescent="0.15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</row>
    <row r="261" spans="1:12" x14ac:dyDescent="0.15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</row>
    <row r="262" spans="1:12" x14ac:dyDescent="0.15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</row>
    <row r="263" spans="1:12" x14ac:dyDescent="0.15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</row>
    <row r="264" spans="1:12" x14ac:dyDescent="0.15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</row>
    <row r="265" spans="1:12" x14ac:dyDescent="0.15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</row>
    <row r="266" spans="1:12" x14ac:dyDescent="0.15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</row>
    <row r="267" spans="1:12" x14ac:dyDescent="0.15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</row>
    <row r="268" spans="1:12" x14ac:dyDescent="0.15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</row>
    <row r="269" spans="1:12" x14ac:dyDescent="0.15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</row>
    <row r="270" spans="1:12" x14ac:dyDescent="0.15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</row>
    <row r="271" spans="1:12" x14ac:dyDescent="0.15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</row>
    <row r="272" spans="1:12" x14ac:dyDescent="0.15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</row>
    <row r="273" spans="1:12" x14ac:dyDescent="0.15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</row>
    <row r="274" spans="1:12" x14ac:dyDescent="0.15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</row>
    <row r="275" spans="1:12" x14ac:dyDescent="0.1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</row>
    <row r="276" spans="1:12" x14ac:dyDescent="0.15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</row>
    <row r="277" spans="1:12" x14ac:dyDescent="0.15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</row>
    <row r="278" spans="1:12" x14ac:dyDescent="0.15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</row>
    <row r="279" spans="1:12" x14ac:dyDescent="0.15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</row>
    <row r="280" spans="1:12" x14ac:dyDescent="0.15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</row>
    <row r="281" spans="1:12" x14ac:dyDescent="0.15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</row>
    <row r="282" spans="1:12" x14ac:dyDescent="0.15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</row>
    <row r="283" spans="1:12" x14ac:dyDescent="0.15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</row>
    <row r="284" spans="1:12" x14ac:dyDescent="0.15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</row>
    <row r="285" spans="1:12" x14ac:dyDescent="0.15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</row>
    <row r="286" spans="1:12" x14ac:dyDescent="0.15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</row>
    <row r="287" spans="1:12" x14ac:dyDescent="0.15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</row>
    <row r="288" spans="1:12" x14ac:dyDescent="0.15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</row>
    <row r="289" spans="1:12" x14ac:dyDescent="0.15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</row>
    <row r="290" spans="1:12" x14ac:dyDescent="0.15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</row>
    <row r="291" spans="1:12" x14ac:dyDescent="0.15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</row>
    <row r="292" spans="1:12" x14ac:dyDescent="0.15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</row>
    <row r="293" spans="1:12" x14ac:dyDescent="0.15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</row>
    <row r="294" spans="1:12" x14ac:dyDescent="0.15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</row>
    <row r="295" spans="1:12" x14ac:dyDescent="0.15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</row>
    <row r="296" spans="1:12" x14ac:dyDescent="0.15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</row>
    <row r="297" spans="1:12" x14ac:dyDescent="0.15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</row>
    <row r="298" spans="1:12" x14ac:dyDescent="0.15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</row>
    <row r="299" spans="1:12" x14ac:dyDescent="0.15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</row>
    <row r="300" spans="1:12" x14ac:dyDescent="0.15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</row>
    <row r="301" spans="1:12" x14ac:dyDescent="0.15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</row>
    <row r="302" spans="1:12" x14ac:dyDescent="0.15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</row>
    <row r="303" spans="1:12" x14ac:dyDescent="0.15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</row>
    <row r="304" spans="1:12" x14ac:dyDescent="0.15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</row>
    <row r="305" spans="1:12" x14ac:dyDescent="0.15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</row>
    <row r="306" spans="1:12" x14ac:dyDescent="0.15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</row>
    <row r="307" spans="1:12" x14ac:dyDescent="0.15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</row>
    <row r="308" spans="1:12" x14ac:dyDescent="0.15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</row>
    <row r="309" spans="1:12" x14ac:dyDescent="0.15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</row>
    <row r="310" spans="1:12" x14ac:dyDescent="0.15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</row>
    <row r="311" spans="1:12" x14ac:dyDescent="0.15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</row>
    <row r="312" spans="1:12" x14ac:dyDescent="0.15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</row>
    <row r="313" spans="1:12" x14ac:dyDescent="0.15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</row>
    <row r="314" spans="1:12" x14ac:dyDescent="0.15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</row>
    <row r="315" spans="1:12" x14ac:dyDescent="0.15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</row>
    <row r="316" spans="1:12" x14ac:dyDescent="0.15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</row>
    <row r="317" spans="1:12" x14ac:dyDescent="0.15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</row>
    <row r="318" spans="1:12" x14ac:dyDescent="0.15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</row>
    <row r="319" spans="1:12" x14ac:dyDescent="0.15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</row>
    <row r="320" spans="1:12" x14ac:dyDescent="0.15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</row>
    <row r="321" spans="1:12" x14ac:dyDescent="0.15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</row>
    <row r="322" spans="1:12" x14ac:dyDescent="0.15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</row>
    <row r="323" spans="1:12" x14ac:dyDescent="0.15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</row>
    <row r="324" spans="1:12" x14ac:dyDescent="0.15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</row>
    <row r="325" spans="1:12" x14ac:dyDescent="0.15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</row>
    <row r="326" spans="1:12" x14ac:dyDescent="0.15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</row>
    <row r="327" spans="1:12" x14ac:dyDescent="0.15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</row>
    <row r="328" spans="1:12" x14ac:dyDescent="0.15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</row>
    <row r="329" spans="1:12" x14ac:dyDescent="0.15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</row>
    <row r="330" spans="1:12" x14ac:dyDescent="0.15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</row>
    <row r="331" spans="1:12" x14ac:dyDescent="0.15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</row>
    <row r="332" spans="1:12" x14ac:dyDescent="0.15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</row>
    <row r="333" spans="1:12" x14ac:dyDescent="0.15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</row>
    <row r="334" spans="1:12" x14ac:dyDescent="0.15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</row>
    <row r="335" spans="1:12" x14ac:dyDescent="0.15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</row>
    <row r="336" spans="1:12" x14ac:dyDescent="0.15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</row>
    <row r="337" spans="1:12" x14ac:dyDescent="0.15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</row>
    <row r="338" spans="1:12" x14ac:dyDescent="0.15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</row>
    <row r="339" spans="1:12" x14ac:dyDescent="0.15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</row>
    <row r="340" spans="1:12" x14ac:dyDescent="0.15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</row>
    <row r="341" spans="1:12" x14ac:dyDescent="0.15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</row>
    <row r="342" spans="1:12" x14ac:dyDescent="0.15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</row>
    <row r="343" spans="1:12" x14ac:dyDescent="0.15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</row>
    <row r="344" spans="1:12" x14ac:dyDescent="0.15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</row>
    <row r="345" spans="1:12" x14ac:dyDescent="0.15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</row>
    <row r="346" spans="1:12" x14ac:dyDescent="0.15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</row>
    <row r="347" spans="1:12" x14ac:dyDescent="0.15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</row>
    <row r="348" spans="1:12" x14ac:dyDescent="0.15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</row>
    <row r="349" spans="1:12" x14ac:dyDescent="0.15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</row>
    <row r="350" spans="1:12" x14ac:dyDescent="0.15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</row>
    <row r="351" spans="1:12" x14ac:dyDescent="0.15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</row>
    <row r="352" spans="1:12" x14ac:dyDescent="0.15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</row>
    <row r="353" spans="1:12" x14ac:dyDescent="0.15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</row>
    <row r="354" spans="1:12" x14ac:dyDescent="0.15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</row>
    <row r="355" spans="1:12" x14ac:dyDescent="0.15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</row>
    <row r="356" spans="1:12" x14ac:dyDescent="0.15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</row>
    <row r="357" spans="1:12" x14ac:dyDescent="0.15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</row>
    <row r="358" spans="1:12" x14ac:dyDescent="0.15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</row>
    <row r="359" spans="1:12" x14ac:dyDescent="0.15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</row>
    <row r="360" spans="1:12" x14ac:dyDescent="0.15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</row>
    <row r="361" spans="1:12" x14ac:dyDescent="0.15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</row>
    <row r="362" spans="1:12" x14ac:dyDescent="0.15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</row>
    <row r="363" spans="1:12" x14ac:dyDescent="0.15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</row>
    <row r="364" spans="1:12" x14ac:dyDescent="0.15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</row>
    <row r="365" spans="1:12" x14ac:dyDescent="0.15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</row>
    <row r="366" spans="1:12" x14ac:dyDescent="0.15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</row>
    <row r="367" spans="1:12" x14ac:dyDescent="0.15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</row>
    <row r="368" spans="1:12" x14ac:dyDescent="0.15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</row>
    <row r="369" spans="1:12" x14ac:dyDescent="0.15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</row>
    <row r="370" spans="1:12" x14ac:dyDescent="0.15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</row>
    <row r="371" spans="1:12" x14ac:dyDescent="0.15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</row>
    <row r="372" spans="1:12" x14ac:dyDescent="0.15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</row>
    <row r="373" spans="1:12" x14ac:dyDescent="0.15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</row>
    <row r="374" spans="1:12" x14ac:dyDescent="0.15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</row>
    <row r="375" spans="1:12" x14ac:dyDescent="0.15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</row>
    <row r="376" spans="1:12" x14ac:dyDescent="0.15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</row>
    <row r="377" spans="1:12" x14ac:dyDescent="0.15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</row>
    <row r="378" spans="1:12" x14ac:dyDescent="0.15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</row>
    <row r="379" spans="1:12" x14ac:dyDescent="0.15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</row>
    <row r="380" spans="1:12" x14ac:dyDescent="0.15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</row>
    <row r="381" spans="1:12" x14ac:dyDescent="0.15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</row>
    <row r="382" spans="1:12" x14ac:dyDescent="0.15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</row>
    <row r="383" spans="1:12" x14ac:dyDescent="0.15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</row>
    <row r="384" spans="1:12" x14ac:dyDescent="0.15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</row>
    <row r="385" spans="1:12" x14ac:dyDescent="0.15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</row>
    <row r="386" spans="1:12" x14ac:dyDescent="0.15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</row>
    <row r="387" spans="1:12" x14ac:dyDescent="0.15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</row>
    <row r="388" spans="1:12" x14ac:dyDescent="0.15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</row>
    <row r="389" spans="1:12" x14ac:dyDescent="0.15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</row>
    <row r="390" spans="1:12" x14ac:dyDescent="0.15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</row>
    <row r="391" spans="1:12" x14ac:dyDescent="0.15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</row>
    <row r="392" spans="1:12" x14ac:dyDescent="0.15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</row>
    <row r="393" spans="1:12" x14ac:dyDescent="0.15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</row>
    <row r="394" spans="1:12" x14ac:dyDescent="0.15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</row>
    <row r="395" spans="1:12" x14ac:dyDescent="0.15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</row>
    <row r="396" spans="1:12" x14ac:dyDescent="0.15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</row>
    <row r="397" spans="1:12" x14ac:dyDescent="0.15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</row>
    <row r="398" spans="1:12" x14ac:dyDescent="0.15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</row>
    <row r="399" spans="1:12" x14ac:dyDescent="0.15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</row>
    <row r="400" spans="1:12" x14ac:dyDescent="0.15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</row>
    <row r="401" spans="1:12" x14ac:dyDescent="0.15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</row>
    <row r="402" spans="1:12" x14ac:dyDescent="0.15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</row>
    <row r="403" spans="1:12" x14ac:dyDescent="0.15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</row>
    <row r="404" spans="1:12" x14ac:dyDescent="0.15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</row>
    <row r="405" spans="1:12" x14ac:dyDescent="0.15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</row>
    <row r="406" spans="1:12" x14ac:dyDescent="0.15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</row>
    <row r="407" spans="1:12" x14ac:dyDescent="0.15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</row>
    <row r="408" spans="1:12" x14ac:dyDescent="0.15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</row>
    <row r="409" spans="1:12" x14ac:dyDescent="0.15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</row>
    <row r="410" spans="1:12" x14ac:dyDescent="0.15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</row>
    <row r="411" spans="1:12" x14ac:dyDescent="0.15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</row>
    <row r="412" spans="1:12" x14ac:dyDescent="0.15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</row>
    <row r="413" spans="1:12" x14ac:dyDescent="0.15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</row>
    <row r="414" spans="1:12" x14ac:dyDescent="0.15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</row>
    <row r="415" spans="1:12" x14ac:dyDescent="0.15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</row>
    <row r="416" spans="1:12" x14ac:dyDescent="0.15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</row>
    <row r="417" spans="1:12" x14ac:dyDescent="0.15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</row>
    <row r="418" spans="1:12" x14ac:dyDescent="0.15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</row>
    <row r="419" spans="1:12" x14ac:dyDescent="0.15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</row>
    <row r="420" spans="1:12" x14ac:dyDescent="0.15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</row>
    <row r="421" spans="1:12" x14ac:dyDescent="0.15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</row>
    <row r="422" spans="1:12" x14ac:dyDescent="0.15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</row>
    <row r="423" spans="1:12" x14ac:dyDescent="0.15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</row>
    <row r="424" spans="1:12" x14ac:dyDescent="0.15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</row>
    <row r="425" spans="1:12" x14ac:dyDescent="0.15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</row>
    <row r="426" spans="1:12" x14ac:dyDescent="0.15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</row>
    <row r="427" spans="1:12" x14ac:dyDescent="0.15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</row>
    <row r="428" spans="1:12" x14ac:dyDescent="0.15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</row>
    <row r="429" spans="1:12" x14ac:dyDescent="0.15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</row>
    <row r="430" spans="1:12" x14ac:dyDescent="0.15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</row>
    <row r="431" spans="1:12" x14ac:dyDescent="0.15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</row>
    <row r="432" spans="1:12" x14ac:dyDescent="0.15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</row>
    <row r="433" spans="1:12" x14ac:dyDescent="0.15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</row>
    <row r="434" spans="1:12" x14ac:dyDescent="0.15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</row>
    <row r="435" spans="1:12" x14ac:dyDescent="0.15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</row>
    <row r="436" spans="1:12" x14ac:dyDescent="0.15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</row>
    <row r="437" spans="1:12" x14ac:dyDescent="0.15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</row>
    <row r="438" spans="1:12" x14ac:dyDescent="0.15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</row>
    <row r="439" spans="1:12" x14ac:dyDescent="0.15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</row>
    <row r="440" spans="1:12" x14ac:dyDescent="0.15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</row>
    <row r="441" spans="1:12" x14ac:dyDescent="0.15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</row>
    <row r="442" spans="1:12" x14ac:dyDescent="0.15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</row>
    <row r="443" spans="1:12" x14ac:dyDescent="0.15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</row>
    <row r="444" spans="1:12" x14ac:dyDescent="0.15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</row>
    <row r="445" spans="1:12" x14ac:dyDescent="0.15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</row>
    <row r="446" spans="1:12" x14ac:dyDescent="0.15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</row>
    <row r="447" spans="1:12" x14ac:dyDescent="0.15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</row>
    <row r="448" spans="1:12" x14ac:dyDescent="0.15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</row>
    <row r="449" spans="1:12" x14ac:dyDescent="0.15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</row>
    <row r="450" spans="1:12" x14ac:dyDescent="0.15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</row>
    <row r="451" spans="1:12" x14ac:dyDescent="0.15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</row>
    <row r="452" spans="1:12" x14ac:dyDescent="0.15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</row>
    <row r="453" spans="1:12" x14ac:dyDescent="0.15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</row>
    <row r="454" spans="1:12" x14ac:dyDescent="0.15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</row>
    <row r="455" spans="1:12" x14ac:dyDescent="0.15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</row>
    <row r="456" spans="1:12" x14ac:dyDescent="0.15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</row>
    <row r="457" spans="1:12" x14ac:dyDescent="0.15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</row>
    <row r="458" spans="1:12" x14ac:dyDescent="0.15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</row>
    <row r="459" spans="1:12" x14ac:dyDescent="0.15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</row>
    <row r="460" spans="1:12" x14ac:dyDescent="0.15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</row>
    <row r="461" spans="1:12" x14ac:dyDescent="0.15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</row>
    <row r="462" spans="1:12" x14ac:dyDescent="0.15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</row>
    <row r="463" spans="1:12" x14ac:dyDescent="0.15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</row>
    <row r="464" spans="1:12" x14ac:dyDescent="0.15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</row>
    <row r="465" spans="1:12" x14ac:dyDescent="0.15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</row>
    <row r="466" spans="1:12" x14ac:dyDescent="0.15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</row>
    <row r="467" spans="1:12" x14ac:dyDescent="0.15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</row>
    <row r="468" spans="1:12" x14ac:dyDescent="0.15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</row>
    <row r="469" spans="1:12" x14ac:dyDescent="0.15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</row>
    <row r="470" spans="1:12" x14ac:dyDescent="0.15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</row>
    <row r="471" spans="1:12" x14ac:dyDescent="0.15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</row>
    <row r="472" spans="1:12" x14ac:dyDescent="0.15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</row>
    <row r="473" spans="1:12" x14ac:dyDescent="0.15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</row>
    <row r="474" spans="1:12" x14ac:dyDescent="0.15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</row>
    <row r="475" spans="1:12" x14ac:dyDescent="0.15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</row>
    <row r="476" spans="1:12" x14ac:dyDescent="0.15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</row>
    <row r="477" spans="1:12" x14ac:dyDescent="0.15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</row>
    <row r="478" spans="1:12" x14ac:dyDescent="0.15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</row>
    <row r="479" spans="1:12" x14ac:dyDescent="0.15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</row>
    <row r="480" spans="1:12" x14ac:dyDescent="0.15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</row>
    <row r="481" spans="1:12" x14ac:dyDescent="0.15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</row>
    <row r="482" spans="1:12" x14ac:dyDescent="0.15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</row>
    <row r="483" spans="1:12" x14ac:dyDescent="0.15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</row>
    <row r="484" spans="1:12" x14ac:dyDescent="0.15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</row>
    <row r="485" spans="1:12" x14ac:dyDescent="0.15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</row>
    <row r="486" spans="1:12" x14ac:dyDescent="0.15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</row>
    <row r="487" spans="1:12" x14ac:dyDescent="0.15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</row>
    <row r="488" spans="1:12" x14ac:dyDescent="0.15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</row>
    <row r="489" spans="1:12" x14ac:dyDescent="0.15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</row>
    <row r="490" spans="1:12" x14ac:dyDescent="0.15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</row>
    <row r="491" spans="1:12" x14ac:dyDescent="0.15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</row>
    <row r="492" spans="1:12" x14ac:dyDescent="0.15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</row>
    <row r="493" spans="1:12" x14ac:dyDescent="0.15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</row>
    <row r="494" spans="1:12" x14ac:dyDescent="0.15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</row>
    <row r="495" spans="1:12" x14ac:dyDescent="0.15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</row>
    <row r="496" spans="1:12" x14ac:dyDescent="0.15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</row>
    <row r="497" spans="1:12" x14ac:dyDescent="0.15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</row>
    <row r="498" spans="1:12" x14ac:dyDescent="0.15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</row>
    <row r="499" spans="1:12" x14ac:dyDescent="0.15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</row>
    <row r="500" spans="1:12" x14ac:dyDescent="0.15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</row>
    <row r="501" spans="1:12" x14ac:dyDescent="0.15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</row>
    <row r="502" spans="1:12" x14ac:dyDescent="0.15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</row>
    <row r="503" spans="1:12" x14ac:dyDescent="0.15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</row>
    <row r="504" spans="1:12" x14ac:dyDescent="0.15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</row>
    <row r="505" spans="1:12" x14ac:dyDescent="0.15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</row>
    <row r="506" spans="1:12" x14ac:dyDescent="0.15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</row>
    <row r="507" spans="1:12" x14ac:dyDescent="0.15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</row>
    <row r="508" spans="1:12" x14ac:dyDescent="0.15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</row>
    <row r="509" spans="1:12" x14ac:dyDescent="0.15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</row>
    <row r="510" spans="1:12" x14ac:dyDescent="0.15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</row>
    <row r="511" spans="1:12" x14ac:dyDescent="0.15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</row>
    <row r="512" spans="1:12" x14ac:dyDescent="0.15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</row>
    <row r="513" spans="1:12" x14ac:dyDescent="0.15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</row>
    <row r="514" spans="1:12" x14ac:dyDescent="0.15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</row>
    <row r="515" spans="1:12" x14ac:dyDescent="0.15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</row>
    <row r="516" spans="1:12" x14ac:dyDescent="0.15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</row>
    <row r="517" spans="1:12" x14ac:dyDescent="0.15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</row>
    <row r="518" spans="1:12" x14ac:dyDescent="0.15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</row>
    <row r="519" spans="1:12" x14ac:dyDescent="0.15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</row>
    <row r="520" spans="1:12" x14ac:dyDescent="0.15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</row>
    <row r="521" spans="1:12" x14ac:dyDescent="0.15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</row>
    <row r="522" spans="1:12" x14ac:dyDescent="0.15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</row>
    <row r="523" spans="1:12" x14ac:dyDescent="0.15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</row>
    <row r="524" spans="1:12" x14ac:dyDescent="0.15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</row>
    <row r="525" spans="1:12" x14ac:dyDescent="0.15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</row>
    <row r="526" spans="1:12" x14ac:dyDescent="0.15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</row>
    <row r="527" spans="1:12" x14ac:dyDescent="0.15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</row>
    <row r="528" spans="1:12" x14ac:dyDescent="0.15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</row>
    <row r="529" spans="1:12" x14ac:dyDescent="0.15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</row>
    <row r="530" spans="1:12" x14ac:dyDescent="0.15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</row>
    <row r="531" spans="1:12" x14ac:dyDescent="0.15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</row>
    <row r="532" spans="1:12" x14ac:dyDescent="0.15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</row>
    <row r="533" spans="1:12" x14ac:dyDescent="0.15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</row>
    <row r="534" spans="1:12" x14ac:dyDescent="0.15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</row>
    <row r="535" spans="1:12" x14ac:dyDescent="0.15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</row>
    <row r="536" spans="1:12" x14ac:dyDescent="0.15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</row>
    <row r="537" spans="1:12" x14ac:dyDescent="0.15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</row>
    <row r="538" spans="1:12" x14ac:dyDescent="0.15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</row>
    <row r="539" spans="1:12" x14ac:dyDescent="0.15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</row>
    <row r="540" spans="1:12" x14ac:dyDescent="0.15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</row>
    <row r="541" spans="1:12" x14ac:dyDescent="0.15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</row>
    <row r="542" spans="1:12" x14ac:dyDescent="0.15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</row>
    <row r="543" spans="1:12" x14ac:dyDescent="0.15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</row>
    <row r="544" spans="1:12" x14ac:dyDescent="0.15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</row>
    <row r="545" spans="1:12" x14ac:dyDescent="0.15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</row>
    <row r="546" spans="1:12" x14ac:dyDescent="0.15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</row>
    <row r="547" spans="1:12" x14ac:dyDescent="0.15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</row>
    <row r="548" spans="1:12" x14ac:dyDescent="0.15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</row>
    <row r="549" spans="1:12" x14ac:dyDescent="0.15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</row>
    <row r="550" spans="1:12" x14ac:dyDescent="0.15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</row>
    <row r="551" spans="1:12" x14ac:dyDescent="0.15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</row>
    <row r="552" spans="1:12" x14ac:dyDescent="0.15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</row>
    <row r="553" spans="1:12" x14ac:dyDescent="0.15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</row>
    <row r="554" spans="1:12" x14ac:dyDescent="0.15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</row>
    <row r="555" spans="1:12" x14ac:dyDescent="0.15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</row>
    <row r="556" spans="1:12" x14ac:dyDescent="0.15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</row>
    <row r="557" spans="1:12" x14ac:dyDescent="0.15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</row>
    <row r="558" spans="1:12" x14ac:dyDescent="0.15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</row>
    <row r="559" spans="1:12" x14ac:dyDescent="0.15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</row>
    <row r="560" spans="1:12" x14ac:dyDescent="0.15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</row>
    <row r="561" spans="1:12" x14ac:dyDescent="0.15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</row>
    <row r="562" spans="1:12" x14ac:dyDescent="0.15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</row>
    <row r="563" spans="1:12" x14ac:dyDescent="0.15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</row>
    <row r="564" spans="1:12" x14ac:dyDescent="0.15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</row>
    <row r="565" spans="1:12" x14ac:dyDescent="0.15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</row>
    <row r="566" spans="1:12" x14ac:dyDescent="0.15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</row>
    <row r="567" spans="1:12" x14ac:dyDescent="0.15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</row>
    <row r="568" spans="1:12" x14ac:dyDescent="0.15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</row>
    <row r="569" spans="1:12" x14ac:dyDescent="0.15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</row>
    <row r="570" spans="1:12" x14ac:dyDescent="0.15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</row>
    <row r="571" spans="1:12" x14ac:dyDescent="0.15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</row>
    <row r="572" spans="1:12" x14ac:dyDescent="0.15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</row>
    <row r="573" spans="1:12" x14ac:dyDescent="0.15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</row>
    <row r="574" spans="1:12" x14ac:dyDescent="0.15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</row>
    <row r="575" spans="1:12" x14ac:dyDescent="0.15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</row>
    <row r="576" spans="1:12" x14ac:dyDescent="0.15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</row>
    <row r="577" spans="1:12" x14ac:dyDescent="0.15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</row>
    <row r="578" spans="1:12" x14ac:dyDescent="0.15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</row>
    <row r="579" spans="1:12" x14ac:dyDescent="0.15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</row>
    <row r="580" spans="1:12" x14ac:dyDescent="0.15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</row>
    <row r="581" spans="1:12" x14ac:dyDescent="0.15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</row>
    <row r="582" spans="1:12" x14ac:dyDescent="0.15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</row>
    <row r="583" spans="1:12" x14ac:dyDescent="0.15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</row>
    <row r="584" spans="1:12" x14ac:dyDescent="0.15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</row>
    <row r="585" spans="1:12" x14ac:dyDescent="0.15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</row>
    <row r="586" spans="1:12" x14ac:dyDescent="0.15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</row>
    <row r="587" spans="1:12" x14ac:dyDescent="0.15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</row>
    <row r="588" spans="1:12" x14ac:dyDescent="0.15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</row>
    <row r="589" spans="1:12" x14ac:dyDescent="0.15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</row>
    <row r="590" spans="1:12" x14ac:dyDescent="0.15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</row>
    <row r="591" spans="1:12" x14ac:dyDescent="0.15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</row>
    <row r="592" spans="1:12" x14ac:dyDescent="0.15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</row>
    <row r="593" spans="1:12" x14ac:dyDescent="0.15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</row>
    <row r="594" spans="1:12" x14ac:dyDescent="0.15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</row>
    <row r="595" spans="1:12" x14ac:dyDescent="0.15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</row>
    <row r="596" spans="1:12" x14ac:dyDescent="0.15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</row>
    <row r="597" spans="1:12" x14ac:dyDescent="0.15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</row>
    <row r="598" spans="1:12" x14ac:dyDescent="0.15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</row>
    <row r="599" spans="1:12" x14ac:dyDescent="0.15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</row>
    <row r="600" spans="1:12" x14ac:dyDescent="0.15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</row>
    <row r="601" spans="1:12" x14ac:dyDescent="0.15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</row>
    <row r="602" spans="1:12" x14ac:dyDescent="0.15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</row>
    <row r="603" spans="1:12" x14ac:dyDescent="0.15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</row>
    <row r="604" spans="1:12" x14ac:dyDescent="0.15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</row>
    <row r="605" spans="1:12" x14ac:dyDescent="0.15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</row>
    <row r="606" spans="1:12" x14ac:dyDescent="0.15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</row>
    <row r="607" spans="1:12" x14ac:dyDescent="0.15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</row>
    <row r="608" spans="1:12" x14ac:dyDescent="0.15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</row>
    <row r="609" spans="1:12" x14ac:dyDescent="0.15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</row>
    <row r="610" spans="1:12" x14ac:dyDescent="0.15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</row>
    <row r="611" spans="1:12" x14ac:dyDescent="0.15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</row>
    <row r="612" spans="1:12" x14ac:dyDescent="0.15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</row>
    <row r="613" spans="1:12" x14ac:dyDescent="0.15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</row>
    <row r="614" spans="1:12" x14ac:dyDescent="0.15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</row>
    <row r="615" spans="1:12" x14ac:dyDescent="0.15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</row>
    <row r="616" spans="1:12" x14ac:dyDescent="0.15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</row>
    <row r="617" spans="1:12" x14ac:dyDescent="0.15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</row>
    <row r="618" spans="1:12" x14ac:dyDescent="0.15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</row>
    <row r="619" spans="1:12" x14ac:dyDescent="0.15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</row>
    <row r="620" spans="1:12" x14ac:dyDescent="0.15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</row>
    <row r="621" spans="1:12" x14ac:dyDescent="0.15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</row>
    <row r="622" spans="1:12" x14ac:dyDescent="0.15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</row>
    <row r="623" spans="1:12" x14ac:dyDescent="0.15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</row>
    <row r="624" spans="1:12" x14ac:dyDescent="0.15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</row>
    <row r="625" spans="1:12" x14ac:dyDescent="0.15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</row>
    <row r="626" spans="1:12" x14ac:dyDescent="0.15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</row>
    <row r="627" spans="1:12" x14ac:dyDescent="0.15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</row>
    <row r="628" spans="1:12" x14ac:dyDescent="0.15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</row>
    <row r="629" spans="1:12" x14ac:dyDescent="0.15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</row>
    <row r="630" spans="1:12" x14ac:dyDescent="0.15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</row>
    <row r="631" spans="1:12" x14ac:dyDescent="0.15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</row>
    <row r="632" spans="1:12" x14ac:dyDescent="0.15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</row>
    <row r="633" spans="1:12" x14ac:dyDescent="0.15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</row>
    <row r="634" spans="1:12" x14ac:dyDescent="0.15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</row>
    <row r="635" spans="1:12" x14ac:dyDescent="0.15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</row>
    <row r="636" spans="1:12" x14ac:dyDescent="0.15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</row>
    <row r="637" spans="1:12" x14ac:dyDescent="0.15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</row>
    <row r="638" spans="1:12" x14ac:dyDescent="0.15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</row>
    <row r="639" spans="1:12" x14ac:dyDescent="0.15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</row>
    <row r="640" spans="1:12" x14ac:dyDescent="0.15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</row>
    <row r="641" spans="1:12" x14ac:dyDescent="0.15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</row>
    <row r="642" spans="1:12" x14ac:dyDescent="0.15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</row>
    <row r="643" spans="1:12" x14ac:dyDescent="0.15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</row>
    <row r="644" spans="1:12" x14ac:dyDescent="0.15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</row>
    <row r="645" spans="1:12" x14ac:dyDescent="0.15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</row>
    <row r="646" spans="1:12" x14ac:dyDescent="0.15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</row>
    <row r="647" spans="1:12" x14ac:dyDescent="0.15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</row>
    <row r="648" spans="1:12" x14ac:dyDescent="0.15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</row>
    <row r="649" spans="1:12" x14ac:dyDescent="0.15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</row>
    <row r="650" spans="1:12" x14ac:dyDescent="0.15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</row>
    <row r="651" spans="1:12" x14ac:dyDescent="0.15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</row>
    <row r="652" spans="1:12" x14ac:dyDescent="0.15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</row>
    <row r="653" spans="1:12" x14ac:dyDescent="0.15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</row>
    <row r="654" spans="1:12" x14ac:dyDescent="0.15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</row>
    <row r="655" spans="1:12" x14ac:dyDescent="0.15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</row>
    <row r="656" spans="1:12" x14ac:dyDescent="0.15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</row>
    <row r="657" spans="1:12" x14ac:dyDescent="0.15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</row>
    <row r="658" spans="1:12" x14ac:dyDescent="0.15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</row>
    <row r="659" spans="1:12" x14ac:dyDescent="0.15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</row>
    <row r="660" spans="1:12" x14ac:dyDescent="0.15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</row>
    <row r="661" spans="1:12" x14ac:dyDescent="0.15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</row>
    <row r="662" spans="1:12" x14ac:dyDescent="0.15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</row>
    <row r="663" spans="1:12" x14ac:dyDescent="0.15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</row>
    <row r="664" spans="1:12" x14ac:dyDescent="0.15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</row>
    <row r="665" spans="1:12" x14ac:dyDescent="0.15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</row>
    <row r="666" spans="1:12" x14ac:dyDescent="0.15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</row>
    <row r="667" spans="1:12" x14ac:dyDescent="0.15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</row>
    <row r="668" spans="1:12" x14ac:dyDescent="0.15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</row>
    <row r="669" spans="1:12" x14ac:dyDescent="0.15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</row>
    <row r="670" spans="1:12" x14ac:dyDescent="0.15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</row>
    <row r="671" spans="1:12" x14ac:dyDescent="0.15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</row>
    <row r="672" spans="1:12" x14ac:dyDescent="0.15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</row>
    <row r="673" spans="1:12" x14ac:dyDescent="0.15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</row>
    <row r="674" spans="1:12" x14ac:dyDescent="0.15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</row>
    <row r="675" spans="1:12" x14ac:dyDescent="0.15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</row>
    <row r="676" spans="1:12" x14ac:dyDescent="0.15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</row>
    <row r="677" spans="1:12" x14ac:dyDescent="0.15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</row>
    <row r="678" spans="1:12" x14ac:dyDescent="0.15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</row>
    <row r="679" spans="1:12" x14ac:dyDescent="0.15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</row>
    <row r="680" spans="1:12" x14ac:dyDescent="0.15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</row>
    <row r="681" spans="1:12" x14ac:dyDescent="0.15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</row>
    <row r="682" spans="1:12" x14ac:dyDescent="0.15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</row>
    <row r="683" spans="1:12" x14ac:dyDescent="0.15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</row>
    <row r="684" spans="1:12" x14ac:dyDescent="0.15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</row>
    <row r="685" spans="1:12" x14ac:dyDescent="0.15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</row>
    <row r="686" spans="1:12" x14ac:dyDescent="0.15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</row>
    <row r="687" spans="1:12" x14ac:dyDescent="0.15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</row>
    <row r="688" spans="1:12" x14ac:dyDescent="0.15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</row>
    <row r="689" spans="1:12" x14ac:dyDescent="0.15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</row>
    <row r="690" spans="1:12" x14ac:dyDescent="0.15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</row>
    <row r="691" spans="1:12" x14ac:dyDescent="0.15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</row>
    <row r="692" spans="1:12" x14ac:dyDescent="0.15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</row>
    <row r="693" spans="1:12" x14ac:dyDescent="0.15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</row>
    <row r="694" spans="1:12" x14ac:dyDescent="0.15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</row>
    <row r="695" spans="1:12" x14ac:dyDescent="0.15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</row>
    <row r="696" spans="1:12" x14ac:dyDescent="0.15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</row>
    <row r="697" spans="1:12" x14ac:dyDescent="0.15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</row>
    <row r="698" spans="1:12" x14ac:dyDescent="0.15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</row>
    <row r="699" spans="1:12" x14ac:dyDescent="0.15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</row>
    <row r="700" spans="1:12" x14ac:dyDescent="0.15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</row>
    <row r="701" spans="1:12" x14ac:dyDescent="0.15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</row>
    <row r="702" spans="1:12" x14ac:dyDescent="0.15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</row>
    <row r="703" spans="1:12" x14ac:dyDescent="0.15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</row>
    <row r="704" spans="1:12" x14ac:dyDescent="0.15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</row>
    <row r="705" spans="1:12" x14ac:dyDescent="0.15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</row>
    <row r="706" spans="1:12" x14ac:dyDescent="0.15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</row>
    <row r="707" spans="1:12" x14ac:dyDescent="0.15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</row>
    <row r="708" spans="1:12" x14ac:dyDescent="0.15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</row>
    <row r="709" spans="1:12" x14ac:dyDescent="0.15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</row>
    <row r="710" spans="1:12" x14ac:dyDescent="0.15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</row>
    <row r="711" spans="1:12" x14ac:dyDescent="0.15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</row>
    <row r="712" spans="1:12" x14ac:dyDescent="0.15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</row>
    <row r="713" spans="1:12" x14ac:dyDescent="0.15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</row>
    <row r="714" spans="1:12" x14ac:dyDescent="0.15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</row>
    <row r="715" spans="1:12" x14ac:dyDescent="0.15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</row>
    <row r="716" spans="1:12" x14ac:dyDescent="0.15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</row>
    <row r="717" spans="1:12" x14ac:dyDescent="0.15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</row>
    <row r="718" spans="1:12" x14ac:dyDescent="0.15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</row>
    <row r="719" spans="1:12" x14ac:dyDescent="0.15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</row>
    <row r="720" spans="1:12" x14ac:dyDescent="0.15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</row>
    <row r="721" spans="1:12" x14ac:dyDescent="0.15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</row>
    <row r="722" spans="1:12" x14ac:dyDescent="0.15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</row>
    <row r="723" spans="1:12" x14ac:dyDescent="0.15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</row>
    <row r="724" spans="1:12" x14ac:dyDescent="0.15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</row>
    <row r="725" spans="1:12" x14ac:dyDescent="0.15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</row>
    <row r="726" spans="1:12" x14ac:dyDescent="0.15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</row>
    <row r="727" spans="1:12" x14ac:dyDescent="0.15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</row>
    <row r="728" spans="1:12" x14ac:dyDescent="0.15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</row>
    <row r="729" spans="1:12" x14ac:dyDescent="0.15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</row>
    <row r="730" spans="1:12" x14ac:dyDescent="0.15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</row>
    <row r="731" spans="1:12" x14ac:dyDescent="0.15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</row>
    <row r="732" spans="1:12" x14ac:dyDescent="0.15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</row>
    <row r="733" spans="1:12" x14ac:dyDescent="0.15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</row>
    <row r="734" spans="1:12" x14ac:dyDescent="0.15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</row>
    <row r="735" spans="1:12" x14ac:dyDescent="0.15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</row>
    <row r="736" spans="1:12" x14ac:dyDescent="0.15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</row>
    <row r="737" spans="1:12" x14ac:dyDescent="0.15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</row>
    <row r="738" spans="1:12" x14ac:dyDescent="0.15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</row>
    <row r="739" spans="1:12" x14ac:dyDescent="0.15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</row>
    <row r="740" spans="1:12" x14ac:dyDescent="0.15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</row>
    <row r="741" spans="1:12" x14ac:dyDescent="0.15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</row>
    <row r="742" spans="1:12" x14ac:dyDescent="0.15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</row>
    <row r="743" spans="1:12" x14ac:dyDescent="0.15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</row>
    <row r="744" spans="1:12" x14ac:dyDescent="0.15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</row>
    <row r="745" spans="1:12" x14ac:dyDescent="0.15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</row>
    <row r="746" spans="1:12" x14ac:dyDescent="0.15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</row>
    <row r="747" spans="1:12" x14ac:dyDescent="0.15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</row>
    <row r="748" spans="1:12" x14ac:dyDescent="0.15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</row>
    <row r="749" spans="1:12" x14ac:dyDescent="0.15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</row>
    <row r="750" spans="1:12" x14ac:dyDescent="0.15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</row>
    <row r="751" spans="1:12" x14ac:dyDescent="0.15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</row>
    <row r="752" spans="1:12" x14ac:dyDescent="0.15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</row>
    <row r="753" spans="1:12" x14ac:dyDescent="0.15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</row>
    <row r="754" spans="1:12" x14ac:dyDescent="0.15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</row>
    <row r="755" spans="1:12" x14ac:dyDescent="0.15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</row>
    <row r="756" spans="1:12" x14ac:dyDescent="0.15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</row>
    <row r="757" spans="1:12" x14ac:dyDescent="0.15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</row>
    <row r="758" spans="1:12" x14ac:dyDescent="0.15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</row>
    <row r="759" spans="1:12" x14ac:dyDescent="0.15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</row>
    <row r="760" spans="1:12" x14ac:dyDescent="0.15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</row>
    <row r="761" spans="1:12" x14ac:dyDescent="0.15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</row>
    <row r="762" spans="1:12" x14ac:dyDescent="0.15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</row>
    <row r="763" spans="1:12" x14ac:dyDescent="0.15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</row>
    <row r="764" spans="1:12" x14ac:dyDescent="0.15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</row>
    <row r="765" spans="1:12" x14ac:dyDescent="0.15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</row>
    <row r="766" spans="1:12" x14ac:dyDescent="0.15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</row>
    <row r="767" spans="1:12" x14ac:dyDescent="0.15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</row>
    <row r="768" spans="1:12" x14ac:dyDescent="0.15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</row>
    <row r="769" spans="1:12" x14ac:dyDescent="0.15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</row>
    <row r="770" spans="1:12" x14ac:dyDescent="0.15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</row>
    <row r="771" spans="1:12" x14ac:dyDescent="0.15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</row>
    <row r="772" spans="1:12" x14ac:dyDescent="0.15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</row>
    <row r="773" spans="1:12" x14ac:dyDescent="0.15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</row>
    <row r="774" spans="1:12" x14ac:dyDescent="0.15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</row>
    <row r="775" spans="1:12" x14ac:dyDescent="0.15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</row>
    <row r="776" spans="1:12" x14ac:dyDescent="0.15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</row>
    <row r="777" spans="1:12" x14ac:dyDescent="0.15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</row>
    <row r="778" spans="1:12" x14ac:dyDescent="0.15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</row>
    <row r="779" spans="1:12" x14ac:dyDescent="0.15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</row>
    <row r="780" spans="1:12" x14ac:dyDescent="0.15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</row>
    <row r="781" spans="1:12" x14ac:dyDescent="0.15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</row>
    <row r="782" spans="1:12" x14ac:dyDescent="0.15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</row>
    <row r="783" spans="1:12" x14ac:dyDescent="0.15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</row>
    <row r="784" spans="1:12" x14ac:dyDescent="0.15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</row>
    <row r="785" spans="1:12" x14ac:dyDescent="0.15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</row>
    <row r="786" spans="1:12" x14ac:dyDescent="0.15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</row>
    <row r="787" spans="1:12" x14ac:dyDescent="0.15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</row>
    <row r="788" spans="1:12" x14ac:dyDescent="0.15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</row>
    <row r="789" spans="1:12" x14ac:dyDescent="0.15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</row>
    <row r="790" spans="1:12" x14ac:dyDescent="0.15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</row>
    <row r="791" spans="1:12" x14ac:dyDescent="0.15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</row>
    <row r="792" spans="1:12" x14ac:dyDescent="0.15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</row>
    <row r="793" spans="1:12" x14ac:dyDescent="0.15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</row>
    <row r="794" spans="1:12" x14ac:dyDescent="0.15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</row>
    <row r="795" spans="1:12" x14ac:dyDescent="0.15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</row>
    <row r="796" spans="1:12" x14ac:dyDescent="0.15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</row>
    <row r="797" spans="1:12" x14ac:dyDescent="0.15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</row>
    <row r="798" spans="1:12" x14ac:dyDescent="0.15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</row>
    <row r="799" spans="1:12" x14ac:dyDescent="0.15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</row>
    <row r="800" spans="1:12" x14ac:dyDescent="0.15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</row>
    <row r="801" spans="1:12" x14ac:dyDescent="0.15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</row>
    <row r="802" spans="1:12" x14ac:dyDescent="0.15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</row>
    <row r="803" spans="1:12" x14ac:dyDescent="0.15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</row>
    <row r="804" spans="1:12" x14ac:dyDescent="0.15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</row>
    <row r="805" spans="1:12" x14ac:dyDescent="0.15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</row>
    <row r="806" spans="1:12" x14ac:dyDescent="0.15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</row>
    <row r="807" spans="1:12" x14ac:dyDescent="0.15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</row>
    <row r="808" spans="1:12" x14ac:dyDescent="0.15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</row>
    <row r="809" spans="1:12" x14ac:dyDescent="0.15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</row>
    <row r="810" spans="1:12" x14ac:dyDescent="0.15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</row>
    <row r="811" spans="1:12" x14ac:dyDescent="0.15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</row>
    <row r="812" spans="1:12" x14ac:dyDescent="0.15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</row>
    <row r="813" spans="1:12" x14ac:dyDescent="0.15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</row>
    <row r="814" spans="1:12" x14ac:dyDescent="0.15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</row>
    <row r="815" spans="1:12" x14ac:dyDescent="0.15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</row>
    <row r="816" spans="1:12" x14ac:dyDescent="0.15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</row>
    <row r="817" spans="1:12" x14ac:dyDescent="0.15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</row>
    <row r="818" spans="1:12" x14ac:dyDescent="0.15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</row>
    <row r="819" spans="1:12" x14ac:dyDescent="0.15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</row>
    <row r="820" spans="1:12" x14ac:dyDescent="0.15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</row>
    <row r="821" spans="1:12" x14ac:dyDescent="0.15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</row>
    <row r="822" spans="1:12" x14ac:dyDescent="0.15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</row>
    <row r="823" spans="1:12" x14ac:dyDescent="0.15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</row>
    <row r="824" spans="1:12" x14ac:dyDescent="0.15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</row>
    <row r="825" spans="1:12" x14ac:dyDescent="0.15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</row>
    <row r="826" spans="1:12" x14ac:dyDescent="0.15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</row>
    <row r="827" spans="1:12" x14ac:dyDescent="0.15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</row>
    <row r="828" spans="1:12" x14ac:dyDescent="0.15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</row>
    <row r="829" spans="1:12" x14ac:dyDescent="0.15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</row>
    <row r="830" spans="1:12" x14ac:dyDescent="0.15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</row>
    <row r="831" spans="1:12" x14ac:dyDescent="0.15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</row>
    <row r="832" spans="1:12" x14ac:dyDescent="0.15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</row>
    <row r="833" spans="1:12" x14ac:dyDescent="0.15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</row>
    <row r="834" spans="1:12" x14ac:dyDescent="0.15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</row>
    <row r="835" spans="1:12" x14ac:dyDescent="0.15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</row>
    <row r="836" spans="1:12" x14ac:dyDescent="0.15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</row>
    <row r="837" spans="1:12" x14ac:dyDescent="0.15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</row>
    <row r="838" spans="1:12" x14ac:dyDescent="0.15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</row>
    <row r="839" spans="1:12" x14ac:dyDescent="0.15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</row>
    <row r="840" spans="1:12" x14ac:dyDescent="0.15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</row>
    <row r="841" spans="1:12" x14ac:dyDescent="0.15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</row>
    <row r="842" spans="1:12" x14ac:dyDescent="0.15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</row>
    <row r="843" spans="1:12" x14ac:dyDescent="0.15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</row>
    <row r="844" spans="1:12" x14ac:dyDescent="0.15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</row>
    <row r="845" spans="1:12" x14ac:dyDescent="0.15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</row>
    <row r="846" spans="1:12" x14ac:dyDescent="0.15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</row>
    <row r="847" spans="1:12" x14ac:dyDescent="0.15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</row>
    <row r="848" spans="1:12" x14ac:dyDescent="0.15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</row>
    <row r="849" spans="1:12" x14ac:dyDescent="0.15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</row>
    <row r="850" spans="1:12" x14ac:dyDescent="0.15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</row>
    <row r="851" spans="1:12" x14ac:dyDescent="0.15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</row>
    <row r="852" spans="1:12" x14ac:dyDescent="0.15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</row>
    <row r="853" spans="1:12" x14ac:dyDescent="0.15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</row>
    <row r="854" spans="1:12" x14ac:dyDescent="0.15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</row>
    <row r="855" spans="1:12" x14ac:dyDescent="0.15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</row>
    <row r="856" spans="1:12" x14ac:dyDescent="0.15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</row>
    <row r="857" spans="1:12" x14ac:dyDescent="0.15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</row>
    <row r="858" spans="1:12" x14ac:dyDescent="0.15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</row>
    <row r="859" spans="1:12" x14ac:dyDescent="0.15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</row>
    <row r="860" spans="1:12" x14ac:dyDescent="0.15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</row>
    <row r="861" spans="1:12" x14ac:dyDescent="0.15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</row>
    <row r="862" spans="1:12" x14ac:dyDescent="0.15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</row>
    <row r="863" spans="1:12" x14ac:dyDescent="0.15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</row>
    <row r="864" spans="1:12" x14ac:dyDescent="0.15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</row>
    <row r="865" spans="1:12" x14ac:dyDescent="0.15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</row>
    <row r="866" spans="1:12" x14ac:dyDescent="0.15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21"/>
  <sheetViews>
    <sheetView workbookViewId="0">
      <selection activeCell="F5" sqref="F5"/>
    </sheetView>
  </sheetViews>
  <sheetFormatPr baseColWidth="10" defaultColWidth="12.6640625" defaultRowHeight="15.75" customHeight="1" x14ac:dyDescent="0.15"/>
  <cols>
    <col min="1" max="1" width="9.33203125" customWidth="1"/>
    <col min="2" max="3" width="13.5" customWidth="1"/>
    <col min="4" max="4" width="15.1640625" customWidth="1"/>
  </cols>
  <sheetData>
    <row r="1" spans="1:6" ht="15.75" customHeight="1" x14ac:dyDescent="0.15">
      <c r="A1" s="4" t="s">
        <v>36</v>
      </c>
      <c r="B1" s="7"/>
      <c r="C1" s="7"/>
      <c r="D1" s="3"/>
      <c r="E1" s="3"/>
    </row>
    <row r="2" spans="1:6" ht="15.75" customHeight="1" x14ac:dyDescent="0.15">
      <c r="A2" s="3" t="s">
        <v>37</v>
      </c>
      <c r="B2" s="3" t="s">
        <v>38</v>
      </c>
      <c r="C2" s="3" t="s">
        <v>39</v>
      </c>
      <c r="D2" s="3" t="s">
        <v>40</v>
      </c>
      <c r="E2" s="3" t="s">
        <v>41</v>
      </c>
      <c r="F2" s="3" t="s">
        <v>42</v>
      </c>
    </row>
    <row r="3" spans="1:6" ht="15.75" customHeight="1" x14ac:dyDescent="0.15">
      <c r="A3" s="3">
        <v>1</v>
      </c>
      <c r="B3" s="16">
        <v>-146.7585670281</v>
      </c>
      <c r="C3" s="16">
        <v>-76.446031698699997</v>
      </c>
      <c r="D3" s="16">
        <v>-223.2260060783</v>
      </c>
      <c r="E3" s="6">
        <f t="shared" ref="E3:E9" si="0">(B3+C3-D3)*27.21139</f>
        <v>0.5825237905340368</v>
      </c>
      <c r="F3" s="6">
        <f t="shared" ref="F3:F9" si="1">E3+$E$12</f>
        <v>4.0630403735141165</v>
      </c>
    </row>
    <row r="4" spans="1:6" ht="15.75" customHeight="1" x14ac:dyDescent="0.15">
      <c r="A4" s="3">
        <v>2</v>
      </c>
      <c r="B4" s="16">
        <v>-146.7585670281</v>
      </c>
      <c r="C4" s="16">
        <v>-152.8972257387</v>
      </c>
      <c r="D4" s="16">
        <v>-299.69672451989999</v>
      </c>
      <c r="E4" s="6">
        <f t="shared" si="0"/>
        <v>1.1138098969873429</v>
      </c>
      <c r="F4" s="6">
        <f t="shared" si="1"/>
        <v>4.5943264799674228</v>
      </c>
    </row>
    <row r="5" spans="1:6" ht="15.75" customHeight="1" x14ac:dyDescent="0.15">
      <c r="A5" s="3">
        <v>3</v>
      </c>
      <c r="B5" s="16">
        <v>-146.7585670281</v>
      </c>
      <c r="C5" s="16">
        <v>-229.3498624401</v>
      </c>
      <c r="D5" s="16">
        <v>-376.15481652019997</v>
      </c>
      <c r="E5" s="6">
        <f t="shared" si="0"/>
        <v>1.2622561629207343</v>
      </c>
      <c r="F5" s="6">
        <f t="shared" si="1"/>
        <v>4.7427727459008135</v>
      </c>
    </row>
    <row r="6" spans="1:6" ht="15.75" customHeight="1" x14ac:dyDescent="0.15">
      <c r="A6" s="3">
        <v>4</v>
      </c>
      <c r="B6" s="16">
        <v>-146.7585670281</v>
      </c>
      <c r="C6" s="16">
        <v>-305.80761969489998</v>
      </c>
      <c r="D6" s="16">
        <v>-452.60926997389998</v>
      </c>
      <c r="E6" s="6">
        <f t="shared" si="0"/>
        <v>1.1723551427076691</v>
      </c>
      <c r="F6" s="6">
        <f t="shared" si="1"/>
        <v>4.6528717256877483</v>
      </c>
    </row>
    <row r="7" spans="1:6" ht="15.75" customHeight="1" x14ac:dyDescent="0.15">
      <c r="A7" s="3">
        <v>5</v>
      </c>
      <c r="B7" s="16">
        <v>-146.7585670281</v>
      </c>
      <c r="C7" s="16">
        <v>-382.261667773</v>
      </c>
      <c r="D7" s="16">
        <v>-529.06188836030003</v>
      </c>
      <c r="E7" s="6">
        <f t="shared" si="0"/>
        <v>1.1334512442785214</v>
      </c>
      <c r="F7" s="6">
        <f t="shared" si="1"/>
        <v>4.6139678272586009</v>
      </c>
    </row>
    <row r="8" spans="1:6" ht="15.75" customHeight="1" x14ac:dyDescent="0.15">
      <c r="A8" s="3">
        <v>6</v>
      </c>
      <c r="B8" s="16">
        <v>-146.7585670281</v>
      </c>
      <c r="C8" s="16">
        <v>-458.71418100350002</v>
      </c>
      <c r="D8" s="16">
        <v>-605.52084145740002</v>
      </c>
      <c r="E8" s="6">
        <f t="shared" si="0"/>
        <v>1.3086889658784446</v>
      </c>
      <c r="F8" s="6">
        <f t="shared" si="1"/>
        <v>4.7892055488585239</v>
      </c>
    </row>
    <row r="9" spans="1:6" ht="15.75" customHeight="1" x14ac:dyDescent="0.15">
      <c r="A9" s="3">
        <v>8</v>
      </c>
      <c r="B9" s="16">
        <v>-146.7585670281</v>
      </c>
      <c r="C9" s="16">
        <v>-611.6328863727</v>
      </c>
      <c r="D9" s="16">
        <v>-758.43061762390005</v>
      </c>
      <c r="E9" s="6">
        <f t="shared" si="0"/>
        <v>1.0657129488238706</v>
      </c>
      <c r="F9" s="6">
        <f t="shared" si="1"/>
        <v>4.5462295318039505</v>
      </c>
    </row>
    <row r="11" spans="1:6" ht="15.75" customHeight="1" x14ac:dyDescent="0.15">
      <c r="A11" s="1"/>
      <c r="B11" s="3" t="s">
        <v>43</v>
      </c>
      <c r="C11" s="3" t="s">
        <v>44</v>
      </c>
      <c r="E11" s="3" t="s">
        <v>45</v>
      </c>
    </row>
    <row r="12" spans="1:6" ht="15.75" customHeight="1" x14ac:dyDescent="0.15">
      <c r="A12" s="1"/>
      <c r="B12" s="3">
        <v>-146.63066040710001</v>
      </c>
      <c r="C12" s="3">
        <v>-146.75856701469999</v>
      </c>
      <c r="E12" s="6">
        <f>(B12-C12)*27.21139</f>
        <v>3.4805165829800795</v>
      </c>
    </row>
    <row r="13" spans="1:6" ht="15.75" customHeight="1" x14ac:dyDescent="0.15">
      <c r="A13" s="1"/>
      <c r="B13" s="1"/>
    </row>
    <row r="14" spans="1:6" ht="15.75" customHeight="1" x14ac:dyDescent="0.15">
      <c r="A14" s="1" t="s">
        <v>46</v>
      </c>
      <c r="B14" s="1"/>
    </row>
    <row r="15" spans="1:6" ht="15.75" customHeight="1" x14ac:dyDescent="0.15">
      <c r="A15" s="3" t="s">
        <v>47</v>
      </c>
      <c r="C15" s="3" t="s">
        <v>48</v>
      </c>
    </row>
    <row r="16" spans="1:6" ht="15.75" customHeight="1" x14ac:dyDescent="0.15">
      <c r="A16" s="3" t="s">
        <v>49</v>
      </c>
      <c r="C16" s="17" t="s">
        <v>50</v>
      </c>
    </row>
    <row r="17" spans="1:1" ht="15.75" customHeight="1" x14ac:dyDescent="0.15">
      <c r="A17" s="3" t="s">
        <v>51</v>
      </c>
    </row>
    <row r="19" spans="1:1" ht="15.75" customHeight="1" x14ac:dyDescent="0.15">
      <c r="A19" s="1" t="s">
        <v>52</v>
      </c>
    </row>
    <row r="20" spans="1:1" ht="15.75" customHeight="1" x14ac:dyDescent="0.15">
      <c r="A20" s="3" t="s">
        <v>53</v>
      </c>
    </row>
    <row r="21" spans="1:1" ht="15.75" customHeight="1" x14ac:dyDescent="0.15">
      <c r="A21" s="3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K22"/>
  <sheetViews>
    <sheetView workbookViewId="0">
      <selection activeCell="C17" sqref="C17"/>
    </sheetView>
  </sheetViews>
  <sheetFormatPr baseColWidth="10" defaultColWidth="12.6640625" defaultRowHeight="15.75" customHeight="1" x14ac:dyDescent="0.15"/>
  <sheetData>
    <row r="1" spans="1:11" ht="15.75" customHeight="1" x14ac:dyDescent="0.15">
      <c r="A1" s="4" t="s">
        <v>55</v>
      </c>
    </row>
    <row r="3" spans="1:11" ht="15.75" customHeight="1" x14ac:dyDescent="0.15">
      <c r="A3" s="3" t="s">
        <v>20</v>
      </c>
      <c r="B3" s="3" t="s">
        <v>56</v>
      </c>
      <c r="E3" s="3" t="s">
        <v>20</v>
      </c>
      <c r="F3" s="3" t="s">
        <v>57</v>
      </c>
      <c r="G3" s="3" t="s">
        <v>58</v>
      </c>
    </row>
    <row r="4" spans="1:11" ht="15.75" customHeight="1" x14ac:dyDescent="0.15">
      <c r="A4" s="6">
        <v>0</v>
      </c>
      <c r="B4" s="8">
        <v>0.529173</v>
      </c>
      <c r="E4" s="6">
        <v>0</v>
      </c>
      <c r="F4" s="6">
        <f t="shared" ref="F4:F8" si="0">E4-$A$12</f>
        <v>-0.68208599999999997</v>
      </c>
      <c r="G4" s="3">
        <v>0.59229399999999999</v>
      </c>
      <c r="J4" s="9"/>
    </row>
    <row r="5" spans="1:11" ht="15.75" customHeight="1" x14ac:dyDescent="0.15">
      <c r="A5" s="6">
        <v>0.25</v>
      </c>
      <c r="B5" s="8">
        <v>0.33049600000000001</v>
      </c>
      <c r="E5" s="6">
        <v>0.25</v>
      </c>
      <c r="F5" s="6">
        <f t="shared" si="0"/>
        <v>-0.43208599999999997</v>
      </c>
      <c r="G5" s="3">
        <v>0.44988299999999998</v>
      </c>
      <c r="J5" s="9"/>
    </row>
    <row r="6" spans="1:11" ht="15.75" customHeight="1" x14ac:dyDescent="0.15">
      <c r="A6" s="6">
        <v>0.5</v>
      </c>
      <c r="B6" s="8">
        <v>0.108585</v>
      </c>
      <c r="E6" s="6">
        <v>0.5</v>
      </c>
      <c r="F6" s="6">
        <f t="shared" si="0"/>
        <v>-0.18208599999999997</v>
      </c>
      <c r="G6" s="3">
        <v>0.27921800000000002</v>
      </c>
      <c r="J6" s="9"/>
    </row>
    <row r="7" spans="1:11" ht="15.75" customHeight="1" x14ac:dyDescent="0.15">
      <c r="A7" s="6">
        <v>0.75</v>
      </c>
      <c r="B7" s="8">
        <v>-6.9120000000000001E-2</v>
      </c>
      <c r="E7" s="6">
        <v>0.75</v>
      </c>
      <c r="F7" s="6">
        <f t="shared" si="0"/>
        <v>6.791400000000003E-2</v>
      </c>
      <c r="G7" s="3">
        <v>0.151391</v>
      </c>
      <c r="J7" s="9"/>
    </row>
    <row r="8" spans="1:11" ht="15.75" customHeight="1" x14ac:dyDescent="0.15">
      <c r="A8" s="6">
        <v>1</v>
      </c>
      <c r="B8" s="8">
        <v>-0.213028</v>
      </c>
      <c r="E8" s="6">
        <v>1</v>
      </c>
      <c r="F8" s="6">
        <f t="shared" si="0"/>
        <v>0.31791400000000003</v>
      </c>
      <c r="G8" s="3">
        <v>6.7556000000000005E-2</v>
      </c>
      <c r="J8" s="9"/>
    </row>
    <row r="9" spans="1:11" ht="15.75" customHeight="1" x14ac:dyDescent="0.15">
      <c r="A9" s="6"/>
      <c r="E9" s="6"/>
      <c r="I9" s="6"/>
    </row>
    <row r="10" spans="1:11" ht="15.75" customHeight="1" x14ac:dyDescent="0.15">
      <c r="A10" s="1" t="s">
        <v>59</v>
      </c>
      <c r="E10" s="1" t="s">
        <v>59</v>
      </c>
      <c r="J10" s="1" t="s">
        <v>59</v>
      </c>
    </row>
    <row r="11" spans="1:11" ht="15.75" customHeight="1" x14ac:dyDescent="0.15">
      <c r="A11" s="4" t="s">
        <v>60</v>
      </c>
      <c r="E11" s="4" t="s">
        <v>61</v>
      </c>
      <c r="J11" s="4" t="s">
        <v>62</v>
      </c>
    </row>
    <row r="12" spans="1:11" ht="15.75" customHeight="1" x14ac:dyDescent="0.15">
      <c r="A12" s="11">
        <v>0.68208599999999997</v>
      </c>
      <c r="E12" s="11">
        <v>0.20988999999999999</v>
      </c>
      <c r="I12" s="9"/>
      <c r="J12" s="7">
        <v>0.54</v>
      </c>
    </row>
    <row r="13" spans="1:11" ht="15.75" customHeight="1" x14ac:dyDescent="0.15">
      <c r="A13" s="3" t="s">
        <v>63</v>
      </c>
      <c r="B13" s="6">
        <v>0.99411799999999995</v>
      </c>
      <c r="E13" s="3" t="s">
        <v>63</v>
      </c>
      <c r="F13" s="6">
        <v>0.98685599999999996</v>
      </c>
      <c r="J13" s="3" t="s">
        <v>63</v>
      </c>
      <c r="K13" s="6">
        <v>0.995</v>
      </c>
    </row>
    <row r="14" spans="1:11" ht="15.75" customHeight="1" x14ac:dyDescent="0.15">
      <c r="A14" s="3" t="s">
        <v>64</v>
      </c>
      <c r="B14" s="8">
        <v>1.5148200000000001E-2</v>
      </c>
      <c r="E14" s="3" t="s">
        <v>64</v>
      </c>
      <c r="F14" s="8">
        <v>1.4631999999999999E-2</v>
      </c>
      <c r="J14" s="3" t="s">
        <v>64</v>
      </c>
      <c r="K14" s="3">
        <v>1.4631999999999999E-2</v>
      </c>
    </row>
    <row r="15" spans="1:11" ht="15.75" customHeight="1" x14ac:dyDescent="0.15">
      <c r="B15" s="8">
        <v>4.8729999999999997E-3</v>
      </c>
      <c r="F15" s="8">
        <v>7.0178000000000003E-3</v>
      </c>
      <c r="K15" s="3">
        <v>7.0178000000000003E-3</v>
      </c>
    </row>
    <row r="16" spans="1:11" ht="15.75" customHeight="1" x14ac:dyDescent="0.15">
      <c r="B16" s="8">
        <v>-2.8636200000000001E-2</v>
      </c>
      <c r="F16" s="8">
        <v>-2.8850399999999998E-2</v>
      </c>
      <c r="K16" s="3">
        <v>-2.8850399999999998E-2</v>
      </c>
    </row>
    <row r="17" spans="1:11" ht="15.75" customHeight="1" x14ac:dyDescent="0.15">
      <c r="B17" s="8">
        <v>-1.7939400000000001E-2</v>
      </c>
      <c r="F17" s="8">
        <v>-2.18806E-2</v>
      </c>
      <c r="K17" s="3">
        <v>-2.18806E-2</v>
      </c>
    </row>
    <row r="18" spans="1:11" ht="15.75" customHeight="1" x14ac:dyDescent="0.15">
      <c r="B18" s="8">
        <v>2.6554399999999999E-2</v>
      </c>
      <c r="F18" s="8">
        <v>2.9081200000000001E-2</v>
      </c>
      <c r="K18" s="3">
        <v>2.9081200000000001E-2</v>
      </c>
    </row>
    <row r="20" spans="1:11" ht="15.75" customHeight="1" x14ac:dyDescent="0.15">
      <c r="A20" s="1"/>
    </row>
    <row r="21" spans="1:11" ht="15.75" customHeight="1" x14ac:dyDescent="0.15">
      <c r="A21" s="18" t="s">
        <v>65</v>
      </c>
    </row>
    <row r="22" spans="1:11" ht="15.75" customHeight="1" x14ac:dyDescent="0.15">
      <c r="E22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1005"/>
  <sheetViews>
    <sheetView workbookViewId="0"/>
  </sheetViews>
  <sheetFormatPr baseColWidth="10" defaultColWidth="12.6640625" defaultRowHeight="15.75" customHeight="1" x14ac:dyDescent="0.15"/>
  <cols>
    <col min="2" max="2" width="18.83203125" customWidth="1"/>
  </cols>
  <sheetData>
    <row r="1" spans="1:6" ht="15.75" customHeight="1" x14ac:dyDescent="0.15">
      <c r="A1" s="1" t="s">
        <v>8</v>
      </c>
      <c r="B1" s="8"/>
      <c r="C1" s="8"/>
      <c r="D1" s="5" t="s">
        <v>13</v>
      </c>
      <c r="E1" s="6"/>
      <c r="F1" s="6"/>
    </row>
    <row r="2" spans="1:6" ht="15.75" customHeight="1" x14ac:dyDescent="0.15">
      <c r="A2" s="7" t="s">
        <v>66</v>
      </c>
      <c r="B2" s="10" t="s">
        <v>67</v>
      </c>
      <c r="C2" s="10" t="s">
        <v>22</v>
      </c>
      <c r="D2" s="5" t="s">
        <v>68</v>
      </c>
      <c r="E2" s="5" t="s">
        <v>24</v>
      </c>
      <c r="F2" s="5" t="s">
        <v>25</v>
      </c>
    </row>
    <row r="3" spans="1:6" ht="15.75" customHeight="1" x14ac:dyDescent="0.15">
      <c r="A3" s="3">
        <v>0</v>
      </c>
      <c r="B3" s="8">
        <v>-51.81347959</v>
      </c>
      <c r="C3" s="8">
        <f t="shared" ref="C3:C19" si="0">B3-$B$3</f>
        <v>0</v>
      </c>
      <c r="D3" s="6">
        <v>0.76900000000000002</v>
      </c>
      <c r="E3" s="6">
        <v>2.7909999999999999</v>
      </c>
      <c r="F3" s="6">
        <v>0.38700000000000001</v>
      </c>
    </row>
    <row r="4" spans="1:6" ht="15.75" customHeight="1" x14ac:dyDescent="0.15">
      <c r="A4" s="3">
        <v>0.25</v>
      </c>
      <c r="B4" s="8">
        <v>-51.677637599999997</v>
      </c>
      <c r="C4" s="8">
        <f t="shared" si="0"/>
        <v>0.13584199000000297</v>
      </c>
      <c r="D4" s="6">
        <v>0.8</v>
      </c>
      <c r="E4" s="6">
        <v>2.8149999999999999</v>
      </c>
      <c r="F4" s="6">
        <v>0.44400000000000001</v>
      </c>
    </row>
    <row r="5" spans="1:6" ht="15.75" customHeight="1" x14ac:dyDescent="0.15">
      <c r="A5" s="3">
        <v>0.5</v>
      </c>
      <c r="B5" s="8">
        <v>-51.520866050000002</v>
      </c>
      <c r="C5" s="8">
        <f t="shared" si="0"/>
        <v>0.29261353999999784</v>
      </c>
      <c r="D5" s="6">
        <v>0.85399999999999998</v>
      </c>
      <c r="E5" s="6">
        <v>2.8109999999999999</v>
      </c>
      <c r="F5" s="6">
        <v>0.505</v>
      </c>
    </row>
    <row r="6" spans="1:6" ht="15.75" customHeight="1" x14ac:dyDescent="0.15">
      <c r="A6" s="3">
        <v>0.75</v>
      </c>
      <c r="B6" s="8">
        <v>-51.40207024</v>
      </c>
      <c r="C6" s="8">
        <f t="shared" si="0"/>
        <v>0.41140934999999956</v>
      </c>
      <c r="D6" s="6">
        <v>0.93200000000000005</v>
      </c>
      <c r="E6" s="6">
        <v>2.8180000000000001</v>
      </c>
      <c r="F6" s="6">
        <v>0.59899999999999998</v>
      </c>
    </row>
    <row r="7" spans="1:6" ht="15.75" customHeight="1" x14ac:dyDescent="0.15">
      <c r="A7" s="3">
        <v>1</v>
      </c>
      <c r="B7" s="8">
        <v>-51.363495090000001</v>
      </c>
      <c r="C7" s="8">
        <f t="shared" si="0"/>
        <v>0.44998449999999934</v>
      </c>
      <c r="D7" s="6">
        <v>1.006</v>
      </c>
      <c r="E7" s="6">
        <v>2.9470000000000001</v>
      </c>
      <c r="F7" s="6">
        <v>0.79300000000000004</v>
      </c>
    </row>
    <row r="8" spans="1:6" ht="15.75" customHeight="1" x14ac:dyDescent="0.15">
      <c r="A8" s="3">
        <v>1.25</v>
      </c>
      <c r="B8" s="8">
        <v>-51.398038409999998</v>
      </c>
      <c r="C8" s="8">
        <f t="shared" si="0"/>
        <v>0.41544118000000196</v>
      </c>
      <c r="D8" s="6">
        <v>1.028</v>
      </c>
      <c r="E8" s="6">
        <v>3.0510000000000002</v>
      </c>
      <c r="F8" s="6">
        <v>0.98799999999999999</v>
      </c>
    </row>
    <row r="9" spans="1:6" ht="15.75" customHeight="1" x14ac:dyDescent="0.15">
      <c r="A9" s="3">
        <v>1.5</v>
      </c>
      <c r="B9" s="8">
        <v>-51.470744080000003</v>
      </c>
      <c r="C9" s="8">
        <f t="shared" si="0"/>
        <v>0.34273550999999713</v>
      </c>
      <c r="D9" s="6">
        <v>1.0309999999999999</v>
      </c>
      <c r="E9" s="6">
        <v>3.1230000000000002</v>
      </c>
      <c r="F9" s="6">
        <v>1.151</v>
      </c>
    </row>
    <row r="10" spans="1:6" ht="15.75" customHeight="1" x14ac:dyDescent="0.15">
      <c r="A10" s="3">
        <v>1.75</v>
      </c>
      <c r="B10" s="8">
        <v>-51.542135680000001</v>
      </c>
      <c r="C10" s="8">
        <f t="shared" si="0"/>
        <v>0.2713439099999988</v>
      </c>
      <c r="D10" s="6">
        <v>1.0269999999999999</v>
      </c>
      <c r="E10" s="6">
        <v>3.1619999999999999</v>
      </c>
      <c r="F10" s="6">
        <v>1.228</v>
      </c>
    </row>
    <row r="11" spans="1:6" ht="15.75" customHeight="1" x14ac:dyDescent="0.15">
      <c r="A11" s="3">
        <v>2</v>
      </c>
      <c r="B11" s="8">
        <v>-51.585174289999998</v>
      </c>
      <c r="C11" s="8">
        <f t="shared" si="0"/>
        <v>0.22830530000000238</v>
      </c>
      <c r="D11" s="6">
        <v>1.024</v>
      </c>
      <c r="E11" s="6">
        <v>3.1739999999999999</v>
      </c>
      <c r="F11" s="6">
        <v>1.256</v>
      </c>
    </row>
    <row r="12" spans="1:6" ht="15.75" customHeight="1" x14ac:dyDescent="0.15">
      <c r="A12" s="3">
        <v>2.25</v>
      </c>
      <c r="B12" s="8">
        <v>-51.6091312</v>
      </c>
      <c r="C12" s="8">
        <f t="shared" si="0"/>
        <v>0.20434838999999982</v>
      </c>
      <c r="D12" s="6">
        <v>1.0209999999999999</v>
      </c>
      <c r="E12" s="6">
        <v>3.1960000000000002</v>
      </c>
      <c r="F12" s="6">
        <v>1.278</v>
      </c>
    </row>
    <row r="13" spans="1:6" ht="15.75" customHeight="1" x14ac:dyDescent="0.15">
      <c r="A13" s="3">
        <v>2.5</v>
      </c>
      <c r="B13" s="8">
        <v>-51.625773160000001</v>
      </c>
      <c r="C13" s="8">
        <f t="shared" si="0"/>
        <v>0.18770642999999865</v>
      </c>
      <c r="D13" s="6">
        <v>1.0189999999999999</v>
      </c>
      <c r="E13" s="6">
        <v>3.2010000000000001</v>
      </c>
      <c r="F13" s="6">
        <v>1.292</v>
      </c>
    </row>
    <row r="14" spans="1:6" ht="15.75" customHeight="1" x14ac:dyDescent="0.15">
      <c r="A14" s="3">
        <v>2.75</v>
      </c>
      <c r="B14" s="8">
        <v>-51.636860519999999</v>
      </c>
      <c r="C14" s="8">
        <f t="shared" si="0"/>
        <v>0.17661907000000099</v>
      </c>
      <c r="D14" s="6">
        <v>1.0169999999999999</v>
      </c>
      <c r="E14" s="6">
        <v>3.2109999999999999</v>
      </c>
      <c r="F14" s="6">
        <v>1.3080000000000001</v>
      </c>
    </row>
    <row r="15" spans="1:6" ht="15.75" customHeight="1" x14ac:dyDescent="0.15">
      <c r="A15" s="3">
        <v>3</v>
      </c>
      <c r="B15" s="8">
        <v>-51.646203499999999</v>
      </c>
      <c r="C15" s="8">
        <f t="shared" si="0"/>
        <v>0.16727609000000143</v>
      </c>
      <c r="D15" s="6">
        <v>1.0149999999999999</v>
      </c>
      <c r="E15" s="6">
        <v>3.2189999999999999</v>
      </c>
      <c r="F15" s="6">
        <v>1.3180000000000001</v>
      </c>
    </row>
    <row r="16" spans="1:6" ht="15.75" customHeight="1" x14ac:dyDescent="0.15">
      <c r="A16" s="3">
        <v>3.5</v>
      </c>
      <c r="B16" s="8">
        <v>-51.660566809999999</v>
      </c>
      <c r="C16" s="8">
        <f t="shared" si="0"/>
        <v>0.15291278000000119</v>
      </c>
      <c r="D16" s="6">
        <v>1.0129999999999999</v>
      </c>
      <c r="E16" s="6">
        <v>3.2320000000000002</v>
      </c>
      <c r="F16" s="6">
        <v>1.335</v>
      </c>
    </row>
    <row r="17" spans="1:6" ht="15.75" customHeight="1" x14ac:dyDescent="0.15">
      <c r="A17" s="3">
        <v>4</v>
      </c>
      <c r="B17" s="8">
        <v>-51.67285716</v>
      </c>
      <c r="C17" s="8">
        <f t="shared" si="0"/>
        <v>0.14062243000000052</v>
      </c>
      <c r="D17" s="6">
        <v>1.0109999999999999</v>
      </c>
      <c r="E17" s="6">
        <v>3.2429999999999999</v>
      </c>
      <c r="F17" s="6">
        <v>1.3460000000000001</v>
      </c>
    </row>
    <row r="18" spans="1:6" ht="15.75" customHeight="1" x14ac:dyDescent="0.15">
      <c r="A18" s="3">
        <v>5</v>
      </c>
      <c r="B18" s="8">
        <v>-51.689549880000001</v>
      </c>
      <c r="C18" s="8">
        <f t="shared" si="0"/>
        <v>0.12392970999999875</v>
      </c>
      <c r="D18" s="6">
        <v>1.01</v>
      </c>
      <c r="E18" s="6">
        <v>3.2519999999999998</v>
      </c>
      <c r="F18" s="6">
        <v>1.36</v>
      </c>
    </row>
    <row r="19" spans="1:6" ht="15.75" customHeight="1" x14ac:dyDescent="0.15">
      <c r="A19" s="3">
        <v>6</v>
      </c>
      <c r="B19" s="8">
        <v>-51.701061789999997</v>
      </c>
      <c r="C19" s="8">
        <f t="shared" si="0"/>
        <v>0.1124178000000029</v>
      </c>
      <c r="D19" s="6">
        <v>1.01</v>
      </c>
      <c r="E19" s="6">
        <v>3.2559999999999998</v>
      </c>
      <c r="F19" s="6">
        <v>1.3680000000000001</v>
      </c>
    </row>
    <row r="20" spans="1:6" ht="15.75" customHeight="1" x14ac:dyDescent="0.15">
      <c r="B20" s="8"/>
      <c r="C20" s="8"/>
      <c r="D20" s="6"/>
      <c r="E20" s="6"/>
      <c r="F20" s="6"/>
    </row>
    <row r="21" spans="1:6" ht="15.75" customHeight="1" x14ac:dyDescent="0.15">
      <c r="B21" s="8"/>
      <c r="C21" s="8"/>
      <c r="D21" s="5" t="s">
        <v>13</v>
      </c>
      <c r="E21" s="6"/>
      <c r="F21" s="6"/>
    </row>
    <row r="22" spans="1:6" ht="15.75" customHeight="1" x14ac:dyDescent="0.15">
      <c r="A22" s="7" t="s">
        <v>69</v>
      </c>
      <c r="B22" s="10" t="s">
        <v>67</v>
      </c>
      <c r="C22" s="10" t="s">
        <v>22</v>
      </c>
      <c r="D22" s="5" t="s">
        <v>68</v>
      </c>
      <c r="E22" s="5" t="s">
        <v>24</v>
      </c>
      <c r="F22" s="5" t="s">
        <v>25</v>
      </c>
    </row>
    <row r="23" spans="1:6" ht="15.75" customHeight="1" x14ac:dyDescent="0.15">
      <c r="A23" s="3">
        <v>0</v>
      </c>
      <c r="B23" s="8">
        <v>-50.99980961</v>
      </c>
      <c r="C23" s="8">
        <f t="shared" ref="C23:C39" si="1">B23-$B$23</f>
        <v>0</v>
      </c>
      <c r="D23" s="6">
        <v>0.67200000000000004</v>
      </c>
      <c r="E23" s="6">
        <v>2.1930000000000001</v>
      </c>
      <c r="F23" s="6">
        <v>0.16900000000000001</v>
      </c>
    </row>
    <row r="24" spans="1:6" ht="15.75" customHeight="1" x14ac:dyDescent="0.15">
      <c r="A24" s="3">
        <v>0.25</v>
      </c>
      <c r="B24" s="8">
        <v>-50.843913139999998</v>
      </c>
      <c r="C24" s="8">
        <f t="shared" si="1"/>
        <v>0.15589647000000184</v>
      </c>
      <c r="D24" s="6">
        <v>0.70699999999999996</v>
      </c>
      <c r="E24" s="6">
        <v>2.2330000000000001</v>
      </c>
      <c r="F24" s="6">
        <v>0.219</v>
      </c>
    </row>
    <row r="25" spans="1:6" ht="15.75" customHeight="1" x14ac:dyDescent="0.15">
      <c r="A25" s="3">
        <v>0.5</v>
      </c>
      <c r="B25" s="8">
        <v>-50.658925029999999</v>
      </c>
      <c r="C25" s="8">
        <f t="shared" si="1"/>
        <v>0.34088458000000088</v>
      </c>
      <c r="D25" s="6">
        <v>0.78</v>
      </c>
      <c r="E25" s="6">
        <v>2.2989999999999999</v>
      </c>
      <c r="F25" s="6">
        <v>0.28999999999999998</v>
      </c>
    </row>
    <row r="26" spans="1:6" ht="15.75" customHeight="1" x14ac:dyDescent="0.15">
      <c r="A26" s="3">
        <v>0.75</v>
      </c>
      <c r="B26" s="8">
        <v>-50.513535259999998</v>
      </c>
      <c r="C26" s="8">
        <f t="shared" si="1"/>
        <v>0.48627435000000219</v>
      </c>
      <c r="D26" s="6">
        <v>0.88200000000000001</v>
      </c>
      <c r="E26" s="6">
        <v>2.3889999999999998</v>
      </c>
      <c r="F26" s="6">
        <v>0.40899999999999997</v>
      </c>
    </row>
    <row r="27" spans="1:6" ht="15.75" customHeight="1" x14ac:dyDescent="0.15">
      <c r="A27" s="3">
        <v>1</v>
      </c>
      <c r="B27" s="8">
        <v>-50.442000069999999</v>
      </c>
      <c r="C27" s="8">
        <f t="shared" si="1"/>
        <v>0.55780954000000094</v>
      </c>
      <c r="D27" s="6">
        <v>0.97</v>
      </c>
      <c r="E27" s="6">
        <v>2.4710000000000001</v>
      </c>
      <c r="F27" s="6">
        <v>0.55800000000000005</v>
      </c>
    </row>
    <row r="28" spans="1:6" ht="15.75" customHeight="1" x14ac:dyDescent="0.15">
      <c r="A28" s="3">
        <v>1.25</v>
      </c>
      <c r="B28" s="8">
        <v>-50.442642480000004</v>
      </c>
      <c r="C28" s="8">
        <f t="shared" si="1"/>
        <v>0.55716712999999629</v>
      </c>
      <c r="D28" s="6">
        <v>1.016</v>
      </c>
      <c r="E28" s="6">
        <v>2.5510000000000002</v>
      </c>
      <c r="F28" s="6">
        <v>0.73399999999999999</v>
      </c>
    </row>
    <row r="29" spans="1:6" ht="15.75" customHeight="1" x14ac:dyDescent="0.15">
      <c r="A29" s="3">
        <v>1.5</v>
      </c>
      <c r="B29" s="8">
        <v>-50.49198921</v>
      </c>
      <c r="C29" s="8">
        <f t="shared" si="1"/>
        <v>0.50782039999999995</v>
      </c>
      <c r="D29" s="6">
        <v>1.0269999999999999</v>
      </c>
      <c r="E29" s="6">
        <v>2.6339999999999999</v>
      </c>
      <c r="F29" s="6">
        <v>0.9</v>
      </c>
    </row>
    <row r="30" spans="1:6" ht="15.75" customHeight="1" x14ac:dyDescent="0.15">
      <c r="A30" s="3">
        <v>1.75</v>
      </c>
      <c r="B30" s="8">
        <v>-50.553170909999999</v>
      </c>
      <c r="C30" s="8">
        <f t="shared" si="1"/>
        <v>0.44663870000000117</v>
      </c>
      <c r="D30" s="6">
        <v>1.026</v>
      </c>
      <c r="E30" s="6">
        <v>2.677</v>
      </c>
      <c r="F30" s="6">
        <v>0.996</v>
      </c>
    </row>
    <row r="31" spans="1:6" ht="15.75" customHeight="1" x14ac:dyDescent="0.15">
      <c r="A31" s="3">
        <v>2</v>
      </c>
      <c r="B31" s="8">
        <v>-50.592474469999999</v>
      </c>
      <c r="C31" s="8">
        <f t="shared" si="1"/>
        <v>0.40733514000000071</v>
      </c>
      <c r="D31" s="6">
        <v>1.0229999999999999</v>
      </c>
      <c r="E31" s="6">
        <v>2.6970000000000001</v>
      </c>
      <c r="F31" s="6">
        <v>1.0269999999999999</v>
      </c>
    </row>
    <row r="32" spans="1:6" ht="15.75" customHeight="1" x14ac:dyDescent="0.15">
      <c r="A32" s="3">
        <v>2.25</v>
      </c>
      <c r="B32" s="8">
        <v>-50.614559030000002</v>
      </c>
      <c r="C32" s="8">
        <f t="shared" si="1"/>
        <v>0.38525057999999746</v>
      </c>
      <c r="D32" s="6">
        <v>1.0209999999999999</v>
      </c>
      <c r="E32" s="6">
        <v>2.7080000000000002</v>
      </c>
      <c r="F32" s="6">
        <v>1.048</v>
      </c>
    </row>
    <row r="33" spans="1:6" ht="15.75" customHeight="1" x14ac:dyDescent="0.15">
      <c r="A33" s="3">
        <v>2.5</v>
      </c>
      <c r="B33" s="8">
        <v>-50.628471779999998</v>
      </c>
      <c r="C33" s="8">
        <f t="shared" si="1"/>
        <v>0.37133783000000165</v>
      </c>
      <c r="D33" s="6">
        <v>1.018</v>
      </c>
      <c r="E33" s="6">
        <v>2.722</v>
      </c>
      <c r="F33" s="6">
        <v>1.0640000000000001</v>
      </c>
    </row>
    <row r="34" spans="1:6" ht="15.75" customHeight="1" x14ac:dyDescent="0.15">
      <c r="A34" s="3">
        <v>2.75</v>
      </c>
      <c r="B34" s="8">
        <v>-50.638720859999999</v>
      </c>
      <c r="C34" s="8">
        <f t="shared" si="1"/>
        <v>0.3610887500000004</v>
      </c>
      <c r="D34" s="6">
        <v>1.0169999999999999</v>
      </c>
      <c r="E34" s="6">
        <v>2.7330000000000001</v>
      </c>
      <c r="F34" s="6">
        <v>1.0780000000000001</v>
      </c>
    </row>
    <row r="35" spans="1:6" ht="15.75" customHeight="1" x14ac:dyDescent="0.15">
      <c r="A35" s="3">
        <v>3</v>
      </c>
      <c r="B35" s="8">
        <v>-50.646082649999997</v>
      </c>
      <c r="C35" s="8">
        <f t="shared" si="1"/>
        <v>0.35372696000000303</v>
      </c>
      <c r="D35" s="6">
        <v>1.0149999999999999</v>
      </c>
      <c r="E35" s="6">
        <v>2.7349999999999999</v>
      </c>
      <c r="F35" s="6">
        <v>1.0880000000000001</v>
      </c>
    </row>
    <row r="36" spans="1:6" ht="15.75" customHeight="1" x14ac:dyDescent="0.15">
      <c r="A36" s="3">
        <v>3.5</v>
      </c>
      <c r="B36" s="8">
        <v>-50.658297330000003</v>
      </c>
      <c r="C36" s="8">
        <f t="shared" si="1"/>
        <v>0.34151227999999634</v>
      </c>
      <c r="D36" s="6">
        <v>1.0129999999999999</v>
      </c>
      <c r="E36" s="6">
        <v>2.7490000000000001</v>
      </c>
      <c r="F36" s="6">
        <v>1.1040000000000001</v>
      </c>
    </row>
    <row r="37" spans="1:6" ht="15.75" customHeight="1" x14ac:dyDescent="0.15">
      <c r="A37" s="3">
        <v>4</v>
      </c>
      <c r="B37" s="8">
        <v>-50.668502510000003</v>
      </c>
      <c r="C37" s="8">
        <f t="shared" si="1"/>
        <v>0.33130709999999652</v>
      </c>
      <c r="D37" s="6">
        <v>1.012</v>
      </c>
      <c r="E37" s="6">
        <v>2.7570000000000001</v>
      </c>
      <c r="F37" s="6">
        <v>1.1160000000000001</v>
      </c>
    </row>
    <row r="38" spans="1:6" ht="15.75" customHeight="1" x14ac:dyDescent="0.15">
      <c r="A38" s="3">
        <v>5</v>
      </c>
      <c r="B38" s="8">
        <v>-50.682920129999999</v>
      </c>
      <c r="C38" s="8">
        <f t="shared" si="1"/>
        <v>0.31688948000000039</v>
      </c>
      <c r="D38" s="6">
        <v>1.01</v>
      </c>
      <c r="E38" s="6">
        <v>2.7709999999999999</v>
      </c>
      <c r="F38" s="6">
        <v>1.1279999999999999</v>
      </c>
    </row>
    <row r="39" spans="1:6" ht="15.75" customHeight="1" x14ac:dyDescent="0.15">
      <c r="A39" s="3">
        <v>6</v>
      </c>
      <c r="B39" s="8">
        <v>-50.692852799999997</v>
      </c>
      <c r="C39" s="8">
        <f t="shared" si="1"/>
        <v>0.30695681000000263</v>
      </c>
      <c r="D39" s="6">
        <v>1.01</v>
      </c>
      <c r="E39" s="6">
        <v>2.7759999999999998</v>
      </c>
      <c r="F39" s="6">
        <v>1.1359999999999999</v>
      </c>
    </row>
    <row r="40" spans="1:6" ht="15.75" customHeight="1" x14ac:dyDescent="0.15">
      <c r="A40" s="20"/>
      <c r="B40" s="21"/>
      <c r="C40" s="21"/>
      <c r="D40" s="22"/>
      <c r="E40" s="22"/>
      <c r="F40" s="22"/>
    </row>
    <row r="41" spans="1:6" ht="15.75" customHeight="1" x14ac:dyDescent="0.15">
      <c r="A41" s="20"/>
      <c r="B41" s="21"/>
      <c r="C41" s="21"/>
      <c r="D41" s="23" t="s">
        <v>13</v>
      </c>
      <c r="E41" s="22"/>
      <c r="F41" s="22"/>
    </row>
    <row r="42" spans="1:6" ht="15.75" customHeight="1" x14ac:dyDescent="0.15">
      <c r="A42" s="24" t="s">
        <v>70</v>
      </c>
      <c r="B42" s="25" t="s">
        <v>67</v>
      </c>
      <c r="C42" s="25" t="s">
        <v>22</v>
      </c>
      <c r="D42" s="23" t="s">
        <v>68</v>
      </c>
      <c r="E42" s="23" t="s">
        <v>24</v>
      </c>
      <c r="F42" s="23" t="s">
        <v>25</v>
      </c>
    </row>
    <row r="43" spans="1:6" ht="15.75" customHeight="1" x14ac:dyDescent="0.15">
      <c r="A43" s="3">
        <v>0</v>
      </c>
      <c r="B43" s="8">
        <v>-50.382987210000003</v>
      </c>
      <c r="C43" s="8">
        <f t="shared" ref="C43:C59" si="2">B43-$B$43</f>
        <v>0</v>
      </c>
      <c r="D43" s="6">
        <v>0.54900000000000004</v>
      </c>
      <c r="E43" s="6">
        <v>1.655</v>
      </c>
      <c r="F43" s="6">
        <v>2.5999999999999999E-2</v>
      </c>
    </row>
    <row r="44" spans="1:6" ht="15.75" customHeight="1" x14ac:dyDescent="0.15">
      <c r="A44" s="3">
        <v>0.25</v>
      </c>
      <c r="B44" s="8">
        <v>-50.215771250000003</v>
      </c>
      <c r="C44" s="8">
        <f t="shared" si="2"/>
        <v>0.16721596000000005</v>
      </c>
      <c r="D44" s="6">
        <v>0.57199999999999995</v>
      </c>
      <c r="E44" s="6">
        <v>1.6579999999999999</v>
      </c>
      <c r="F44" s="6">
        <v>0.05</v>
      </c>
    </row>
    <row r="45" spans="1:6" ht="15.75" customHeight="1" x14ac:dyDescent="0.15">
      <c r="A45" s="3">
        <v>0.5</v>
      </c>
      <c r="B45" s="8">
        <v>-50.002773410000003</v>
      </c>
      <c r="C45" s="8">
        <f t="shared" si="2"/>
        <v>0.38021379999999994</v>
      </c>
      <c r="D45" s="6">
        <v>0.61499999999999999</v>
      </c>
      <c r="E45" s="6">
        <v>1.6639999999999999</v>
      </c>
      <c r="F45" s="6">
        <v>7.4999999999999997E-2</v>
      </c>
    </row>
    <row r="46" spans="1:6" ht="15.75" customHeight="1" x14ac:dyDescent="0.15">
      <c r="A46" s="3">
        <v>0.75</v>
      </c>
      <c r="B46" s="8">
        <v>-49.799132880000002</v>
      </c>
      <c r="C46" s="8">
        <f t="shared" si="2"/>
        <v>0.5838543300000012</v>
      </c>
      <c r="D46" s="6">
        <v>0.70799999999999996</v>
      </c>
      <c r="E46" s="6">
        <v>1.7090000000000001</v>
      </c>
      <c r="F46" s="6">
        <v>0.127</v>
      </c>
    </row>
    <row r="47" spans="1:6" ht="15.75" customHeight="1" x14ac:dyDescent="0.15">
      <c r="A47" s="3">
        <v>1</v>
      </c>
      <c r="B47" s="8">
        <v>-49.659635180000002</v>
      </c>
      <c r="C47" s="8">
        <f t="shared" si="2"/>
        <v>0.72335203000000092</v>
      </c>
      <c r="D47" s="6">
        <v>0.877</v>
      </c>
      <c r="E47" s="6">
        <v>1.8620000000000001</v>
      </c>
      <c r="F47" s="6">
        <v>0.27700000000000002</v>
      </c>
    </row>
    <row r="48" spans="1:6" ht="15.75" customHeight="1" x14ac:dyDescent="0.15">
      <c r="A48" s="3">
        <v>1.25</v>
      </c>
      <c r="B48" s="8">
        <v>-49.613376940000002</v>
      </c>
      <c r="C48" s="8">
        <f t="shared" si="2"/>
        <v>0.76961027000000115</v>
      </c>
      <c r="D48" s="6">
        <v>0.99099999999999999</v>
      </c>
      <c r="E48" s="6">
        <v>2.0539999999999998</v>
      </c>
      <c r="F48" s="6">
        <v>0.49</v>
      </c>
    </row>
    <row r="49" spans="1:6" ht="15.75" customHeight="1" x14ac:dyDescent="0.15">
      <c r="A49" s="3">
        <v>1.5</v>
      </c>
      <c r="B49" s="8">
        <v>-49.638758009999997</v>
      </c>
      <c r="C49" s="8">
        <f t="shared" si="2"/>
        <v>0.74422920000000659</v>
      </c>
      <c r="D49" s="6">
        <v>1.0209999999999999</v>
      </c>
      <c r="E49" s="6">
        <v>2.157</v>
      </c>
      <c r="F49" s="6">
        <v>0.66600000000000004</v>
      </c>
    </row>
    <row r="50" spans="1:6" ht="13" x14ac:dyDescent="0.15">
      <c r="A50" s="3">
        <v>1.75</v>
      </c>
      <c r="B50" s="8">
        <v>-49.687091270000003</v>
      </c>
      <c r="C50" s="8">
        <f t="shared" si="2"/>
        <v>0.69589593999999977</v>
      </c>
      <c r="D50" s="6">
        <v>1.024</v>
      </c>
      <c r="E50" s="6">
        <v>2.206</v>
      </c>
      <c r="F50" s="6">
        <v>0.77100000000000002</v>
      </c>
    </row>
    <row r="51" spans="1:6" ht="13" x14ac:dyDescent="0.15">
      <c r="A51" s="3">
        <v>2</v>
      </c>
      <c r="B51" s="8">
        <v>-49.722279069999999</v>
      </c>
      <c r="C51" s="8">
        <f t="shared" si="2"/>
        <v>0.66070814000000411</v>
      </c>
      <c r="D51" s="6">
        <v>1.022</v>
      </c>
      <c r="E51" s="6">
        <v>2.226</v>
      </c>
      <c r="F51" s="6">
        <v>0.80800000000000005</v>
      </c>
    </row>
    <row r="52" spans="1:6" ht="13" x14ac:dyDescent="0.15">
      <c r="A52" s="3">
        <v>2.25</v>
      </c>
      <c r="B52" s="8">
        <v>-49.74110537</v>
      </c>
      <c r="C52" s="8">
        <f t="shared" si="2"/>
        <v>0.64188184000000348</v>
      </c>
      <c r="D52" s="6">
        <v>1.02</v>
      </c>
      <c r="E52" s="6">
        <v>2.2360000000000002</v>
      </c>
      <c r="F52" s="6">
        <v>0.82799999999999996</v>
      </c>
    </row>
    <row r="53" spans="1:6" ht="13" x14ac:dyDescent="0.15">
      <c r="A53" s="3">
        <v>2.5</v>
      </c>
      <c r="B53" s="8">
        <v>-49.753413119999998</v>
      </c>
      <c r="C53" s="8">
        <f t="shared" si="2"/>
        <v>0.62957409000000553</v>
      </c>
      <c r="D53" s="6">
        <v>1.018</v>
      </c>
      <c r="E53" s="6">
        <v>2.2480000000000002</v>
      </c>
      <c r="F53" s="6">
        <v>0.84399999999999997</v>
      </c>
    </row>
    <row r="54" spans="1:6" ht="13" x14ac:dyDescent="0.15">
      <c r="A54" s="3">
        <v>2.75</v>
      </c>
      <c r="B54" s="8">
        <v>-49.761489570000002</v>
      </c>
      <c r="C54" s="8">
        <f t="shared" si="2"/>
        <v>0.62149764000000118</v>
      </c>
      <c r="D54" s="6">
        <v>1.016</v>
      </c>
      <c r="E54" s="6">
        <v>2.258</v>
      </c>
      <c r="F54" s="6">
        <v>0.85599999999999998</v>
      </c>
    </row>
    <row r="55" spans="1:6" ht="13" x14ac:dyDescent="0.15">
      <c r="A55" s="3">
        <v>3</v>
      </c>
      <c r="B55" s="8">
        <v>-49.767460200000002</v>
      </c>
      <c r="C55" s="8">
        <f t="shared" si="2"/>
        <v>0.61552701000000098</v>
      </c>
      <c r="D55" s="6">
        <v>1.0149999999999999</v>
      </c>
      <c r="E55" s="6">
        <v>2.2650000000000001</v>
      </c>
      <c r="F55" s="6">
        <v>0.86799999999999999</v>
      </c>
    </row>
    <row r="56" spans="1:6" ht="13" x14ac:dyDescent="0.15">
      <c r="A56" s="3">
        <v>3.5</v>
      </c>
      <c r="B56" s="8">
        <v>-49.777356589999997</v>
      </c>
      <c r="C56" s="8">
        <f t="shared" si="2"/>
        <v>0.60563062000000656</v>
      </c>
      <c r="D56" s="6">
        <v>1.0129999999999999</v>
      </c>
      <c r="E56" s="6">
        <v>2.2730000000000001</v>
      </c>
      <c r="F56" s="6">
        <v>0.88200000000000001</v>
      </c>
    </row>
    <row r="57" spans="1:6" ht="13" x14ac:dyDescent="0.15">
      <c r="A57" s="3">
        <v>4</v>
      </c>
      <c r="B57" s="8">
        <v>-49.785210319999997</v>
      </c>
      <c r="C57" s="8">
        <f t="shared" si="2"/>
        <v>0.59777689000000578</v>
      </c>
      <c r="D57" s="6">
        <v>1.012</v>
      </c>
      <c r="E57" s="6">
        <v>2.2839999999999998</v>
      </c>
      <c r="F57" s="6">
        <v>0.89200000000000002</v>
      </c>
    </row>
    <row r="58" spans="1:6" ht="13" x14ac:dyDescent="0.15">
      <c r="A58" s="3">
        <v>5</v>
      </c>
      <c r="B58" s="8">
        <v>-49.797420780000003</v>
      </c>
      <c r="C58" s="8">
        <f t="shared" si="2"/>
        <v>0.58556643000000008</v>
      </c>
      <c r="D58" s="6">
        <v>1.01</v>
      </c>
      <c r="E58" s="6">
        <v>2.2909999999999999</v>
      </c>
      <c r="F58" s="6">
        <v>0.90400000000000003</v>
      </c>
    </row>
    <row r="59" spans="1:6" ht="13" x14ac:dyDescent="0.15">
      <c r="A59" s="3">
        <v>6</v>
      </c>
      <c r="B59" s="8">
        <v>-49.805949120000001</v>
      </c>
      <c r="C59" s="8">
        <f t="shared" si="2"/>
        <v>0.57703809000000206</v>
      </c>
      <c r="D59" s="6">
        <v>1.01</v>
      </c>
      <c r="E59" s="6">
        <v>2.302</v>
      </c>
      <c r="F59" s="6">
        <v>0.91</v>
      </c>
    </row>
    <row r="60" spans="1:6" ht="13" x14ac:dyDescent="0.15">
      <c r="B60" s="8"/>
      <c r="C60" s="8"/>
      <c r="D60" s="6"/>
      <c r="E60" s="6"/>
      <c r="F60" s="6"/>
    </row>
    <row r="61" spans="1:6" ht="13" x14ac:dyDescent="0.15">
      <c r="A61" s="20"/>
      <c r="B61" s="21"/>
      <c r="C61" s="21"/>
      <c r="D61" s="23" t="s">
        <v>13</v>
      </c>
      <c r="E61" s="22"/>
      <c r="F61" s="22"/>
    </row>
    <row r="62" spans="1:6" ht="13" x14ac:dyDescent="0.15">
      <c r="A62" s="24" t="s">
        <v>71</v>
      </c>
      <c r="B62" s="25" t="s">
        <v>67</v>
      </c>
      <c r="C62" s="25" t="s">
        <v>22</v>
      </c>
      <c r="D62" s="23" t="s">
        <v>68</v>
      </c>
      <c r="E62" s="23" t="s">
        <v>24</v>
      </c>
      <c r="F62" s="23" t="s">
        <v>25</v>
      </c>
    </row>
    <row r="63" spans="1:6" ht="13" x14ac:dyDescent="0.15">
      <c r="A63" s="3">
        <v>0</v>
      </c>
      <c r="B63" s="8">
        <v>-49.92096489</v>
      </c>
      <c r="C63" s="8">
        <f t="shared" ref="C63:C79" si="3">B63-$B$63</f>
        <v>0</v>
      </c>
      <c r="D63" s="6">
        <v>0.373</v>
      </c>
      <c r="E63" s="6">
        <v>1.0680000000000001</v>
      </c>
      <c r="F63" s="6">
        <v>-0.152</v>
      </c>
    </row>
    <row r="64" spans="1:6" ht="13" x14ac:dyDescent="0.15">
      <c r="A64" s="3">
        <v>0.25</v>
      </c>
      <c r="B64" s="8">
        <v>-49.750585729999997</v>
      </c>
      <c r="C64" s="8">
        <f t="shared" si="3"/>
        <v>0.17037916000000308</v>
      </c>
      <c r="D64" s="6">
        <v>0.374</v>
      </c>
      <c r="E64" s="6">
        <v>1.069</v>
      </c>
      <c r="F64" s="6">
        <v>-0.128</v>
      </c>
    </row>
    <row r="65" spans="1:6" ht="13" x14ac:dyDescent="0.15">
      <c r="A65" s="3">
        <v>0.5</v>
      </c>
      <c r="B65" s="8">
        <v>-49.521247270000003</v>
      </c>
      <c r="C65" s="8">
        <f t="shared" si="3"/>
        <v>0.399717619999997</v>
      </c>
      <c r="D65" s="6">
        <v>0.41299999999999998</v>
      </c>
      <c r="E65" s="6">
        <v>1.0780000000000001</v>
      </c>
      <c r="F65" s="6">
        <v>-0.114</v>
      </c>
    </row>
    <row r="66" spans="1:6" ht="13" x14ac:dyDescent="0.15">
      <c r="A66" s="3">
        <v>0.75</v>
      </c>
      <c r="B66" s="8">
        <v>-49.290525100000004</v>
      </c>
      <c r="C66" s="8">
        <f t="shared" si="3"/>
        <v>0.63043978999999695</v>
      </c>
      <c r="D66" s="6">
        <v>0.51200000000000001</v>
      </c>
      <c r="E66" s="6">
        <v>1.117</v>
      </c>
      <c r="F66" s="6">
        <v>-8.7999999999999995E-2</v>
      </c>
    </row>
    <row r="67" spans="1:6" ht="13" x14ac:dyDescent="0.15">
      <c r="A67" s="3">
        <v>1</v>
      </c>
      <c r="B67" s="8">
        <v>-49.100881020000003</v>
      </c>
      <c r="C67" s="8">
        <f t="shared" si="3"/>
        <v>0.82008386999999772</v>
      </c>
      <c r="D67" s="6">
        <v>0.66100000000000003</v>
      </c>
      <c r="E67" s="6">
        <v>1.165</v>
      </c>
      <c r="F67" s="6">
        <v>-0.03</v>
      </c>
    </row>
    <row r="68" spans="1:6" ht="13" x14ac:dyDescent="0.15">
      <c r="A68" s="3">
        <v>1.25</v>
      </c>
      <c r="B68" s="8">
        <v>-48.959172649999999</v>
      </c>
      <c r="C68" s="8">
        <f t="shared" si="3"/>
        <v>0.96179224000000119</v>
      </c>
      <c r="D68" s="6">
        <v>0.81399999999999995</v>
      </c>
      <c r="E68" s="6">
        <v>1.214</v>
      </c>
      <c r="F68" s="6">
        <v>5.8999999999999997E-2</v>
      </c>
    </row>
    <row r="69" spans="1:6" ht="13" x14ac:dyDescent="0.15">
      <c r="A69" s="3">
        <v>1.5</v>
      </c>
      <c r="B69" s="8">
        <v>-48.915328240000001</v>
      </c>
      <c r="C69" s="8">
        <f t="shared" si="3"/>
        <v>1.0056366499999996</v>
      </c>
      <c r="D69" s="6">
        <v>0.98599999999999999</v>
      </c>
      <c r="E69" s="6">
        <v>1.522</v>
      </c>
      <c r="F69" s="6">
        <v>0.34399999999999997</v>
      </c>
    </row>
    <row r="70" spans="1:6" ht="13" x14ac:dyDescent="0.15">
      <c r="A70" s="3">
        <v>1.75</v>
      </c>
      <c r="B70" s="8">
        <v>-48.939326510000001</v>
      </c>
      <c r="C70" s="8">
        <f t="shared" si="3"/>
        <v>0.9816383799999997</v>
      </c>
      <c r="D70" s="6">
        <v>1.014</v>
      </c>
      <c r="E70" s="6">
        <v>1.643</v>
      </c>
      <c r="F70" s="6">
        <v>0.504</v>
      </c>
    </row>
    <row r="71" spans="1:6" ht="13" x14ac:dyDescent="0.15">
      <c r="A71" s="3">
        <v>2</v>
      </c>
      <c r="B71" s="8">
        <v>-48.966213269999997</v>
      </c>
      <c r="C71" s="8">
        <f t="shared" si="3"/>
        <v>0.95475162000000324</v>
      </c>
      <c r="D71" s="6">
        <v>1.0169999999999999</v>
      </c>
      <c r="E71" s="6">
        <v>1.6759999999999999</v>
      </c>
      <c r="F71" s="6">
        <v>0.55700000000000005</v>
      </c>
    </row>
    <row r="72" spans="1:6" ht="13" x14ac:dyDescent="0.15">
      <c r="A72" s="3">
        <v>2.25</v>
      </c>
      <c r="B72" s="8">
        <v>-48.981392040000003</v>
      </c>
      <c r="C72" s="8">
        <f t="shared" si="3"/>
        <v>0.93957284999999757</v>
      </c>
      <c r="D72" s="6">
        <v>1.0169999999999999</v>
      </c>
      <c r="E72" s="6">
        <v>1.7010000000000001</v>
      </c>
      <c r="F72" s="6">
        <v>0.58399999999999996</v>
      </c>
    </row>
    <row r="73" spans="1:6" ht="13" x14ac:dyDescent="0.15">
      <c r="A73" s="3">
        <v>2.5</v>
      </c>
      <c r="B73" s="8">
        <v>-48.990553179999999</v>
      </c>
      <c r="C73" s="8">
        <f t="shared" si="3"/>
        <v>0.93041171000000134</v>
      </c>
      <c r="D73" s="6">
        <v>1.016</v>
      </c>
      <c r="E73" s="6">
        <v>1.7230000000000001</v>
      </c>
      <c r="F73" s="6">
        <v>0.60399999999999998</v>
      </c>
    </row>
    <row r="74" spans="1:6" ht="13" x14ac:dyDescent="0.15">
      <c r="A74" s="3">
        <v>2.75</v>
      </c>
      <c r="B74" s="8">
        <v>-48.995815090000001</v>
      </c>
      <c r="C74" s="8">
        <f t="shared" si="3"/>
        <v>0.9251497999999998</v>
      </c>
      <c r="D74" s="6">
        <v>1.0149999999999999</v>
      </c>
      <c r="E74" s="6">
        <v>1.7370000000000001</v>
      </c>
      <c r="F74" s="6">
        <v>0.62</v>
      </c>
    </row>
    <row r="75" spans="1:6" ht="13" x14ac:dyDescent="0.15">
      <c r="A75" s="3">
        <v>3</v>
      </c>
      <c r="B75" s="8">
        <v>-49.00002293</v>
      </c>
      <c r="C75" s="8">
        <f t="shared" si="3"/>
        <v>0.92094196000000039</v>
      </c>
      <c r="D75" s="6">
        <v>1.014</v>
      </c>
      <c r="E75" s="6">
        <v>1.75</v>
      </c>
      <c r="F75" s="6">
        <v>0.63200000000000001</v>
      </c>
    </row>
    <row r="76" spans="1:6" ht="13" x14ac:dyDescent="0.15">
      <c r="A76" s="3">
        <v>3.5</v>
      </c>
      <c r="B76" s="8">
        <v>-49.007073609999999</v>
      </c>
      <c r="C76" s="8">
        <f t="shared" si="3"/>
        <v>0.91389128000000142</v>
      </c>
      <c r="D76" s="6">
        <v>1.0129999999999999</v>
      </c>
      <c r="E76" s="6">
        <v>1.768</v>
      </c>
      <c r="F76" s="6">
        <v>0.65100000000000002</v>
      </c>
    </row>
    <row r="77" spans="1:6" ht="13" x14ac:dyDescent="0.15">
      <c r="A77" s="3">
        <v>4</v>
      </c>
      <c r="B77" s="8">
        <v>-49.012950009999997</v>
      </c>
      <c r="C77" s="8">
        <f t="shared" si="3"/>
        <v>0.90801488000000319</v>
      </c>
      <c r="D77" s="6">
        <v>1.0109999999999999</v>
      </c>
      <c r="E77" s="6">
        <v>1.7809999999999999</v>
      </c>
      <c r="F77" s="6">
        <v>0.66400000000000003</v>
      </c>
    </row>
    <row r="78" spans="1:6" ht="13" x14ac:dyDescent="0.15">
      <c r="A78" s="3">
        <v>5</v>
      </c>
      <c r="B78" s="8">
        <v>-49.022499170000003</v>
      </c>
      <c r="C78" s="8">
        <f t="shared" si="3"/>
        <v>0.89846571999999725</v>
      </c>
      <c r="D78" s="6">
        <v>1.01</v>
      </c>
      <c r="E78" s="6">
        <v>1.8069999999999999</v>
      </c>
      <c r="F78" s="6">
        <v>0.68</v>
      </c>
    </row>
    <row r="79" spans="1:6" ht="13" x14ac:dyDescent="0.15">
      <c r="A79" s="3">
        <v>6</v>
      </c>
      <c r="B79" s="8">
        <v>-49.029790769999998</v>
      </c>
      <c r="C79" s="8">
        <f t="shared" si="3"/>
        <v>0.89117412000000229</v>
      </c>
      <c r="D79" s="6">
        <v>1.01</v>
      </c>
      <c r="E79" s="6">
        <v>1.8240000000000001</v>
      </c>
      <c r="F79" s="6">
        <v>0.69199999999999995</v>
      </c>
    </row>
    <row r="80" spans="1:6" ht="13" x14ac:dyDescent="0.15">
      <c r="B80" s="8"/>
      <c r="C80" s="8"/>
      <c r="D80" s="6"/>
      <c r="E80" s="6"/>
      <c r="F80" s="6"/>
    </row>
    <row r="81" spans="1:6" ht="13" x14ac:dyDescent="0.15">
      <c r="A81" s="20"/>
      <c r="B81" s="21"/>
      <c r="C81" s="21"/>
      <c r="D81" s="23" t="s">
        <v>13</v>
      </c>
      <c r="E81" s="22"/>
      <c r="F81" s="22"/>
    </row>
    <row r="82" spans="1:6" ht="13" x14ac:dyDescent="0.15">
      <c r="A82" s="24" t="s">
        <v>72</v>
      </c>
      <c r="B82" s="25" t="s">
        <v>67</v>
      </c>
      <c r="C82" s="25" t="s">
        <v>22</v>
      </c>
      <c r="D82" s="23" t="s">
        <v>68</v>
      </c>
      <c r="E82" s="23" t="s">
        <v>24</v>
      </c>
      <c r="F82" s="23" t="s">
        <v>25</v>
      </c>
    </row>
    <row r="83" spans="1:6" ht="13" x14ac:dyDescent="0.15">
      <c r="A83" s="3">
        <v>0</v>
      </c>
      <c r="B83" s="8">
        <v>-49.623562849999999</v>
      </c>
      <c r="C83" s="8">
        <f t="shared" ref="C83:C99" si="4">B83-$B$83</f>
        <v>0</v>
      </c>
      <c r="D83" s="6">
        <v>0.29299999999999998</v>
      </c>
      <c r="E83" s="6">
        <v>0.70399999999999996</v>
      </c>
      <c r="F83" s="6">
        <v>-0.251</v>
      </c>
    </row>
    <row r="84" spans="1:6" ht="13" x14ac:dyDescent="0.15">
      <c r="A84" s="3">
        <v>0.25</v>
      </c>
      <c r="B84" s="8">
        <v>-49.452383689999998</v>
      </c>
      <c r="C84" s="8">
        <f t="shared" si="4"/>
        <v>0.17117916000000122</v>
      </c>
      <c r="D84" s="6">
        <v>0.28599999999999998</v>
      </c>
      <c r="E84" s="6">
        <v>0.71599999999999997</v>
      </c>
      <c r="F84" s="6">
        <v>-0.22700000000000001</v>
      </c>
    </row>
    <row r="85" spans="1:6" ht="13" x14ac:dyDescent="0.15">
      <c r="A85" s="3">
        <v>0.5</v>
      </c>
      <c r="B85" s="8">
        <v>-49.218754420000003</v>
      </c>
      <c r="C85" s="8">
        <f t="shared" si="4"/>
        <v>0.40480842999999567</v>
      </c>
      <c r="D85" s="6">
        <v>0.28499999999999998</v>
      </c>
      <c r="E85" s="6">
        <v>0.71699999999999997</v>
      </c>
      <c r="F85" s="6">
        <v>-0.21199999999999999</v>
      </c>
    </row>
    <row r="86" spans="1:6" ht="13" x14ac:dyDescent="0.15">
      <c r="A86" s="3">
        <v>0.75</v>
      </c>
      <c r="B86" s="8">
        <v>-48.972768340000002</v>
      </c>
      <c r="C86" s="8">
        <f t="shared" si="4"/>
        <v>0.65079450999999722</v>
      </c>
      <c r="D86" s="6">
        <v>0.29499999999999998</v>
      </c>
      <c r="E86" s="6">
        <v>0.71499999999999997</v>
      </c>
      <c r="F86" s="6">
        <v>-0.20300000000000001</v>
      </c>
    </row>
    <row r="87" spans="1:6" ht="13" x14ac:dyDescent="0.15">
      <c r="A87" s="3">
        <v>1</v>
      </c>
      <c r="B87" s="8">
        <v>-48.741333650000001</v>
      </c>
      <c r="C87" s="8">
        <f t="shared" si="4"/>
        <v>0.8822291999999976</v>
      </c>
      <c r="D87" s="6">
        <v>0.34</v>
      </c>
      <c r="E87" s="6">
        <v>0.70899999999999996</v>
      </c>
      <c r="F87" s="6">
        <v>-0.19800000000000001</v>
      </c>
    </row>
    <row r="88" spans="1:6" ht="13" x14ac:dyDescent="0.15">
      <c r="A88" s="3">
        <v>1.25</v>
      </c>
      <c r="B88" s="8">
        <v>-48.542861930000001</v>
      </c>
      <c r="C88" s="8">
        <f t="shared" si="4"/>
        <v>1.0807009199999982</v>
      </c>
      <c r="D88" s="6">
        <v>0.46899999999999997</v>
      </c>
      <c r="E88" s="6">
        <v>0.71799999999999997</v>
      </c>
      <c r="F88" s="6">
        <v>-0.182</v>
      </c>
    </row>
    <row r="89" spans="1:6" ht="13" x14ac:dyDescent="0.15">
      <c r="A89" s="3">
        <v>1.5</v>
      </c>
      <c r="B89" s="8">
        <v>-48.416930059999999</v>
      </c>
      <c r="C89" s="8">
        <f t="shared" si="4"/>
        <v>1.2066327900000005</v>
      </c>
      <c r="D89" s="6">
        <v>0.82299999999999995</v>
      </c>
      <c r="E89" s="6">
        <v>0.82699999999999996</v>
      </c>
      <c r="F89" s="6">
        <v>-3.9E-2</v>
      </c>
    </row>
    <row r="90" spans="1:6" ht="13" x14ac:dyDescent="0.15">
      <c r="A90" s="3">
        <v>1.75</v>
      </c>
      <c r="B90" s="8">
        <v>-48.377216879999999</v>
      </c>
      <c r="C90" s="8">
        <f t="shared" si="4"/>
        <v>1.2463459700000001</v>
      </c>
      <c r="D90" s="6">
        <v>0.97</v>
      </c>
      <c r="E90" s="6">
        <v>0.92</v>
      </c>
      <c r="F90" s="6">
        <v>0.14000000000000001</v>
      </c>
    </row>
    <row r="91" spans="1:6" ht="13" x14ac:dyDescent="0.15">
      <c r="A91" s="3">
        <v>2</v>
      </c>
      <c r="B91" s="8">
        <v>-48.385186769999997</v>
      </c>
      <c r="C91" s="8">
        <f t="shared" si="4"/>
        <v>1.2383760800000019</v>
      </c>
      <c r="D91" s="6">
        <v>1</v>
      </c>
      <c r="E91" s="6">
        <v>0.98399999999999999</v>
      </c>
      <c r="F91" s="6">
        <v>0.23599999999999999</v>
      </c>
    </row>
    <row r="92" spans="1:6" ht="13" x14ac:dyDescent="0.15">
      <c r="A92" s="3">
        <v>2.25</v>
      </c>
      <c r="B92" s="8">
        <v>-48.392915930000001</v>
      </c>
      <c r="C92" s="8">
        <f t="shared" si="4"/>
        <v>1.2306469199999981</v>
      </c>
      <c r="D92" s="6">
        <v>1.006</v>
      </c>
      <c r="E92" s="6">
        <v>1</v>
      </c>
      <c r="F92" s="6">
        <v>0.26800000000000002</v>
      </c>
    </row>
    <row r="93" spans="1:6" ht="13" x14ac:dyDescent="0.15">
      <c r="A93" s="3">
        <v>2.5</v>
      </c>
      <c r="B93" s="8">
        <v>-48.396525789999998</v>
      </c>
      <c r="C93" s="8">
        <f t="shared" si="4"/>
        <v>1.2270370600000007</v>
      </c>
      <c r="D93" s="6">
        <v>1.008</v>
      </c>
      <c r="E93" s="6">
        <v>1.012</v>
      </c>
      <c r="F93" s="6">
        <v>0.28599999999999998</v>
      </c>
    </row>
    <row r="94" spans="1:6" ht="13" x14ac:dyDescent="0.15">
      <c r="A94" s="3">
        <v>2.75</v>
      </c>
      <c r="B94" s="8">
        <v>-48.39801353</v>
      </c>
      <c r="C94" s="8">
        <f t="shared" si="4"/>
        <v>1.2255493199999989</v>
      </c>
      <c r="D94" s="6">
        <v>1.01</v>
      </c>
      <c r="E94" s="6">
        <v>1.0229999999999999</v>
      </c>
      <c r="F94" s="6">
        <v>0.3</v>
      </c>
    </row>
    <row r="95" spans="1:6" ht="13" x14ac:dyDescent="0.15">
      <c r="A95" s="3">
        <v>3</v>
      </c>
      <c r="B95" s="8">
        <v>-48.399016719999999</v>
      </c>
      <c r="C95" s="8">
        <f t="shared" si="4"/>
        <v>1.2245461300000002</v>
      </c>
      <c r="D95" s="6">
        <v>1.01</v>
      </c>
      <c r="E95" s="6">
        <v>1.0289999999999999</v>
      </c>
      <c r="F95" s="6">
        <v>0.308</v>
      </c>
    </row>
    <row r="96" spans="1:6" ht="13" x14ac:dyDescent="0.15">
      <c r="A96" s="3">
        <v>3.5</v>
      </c>
      <c r="B96" s="8">
        <v>-48.401332940000003</v>
      </c>
      <c r="C96" s="8">
        <f t="shared" si="4"/>
        <v>1.2222299099999958</v>
      </c>
      <c r="D96" s="6">
        <v>1.0109999999999999</v>
      </c>
      <c r="E96" s="6">
        <v>1.042</v>
      </c>
      <c r="F96" s="6">
        <v>0.32400000000000001</v>
      </c>
    </row>
    <row r="97" spans="1:6" ht="13" x14ac:dyDescent="0.15">
      <c r="A97" s="3">
        <v>4</v>
      </c>
      <c r="B97" s="8">
        <v>-48.403377599999999</v>
      </c>
      <c r="C97" s="8">
        <f t="shared" si="4"/>
        <v>1.2201852500000001</v>
      </c>
      <c r="D97" s="6">
        <v>1.0109999999999999</v>
      </c>
      <c r="E97" s="6">
        <v>1.046</v>
      </c>
      <c r="F97" s="6">
        <v>0.33400000000000002</v>
      </c>
    </row>
    <row r="98" spans="1:6" ht="13" x14ac:dyDescent="0.15">
      <c r="A98" s="3">
        <v>5</v>
      </c>
      <c r="B98" s="8">
        <v>-48.408711650000001</v>
      </c>
      <c r="C98" s="8">
        <f t="shared" si="4"/>
        <v>1.2148511999999982</v>
      </c>
      <c r="D98" s="6">
        <v>1.01</v>
      </c>
      <c r="E98" s="6">
        <v>1.0580000000000001</v>
      </c>
      <c r="F98" s="6">
        <v>0.34399999999999997</v>
      </c>
    </row>
    <row r="99" spans="1:6" ht="13" x14ac:dyDescent="0.15">
      <c r="A99" s="3">
        <v>6</v>
      </c>
      <c r="B99" s="8">
        <v>-48.412514010000002</v>
      </c>
      <c r="C99" s="8">
        <f t="shared" si="4"/>
        <v>1.2110488399999966</v>
      </c>
      <c r="D99" s="6">
        <v>1.01</v>
      </c>
      <c r="E99" s="6">
        <v>1.0740000000000001</v>
      </c>
      <c r="F99" s="6">
        <v>0.35199999999999998</v>
      </c>
    </row>
    <row r="100" spans="1:6" ht="13" x14ac:dyDescent="0.15">
      <c r="B100" s="8"/>
      <c r="C100" s="8"/>
      <c r="D100" s="6"/>
      <c r="E100" s="6"/>
      <c r="F100" s="6"/>
    </row>
    <row r="101" spans="1:6" ht="13" x14ac:dyDescent="0.15">
      <c r="B101" s="8"/>
      <c r="C101" s="8"/>
      <c r="D101" s="6"/>
      <c r="E101" s="6"/>
      <c r="F101" s="6"/>
    </row>
    <row r="102" spans="1:6" ht="13" x14ac:dyDescent="0.15">
      <c r="B102" s="8"/>
      <c r="C102" s="8"/>
      <c r="D102" s="6"/>
      <c r="E102" s="6"/>
      <c r="F102" s="6"/>
    </row>
    <row r="103" spans="1:6" ht="13" x14ac:dyDescent="0.15">
      <c r="B103" s="8"/>
      <c r="C103" s="8"/>
      <c r="D103" s="6"/>
      <c r="E103" s="6"/>
      <c r="F103" s="6"/>
    </row>
    <row r="104" spans="1:6" ht="13" x14ac:dyDescent="0.15">
      <c r="B104" s="8"/>
      <c r="C104" s="8"/>
      <c r="D104" s="6"/>
      <c r="E104" s="6"/>
      <c r="F104" s="6"/>
    </row>
    <row r="105" spans="1:6" ht="13" x14ac:dyDescent="0.15">
      <c r="B105" s="8"/>
      <c r="C105" s="8"/>
      <c r="D105" s="6"/>
      <c r="E105" s="6"/>
      <c r="F105" s="6"/>
    </row>
    <row r="106" spans="1:6" ht="13" x14ac:dyDescent="0.15">
      <c r="B106" s="8"/>
      <c r="C106" s="8"/>
      <c r="D106" s="6"/>
      <c r="E106" s="6"/>
      <c r="F106" s="6"/>
    </row>
    <row r="107" spans="1:6" ht="13" x14ac:dyDescent="0.15">
      <c r="B107" s="8"/>
      <c r="C107" s="8"/>
      <c r="D107" s="6"/>
      <c r="E107" s="6"/>
      <c r="F107" s="6"/>
    </row>
    <row r="108" spans="1:6" ht="13" x14ac:dyDescent="0.15">
      <c r="B108" s="8"/>
      <c r="C108" s="8"/>
      <c r="D108" s="6"/>
      <c r="E108" s="6"/>
      <c r="F108" s="6"/>
    </row>
    <row r="109" spans="1:6" ht="13" x14ac:dyDescent="0.15">
      <c r="B109" s="8"/>
      <c r="C109" s="8"/>
      <c r="D109" s="6"/>
      <c r="E109" s="6"/>
      <c r="F109" s="6"/>
    </row>
    <row r="110" spans="1:6" ht="13" x14ac:dyDescent="0.15">
      <c r="B110" s="8"/>
      <c r="C110" s="8"/>
      <c r="D110" s="6"/>
      <c r="E110" s="6"/>
      <c r="F110" s="6"/>
    </row>
    <row r="111" spans="1:6" ht="13" x14ac:dyDescent="0.15">
      <c r="B111" s="8"/>
      <c r="C111" s="8"/>
      <c r="D111" s="6"/>
      <c r="E111" s="6"/>
      <c r="F111" s="6"/>
    </row>
    <row r="112" spans="1:6" ht="13" x14ac:dyDescent="0.15">
      <c r="B112" s="8"/>
      <c r="C112" s="8"/>
      <c r="D112" s="6"/>
      <c r="E112" s="6"/>
      <c r="F112" s="6"/>
    </row>
    <row r="113" spans="2:6" ht="13" x14ac:dyDescent="0.15">
      <c r="B113" s="8"/>
      <c r="C113" s="8"/>
      <c r="D113" s="6"/>
      <c r="E113" s="6"/>
      <c r="F113" s="6"/>
    </row>
    <row r="114" spans="2:6" ht="13" x14ac:dyDescent="0.15">
      <c r="B114" s="8"/>
      <c r="C114" s="8"/>
      <c r="D114" s="6"/>
      <c r="E114" s="6"/>
      <c r="F114" s="6"/>
    </row>
    <row r="115" spans="2:6" ht="13" x14ac:dyDescent="0.15">
      <c r="B115" s="8"/>
      <c r="C115" s="8"/>
      <c r="D115" s="6"/>
      <c r="E115" s="6"/>
      <c r="F115" s="6"/>
    </row>
    <row r="116" spans="2:6" ht="13" x14ac:dyDescent="0.15">
      <c r="B116" s="8"/>
      <c r="C116" s="8"/>
      <c r="D116" s="6"/>
      <c r="E116" s="6"/>
      <c r="F116" s="6"/>
    </row>
    <row r="117" spans="2:6" ht="13" x14ac:dyDescent="0.15">
      <c r="B117" s="8"/>
      <c r="C117" s="8"/>
      <c r="D117" s="6"/>
      <c r="E117" s="6"/>
      <c r="F117" s="6"/>
    </row>
    <row r="118" spans="2:6" ht="13" x14ac:dyDescent="0.15">
      <c r="B118" s="8"/>
      <c r="C118" s="8"/>
      <c r="D118" s="6"/>
      <c r="E118" s="6"/>
      <c r="F118" s="6"/>
    </row>
    <row r="119" spans="2:6" ht="13" x14ac:dyDescent="0.15">
      <c r="B119" s="8"/>
      <c r="C119" s="8"/>
      <c r="D119" s="6"/>
      <c r="E119" s="6"/>
      <c r="F119" s="6"/>
    </row>
    <row r="120" spans="2:6" ht="13" x14ac:dyDescent="0.15">
      <c r="B120" s="8"/>
      <c r="C120" s="8"/>
      <c r="D120" s="6"/>
      <c r="E120" s="6"/>
      <c r="F120" s="6"/>
    </row>
    <row r="121" spans="2:6" ht="13" x14ac:dyDescent="0.15">
      <c r="B121" s="8"/>
      <c r="C121" s="8"/>
      <c r="D121" s="6"/>
      <c r="E121" s="6"/>
      <c r="F121" s="6"/>
    </row>
    <row r="122" spans="2:6" ht="13" x14ac:dyDescent="0.15">
      <c r="B122" s="8"/>
      <c r="C122" s="8"/>
      <c r="D122" s="6"/>
      <c r="E122" s="6"/>
      <c r="F122" s="6"/>
    </row>
    <row r="123" spans="2:6" ht="13" x14ac:dyDescent="0.15">
      <c r="B123" s="8"/>
      <c r="C123" s="8"/>
      <c r="D123" s="6"/>
      <c r="E123" s="6"/>
      <c r="F123" s="6"/>
    </row>
    <row r="124" spans="2:6" ht="13" x14ac:dyDescent="0.15">
      <c r="B124" s="8"/>
      <c r="C124" s="8"/>
      <c r="D124" s="6"/>
      <c r="E124" s="6"/>
      <c r="F124" s="6"/>
    </row>
    <row r="125" spans="2:6" ht="13" x14ac:dyDescent="0.15">
      <c r="B125" s="8"/>
      <c r="C125" s="8"/>
      <c r="D125" s="6"/>
      <c r="E125" s="6"/>
      <c r="F125" s="6"/>
    </row>
    <row r="126" spans="2:6" ht="13" x14ac:dyDescent="0.15">
      <c r="B126" s="8"/>
      <c r="C126" s="8"/>
      <c r="D126" s="6"/>
      <c r="E126" s="6"/>
      <c r="F126" s="6"/>
    </row>
    <row r="127" spans="2:6" ht="13" x14ac:dyDescent="0.15">
      <c r="B127" s="8"/>
      <c r="C127" s="8"/>
      <c r="D127" s="6"/>
      <c r="E127" s="6"/>
      <c r="F127" s="6"/>
    </row>
    <row r="128" spans="2:6" ht="13" x14ac:dyDescent="0.15">
      <c r="B128" s="8"/>
      <c r="C128" s="8"/>
      <c r="D128" s="6"/>
      <c r="E128" s="6"/>
      <c r="F128" s="6"/>
    </row>
    <row r="129" spans="2:6" ht="13" x14ac:dyDescent="0.15">
      <c r="B129" s="8"/>
      <c r="C129" s="8"/>
      <c r="D129" s="6"/>
      <c r="E129" s="6"/>
      <c r="F129" s="6"/>
    </row>
    <row r="130" spans="2:6" ht="13" x14ac:dyDescent="0.15">
      <c r="B130" s="8"/>
      <c r="C130" s="8"/>
      <c r="D130" s="6"/>
      <c r="E130" s="6"/>
      <c r="F130" s="6"/>
    </row>
    <row r="131" spans="2:6" ht="13" x14ac:dyDescent="0.15">
      <c r="B131" s="8"/>
      <c r="C131" s="8"/>
      <c r="D131" s="6"/>
      <c r="E131" s="6"/>
      <c r="F131" s="6"/>
    </row>
    <row r="132" spans="2:6" ht="13" x14ac:dyDescent="0.15">
      <c r="B132" s="8"/>
      <c r="C132" s="8"/>
      <c r="D132" s="6"/>
      <c r="E132" s="6"/>
      <c r="F132" s="6"/>
    </row>
    <row r="133" spans="2:6" ht="13" x14ac:dyDescent="0.15">
      <c r="B133" s="8"/>
      <c r="C133" s="8"/>
      <c r="D133" s="6"/>
      <c r="E133" s="6"/>
      <c r="F133" s="6"/>
    </row>
    <row r="134" spans="2:6" ht="13" x14ac:dyDescent="0.15">
      <c r="B134" s="8"/>
      <c r="C134" s="8"/>
      <c r="D134" s="6"/>
      <c r="E134" s="6"/>
      <c r="F134" s="6"/>
    </row>
    <row r="135" spans="2:6" ht="13" x14ac:dyDescent="0.15">
      <c r="B135" s="8"/>
      <c r="C135" s="8"/>
      <c r="D135" s="6"/>
      <c r="E135" s="6"/>
      <c r="F135" s="6"/>
    </row>
    <row r="136" spans="2:6" ht="13" x14ac:dyDescent="0.15">
      <c r="B136" s="8"/>
      <c r="C136" s="8"/>
      <c r="D136" s="6"/>
      <c r="E136" s="6"/>
      <c r="F136" s="6"/>
    </row>
    <row r="137" spans="2:6" ht="13" x14ac:dyDescent="0.15">
      <c r="B137" s="8"/>
      <c r="C137" s="8"/>
      <c r="D137" s="6"/>
      <c r="E137" s="6"/>
      <c r="F137" s="6"/>
    </row>
    <row r="138" spans="2:6" ht="13" x14ac:dyDescent="0.15">
      <c r="B138" s="8"/>
      <c r="C138" s="8"/>
      <c r="D138" s="6"/>
      <c r="E138" s="6"/>
      <c r="F138" s="6"/>
    </row>
    <row r="139" spans="2:6" ht="13" x14ac:dyDescent="0.15">
      <c r="B139" s="8"/>
      <c r="C139" s="8"/>
      <c r="D139" s="6"/>
      <c r="E139" s="6"/>
      <c r="F139" s="6"/>
    </row>
    <row r="140" spans="2:6" ht="13" x14ac:dyDescent="0.15">
      <c r="B140" s="8"/>
      <c r="C140" s="8"/>
      <c r="D140" s="6"/>
      <c r="E140" s="6"/>
      <c r="F140" s="6"/>
    </row>
    <row r="141" spans="2:6" ht="13" x14ac:dyDescent="0.15">
      <c r="B141" s="8"/>
      <c r="C141" s="8"/>
      <c r="D141" s="6"/>
      <c r="E141" s="6"/>
      <c r="F141" s="6"/>
    </row>
    <row r="142" spans="2:6" ht="13" x14ac:dyDescent="0.15">
      <c r="B142" s="8"/>
      <c r="C142" s="8"/>
      <c r="D142" s="6"/>
      <c r="E142" s="6"/>
      <c r="F142" s="6"/>
    </row>
    <row r="143" spans="2:6" ht="13" x14ac:dyDescent="0.15">
      <c r="B143" s="8"/>
      <c r="C143" s="8"/>
      <c r="D143" s="6"/>
      <c r="E143" s="6"/>
      <c r="F143" s="6"/>
    </row>
    <row r="144" spans="2:6" ht="13" x14ac:dyDescent="0.15">
      <c r="B144" s="8"/>
      <c r="C144" s="8"/>
      <c r="D144" s="6"/>
      <c r="E144" s="6"/>
      <c r="F144" s="6"/>
    </row>
    <row r="145" spans="2:6" ht="13" x14ac:dyDescent="0.15">
      <c r="B145" s="8"/>
      <c r="C145" s="8"/>
      <c r="D145" s="6"/>
      <c r="E145" s="6"/>
      <c r="F145" s="6"/>
    </row>
    <row r="146" spans="2:6" ht="13" x14ac:dyDescent="0.15">
      <c r="B146" s="8"/>
      <c r="C146" s="8"/>
      <c r="D146" s="6"/>
      <c r="E146" s="6"/>
      <c r="F146" s="6"/>
    </row>
    <row r="147" spans="2:6" ht="13" x14ac:dyDescent="0.15">
      <c r="B147" s="8"/>
      <c r="C147" s="8"/>
      <c r="D147" s="6"/>
      <c r="E147" s="6"/>
      <c r="F147" s="6"/>
    </row>
    <row r="148" spans="2:6" ht="13" x14ac:dyDescent="0.15">
      <c r="B148" s="8"/>
      <c r="C148" s="8"/>
      <c r="D148" s="6"/>
      <c r="E148" s="6"/>
      <c r="F148" s="6"/>
    </row>
    <row r="149" spans="2:6" ht="13" x14ac:dyDescent="0.15">
      <c r="B149" s="8"/>
      <c r="C149" s="8"/>
      <c r="D149" s="6"/>
      <c r="E149" s="6"/>
      <c r="F149" s="6"/>
    </row>
    <row r="150" spans="2:6" ht="13" x14ac:dyDescent="0.15">
      <c r="B150" s="8"/>
      <c r="C150" s="8"/>
      <c r="D150" s="6"/>
      <c r="E150" s="6"/>
      <c r="F150" s="6"/>
    </row>
    <row r="151" spans="2:6" ht="13" x14ac:dyDescent="0.15">
      <c r="B151" s="8"/>
      <c r="C151" s="8"/>
      <c r="D151" s="6"/>
      <c r="E151" s="6"/>
      <c r="F151" s="6"/>
    </row>
    <row r="152" spans="2:6" ht="13" x14ac:dyDescent="0.15">
      <c r="B152" s="8"/>
      <c r="C152" s="8"/>
      <c r="D152" s="6"/>
      <c r="E152" s="6"/>
      <c r="F152" s="6"/>
    </row>
    <row r="153" spans="2:6" ht="13" x14ac:dyDescent="0.15">
      <c r="B153" s="8"/>
      <c r="C153" s="8"/>
      <c r="D153" s="6"/>
      <c r="E153" s="6"/>
      <c r="F153" s="6"/>
    </row>
    <row r="154" spans="2:6" ht="13" x14ac:dyDescent="0.15">
      <c r="B154" s="8"/>
      <c r="C154" s="8"/>
      <c r="D154" s="6"/>
      <c r="E154" s="6"/>
      <c r="F154" s="6"/>
    </row>
    <row r="155" spans="2:6" ht="13" x14ac:dyDescent="0.15">
      <c r="B155" s="8"/>
      <c r="C155" s="8"/>
      <c r="D155" s="6"/>
      <c r="E155" s="6"/>
      <c r="F155" s="6"/>
    </row>
    <row r="156" spans="2:6" ht="13" x14ac:dyDescent="0.15">
      <c r="B156" s="8"/>
      <c r="C156" s="8"/>
      <c r="D156" s="6"/>
      <c r="E156" s="6"/>
      <c r="F156" s="6"/>
    </row>
    <row r="157" spans="2:6" ht="13" x14ac:dyDescent="0.15">
      <c r="B157" s="8"/>
      <c r="C157" s="8"/>
      <c r="D157" s="6"/>
      <c r="E157" s="6"/>
      <c r="F157" s="6"/>
    </row>
    <row r="158" spans="2:6" ht="13" x14ac:dyDescent="0.15">
      <c r="B158" s="8"/>
      <c r="C158" s="8"/>
      <c r="D158" s="6"/>
      <c r="E158" s="6"/>
      <c r="F158" s="6"/>
    </row>
    <row r="159" spans="2:6" ht="13" x14ac:dyDescent="0.15">
      <c r="B159" s="8"/>
      <c r="C159" s="8"/>
      <c r="D159" s="6"/>
      <c r="E159" s="6"/>
      <c r="F159" s="6"/>
    </row>
    <row r="160" spans="2:6" ht="13" x14ac:dyDescent="0.15">
      <c r="B160" s="8"/>
      <c r="C160" s="8"/>
      <c r="D160" s="6"/>
      <c r="E160" s="6"/>
      <c r="F160" s="6"/>
    </row>
    <row r="161" spans="2:6" ht="13" x14ac:dyDescent="0.15">
      <c r="B161" s="8"/>
      <c r="C161" s="8"/>
      <c r="D161" s="6"/>
      <c r="E161" s="6"/>
      <c r="F161" s="6"/>
    </row>
    <row r="162" spans="2:6" ht="13" x14ac:dyDescent="0.15">
      <c r="B162" s="8"/>
      <c r="C162" s="8"/>
      <c r="D162" s="6"/>
      <c r="E162" s="6"/>
      <c r="F162" s="6"/>
    </row>
    <row r="163" spans="2:6" ht="13" x14ac:dyDescent="0.15">
      <c r="B163" s="8"/>
      <c r="C163" s="8"/>
      <c r="D163" s="6"/>
      <c r="E163" s="6"/>
      <c r="F163" s="6"/>
    </row>
    <row r="164" spans="2:6" ht="13" x14ac:dyDescent="0.15">
      <c r="B164" s="8"/>
      <c r="C164" s="8"/>
      <c r="D164" s="6"/>
      <c r="E164" s="6"/>
      <c r="F164" s="6"/>
    </row>
    <row r="165" spans="2:6" ht="13" x14ac:dyDescent="0.15">
      <c r="B165" s="8"/>
      <c r="C165" s="8"/>
      <c r="D165" s="6"/>
      <c r="E165" s="6"/>
      <c r="F165" s="6"/>
    </row>
    <row r="166" spans="2:6" ht="13" x14ac:dyDescent="0.15">
      <c r="B166" s="8"/>
      <c r="C166" s="8"/>
      <c r="D166" s="6"/>
      <c r="E166" s="6"/>
      <c r="F166" s="6"/>
    </row>
    <row r="167" spans="2:6" ht="13" x14ac:dyDescent="0.15">
      <c r="B167" s="8"/>
      <c r="C167" s="8"/>
      <c r="D167" s="6"/>
      <c r="E167" s="6"/>
      <c r="F167" s="6"/>
    </row>
    <row r="168" spans="2:6" ht="13" x14ac:dyDescent="0.15">
      <c r="B168" s="8"/>
      <c r="C168" s="8"/>
      <c r="D168" s="6"/>
      <c r="E168" s="6"/>
      <c r="F168" s="6"/>
    </row>
    <row r="169" spans="2:6" ht="13" x14ac:dyDescent="0.15">
      <c r="B169" s="8"/>
      <c r="C169" s="8"/>
      <c r="D169" s="6"/>
      <c r="E169" s="6"/>
      <c r="F169" s="6"/>
    </row>
    <row r="170" spans="2:6" ht="13" x14ac:dyDescent="0.15">
      <c r="B170" s="8"/>
      <c r="C170" s="8"/>
      <c r="D170" s="6"/>
      <c r="E170" s="6"/>
      <c r="F170" s="6"/>
    </row>
    <row r="171" spans="2:6" ht="13" x14ac:dyDescent="0.15">
      <c r="B171" s="8"/>
      <c r="C171" s="8"/>
      <c r="D171" s="6"/>
      <c r="E171" s="6"/>
      <c r="F171" s="6"/>
    </row>
    <row r="172" spans="2:6" ht="13" x14ac:dyDescent="0.15">
      <c r="B172" s="8"/>
      <c r="C172" s="8"/>
      <c r="D172" s="6"/>
      <c r="E172" s="6"/>
      <c r="F172" s="6"/>
    </row>
    <row r="173" spans="2:6" ht="13" x14ac:dyDescent="0.15">
      <c r="B173" s="8"/>
      <c r="C173" s="8"/>
      <c r="D173" s="6"/>
      <c r="E173" s="6"/>
      <c r="F173" s="6"/>
    </row>
    <row r="174" spans="2:6" ht="13" x14ac:dyDescent="0.15">
      <c r="B174" s="8"/>
      <c r="C174" s="8"/>
      <c r="D174" s="6"/>
      <c r="E174" s="6"/>
      <c r="F174" s="6"/>
    </row>
    <row r="175" spans="2:6" ht="13" x14ac:dyDescent="0.15">
      <c r="B175" s="8"/>
      <c r="C175" s="8"/>
      <c r="D175" s="6"/>
      <c r="E175" s="6"/>
      <c r="F175" s="6"/>
    </row>
    <row r="176" spans="2:6" ht="13" x14ac:dyDescent="0.15">
      <c r="B176" s="8"/>
      <c r="C176" s="8"/>
      <c r="D176" s="6"/>
      <c r="E176" s="6"/>
      <c r="F176" s="6"/>
    </row>
    <row r="177" spans="2:6" ht="13" x14ac:dyDescent="0.15">
      <c r="B177" s="8"/>
      <c r="C177" s="8"/>
      <c r="D177" s="6"/>
      <c r="E177" s="6"/>
      <c r="F177" s="6"/>
    </row>
    <row r="178" spans="2:6" ht="13" x14ac:dyDescent="0.15">
      <c r="B178" s="8"/>
      <c r="C178" s="8"/>
      <c r="D178" s="6"/>
      <c r="E178" s="6"/>
      <c r="F178" s="6"/>
    </row>
    <row r="179" spans="2:6" ht="13" x14ac:dyDescent="0.15">
      <c r="B179" s="8"/>
      <c r="C179" s="8"/>
      <c r="D179" s="6"/>
      <c r="E179" s="6"/>
      <c r="F179" s="6"/>
    </row>
    <row r="180" spans="2:6" ht="13" x14ac:dyDescent="0.15">
      <c r="B180" s="8"/>
      <c r="C180" s="8"/>
      <c r="D180" s="6"/>
      <c r="E180" s="6"/>
      <c r="F180" s="6"/>
    </row>
    <row r="181" spans="2:6" ht="13" x14ac:dyDescent="0.15">
      <c r="B181" s="8"/>
      <c r="C181" s="8"/>
      <c r="D181" s="6"/>
      <c r="E181" s="6"/>
      <c r="F181" s="6"/>
    </row>
    <row r="182" spans="2:6" ht="13" x14ac:dyDescent="0.15">
      <c r="B182" s="8"/>
      <c r="C182" s="8"/>
      <c r="D182" s="6"/>
      <c r="E182" s="6"/>
      <c r="F182" s="6"/>
    </row>
    <row r="183" spans="2:6" ht="13" x14ac:dyDescent="0.15">
      <c r="B183" s="8"/>
      <c r="C183" s="8"/>
      <c r="D183" s="6"/>
      <c r="E183" s="6"/>
      <c r="F183" s="6"/>
    </row>
    <row r="184" spans="2:6" ht="13" x14ac:dyDescent="0.15">
      <c r="B184" s="8"/>
      <c r="C184" s="8"/>
      <c r="D184" s="6"/>
      <c r="E184" s="6"/>
      <c r="F184" s="6"/>
    </row>
    <row r="185" spans="2:6" ht="13" x14ac:dyDescent="0.15">
      <c r="B185" s="8"/>
      <c r="C185" s="8"/>
      <c r="D185" s="6"/>
      <c r="E185" s="6"/>
      <c r="F185" s="6"/>
    </row>
    <row r="186" spans="2:6" ht="13" x14ac:dyDescent="0.15">
      <c r="B186" s="8"/>
      <c r="C186" s="8"/>
      <c r="D186" s="6"/>
      <c r="E186" s="6"/>
      <c r="F186" s="6"/>
    </row>
    <row r="187" spans="2:6" ht="13" x14ac:dyDescent="0.15">
      <c r="B187" s="8"/>
      <c r="C187" s="8"/>
      <c r="D187" s="6"/>
      <c r="E187" s="6"/>
      <c r="F187" s="6"/>
    </row>
    <row r="188" spans="2:6" ht="13" x14ac:dyDescent="0.15">
      <c r="B188" s="8"/>
      <c r="C188" s="8"/>
      <c r="D188" s="6"/>
      <c r="E188" s="6"/>
      <c r="F188" s="6"/>
    </row>
    <row r="189" spans="2:6" ht="13" x14ac:dyDescent="0.15">
      <c r="B189" s="8"/>
      <c r="C189" s="8"/>
      <c r="D189" s="6"/>
      <c r="E189" s="6"/>
      <c r="F189" s="6"/>
    </row>
    <row r="190" spans="2:6" ht="13" x14ac:dyDescent="0.15">
      <c r="B190" s="8"/>
      <c r="C190" s="8"/>
      <c r="D190" s="6"/>
      <c r="E190" s="6"/>
      <c r="F190" s="6"/>
    </row>
    <row r="191" spans="2:6" ht="13" x14ac:dyDescent="0.15">
      <c r="B191" s="8"/>
      <c r="C191" s="8"/>
      <c r="D191" s="6"/>
      <c r="E191" s="6"/>
      <c r="F191" s="6"/>
    </row>
    <row r="192" spans="2:6" ht="13" x14ac:dyDescent="0.15">
      <c r="B192" s="8"/>
      <c r="C192" s="8"/>
      <c r="D192" s="6"/>
      <c r="E192" s="6"/>
      <c r="F192" s="6"/>
    </row>
    <row r="193" spans="2:6" ht="13" x14ac:dyDescent="0.15">
      <c r="B193" s="8"/>
      <c r="C193" s="8"/>
      <c r="D193" s="6"/>
      <c r="E193" s="6"/>
      <c r="F193" s="6"/>
    </row>
    <row r="194" spans="2:6" ht="13" x14ac:dyDescent="0.15">
      <c r="B194" s="8"/>
      <c r="C194" s="8"/>
      <c r="D194" s="6"/>
      <c r="E194" s="6"/>
      <c r="F194" s="6"/>
    </row>
    <row r="195" spans="2:6" ht="13" x14ac:dyDescent="0.15">
      <c r="B195" s="8"/>
      <c r="C195" s="8"/>
      <c r="D195" s="6"/>
      <c r="E195" s="6"/>
      <c r="F195" s="6"/>
    </row>
    <row r="196" spans="2:6" ht="13" x14ac:dyDescent="0.15">
      <c r="B196" s="8"/>
      <c r="C196" s="8"/>
      <c r="D196" s="6"/>
      <c r="E196" s="6"/>
      <c r="F196" s="6"/>
    </row>
    <row r="197" spans="2:6" ht="13" x14ac:dyDescent="0.15">
      <c r="B197" s="8"/>
      <c r="C197" s="8"/>
      <c r="D197" s="6"/>
      <c r="E197" s="6"/>
      <c r="F197" s="6"/>
    </row>
    <row r="198" spans="2:6" ht="13" x14ac:dyDescent="0.15">
      <c r="B198" s="8"/>
      <c r="C198" s="8"/>
      <c r="D198" s="6"/>
      <c r="E198" s="6"/>
      <c r="F198" s="6"/>
    </row>
    <row r="199" spans="2:6" ht="13" x14ac:dyDescent="0.15">
      <c r="B199" s="8"/>
      <c r="C199" s="8"/>
      <c r="D199" s="6"/>
      <c r="E199" s="6"/>
      <c r="F199" s="6"/>
    </row>
    <row r="200" spans="2:6" ht="13" x14ac:dyDescent="0.15">
      <c r="B200" s="8"/>
      <c r="C200" s="8"/>
      <c r="D200" s="6"/>
      <c r="E200" s="6"/>
      <c r="F200" s="6"/>
    </row>
    <row r="201" spans="2:6" ht="13" x14ac:dyDescent="0.15">
      <c r="B201" s="8"/>
      <c r="C201" s="8"/>
      <c r="D201" s="6"/>
      <c r="E201" s="6"/>
      <c r="F201" s="6"/>
    </row>
    <row r="202" spans="2:6" ht="13" x14ac:dyDescent="0.15">
      <c r="B202" s="8"/>
      <c r="C202" s="8"/>
      <c r="D202" s="6"/>
      <c r="E202" s="6"/>
      <c r="F202" s="6"/>
    </row>
    <row r="203" spans="2:6" ht="13" x14ac:dyDescent="0.15">
      <c r="B203" s="8"/>
      <c r="C203" s="8"/>
      <c r="D203" s="6"/>
      <c r="E203" s="6"/>
      <c r="F203" s="6"/>
    </row>
    <row r="204" spans="2:6" ht="13" x14ac:dyDescent="0.15">
      <c r="B204" s="8"/>
      <c r="C204" s="8"/>
      <c r="D204" s="6"/>
      <c r="E204" s="6"/>
      <c r="F204" s="6"/>
    </row>
    <row r="205" spans="2:6" ht="13" x14ac:dyDescent="0.15">
      <c r="B205" s="8"/>
      <c r="C205" s="8"/>
      <c r="D205" s="6"/>
      <c r="E205" s="6"/>
      <c r="F205" s="6"/>
    </row>
    <row r="206" spans="2:6" ht="13" x14ac:dyDescent="0.15">
      <c r="B206" s="8"/>
      <c r="C206" s="8"/>
      <c r="D206" s="6"/>
      <c r="E206" s="6"/>
      <c r="F206" s="6"/>
    </row>
    <row r="207" spans="2:6" ht="13" x14ac:dyDescent="0.15">
      <c r="B207" s="8"/>
      <c r="C207" s="8"/>
      <c r="D207" s="6"/>
      <c r="E207" s="6"/>
      <c r="F207" s="6"/>
    </row>
    <row r="208" spans="2:6" ht="13" x14ac:dyDescent="0.15">
      <c r="B208" s="8"/>
      <c r="C208" s="8"/>
      <c r="D208" s="6"/>
      <c r="E208" s="6"/>
      <c r="F208" s="6"/>
    </row>
    <row r="209" spans="2:6" ht="13" x14ac:dyDescent="0.15">
      <c r="B209" s="8"/>
      <c r="C209" s="8"/>
      <c r="D209" s="6"/>
      <c r="E209" s="6"/>
      <c r="F209" s="6"/>
    </row>
    <row r="210" spans="2:6" ht="13" x14ac:dyDescent="0.15">
      <c r="B210" s="8"/>
      <c r="C210" s="8"/>
      <c r="D210" s="6"/>
      <c r="E210" s="6"/>
      <c r="F210" s="6"/>
    </row>
    <row r="211" spans="2:6" ht="13" x14ac:dyDescent="0.15">
      <c r="B211" s="8"/>
      <c r="C211" s="8"/>
      <c r="D211" s="6"/>
      <c r="E211" s="6"/>
      <c r="F211" s="6"/>
    </row>
    <row r="212" spans="2:6" ht="13" x14ac:dyDescent="0.15">
      <c r="B212" s="8"/>
      <c r="C212" s="8"/>
      <c r="D212" s="6"/>
      <c r="E212" s="6"/>
      <c r="F212" s="6"/>
    </row>
    <row r="213" spans="2:6" ht="13" x14ac:dyDescent="0.15">
      <c r="B213" s="8"/>
      <c r="C213" s="8"/>
      <c r="D213" s="6"/>
      <c r="E213" s="6"/>
      <c r="F213" s="6"/>
    </row>
    <row r="214" spans="2:6" ht="13" x14ac:dyDescent="0.15">
      <c r="B214" s="8"/>
      <c r="C214" s="8"/>
      <c r="D214" s="6"/>
      <c r="E214" s="6"/>
      <c r="F214" s="6"/>
    </row>
    <row r="215" spans="2:6" ht="13" x14ac:dyDescent="0.15">
      <c r="B215" s="8"/>
      <c r="C215" s="8"/>
      <c r="D215" s="6"/>
      <c r="E215" s="6"/>
      <c r="F215" s="6"/>
    </row>
    <row r="216" spans="2:6" ht="13" x14ac:dyDescent="0.15">
      <c r="B216" s="8"/>
      <c r="C216" s="8"/>
      <c r="D216" s="6"/>
      <c r="E216" s="6"/>
      <c r="F216" s="6"/>
    </row>
    <row r="217" spans="2:6" ht="13" x14ac:dyDescent="0.15">
      <c r="B217" s="8"/>
      <c r="C217" s="8"/>
      <c r="D217" s="6"/>
      <c r="E217" s="6"/>
      <c r="F217" s="6"/>
    </row>
    <row r="218" spans="2:6" ht="13" x14ac:dyDescent="0.15">
      <c r="B218" s="8"/>
      <c r="C218" s="8"/>
      <c r="D218" s="6"/>
      <c r="E218" s="6"/>
      <c r="F218" s="6"/>
    </row>
    <row r="219" spans="2:6" ht="13" x14ac:dyDescent="0.15">
      <c r="B219" s="8"/>
      <c r="C219" s="8"/>
      <c r="D219" s="6"/>
      <c r="E219" s="6"/>
      <c r="F219" s="6"/>
    </row>
    <row r="220" spans="2:6" ht="13" x14ac:dyDescent="0.15">
      <c r="B220" s="8"/>
      <c r="C220" s="8"/>
      <c r="D220" s="6"/>
      <c r="E220" s="6"/>
      <c r="F220" s="6"/>
    </row>
    <row r="221" spans="2:6" ht="13" x14ac:dyDescent="0.15">
      <c r="B221" s="8"/>
      <c r="C221" s="8"/>
      <c r="D221" s="6"/>
      <c r="E221" s="6"/>
      <c r="F221" s="6"/>
    </row>
    <row r="222" spans="2:6" ht="13" x14ac:dyDescent="0.15">
      <c r="B222" s="8"/>
      <c r="C222" s="8"/>
      <c r="D222" s="6"/>
      <c r="E222" s="6"/>
      <c r="F222" s="6"/>
    </row>
    <row r="223" spans="2:6" ht="13" x14ac:dyDescent="0.15">
      <c r="B223" s="8"/>
      <c r="C223" s="8"/>
      <c r="D223" s="6"/>
      <c r="E223" s="6"/>
      <c r="F223" s="6"/>
    </row>
    <row r="224" spans="2:6" ht="13" x14ac:dyDescent="0.15">
      <c r="B224" s="8"/>
      <c r="C224" s="8"/>
      <c r="D224" s="6"/>
      <c r="E224" s="6"/>
      <c r="F224" s="6"/>
    </row>
    <row r="225" spans="2:6" ht="13" x14ac:dyDescent="0.15">
      <c r="B225" s="8"/>
      <c r="C225" s="8"/>
      <c r="D225" s="6"/>
      <c r="E225" s="6"/>
      <c r="F225" s="6"/>
    </row>
    <row r="226" spans="2:6" ht="13" x14ac:dyDescent="0.15">
      <c r="B226" s="8"/>
      <c r="C226" s="8"/>
      <c r="D226" s="6"/>
      <c r="E226" s="6"/>
      <c r="F226" s="6"/>
    </row>
    <row r="227" spans="2:6" ht="13" x14ac:dyDescent="0.15">
      <c r="B227" s="8"/>
      <c r="C227" s="8"/>
      <c r="D227" s="6"/>
      <c r="E227" s="6"/>
      <c r="F227" s="6"/>
    </row>
    <row r="228" spans="2:6" ht="13" x14ac:dyDescent="0.15">
      <c r="B228" s="8"/>
      <c r="C228" s="8"/>
      <c r="D228" s="6"/>
      <c r="E228" s="6"/>
      <c r="F228" s="6"/>
    </row>
    <row r="229" spans="2:6" ht="13" x14ac:dyDescent="0.15">
      <c r="B229" s="8"/>
      <c r="C229" s="8"/>
      <c r="D229" s="6"/>
      <c r="E229" s="6"/>
      <c r="F229" s="6"/>
    </row>
    <row r="230" spans="2:6" ht="13" x14ac:dyDescent="0.15">
      <c r="B230" s="8"/>
      <c r="C230" s="8"/>
      <c r="D230" s="6"/>
      <c r="E230" s="6"/>
      <c r="F230" s="6"/>
    </row>
    <row r="231" spans="2:6" ht="13" x14ac:dyDescent="0.15">
      <c r="B231" s="8"/>
      <c r="C231" s="8"/>
      <c r="D231" s="6"/>
      <c r="E231" s="6"/>
      <c r="F231" s="6"/>
    </row>
    <row r="232" spans="2:6" ht="13" x14ac:dyDescent="0.15">
      <c r="B232" s="8"/>
      <c r="C232" s="8"/>
      <c r="D232" s="6"/>
      <c r="E232" s="6"/>
      <c r="F232" s="6"/>
    </row>
    <row r="233" spans="2:6" ht="13" x14ac:dyDescent="0.15">
      <c r="B233" s="8"/>
      <c r="C233" s="8"/>
      <c r="D233" s="6"/>
      <c r="E233" s="6"/>
      <c r="F233" s="6"/>
    </row>
    <row r="234" spans="2:6" ht="13" x14ac:dyDescent="0.15">
      <c r="B234" s="8"/>
      <c r="C234" s="8"/>
      <c r="D234" s="6"/>
      <c r="E234" s="6"/>
      <c r="F234" s="6"/>
    </row>
    <row r="235" spans="2:6" ht="13" x14ac:dyDescent="0.15">
      <c r="B235" s="8"/>
      <c r="C235" s="8"/>
      <c r="D235" s="6"/>
      <c r="E235" s="6"/>
      <c r="F235" s="6"/>
    </row>
    <row r="236" spans="2:6" ht="13" x14ac:dyDescent="0.15">
      <c r="B236" s="8"/>
      <c r="C236" s="8"/>
      <c r="D236" s="6"/>
      <c r="E236" s="6"/>
      <c r="F236" s="6"/>
    </row>
    <row r="237" spans="2:6" ht="13" x14ac:dyDescent="0.15">
      <c r="B237" s="8"/>
      <c r="C237" s="8"/>
      <c r="D237" s="6"/>
      <c r="E237" s="6"/>
      <c r="F237" s="6"/>
    </row>
    <row r="238" spans="2:6" ht="13" x14ac:dyDescent="0.15">
      <c r="B238" s="8"/>
      <c r="C238" s="8"/>
      <c r="D238" s="6"/>
      <c r="E238" s="6"/>
      <c r="F238" s="6"/>
    </row>
    <row r="239" spans="2:6" ht="13" x14ac:dyDescent="0.15">
      <c r="B239" s="8"/>
      <c r="C239" s="8"/>
      <c r="D239" s="6"/>
      <c r="E239" s="6"/>
      <c r="F239" s="6"/>
    </row>
    <row r="240" spans="2:6" ht="13" x14ac:dyDescent="0.15">
      <c r="B240" s="8"/>
      <c r="C240" s="8"/>
      <c r="D240" s="6"/>
      <c r="E240" s="6"/>
      <c r="F240" s="6"/>
    </row>
    <row r="241" spans="2:6" ht="13" x14ac:dyDescent="0.15">
      <c r="B241" s="8"/>
      <c r="C241" s="8"/>
      <c r="D241" s="6"/>
      <c r="E241" s="6"/>
      <c r="F241" s="6"/>
    </row>
    <row r="242" spans="2:6" ht="13" x14ac:dyDescent="0.15">
      <c r="B242" s="8"/>
      <c r="C242" s="8"/>
      <c r="D242" s="6"/>
      <c r="E242" s="6"/>
      <c r="F242" s="6"/>
    </row>
    <row r="243" spans="2:6" ht="13" x14ac:dyDescent="0.15">
      <c r="B243" s="8"/>
      <c r="C243" s="8"/>
      <c r="D243" s="6"/>
      <c r="E243" s="6"/>
      <c r="F243" s="6"/>
    </row>
    <row r="244" spans="2:6" ht="13" x14ac:dyDescent="0.15">
      <c r="B244" s="8"/>
      <c r="C244" s="8"/>
      <c r="D244" s="6"/>
      <c r="E244" s="6"/>
      <c r="F244" s="6"/>
    </row>
    <row r="245" spans="2:6" ht="13" x14ac:dyDescent="0.15">
      <c r="B245" s="8"/>
      <c r="C245" s="8"/>
      <c r="D245" s="6"/>
      <c r="E245" s="6"/>
      <c r="F245" s="6"/>
    </row>
    <row r="246" spans="2:6" ht="13" x14ac:dyDescent="0.15">
      <c r="B246" s="8"/>
      <c r="C246" s="8"/>
      <c r="D246" s="6"/>
      <c r="E246" s="6"/>
      <c r="F246" s="6"/>
    </row>
    <row r="247" spans="2:6" ht="13" x14ac:dyDescent="0.15">
      <c r="B247" s="8"/>
      <c r="C247" s="8"/>
      <c r="D247" s="6"/>
      <c r="E247" s="6"/>
      <c r="F247" s="6"/>
    </row>
    <row r="248" spans="2:6" ht="13" x14ac:dyDescent="0.15">
      <c r="B248" s="8"/>
      <c r="C248" s="8"/>
      <c r="D248" s="6"/>
      <c r="E248" s="6"/>
      <c r="F248" s="6"/>
    </row>
    <row r="249" spans="2:6" ht="13" x14ac:dyDescent="0.15">
      <c r="B249" s="8"/>
      <c r="C249" s="8"/>
      <c r="D249" s="6"/>
      <c r="E249" s="6"/>
      <c r="F249" s="6"/>
    </row>
    <row r="250" spans="2:6" ht="13" x14ac:dyDescent="0.15">
      <c r="B250" s="8"/>
      <c r="C250" s="8"/>
      <c r="D250" s="6"/>
      <c r="E250" s="6"/>
      <c r="F250" s="6"/>
    </row>
    <row r="251" spans="2:6" ht="13" x14ac:dyDescent="0.15">
      <c r="B251" s="8"/>
      <c r="C251" s="8"/>
      <c r="D251" s="6"/>
      <c r="E251" s="6"/>
      <c r="F251" s="6"/>
    </row>
    <row r="252" spans="2:6" ht="13" x14ac:dyDescent="0.15">
      <c r="B252" s="8"/>
      <c r="C252" s="8"/>
      <c r="D252" s="6"/>
      <c r="E252" s="6"/>
      <c r="F252" s="6"/>
    </row>
    <row r="253" spans="2:6" ht="13" x14ac:dyDescent="0.15">
      <c r="B253" s="8"/>
      <c r="C253" s="8"/>
      <c r="D253" s="6"/>
      <c r="E253" s="6"/>
      <c r="F253" s="6"/>
    </row>
    <row r="254" spans="2:6" ht="13" x14ac:dyDescent="0.15">
      <c r="B254" s="8"/>
      <c r="C254" s="8"/>
      <c r="D254" s="6"/>
      <c r="E254" s="6"/>
      <c r="F254" s="6"/>
    </row>
    <row r="255" spans="2:6" ht="13" x14ac:dyDescent="0.15">
      <c r="B255" s="8"/>
      <c r="C255" s="8"/>
      <c r="D255" s="6"/>
      <c r="E255" s="6"/>
      <c r="F255" s="6"/>
    </row>
    <row r="256" spans="2:6" ht="13" x14ac:dyDescent="0.15">
      <c r="B256" s="8"/>
      <c r="C256" s="8"/>
      <c r="D256" s="6"/>
      <c r="E256" s="6"/>
      <c r="F256" s="6"/>
    </row>
    <row r="257" spans="2:6" ht="13" x14ac:dyDescent="0.15">
      <c r="B257" s="8"/>
      <c r="C257" s="8"/>
      <c r="D257" s="6"/>
      <c r="E257" s="6"/>
      <c r="F257" s="6"/>
    </row>
    <row r="258" spans="2:6" ht="13" x14ac:dyDescent="0.15">
      <c r="B258" s="8"/>
      <c r="C258" s="8"/>
      <c r="D258" s="6"/>
      <c r="E258" s="6"/>
      <c r="F258" s="6"/>
    </row>
    <row r="259" spans="2:6" ht="13" x14ac:dyDescent="0.15">
      <c r="B259" s="8"/>
      <c r="C259" s="8"/>
      <c r="D259" s="6"/>
      <c r="E259" s="6"/>
      <c r="F259" s="6"/>
    </row>
    <row r="260" spans="2:6" ht="13" x14ac:dyDescent="0.15">
      <c r="B260" s="8"/>
      <c r="C260" s="8"/>
      <c r="D260" s="6"/>
      <c r="E260" s="6"/>
      <c r="F260" s="6"/>
    </row>
    <row r="261" spans="2:6" ht="13" x14ac:dyDescent="0.15">
      <c r="B261" s="8"/>
      <c r="C261" s="8"/>
      <c r="D261" s="6"/>
      <c r="E261" s="6"/>
      <c r="F261" s="6"/>
    </row>
    <row r="262" spans="2:6" ht="13" x14ac:dyDescent="0.15">
      <c r="B262" s="8"/>
      <c r="C262" s="8"/>
      <c r="D262" s="6"/>
      <c r="E262" s="6"/>
      <c r="F262" s="6"/>
    </row>
    <row r="263" spans="2:6" ht="13" x14ac:dyDescent="0.15">
      <c r="B263" s="8"/>
      <c r="C263" s="8"/>
      <c r="D263" s="6"/>
      <c r="E263" s="6"/>
      <c r="F263" s="6"/>
    </row>
    <row r="264" spans="2:6" ht="13" x14ac:dyDescent="0.15">
      <c r="B264" s="8"/>
      <c r="C264" s="8"/>
      <c r="D264" s="6"/>
      <c r="E264" s="6"/>
      <c r="F264" s="6"/>
    </row>
    <row r="265" spans="2:6" ht="13" x14ac:dyDescent="0.15">
      <c r="B265" s="8"/>
      <c r="C265" s="8"/>
      <c r="D265" s="6"/>
      <c r="E265" s="6"/>
      <c r="F265" s="6"/>
    </row>
    <row r="266" spans="2:6" ht="13" x14ac:dyDescent="0.15">
      <c r="B266" s="8"/>
      <c r="C266" s="8"/>
      <c r="D266" s="6"/>
      <c r="E266" s="6"/>
      <c r="F266" s="6"/>
    </row>
    <row r="267" spans="2:6" ht="13" x14ac:dyDescent="0.15">
      <c r="B267" s="8"/>
      <c r="C267" s="8"/>
      <c r="D267" s="6"/>
      <c r="E267" s="6"/>
      <c r="F267" s="6"/>
    </row>
    <row r="268" spans="2:6" ht="13" x14ac:dyDescent="0.15">
      <c r="B268" s="8"/>
      <c r="C268" s="8"/>
      <c r="D268" s="6"/>
      <c r="E268" s="6"/>
      <c r="F268" s="6"/>
    </row>
    <row r="269" spans="2:6" ht="13" x14ac:dyDescent="0.15">
      <c r="B269" s="8"/>
      <c r="C269" s="8"/>
      <c r="D269" s="6"/>
      <c r="E269" s="6"/>
      <c r="F269" s="6"/>
    </row>
    <row r="270" spans="2:6" ht="13" x14ac:dyDescent="0.15">
      <c r="B270" s="8"/>
      <c r="C270" s="8"/>
      <c r="D270" s="6"/>
      <c r="E270" s="6"/>
      <c r="F270" s="6"/>
    </row>
    <row r="271" spans="2:6" ht="13" x14ac:dyDescent="0.15">
      <c r="B271" s="8"/>
      <c r="C271" s="8"/>
      <c r="D271" s="6"/>
      <c r="E271" s="6"/>
      <c r="F271" s="6"/>
    </row>
    <row r="272" spans="2:6" ht="13" x14ac:dyDescent="0.15">
      <c r="B272" s="8"/>
      <c r="C272" s="8"/>
      <c r="D272" s="6"/>
      <c r="E272" s="6"/>
      <c r="F272" s="6"/>
    </row>
    <row r="273" spans="2:6" ht="13" x14ac:dyDescent="0.15">
      <c r="B273" s="8"/>
      <c r="C273" s="8"/>
      <c r="D273" s="6"/>
      <c r="E273" s="6"/>
      <c r="F273" s="6"/>
    </row>
    <row r="274" spans="2:6" ht="13" x14ac:dyDescent="0.15">
      <c r="B274" s="8"/>
      <c r="C274" s="8"/>
      <c r="D274" s="6"/>
      <c r="E274" s="6"/>
      <c r="F274" s="6"/>
    </row>
    <row r="275" spans="2:6" ht="13" x14ac:dyDescent="0.15">
      <c r="B275" s="8"/>
      <c r="C275" s="8"/>
      <c r="D275" s="6"/>
      <c r="E275" s="6"/>
      <c r="F275" s="6"/>
    </row>
    <row r="276" spans="2:6" ht="13" x14ac:dyDescent="0.15">
      <c r="B276" s="8"/>
      <c r="C276" s="8"/>
      <c r="D276" s="6"/>
      <c r="E276" s="6"/>
      <c r="F276" s="6"/>
    </row>
    <row r="277" spans="2:6" ht="13" x14ac:dyDescent="0.15">
      <c r="B277" s="8"/>
      <c r="C277" s="8"/>
      <c r="D277" s="6"/>
      <c r="E277" s="6"/>
      <c r="F277" s="6"/>
    </row>
    <row r="278" spans="2:6" ht="13" x14ac:dyDescent="0.15">
      <c r="B278" s="8"/>
      <c r="C278" s="8"/>
      <c r="D278" s="6"/>
      <c r="E278" s="6"/>
      <c r="F278" s="6"/>
    </row>
    <row r="279" spans="2:6" ht="13" x14ac:dyDescent="0.15">
      <c r="B279" s="8"/>
      <c r="C279" s="8"/>
      <c r="D279" s="6"/>
      <c r="E279" s="6"/>
      <c r="F279" s="6"/>
    </row>
    <row r="280" spans="2:6" ht="13" x14ac:dyDescent="0.15">
      <c r="B280" s="8"/>
      <c r="C280" s="8"/>
      <c r="D280" s="6"/>
      <c r="E280" s="6"/>
      <c r="F280" s="6"/>
    </row>
    <row r="281" spans="2:6" ht="13" x14ac:dyDescent="0.15">
      <c r="B281" s="8"/>
      <c r="C281" s="8"/>
      <c r="D281" s="6"/>
      <c r="E281" s="6"/>
      <c r="F281" s="6"/>
    </row>
    <row r="282" spans="2:6" ht="13" x14ac:dyDescent="0.15">
      <c r="B282" s="8"/>
      <c r="C282" s="8"/>
      <c r="D282" s="6"/>
      <c r="E282" s="6"/>
      <c r="F282" s="6"/>
    </row>
    <row r="283" spans="2:6" ht="13" x14ac:dyDescent="0.15">
      <c r="B283" s="8"/>
      <c r="C283" s="8"/>
      <c r="D283" s="6"/>
      <c r="E283" s="6"/>
      <c r="F283" s="6"/>
    </row>
    <row r="284" spans="2:6" ht="13" x14ac:dyDescent="0.15">
      <c r="B284" s="8"/>
      <c r="C284" s="8"/>
      <c r="D284" s="6"/>
      <c r="E284" s="6"/>
      <c r="F284" s="6"/>
    </row>
    <row r="285" spans="2:6" ht="13" x14ac:dyDescent="0.15">
      <c r="B285" s="8"/>
      <c r="C285" s="8"/>
      <c r="D285" s="6"/>
      <c r="E285" s="6"/>
      <c r="F285" s="6"/>
    </row>
    <row r="286" spans="2:6" ht="13" x14ac:dyDescent="0.15">
      <c r="B286" s="8"/>
      <c r="C286" s="8"/>
      <c r="D286" s="6"/>
      <c r="E286" s="6"/>
      <c r="F286" s="6"/>
    </row>
    <row r="287" spans="2:6" ht="13" x14ac:dyDescent="0.15">
      <c r="B287" s="8"/>
      <c r="C287" s="8"/>
      <c r="D287" s="6"/>
      <c r="E287" s="6"/>
      <c r="F287" s="6"/>
    </row>
    <row r="288" spans="2:6" ht="13" x14ac:dyDescent="0.15">
      <c r="B288" s="8"/>
      <c r="C288" s="8"/>
      <c r="D288" s="6"/>
      <c r="E288" s="6"/>
      <c r="F288" s="6"/>
    </row>
    <row r="289" spans="2:6" ht="13" x14ac:dyDescent="0.15">
      <c r="B289" s="8"/>
      <c r="C289" s="8"/>
      <c r="D289" s="6"/>
      <c r="E289" s="6"/>
      <c r="F289" s="6"/>
    </row>
    <row r="290" spans="2:6" ht="13" x14ac:dyDescent="0.15">
      <c r="B290" s="8"/>
      <c r="C290" s="8"/>
      <c r="D290" s="6"/>
      <c r="E290" s="6"/>
      <c r="F290" s="6"/>
    </row>
    <row r="291" spans="2:6" ht="13" x14ac:dyDescent="0.15">
      <c r="B291" s="8"/>
      <c r="C291" s="8"/>
      <c r="D291" s="6"/>
      <c r="E291" s="6"/>
      <c r="F291" s="6"/>
    </row>
    <row r="292" spans="2:6" ht="13" x14ac:dyDescent="0.15">
      <c r="B292" s="8"/>
      <c r="C292" s="8"/>
      <c r="D292" s="6"/>
      <c r="E292" s="6"/>
      <c r="F292" s="6"/>
    </row>
    <row r="293" spans="2:6" ht="13" x14ac:dyDescent="0.15">
      <c r="B293" s="8"/>
      <c r="C293" s="8"/>
      <c r="D293" s="6"/>
      <c r="E293" s="6"/>
      <c r="F293" s="6"/>
    </row>
    <row r="294" spans="2:6" ht="13" x14ac:dyDescent="0.15">
      <c r="B294" s="8"/>
      <c r="C294" s="8"/>
      <c r="D294" s="6"/>
      <c r="E294" s="6"/>
      <c r="F294" s="6"/>
    </row>
    <row r="295" spans="2:6" ht="13" x14ac:dyDescent="0.15">
      <c r="B295" s="8"/>
      <c r="C295" s="8"/>
      <c r="D295" s="6"/>
      <c r="E295" s="6"/>
      <c r="F295" s="6"/>
    </row>
    <row r="296" spans="2:6" ht="13" x14ac:dyDescent="0.15">
      <c r="B296" s="8"/>
      <c r="C296" s="8"/>
      <c r="D296" s="6"/>
      <c r="E296" s="6"/>
      <c r="F296" s="6"/>
    </row>
    <row r="297" spans="2:6" ht="13" x14ac:dyDescent="0.15">
      <c r="B297" s="8"/>
      <c r="C297" s="8"/>
      <c r="D297" s="6"/>
      <c r="E297" s="6"/>
      <c r="F297" s="6"/>
    </row>
    <row r="298" spans="2:6" ht="13" x14ac:dyDescent="0.15">
      <c r="B298" s="8"/>
      <c r="C298" s="8"/>
      <c r="D298" s="6"/>
      <c r="E298" s="6"/>
      <c r="F298" s="6"/>
    </row>
    <row r="299" spans="2:6" ht="13" x14ac:dyDescent="0.15">
      <c r="B299" s="8"/>
      <c r="C299" s="8"/>
      <c r="D299" s="6"/>
      <c r="E299" s="6"/>
      <c r="F299" s="6"/>
    </row>
    <row r="300" spans="2:6" ht="13" x14ac:dyDescent="0.15">
      <c r="B300" s="8"/>
      <c r="C300" s="8"/>
      <c r="D300" s="6"/>
      <c r="E300" s="6"/>
      <c r="F300" s="6"/>
    </row>
    <row r="301" spans="2:6" ht="13" x14ac:dyDescent="0.15">
      <c r="B301" s="8"/>
      <c r="C301" s="8"/>
      <c r="D301" s="6"/>
      <c r="E301" s="6"/>
      <c r="F301" s="6"/>
    </row>
    <row r="302" spans="2:6" ht="13" x14ac:dyDescent="0.15">
      <c r="B302" s="8"/>
      <c r="C302" s="8"/>
      <c r="D302" s="6"/>
      <c r="E302" s="6"/>
      <c r="F302" s="6"/>
    </row>
    <row r="303" spans="2:6" ht="13" x14ac:dyDescent="0.15">
      <c r="B303" s="8"/>
      <c r="C303" s="8"/>
      <c r="D303" s="6"/>
      <c r="E303" s="6"/>
      <c r="F303" s="6"/>
    </row>
    <row r="304" spans="2:6" ht="13" x14ac:dyDescent="0.15">
      <c r="B304" s="8"/>
      <c r="C304" s="8"/>
      <c r="D304" s="6"/>
      <c r="E304" s="6"/>
      <c r="F304" s="6"/>
    </row>
    <row r="305" spans="2:6" ht="13" x14ac:dyDescent="0.15">
      <c r="B305" s="8"/>
      <c r="C305" s="8"/>
      <c r="D305" s="6"/>
      <c r="E305" s="6"/>
      <c r="F305" s="6"/>
    </row>
    <row r="306" spans="2:6" ht="13" x14ac:dyDescent="0.15">
      <c r="B306" s="8"/>
      <c r="C306" s="8"/>
      <c r="D306" s="6"/>
      <c r="E306" s="6"/>
      <c r="F306" s="6"/>
    </row>
    <row r="307" spans="2:6" ht="13" x14ac:dyDescent="0.15">
      <c r="B307" s="8"/>
      <c r="C307" s="8"/>
      <c r="D307" s="6"/>
      <c r="E307" s="6"/>
      <c r="F307" s="6"/>
    </row>
    <row r="308" spans="2:6" ht="13" x14ac:dyDescent="0.15">
      <c r="B308" s="8"/>
      <c r="C308" s="8"/>
      <c r="D308" s="6"/>
      <c r="E308" s="6"/>
      <c r="F308" s="6"/>
    </row>
    <row r="309" spans="2:6" ht="13" x14ac:dyDescent="0.15">
      <c r="B309" s="8"/>
      <c r="C309" s="8"/>
      <c r="D309" s="6"/>
      <c r="E309" s="6"/>
      <c r="F309" s="6"/>
    </row>
    <row r="310" spans="2:6" ht="13" x14ac:dyDescent="0.15">
      <c r="B310" s="8"/>
      <c r="C310" s="8"/>
      <c r="D310" s="6"/>
      <c r="E310" s="6"/>
      <c r="F310" s="6"/>
    </row>
    <row r="311" spans="2:6" ht="13" x14ac:dyDescent="0.15">
      <c r="B311" s="8"/>
      <c r="C311" s="8"/>
      <c r="D311" s="6"/>
      <c r="E311" s="6"/>
      <c r="F311" s="6"/>
    </row>
    <row r="312" spans="2:6" ht="13" x14ac:dyDescent="0.15">
      <c r="B312" s="8"/>
      <c r="C312" s="8"/>
      <c r="D312" s="6"/>
      <c r="E312" s="6"/>
      <c r="F312" s="6"/>
    </row>
    <row r="313" spans="2:6" ht="13" x14ac:dyDescent="0.15">
      <c r="B313" s="8"/>
      <c r="C313" s="8"/>
      <c r="D313" s="6"/>
      <c r="E313" s="6"/>
      <c r="F313" s="6"/>
    </row>
    <row r="314" spans="2:6" ht="13" x14ac:dyDescent="0.15">
      <c r="B314" s="8"/>
      <c r="C314" s="8"/>
      <c r="D314" s="6"/>
      <c r="E314" s="6"/>
      <c r="F314" s="6"/>
    </row>
    <row r="315" spans="2:6" ht="13" x14ac:dyDescent="0.15">
      <c r="B315" s="8"/>
      <c r="C315" s="8"/>
      <c r="D315" s="6"/>
      <c r="E315" s="6"/>
      <c r="F315" s="6"/>
    </row>
    <row r="316" spans="2:6" ht="13" x14ac:dyDescent="0.15">
      <c r="B316" s="8"/>
      <c r="C316" s="8"/>
      <c r="D316" s="6"/>
      <c r="E316" s="6"/>
      <c r="F316" s="6"/>
    </row>
    <row r="317" spans="2:6" ht="13" x14ac:dyDescent="0.15">
      <c r="B317" s="8"/>
      <c r="C317" s="8"/>
      <c r="D317" s="6"/>
      <c r="E317" s="6"/>
      <c r="F317" s="6"/>
    </row>
    <row r="318" spans="2:6" ht="13" x14ac:dyDescent="0.15">
      <c r="B318" s="8"/>
      <c r="C318" s="8"/>
      <c r="D318" s="6"/>
      <c r="E318" s="6"/>
      <c r="F318" s="6"/>
    </row>
    <row r="319" spans="2:6" ht="13" x14ac:dyDescent="0.15">
      <c r="B319" s="8"/>
      <c r="C319" s="8"/>
      <c r="D319" s="6"/>
      <c r="E319" s="6"/>
      <c r="F319" s="6"/>
    </row>
    <row r="320" spans="2:6" ht="13" x14ac:dyDescent="0.15">
      <c r="B320" s="8"/>
      <c r="C320" s="8"/>
      <c r="D320" s="6"/>
      <c r="E320" s="6"/>
      <c r="F320" s="6"/>
    </row>
    <row r="321" spans="2:6" ht="13" x14ac:dyDescent="0.15">
      <c r="B321" s="8"/>
      <c r="C321" s="8"/>
      <c r="D321" s="6"/>
      <c r="E321" s="6"/>
      <c r="F321" s="6"/>
    </row>
    <row r="322" spans="2:6" ht="13" x14ac:dyDescent="0.15">
      <c r="B322" s="8"/>
      <c r="C322" s="8"/>
      <c r="D322" s="6"/>
      <c r="E322" s="6"/>
      <c r="F322" s="6"/>
    </row>
    <row r="323" spans="2:6" ht="13" x14ac:dyDescent="0.15">
      <c r="B323" s="8"/>
      <c r="C323" s="8"/>
      <c r="D323" s="6"/>
      <c r="E323" s="6"/>
      <c r="F323" s="6"/>
    </row>
    <row r="324" spans="2:6" ht="13" x14ac:dyDescent="0.15">
      <c r="B324" s="8"/>
      <c r="C324" s="8"/>
      <c r="D324" s="6"/>
      <c r="E324" s="6"/>
      <c r="F324" s="6"/>
    </row>
    <row r="325" spans="2:6" ht="13" x14ac:dyDescent="0.15">
      <c r="B325" s="8"/>
      <c r="C325" s="8"/>
      <c r="D325" s="6"/>
      <c r="E325" s="6"/>
      <c r="F325" s="6"/>
    </row>
    <row r="326" spans="2:6" ht="13" x14ac:dyDescent="0.15">
      <c r="B326" s="8"/>
      <c r="C326" s="8"/>
      <c r="D326" s="6"/>
      <c r="E326" s="6"/>
      <c r="F326" s="6"/>
    </row>
    <row r="327" spans="2:6" ht="13" x14ac:dyDescent="0.15">
      <c r="B327" s="8"/>
      <c r="C327" s="8"/>
      <c r="D327" s="6"/>
      <c r="E327" s="6"/>
      <c r="F327" s="6"/>
    </row>
    <row r="328" spans="2:6" ht="13" x14ac:dyDescent="0.15">
      <c r="B328" s="8"/>
      <c r="C328" s="8"/>
      <c r="D328" s="6"/>
      <c r="E328" s="6"/>
      <c r="F328" s="6"/>
    </row>
    <row r="329" spans="2:6" ht="13" x14ac:dyDescent="0.15">
      <c r="B329" s="8"/>
      <c r="C329" s="8"/>
      <c r="D329" s="6"/>
      <c r="E329" s="6"/>
      <c r="F329" s="6"/>
    </row>
    <row r="330" spans="2:6" ht="13" x14ac:dyDescent="0.15">
      <c r="B330" s="8"/>
      <c r="C330" s="8"/>
      <c r="D330" s="6"/>
      <c r="E330" s="6"/>
      <c r="F330" s="6"/>
    </row>
    <row r="331" spans="2:6" ht="13" x14ac:dyDescent="0.15">
      <c r="B331" s="8"/>
      <c r="C331" s="8"/>
      <c r="D331" s="6"/>
      <c r="E331" s="6"/>
      <c r="F331" s="6"/>
    </row>
    <row r="332" spans="2:6" ht="13" x14ac:dyDescent="0.15">
      <c r="B332" s="8"/>
      <c r="C332" s="8"/>
      <c r="D332" s="6"/>
      <c r="E332" s="6"/>
      <c r="F332" s="6"/>
    </row>
    <row r="333" spans="2:6" ht="13" x14ac:dyDescent="0.15">
      <c r="B333" s="8"/>
      <c r="C333" s="8"/>
      <c r="D333" s="6"/>
      <c r="E333" s="6"/>
      <c r="F333" s="6"/>
    </row>
    <row r="334" spans="2:6" ht="13" x14ac:dyDescent="0.15">
      <c r="B334" s="8"/>
      <c r="C334" s="8"/>
      <c r="D334" s="6"/>
      <c r="E334" s="6"/>
      <c r="F334" s="6"/>
    </row>
    <row r="335" spans="2:6" ht="13" x14ac:dyDescent="0.15">
      <c r="B335" s="8"/>
      <c r="C335" s="8"/>
      <c r="D335" s="6"/>
      <c r="E335" s="6"/>
      <c r="F335" s="6"/>
    </row>
    <row r="336" spans="2:6" ht="13" x14ac:dyDescent="0.15">
      <c r="B336" s="8"/>
      <c r="C336" s="8"/>
      <c r="D336" s="6"/>
      <c r="E336" s="6"/>
      <c r="F336" s="6"/>
    </row>
    <row r="337" spans="2:6" ht="13" x14ac:dyDescent="0.15">
      <c r="B337" s="8"/>
      <c r="C337" s="8"/>
      <c r="D337" s="6"/>
      <c r="E337" s="6"/>
      <c r="F337" s="6"/>
    </row>
    <row r="338" spans="2:6" ht="13" x14ac:dyDescent="0.15">
      <c r="B338" s="8"/>
      <c r="C338" s="8"/>
      <c r="D338" s="6"/>
      <c r="E338" s="6"/>
      <c r="F338" s="6"/>
    </row>
    <row r="339" spans="2:6" ht="13" x14ac:dyDescent="0.15">
      <c r="B339" s="8"/>
      <c r="C339" s="8"/>
      <c r="D339" s="6"/>
      <c r="E339" s="6"/>
      <c r="F339" s="6"/>
    </row>
    <row r="340" spans="2:6" ht="13" x14ac:dyDescent="0.15">
      <c r="B340" s="8"/>
      <c r="C340" s="8"/>
      <c r="D340" s="6"/>
      <c r="E340" s="6"/>
      <c r="F340" s="6"/>
    </row>
    <row r="341" spans="2:6" ht="13" x14ac:dyDescent="0.15">
      <c r="B341" s="8"/>
      <c r="C341" s="8"/>
      <c r="D341" s="6"/>
      <c r="E341" s="6"/>
      <c r="F341" s="6"/>
    </row>
    <row r="342" spans="2:6" ht="13" x14ac:dyDescent="0.15">
      <c r="B342" s="8"/>
      <c r="C342" s="8"/>
      <c r="D342" s="6"/>
      <c r="E342" s="6"/>
      <c r="F342" s="6"/>
    </row>
    <row r="343" spans="2:6" ht="13" x14ac:dyDescent="0.15">
      <c r="B343" s="8"/>
      <c r="C343" s="8"/>
      <c r="D343" s="6"/>
      <c r="E343" s="6"/>
      <c r="F343" s="6"/>
    </row>
    <row r="344" spans="2:6" ht="13" x14ac:dyDescent="0.15">
      <c r="B344" s="8"/>
      <c r="C344" s="8"/>
      <c r="D344" s="6"/>
      <c r="E344" s="6"/>
      <c r="F344" s="6"/>
    </row>
    <row r="345" spans="2:6" ht="13" x14ac:dyDescent="0.15">
      <c r="B345" s="8"/>
      <c r="C345" s="8"/>
      <c r="D345" s="6"/>
      <c r="E345" s="6"/>
      <c r="F345" s="6"/>
    </row>
    <row r="346" spans="2:6" ht="13" x14ac:dyDescent="0.15">
      <c r="B346" s="8"/>
      <c r="C346" s="8"/>
      <c r="D346" s="6"/>
      <c r="E346" s="6"/>
      <c r="F346" s="6"/>
    </row>
    <row r="347" spans="2:6" ht="13" x14ac:dyDescent="0.15">
      <c r="B347" s="8"/>
      <c r="C347" s="8"/>
      <c r="D347" s="6"/>
      <c r="E347" s="6"/>
      <c r="F347" s="6"/>
    </row>
    <row r="348" spans="2:6" ht="13" x14ac:dyDescent="0.15">
      <c r="B348" s="8"/>
      <c r="C348" s="8"/>
      <c r="D348" s="6"/>
      <c r="E348" s="6"/>
      <c r="F348" s="6"/>
    </row>
    <row r="349" spans="2:6" ht="13" x14ac:dyDescent="0.15">
      <c r="B349" s="8"/>
      <c r="C349" s="8"/>
      <c r="D349" s="6"/>
      <c r="E349" s="6"/>
      <c r="F349" s="6"/>
    </row>
    <row r="350" spans="2:6" ht="13" x14ac:dyDescent="0.15">
      <c r="B350" s="8"/>
      <c r="C350" s="8"/>
      <c r="D350" s="6"/>
      <c r="E350" s="6"/>
      <c r="F350" s="6"/>
    </row>
    <row r="351" spans="2:6" ht="13" x14ac:dyDescent="0.15">
      <c r="B351" s="8"/>
      <c r="C351" s="8"/>
      <c r="D351" s="6"/>
      <c r="E351" s="6"/>
      <c r="F351" s="6"/>
    </row>
    <row r="352" spans="2:6" ht="13" x14ac:dyDescent="0.15">
      <c r="B352" s="8"/>
      <c r="C352" s="8"/>
      <c r="D352" s="6"/>
      <c r="E352" s="6"/>
      <c r="F352" s="6"/>
    </row>
    <row r="353" spans="2:6" ht="13" x14ac:dyDescent="0.15">
      <c r="B353" s="8"/>
      <c r="C353" s="8"/>
      <c r="D353" s="6"/>
      <c r="E353" s="6"/>
      <c r="F353" s="6"/>
    </row>
    <row r="354" spans="2:6" ht="13" x14ac:dyDescent="0.15">
      <c r="B354" s="8"/>
      <c r="C354" s="8"/>
      <c r="D354" s="6"/>
      <c r="E354" s="6"/>
      <c r="F354" s="6"/>
    </row>
    <row r="355" spans="2:6" ht="13" x14ac:dyDescent="0.15">
      <c r="B355" s="8"/>
      <c r="C355" s="8"/>
      <c r="D355" s="6"/>
      <c r="E355" s="6"/>
      <c r="F355" s="6"/>
    </row>
    <row r="356" spans="2:6" ht="13" x14ac:dyDescent="0.15">
      <c r="B356" s="8"/>
      <c r="C356" s="8"/>
      <c r="D356" s="6"/>
      <c r="E356" s="6"/>
      <c r="F356" s="6"/>
    </row>
    <row r="357" spans="2:6" ht="13" x14ac:dyDescent="0.15">
      <c r="B357" s="8"/>
      <c r="C357" s="8"/>
      <c r="D357" s="6"/>
      <c r="E357" s="6"/>
      <c r="F357" s="6"/>
    </row>
    <row r="358" spans="2:6" ht="13" x14ac:dyDescent="0.15">
      <c r="B358" s="8"/>
      <c r="C358" s="8"/>
      <c r="D358" s="6"/>
      <c r="E358" s="6"/>
      <c r="F358" s="6"/>
    </row>
    <row r="359" spans="2:6" ht="13" x14ac:dyDescent="0.15">
      <c r="B359" s="8"/>
      <c r="C359" s="8"/>
      <c r="D359" s="6"/>
      <c r="E359" s="6"/>
      <c r="F359" s="6"/>
    </row>
    <row r="360" spans="2:6" ht="13" x14ac:dyDescent="0.15">
      <c r="B360" s="8"/>
      <c r="C360" s="8"/>
      <c r="D360" s="6"/>
      <c r="E360" s="6"/>
      <c r="F360" s="6"/>
    </row>
    <row r="361" spans="2:6" ht="13" x14ac:dyDescent="0.15">
      <c r="B361" s="8"/>
      <c r="C361" s="8"/>
      <c r="D361" s="6"/>
      <c r="E361" s="6"/>
      <c r="F361" s="6"/>
    </row>
    <row r="362" spans="2:6" ht="13" x14ac:dyDescent="0.15">
      <c r="B362" s="8"/>
      <c r="C362" s="8"/>
      <c r="D362" s="6"/>
      <c r="E362" s="6"/>
      <c r="F362" s="6"/>
    </row>
    <row r="363" spans="2:6" ht="13" x14ac:dyDescent="0.15">
      <c r="B363" s="8"/>
      <c r="C363" s="8"/>
      <c r="D363" s="6"/>
      <c r="E363" s="6"/>
      <c r="F363" s="6"/>
    </row>
    <row r="364" spans="2:6" ht="13" x14ac:dyDescent="0.15">
      <c r="B364" s="8"/>
      <c r="C364" s="8"/>
      <c r="D364" s="6"/>
      <c r="E364" s="6"/>
      <c r="F364" s="6"/>
    </row>
    <row r="365" spans="2:6" ht="13" x14ac:dyDescent="0.15">
      <c r="B365" s="8"/>
      <c r="C365" s="8"/>
      <c r="D365" s="6"/>
      <c r="E365" s="6"/>
      <c r="F365" s="6"/>
    </row>
    <row r="366" spans="2:6" ht="13" x14ac:dyDescent="0.15">
      <c r="B366" s="8"/>
      <c r="C366" s="8"/>
      <c r="D366" s="6"/>
      <c r="E366" s="6"/>
      <c r="F366" s="6"/>
    </row>
    <row r="367" spans="2:6" ht="13" x14ac:dyDescent="0.15">
      <c r="B367" s="8"/>
      <c r="C367" s="8"/>
      <c r="D367" s="6"/>
      <c r="E367" s="6"/>
      <c r="F367" s="6"/>
    </row>
    <row r="368" spans="2:6" ht="13" x14ac:dyDescent="0.15">
      <c r="B368" s="8"/>
      <c r="C368" s="8"/>
      <c r="D368" s="6"/>
      <c r="E368" s="6"/>
      <c r="F368" s="6"/>
    </row>
    <row r="369" spans="2:6" ht="13" x14ac:dyDescent="0.15">
      <c r="B369" s="8"/>
      <c r="C369" s="8"/>
      <c r="D369" s="6"/>
      <c r="E369" s="6"/>
      <c r="F369" s="6"/>
    </row>
    <row r="370" spans="2:6" ht="13" x14ac:dyDescent="0.15">
      <c r="B370" s="8"/>
      <c r="C370" s="8"/>
      <c r="D370" s="6"/>
      <c r="E370" s="6"/>
      <c r="F370" s="6"/>
    </row>
    <row r="371" spans="2:6" ht="13" x14ac:dyDescent="0.15">
      <c r="B371" s="8"/>
      <c r="C371" s="8"/>
      <c r="D371" s="6"/>
      <c r="E371" s="6"/>
      <c r="F371" s="6"/>
    </row>
    <row r="372" spans="2:6" ht="13" x14ac:dyDescent="0.15">
      <c r="B372" s="8"/>
      <c r="C372" s="8"/>
      <c r="D372" s="6"/>
      <c r="E372" s="6"/>
      <c r="F372" s="6"/>
    </row>
    <row r="373" spans="2:6" ht="13" x14ac:dyDescent="0.15">
      <c r="B373" s="8"/>
      <c r="C373" s="8"/>
      <c r="D373" s="6"/>
      <c r="E373" s="6"/>
      <c r="F373" s="6"/>
    </row>
    <row r="374" spans="2:6" ht="13" x14ac:dyDescent="0.15">
      <c r="B374" s="8"/>
      <c r="C374" s="8"/>
      <c r="D374" s="6"/>
      <c r="E374" s="6"/>
      <c r="F374" s="6"/>
    </row>
    <row r="375" spans="2:6" ht="13" x14ac:dyDescent="0.15">
      <c r="B375" s="8"/>
      <c r="C375" s="8"/>
      <c r="D375" s="6"/>
      <c r="E375" s="6"/>
      <c r="F375" s="6"/>
    </row>
    <row r="376" spans="2:6" ht="13" x14ac:dyDescent="0.15">
      <c r="B376" s="8"/>
      <c r="C376" s="8"/>
      <c r="D376" s="6"/>
      <c r="E376" s="6"/>
      <c r="F376" s="6"/>
    </row>
    <row r="377" spans="2:6" ht="13" x14ac:dyDescent="0.15">
      <c r="B377" s="8"/>
      <c r="C377" s="8"/>
      <c r="D377" s="6"/>
      <c r="E377" s="6"/>
      <c r="F377" s="6"/>
    </row>
    <row r="378" spans="2:6" ht="13" x14ac:dyDescent="0.15">
      <c r="B378" s="8"/>
      <c r="C378" s="8"/>
      <c r="D378" s="6"/>
      <c r="E378" s="6"/>
      <c r="F378" s="6"/>
    </row>
    <row r="379" spans="2:6" ht="13" x14ac:dyDescent="0.15">
      <c r="B379" s="8"/>
      <c r="C379" s="8"/>
      <c r="D379" s="6"/>
      <c r="E379" s="6"/>
      <c r="F379" s="6"/>
    </row>
    <row r="380" spans="2:6" ht="13" x14ac:dyDescent="0.15">
      <c r="B380" s="8"/>
      <c r="C380" s="8"/>
      <c r="D380" s="6"/>
      <c r="E380" s="6"/>
      <c r="F380" s="6"/>
    </row>
    <row r="381" spans="2:6" ht="13" x14ac:dyDescent="0.15">
      <c r="B381" s="8"/>
      <c r="C381" s="8"/>
      <c r="D381" s="6"/>
      <c r="E381" s="6"/>
      <c r="F381" s="6"/>
    </row>
    <row r="382" spans="2:6" ht="13" x14ac:dyDescent="0.15">
      <c r="B382" s="8"/>
      <c r="C382" s="8"/>
      <c r="D382" s="6"/>
      <c r="E382" s="6"/>
      <c r="F382" s="6"/>
    </row>
    <row r="383" spans="2:6" ht="13" x14ac:dyDescent="0.15">
      <c r="B383" s="8"/>
      <c r="C383" s="8"/>
      <c r="D383" s="6"/>
      <c r="E383" s="6"/>
      <c r="F383" s="6"/>
    </row>
    <row r="384" spans="2:6" ht="13" x14ac:dyDescent="0.15">
      <c r="B384" s="8"/>
      <c r="C384" s="8"/>
      <c r="D384" s="6"/>
      <c r="E384" s="6"/>
      <c r="F384" s="6"/>
    </row>
    <row r="385" spans="2:6" ht="13" x14ac:dyDescent="0.15">
      <c r="B385" s="8"/>
      <c r="C385" s="8"/>
      <c r="D385" s="6"/>
      <c r="E385" s="6"/>
      <c r="F385" s="6"/>
    </row>
    <row r="386" spans="2:6" ht="13" x14ac:dyDescent="0.15">
      <c r="B386" s="8"/>
      <c r="C386" s="8"/>
      <c r="D386" s="6"/>
      <c r="E386" s="6"/>
      <c r="F386" s="6"/>
    </row>
    <row r="387" spans="2:6" ht="13" x14ac:dyDescent="0.15">
      <c r="B387" s="8"/>
      <c r="C387" s="8"/>
      <c r="D387" s="6"/>
      <c r="E387" s="6"/>
      <c r="F387" s="6"/>
    </row>
    <row r="388" spans="2:6" ht="13" x14ac:dyDescent="0.15">
      <c r="B388" s="8"/>
      <c r="C388" s="8"/>
      <c r="D388" s="6"/>
      <c r="E388" s="6"/>
      <c r="F388" s="6"/>
    </row>
    <row r="389" spans="2:6" ht="13" x14ac:dyDescent="0.15">
      <c r="B389" s="8"/>
      <c r="C389" s="8"/>
      <c r="D389" s="6"/>
      <c r="E389" s="6"/>
      <c r="F389" s="6"/>
    </row>
    <row r="390" spans="2:6" ht="13" x14ac:dyDescent="0.15">
      <c r="B390" s="8"/>
      <c r="C390" s="8"/>
      <c r="D390" s="6"/>
      <c r="E390" s="6"/>
      <c r="F390" s="6"/>
    </row>
    <row r="391" spans="2:6" ht="13" x14ac:dyDescent="0.15">
      <c r="B391" s="8"/>
      <c r="C391" s="8"/>
      <c r="D391" s="6"/>
      <c r="E391" s="6"/>
      <c r="F391" s="6"/>
    </row>
    <row r="392" spans="2:6" ht="13" x14ac:dyDescent="0.15">
      <c r="B392" s="8"/>
      <c r="C392" s="8"/>
      <c r="D392" s="6"/>
      <c r="E392" s="6"/>
      <c r="F392" s="6"/>
    </row>
    <row r="393" spans="2:6" ht="13" x14ac:dyDescent="0.15">
      <c r="B393" s="8"/>
      <c r="C393" s="8"/>
      <c r="D393" s="6"/>
      <c r="E393" s="6"/>
      <c r="F393" s="6"/>
    </row>
    <row r="394" spans="2:6" ht="13" x14ac:dyDescent="0.15">
      <c r="B394" s="8"/>
      <c r="C394" s="8"/>
      <c r="D394" s="6"/>
      <c r="E394" s="6"/>
      <c r="F394" s="6"/>
    </row>
    <row r="395" spans="2:6" ht="13" x14ac:dyDescent="0.15">
      <c r="B395" s="8"/>
      <c r="C395" s="8"/>
      <c r="D395" s="6"/>
      <c r="E395" s="6"/>
      <c r="F395" s="6"/>
    </row>
    <row r="396" spans="2:6" ht="13" x14ac:dyDescent="0.15">
      <c r="B396" s="8"/>
      <c r="C396" s="8"/>
      <c r="D396" s="6"/>
      <c r="E396" s="6"/>
      <c r="F396" s="6"/>
    </row>
    <row r="397" spans="2:6" ht="13" x14ac:dyDescent="0.15">
      <c r="B397" s="8"/>
      <c r="C397" s="8"/>
      <c r="D397" s="6"/>
      <c r="E397" s="6"/>
      <c r="F397" s="6"/>
    </row>
    <row r="398" spans="2:6" ht="13" x14ac:dyDescent="0.15">
      <c r="B398" s="8"/>
      <c r="C398" s="8"/>
      <c r="D398" s="6"/>
      <c r="E398" s="6"/>
      <c r="F398" s="6"/>
    </row>
    <row r="399" spans="2:6" ht="13" x14ac:dyDescent="0.15">
      <c r="B399" s="8"/>
      <c r="C399" s="8"/>
      <c r="D399" s="6"/>
      <c r="E399" s="6"/>
      <c r="F399" s="6"/>
    </row>
    <row r="400" spans="2:6" ht="13" x14ac:dyDescent="0.15">
      <c r="B400" s="8"/>
      <c r="C400" s="8"/>
      <c r="D400" s="6"/>
      <c r="E400" s="6"/>
      <c r="F400" s="6"/>
    </row>
    <row r="401" spans="2:6" ht="13" x14ac:dyDescent="0.15">
      <c r="B401" s="8"/>
      <c r="C401" s="8"/>
      <c r="D401" s="6"/>
      <c r="E401" s="6"/>
      <c r="F401" s="6"/>
    </row>
    <row r="402" spans="2:6" ht="13" x14ac:dyDescent="0.15">
      <c r="B402" s="8"/>
      <c r="C402" s="8"/>
      <c r="D402" s="6"/>
      <c r="E402" s="6"/>
      <c r="F402" s="6"/>
    </row>
    <row r="403" spans="2:6" ht="13" x14ac:dyDescent="0.15">
      <c r="B403" s="8"/>
      <c r="C403" s="8"/>
      <c r="D403" s="6"/>
      <c r="E403" s="6"/>
      <c r="F403" s="6"/>
    </row>
    <row r="404" spans="2:6" ht="13" x14ac:dyDescent="0.15">
      <c r="B404" s="8"/>
      <c r="C404" s="8"/>
      <c r="D404" s="6"/>
      <c r="E404" s="6"/>
      <c r="F404" s="6"/>
    </row>
    <row r="405" spans="2:6" ht="13" x14ac:dyDescent="0.15">
      <c r="B405" s="8"/>
      <c r="C405" s="8"/>
      <c r="D405" s="6"/>
      <c r="E405" s="6"/>
      <c r="F405" s="6"/>
    </row>
    <row r="406" spans="2:6" ht="13" x14ac:dyDescent="0.15">
      <c r="B406" s="8"/>
      <c r="C406" s="8"/>
      <c r="D406" s="6"/>
      <c r="E406" s="6"/>
      <c r="F406" s="6"/>
    </row>
    <row r="407" spans="2:6" ht="13" x14ac:dyDescent="0.15">
      <c r="B407" s="8"/>
      <c r="C407" s="8"/>
      <c r="D407" s="6"/>
      <c r="E407" s="6"/>
      <c r="F407" s="6"/>
    </row>
    <row r="408" spans="2:6" ht="13" x14ac:dyDescent="0.15">
      <c r="B408" s="8"/>
      <c r="C408" s="8"/>
      <c r="D408" s="6"/>
      <c r="E408" s="6"/>
      <c r="F408" s="6"/>
    </row>
    <row r="409" spans="2:6" ht="13" x14ac:dyDescent="0.15">
      <c r="B409" s="8"/>
      <c r="C409" s="8"/>
      <c r="D409" s="6"/>
      <c r="E409" s="6"/>
      <c r="F409" s="6"/>
    </row>
    <row r="410" spans="2:6" ht="13" x14ac:dyDescent="0.15">
      <c r="B410" s="8"/>
      <c r="C410" s="8"/>
      <c r="D410" s="6"/>
      <c r="E410" s="6"/>
      <c r="F410" s="6"/>
    </row>
    <row r="411" spans="2:6" ht="13" x14ac:dyDescent="0.15">
      <c r="B411" s="8"/>
      <c r="C411" s="8"/>
      <c r="D411" s="6"/>
      <c r="E411" s="6"/>
      <c r="F411" s="6"/>
    </row>
    <row r="412" spans="2:6" ht="13" x14ac:dyDescent="0.15">
      <c r="B412" s="8"/>
      <c r="C412" s="8"/>
      <c r="D412" s="6"/>
      <c r="E412" s="6"/>
      <c r="F412" s="6"/>
    </row>
    <row r="413" spans="2:6" ht="13" x14ac:dyDescent="0.15">
      <c r="B413" s="8"/>
      <c r="C413" s="8"/>
      <c r="D413" s="6"/>
      <c r="E413" s="6"/>
      <c r="F413" s="6"/>
    </row>
    <row r="414" spans="2:6" ht="13" x14ac:dyDescent="0.15">
      <c r="B414" s="8"/>
      <c r="C414" s="8"/>
      <c r="D414" s="6"/>
      <c r="E414" s="6"/>
      <c r="F414" s="6"/>
    </row>
    <row r="415" spans="2:6" ht="13" x14ac:dyDescent="0.15">
      <c r="B415" s="8"/>
      <c r="C415" s="8"/>
      <c r="D415" s="6"/>
      <c r="E415" s="6"/>
      <c r="F415" s="6"/>
    </row>
    <row r="416" spans="2:6" ht="13" x14ac:dyDescent="0.15">
      <c r="B416" s="8"/>
      <c r="C416" s="8"/>
      <c r="D416" s="6"/>
      <c r="E416" s="6"/>
      <c r="F416" s="6"/>
    </row>
    <row r="417" spans="2:6" ht="13" x14ac:dyDescent="0.15">
      <c r="B417" s="8"/>
      <c r="C417" s="8"/>
      <c r="D417" s="6"/>
      <c r="E417" s="6"/>
      <c r="F417" s="6"/>
    </row>
    <row r="418" spans="2:6" ht="13" x14ac:dyDescent="0.15">
      <c r="B418" s="8"/>
      <c r="C418" s="8"/>
      <c r="D418" s="6"/>
      <c r="E418" s="6"/>
      <c r="F418" s="6"/>
    </row>
    <row r="419" spans="2:6" ht="13" x14ac:dyDescent="0.15">
      <c r="B419" s="8"/>
      <c r="C419" s="8"/>
      <c r="D419" s="6"/>
      <c r="E419" s="6"/>
      <c r="F419" s="6"/>
    </row>
    <row r="420" spans="2:6" ht="13" x14ac:dyDescent="0.15">
      <c r="B420" s="8"/>
      <c r="C420" s="8"/>
      <c r="D420" s="6"/>
      <c r="E420" s="6"/>
      <c r="F420" s="6"/>
    </row>
    <row r="421" spans="2:6" ht="13" x14ac:dyDescent="0.15">
      <c r="B421" s="8"/>
      <c r="C421" s="8"/>
      <c r="D421" s="6"/>
      <c r="E421" s="6"/>
      <c r="F421" s="6"/>
    </row>
    <row r="422" spans="2:6" ht="13" x14ac:dyDescent="0.15">
      <c r="B422" s="8"/>
      <c r="C422" s="8"/>
      <c r="D422" s="6"/>
      <c r="E422" s="6"/>
      <c r="F422" s="6"/>
    </row>
    <row r="423" spans="2:6" ht="13" x14ac:dyDescent="0.15">
      <c r="B423" s="8"/>
      <c r="C423" s="8"/>
      <c r="D423" s="6"/>
      <c r="E423" s="6"/>
      <c r="F423" s="6"/>
    </row>
    <row r="424" spans="2:6" ht="13" x14ac:dyDescent="0.15">
      <c r="B424" s="8"/>
      <c r="C424" s="8"/>
      <c r="D424" s="6"/>
      <c r="E424" s="6"/>
      <c r="F424" s="6"/>
    </row>
    <row r="425" spans="2:6" ht="13" x14ac:dyDescent="0.15">
      <c r="B425" s="8"/>
      <c r="C425" s="8"/>
      <c r="D425" s="6"/>
      <c r="E425" s="6"/>
      <c r="F425" s="6"/>
    </row>
    <row r="426" spans="2:6" ht="13" x14ac:dyDescent="0.15">
      <c r="B426" s="8"/>
      <c r="C426" s="8"/>
      <c r="D426" s="6"/>
      <c r="E426" s="6"/>
      <c r="F426" s="6"/>
    </row>
    <row r="427" spans="2:6" ht="13" x14ac:dyDescent="0.15">
      <c r="B427" s="8"/>
      <c r="C427" s="8"/>
      <c r="D427" s="6"/>
      <c r="E427" s="6"/>
      <c r="F427" s="6"/>
    </row>
    <row r="428" spans="2:6" ht="13" x14ac:dyDescent="0.15">
      <c r="B428" s="8"/>
      <c r="C428" s="8"/>
      <c r="D428" s="6"/>
      <c r="E428" s="6"/>
      <c r="F428" s="6"/>
    </row>
    <row r="429" spans="2:6" ht="13" x14ac:dyDescent="0.15">
      <c r="B429" s="8"/>
      <c r="C429" s="8"/>
      <c r="D429" s="6"/>
      <c r="E429" s="6"/>
      <c r="F429" s="6"/>
    </row>
    <row r="430" spans="2:6" ht="13" x14ac:dyDescent="0.15">
      <c r="B430" s="8"/>
      <c r="C430" s="8"/>
      <c r="D430" s="6"/>
      <c r="E430" s="6"/>
      <c r="F430" s="6"/>
    </row>
    <row r="431" spans="2:6" ht="13" x14ac:dyDescent="0.15">
      <c r="B431" s="8"/>
      <c r="C431" s="8"/>
      <c r="D431" s="6"/>
      <c r="E431" s="6"/>
      <c r="F431" s="6"/>
    </row>
    <row r="432" spans="2:6" ht="13" x14ac:dyDescent="0.15">
      <c r="B432" s="8"/>
      <c r="C432" s="8"/>
      <c r="D432" s="6"/>
      <c r="E432" s="6"/>
      <c r="F432" s="6"/>
    </row>
    <row r="433" spans="2:6" ht="13" x14ac:dyDescent="0.15">
      <c r="B433" s="8"/>
      <c r="C433" s="8"/>
      <c r="D433" s="6"/>
      <c r="E433" s="6"/>
      <c r="F433" s="6"/>
    </row>
    <row r="434" spans="2:6" ht="13" x14ac:dyDescent="0.15">
      <c r="B434" s="8"/>
      <c r="C434" s="8"/>
      <c r="D434" s="6"/>
      <c r="E434" s="6"/>
      <c r="F434" s="6"/>
    </row>
    <row r="435" spans="2:6" ht="13" x14ac:dyDescent="0.15">
      <c r="B435" s="8"/>
      <c r="C435" s="8"/>
      <c r="D435" s="6"/>
      <c r="E435" s="6"/>
      <c r="F435" s="6"/>
    </row>
    <row r="436" spans="2:6" ht="13" x14ac:dyDescent="0.15">
      <c r="B436" s="8"/>
      <c r="C436" s="8"/>
      <c r="D436" s="6"/>
      <c r="E436" s="6"/>
      <c r="F436" s="6"/>
    </row>
    <row r="437" spans="2:6" ht="13" x14ac:dyDescent="0.15">
      <c r="B437" s="8"/>
      <c r="C437" s="8"/>
      <c r="D437" s="6"/>
      <c r="E437" s="6"/>
      <c r="F437" s="6"/>
    </row>
    <row r="438" spans="2:6" ht="13" x14ac:dyDescent="0.15">
      <c r="B438" s="8"/>
      <c r="C438" s="8"/>
      <c r="D438" s="6"/>
      <c r="E438" s="6"/>
      <c r="F438" s="6"/>
    </row>
    <row r="439" spans="2:6" ht="13" x14ac:dyDescent="0.15">
      <c r="B439" s="8"/>
      <c r="C439" s="8"/>
      <c r="D439" s="6"/>
      <c r="E439" s="6"/>
      <c r="F439" s="6"/>
    </row>
    <row r="440" spans="2:6" ht="13" x14ac:dyDescent="0.15">
      <c r="B440" s="8"/>
      <c r="C440" s="8"/>
      <c r="D440" s="6"/>
      <c r="E440" s="6"/>
      <c r="F440" s="6"/>
    </row>
    <row r="441" spans="2:6" ht="13" x14ac:dyDescent="0.15">
      <c r="B441" s="8"/>
      <c r="C441" s="8"/>
      <c r="D441" s="6"/>
      <c r="E441" s="6"/>
      <c r="F441" s="6"/>
    </row>
    <row r="442" spans="2:6" ht="13" x14ac:dyDescent="0.15">
      <c r="B442" s="8"/>
      <c r="C442" s="8"/>
      <c r="D442" s="6"/>
      <c r="E442" s="6"/>
      <c r="F442" s="6"/>
    </row>
    <row r="443" spans="2:6" ht="13" x14ac:dyDescent="0.15">
      <c r="B443" s="8"/>
      <c r="C443" s="8"/>
      <c r="D443" s="6"/>
      <c r="E443" s="6"/>
      <c r="F443" s="6"/>
    </row>
    <row r="444" spans="2:6" ht="13" x14ac:dyDescent="0.15">
      <c r="B444" s="8"/>
      <c r="C444" s="8"/>
      <c r="D444" s="6"/>
      <c r="E444" s="6"/>
      <c r="F444" s="6"/>
    </row>
    <row r="445" spans="2:6" ht="13" x14ac:dyDescent="0.15">
      <c r="B445" s="8"/>
      <c r="C445" s="8"/>
      <c r="D445" s="6"/>
      <c r="E445" s="6"/>
      <c r="F445" s="6"/>
    </row>
    <row r="446" spans="2:6" ht="13" x14ac:dyDescent="0.15">
      <c r="B446" s="8"/>
      <c r="C446" s="8"/>
      <c r="D446" s="6"/>
      <c r="E446" s="6"/>
      <c r="F446" s="6"/>
    </row>
    <row r="447" spans="2:6" ht="13" x14ac:dyDescent="0.15">
      <c r="B447" s="8"/>
      <c r="C447" s="8"/>
      <c r="D447" s="6"/>
      <c r="E447" s="6"/>
      <c r="F447" s="6"/>
    </row>
    <row r="448" spans="2:6" ht="13" x14ac:dyDescent="0.15">
      <c r="B448" s="8"/>
      <c r="C448" s="8"/>
      <c r="D448" s="6"/>
      <c r="E448" s="6"/>
      <c r="F448" s="6"/>
    </row>
    <row r="449" spans="2:6" ht="13" x14ac:dyDescent="0.15">
      <c r="B449" s="8"/>
      <c r="C449" s="8"/>
      <c r="D449" s="6"/>
      <c r="E449" s="6"/>
      <c r="F449" s="6"/>
    </row>
    <row r="450" spans="2:6" ht="13" x14ac:dyDescent="0.15">
      <c r="B450" s="8"/>
      <c r="C450" s="8"/>
      <c r="D450" s="6"/>
      <c r="E450" s="6"/>
      <c r="F450" s="6"/>
    </row>
    <row r="451" spans="2:6" ht="13" x14ac:dyDescent="0.15">
      <c r="B451" s="8"/>
      <c r="C451" s="8"/>
      <c r="D451" s="6"/>
      <c r="E451" s="6"/>
      <c r="F451" s="6"/>
    </row>
    <row r="452" spans="2:6" ht="13" x14ac:dyDescent="0.15">
      <c r="B452" s="8"/>
      <c r="C452" s="8"/>
      <c r="D452" s="6"/>
      <c r="E452" s="6"/>
      <c r="F452" s="6"/>
    </row>
    <row r="453" spans="2:6" ht="13" x14ac:dyDescent="0.15">
      <c r="B453" s="8"/>
      <c r="C453" s="8"/>
      <c r="D453" s="6"/>
      <c r="E453" s="6"/>
      <c r="F453" s="6"/>
    </row>
    <row r="454" spans="2:6" ht="13" x14ac:dyDescent="0.15">
      <c r="B454" s="8"/>
      <c r="C454" s="8"/>
      <c r="D454" s="6"/>
      <c r="E454" s="6"/>
      <c r="F454" s="6"/>
    </row>
    <row r="455" spans="2:6" ht="13" x14ac:dyDescent="0.15">
      <c r="B455" s="8"/>
      <c r="C455" s="8"/>
      <c r="D455" s="6"/>
      <c r="E455" s="6"/>
      <c r="F455" s="6"/>
    </row>
    <row r="456" spans="2:6" ht="13" x14ac:dyDescent="0.15">
      <c r="B456" s="8"/>
      <c r="C456" s="8"/>
      <c r="D456" s="6"/>
      <c r="E456" s="6"/>
      <c r="F456" s="6"/>
    </row>
    <row r="457" spans="2:6" ht="13" x14ac:dyDescent="0.15">
      <c r="B457" s="8"/>
      <c r="C457" s="8"/>
      <c r="D457" s="6"/>
      <c r="E457" s="6"/>
      <c r="F457" s="6"/>
    </row>
    <row r="458" spans="2:6" ht="13" x14ac:dyDescent="0.15">
      <c r="B458" s="8"/>
      <c r="C458" s="8"/>
      <c r="D458" s="6"/>
      <c r="E458" s="6"/>
      <c r="F458" s="6"/>
    </row>
    <row r="459" spans="2:6" ht="13" x14ac:dyDescent="0.15">
      <c r="B459" s="8"/>
      <c r="C459" s="8"/>
      <c r="D459" s="6"/>
      <c r="E459" s="6"/>
      <c r="F459" s="6"/>
    </row>
    <row r="460" spans="2:6" ht="13" x14ac:dyDescent="0.15">
      <c r="B460" s="8"/>
      <c r="C460" s="8"/>
      <c r="D460" s="6"/>
      <c r="E460" s="6"/>
      <c r="F460" s="6"/>
    </row>
    <row r="461" spans="2:6" ht="13" x14ac:dyDescent="0.15">
      <c r="B461" s="8"/>
      <c r="C461" s="8"/>
      <c r="D461" s="6"/>
      <c r="E461" s="6"/>
      <c r="F461" s="6"/>
    </row>
    <row r="462" spans="2:6" ht="13" x14ac:dyDescent="0.15">
      <c r="B462" s="8"/>
      <c r="C462" s="8"/>
      <c r="D462" s="6"/>
      <c r="E462" s="6"/>
      <c r="F462" s="6"/>
    </row>
    <row r="463" spans="2:6" ht="13" x14ac:dyDescent="0.15">
      <c r="B463" s="8"/>
      <c r="C463" s="8"/>
      <c r="D463" s="6"/>
      <c r="E463" s="6"/>
      <c r="F463" s="6"/>
    </row>
    <row r="464" spans="2:6" ht="13" x14ac:dyDescent="0.15">
      <c r="B464" s="8"/>
      <c r="C464" s="8"/>
      <c r="D464" s="6"/>
      <c r="E464" s="6"/>
      <c r="F464" s="6"/>
    </row>
    <row r="465" spans="2:6" ht="13" x14ac:dyDescent="0.15">
      <c r="B465" s="8"/>
      <c r="C465" s="8"/>
      <c r="D465" s="6"/>
      <c r="E465" s="6"/>
      <c r="F465" s="6"/>
    </row>
    <row r="466" spans="2:6" ht="13" x14ac:dyDescent="0.15">
      <c r="B466" s="8"/>
      <c r="C466" s="8"/>
      <c r="D466" s="6"/>
      <c r="E466" s="6"/>
      <c r="F466" s="6"/>
    </row>
    <row r="467" spans="2:6" ht="13" x14ac:dyDescent="0.15">
      <c r="B467" s="8"/>
      <c r="C467" s="8"/>
      <c r="D467" s="6"/>
      <c r="E467" s="6"/>
      <c r="F467" s="6"/>
    </row>
    <row r="468" spans="2:6" ht="13" x14ac:dyDescent="0.15">
      <c r="B468" s="8"/>
      <c r="C468" s="8"/>
      <c r="D468" s="6"/>
      <c r="E468" s="6"/>
      <c r="F468" s="6"/>
    </row>
    <row r="469" spans="2:6" ht="13" x14ac:dyDescent="0.15">
      <c r="B469" s="8"/>
      <c r="C469" s="8"/>
      <c r="D469" s="6"/>
      <c r="E469" s="6"/>
      <c r="F469" s="6"/>
    </row>
    <row r="470" spans="2:6" ht="13" x14ac:dyDescent="0.15">
      <c r="B470" s="8"/>
      <c r="C470" s="8"/>
      <c r="D470" s="6"/>
      <c r="E470" s="6"/>
      <c r="F470" s="6"/>
    </row>
    <row r="471" spans="2:6" ht="13" x14ac:dyDescent="0.15">
      <c r="B471" s="8"/>
      <c r="C471" s="8"/>
      <c r="D471" s="6"/>
      <c r="E471" s="6"/>
      <c r="F471" s="6"/>
    </row>
    <row r="472" spans="2:6" ht="13" x14ac:dyDescent="0.15">
      <c r="B472" s="8"/>
      <c r="C472" s="8"/>
      <c r="D472" s="6"/>
      <c r="E472" s="6"/>
      <c r="F472" s="6"/>
    </row>
    <row r="473" spans="2:6" ht="13" x14ac:dyDescent="0.15">
      <c r="B473" s="8"/>
      <c r="C473" s="8"/>
      <c r="D473" s="6"/>
      <c r="E473" s="6"/>
      <c r="F473" s="6"/>
    </row>
    <row r="474" spans="2:6" ht="13" x14ac:dyDescent="0.15">
      <c r="B474" s="8"/>
      <c r="C474" s="8"/>
      <c r="D474" s="6"/>
      <c r="E474" s="6"/>
      <c r="F474" s="6"/>
    </row>
    <row r="475" spans="2:6" ht="13" x14ac:dyDescent="0.15">
      <c r="B475" s="8"/>
      <c r="C475" s="8"/>
      <c r="D475" s="6"/>
      <c r="E475" s="6"/>
      <c r="F475" s="6"/>
    </row>
    <row r="476" spans="2:6" ht="13" x14ac:dyDescent="0.15">
      <c r="B476" s="8"/>
      <c r="C476" s="8"/>
      <c r="D476" s="6"/>
      <c r="E476" s="6"/>
      <c r="F476" s="6"/>
    </row>
    <row r="477" spans="2:6" ht="13" x14ac:dyDescent="0.15">
      <c r="B477" s="8"/>
      <c r="C477" s="8"/>
      <c r="D477" s="6"/>
      <c r="E477" s="6"/>
      <c r="F477" s="6"/>
    </row>
    <row r="478" spans="2:6" ht="13" x14ac:dyDescent="0.15">
      <c r="B478" s="8"/>
      <c r="C478" s="8"/>
      <c r="D478" s="6"/>
      <c r="E478" s="6"/>
      <c r="F478" s="6"/>
    </row>
    <row r="479" spans="2:6" ht="13" x14ac:dyDescent="0.15">
      <c r="B479" s="8"/>
      <c r="C479" s="8"/>
      <c r="D479" s="6"/>
      <c r="E479" s="6"/>
      <c r="F479" s="6"/>
    </row>
    <row r="480" spans="2:6" ht="13" x14ac:dyDescent="0.15">
      <c r="B480" s="8"/>
      <c r="C480" s="8"/>
      <c r="D480" s="6"/>
      <c r="E480" s="6"/>
      <c r="F480" s="6"/>
    </row>
    <row r="481" spans="2:6" ht="13" x14ac:dyDescent="0.15">
      <c r="B481" s="8"/>
      <c r="C481" s="8"/>
      <c r="D481" s="6"/>
      <c r="E481" s="6"/>
      <c r="F481" s="6"/>
    </row>
    <row r="482" spans="2:6" ht="13" x14ac:dyDescent="0.15">
      <c r="B482" s="8"/>
      <c r="C482" s="8"/>
      <c r="D482" s="6"/>
      <c r="E482" s="6"/>
      <c r="F482" s="6"/>
    </row>
    <row r="483" spans="2:6" ht="13" x14ac:dyDescent="0.15">
      <c r="B483" s="8"/>
      <c r="C483" s="8"/>
      <c r="D483" s="6"/>
      <c r="E483" s="6"/>
      <c r="F483" s="6"/>
    </row>
    <row r="484" spans="2:6" ht="13" x14ac:dyDescent="0.15">
      <c r="B484" s="8"/>
      <c r="C484" s="8"/>
      <c r="D484" s="6"/>
      <c r="E484" s="6"/>
      <c r="F484" s="6"/>
    </row>
    <row r="485" spans="2:6" ht="13" x14ac:dyDescent="0.15">
      <c r="B485" s="8"/>
      <c r="C485" s="8"/>
      <c r="D485" s="6"/>
      <c r="E485" s="6"/>
      <c r="F485" s="6"/>
    </row>
    <row r="486" spans="2:6" ht="13" x14ac:dyDescent="0.15">
      <c r="B486" s="8"/>
      <c r="C486" s="8"/>
      <c r="D486" s="6"/>
      <c r="E486" s="6"/>
      <c r="F486" s="6"/>
    </row>
    <row r="487" spans="2:6" ht="13" x14ac:dyDescent="0.15">
      <c r="B487" s="8"/>
      <c r="C487" s="8"/>
      <c r="D487" s="6"/>
      <c r="E487" s="6"/>
      <c r="F487" s="6"/>
    </row>
    <row r="488" spans="2:6" ht="13" x14ac:dyDescent="0.15">
      <c r="B488" s="8"/>
      <c r="C488" s="8"/>
      <c r="D488" s="6"/>
      <c r="E488" s="6"/>
      <c r="F488" s="6"/>
    </row>
    <row r="489" spans="2:6" ht="13" x14ac:dyDescent="0.15">
      <c r="B489" s="8"/>
      <c r="C489" s="8"/>
      <c r="D489" s="6"/>
      <c r="E489" s="6"/>
      <c r="F489" s="6"/>
    </row>
    <row r="490" spans="2:6" ht="13" x14ac:dyDescent="0.15">
      <c r="B490" s="8"/>
      <c r="C490" s="8"/>
      <c r="D490" s="6"/>
      <c r="E490" s="6"/>
      <c r="F490" s="6"/>
    </row>
    <row r="491" spans="2:6" ht="13" x14ac:dyDescent="0.15">
      <c r="B491" s="8"/>
      <c r="C491" s="8"/>
      <c r="D491" s="6"/>
      <c r="E491" s="6"/>
      <c r="F491" s="6"/>
    </row>
    <row r="492" spans="2:6" ht="13" x14ac:dyDescent="0.15">
      <c r="B492" s="8"/>
      <c r="C492" s="8"/>
      <c r="D492" s="6"/>
      <c r="E492" s="6"/>
      <c r="F492" s="6"/>
    </row>
    <row r="493" spans="2:6" ht="13" x14ac:dyDescent="0.15">
      <c r="B493" s="8"/>
      <c r="C493" s="8"/>
      <c r="D493" s="6"/>
      <c r="E493" s="6"/>
      <c r="F493" s="6"/>
    </row>
    <row r="494" spans="2:6" ht="13" x14ac:dyDescent="0.15">
      <c r="B494" s="8"/>
      <c r="C494" s="8"/>
      <c r="D494" s="6"/>
      <c r="E494" s="6"/>
      <c r="F494" s="6"/>
    </row>
    <row r="495" spans="2:6" ht="13" x14ac:dyDescent="0.15">
      <c r="B495" s="8"/>
      <c r="C495" s="8"/>
      <c r="D495" s="6"/>
      <c r="E495" s="6"/>
      <c r="F495" s="6"/>
    </row>
    <row r="496" spans="2:6" ht="13" x14ac:dyDescent="0.15">
      <c r="B496" s="8"/>
      <c r="C496" s="8"/>
      <c r="D496" s="6"/>
      <c r="E496" s="6"/>
      <c r="F496" s="6"/>
    </row>
    <row r="497" spans="2:6" ht="13" x14ac:dyDescent="0.15">
      <c r="B497" s="8"/>
      <c r="C497" s="8"/>
      <c r="D497" s="6"/>
      <c r="E497" s="6"/>
      <c r="F497" s="6"/>
    </row>
    <row r="498" spans="2:6" ht="13" x14ac:dyDescent="0.15">
      <c r="B498" s="8"/>
      <c r="C498" s="8"/>
      <c r="D498" s="6"/>
      <c r="E498" s="6"/>
      <c r="F498" s="6"/>
    </row>
    <row r="499" spans="2:6" ht="13" x14ac:dyDescent="0.15">
      <c r="B499" s="8"/>
      <c r="C499" s="8"/>
      <c r="D499" s="6"/>
      <c r="E499" s="6"/>
      <c r="F499" s="6"/>
    </row>
    <row r="500" spans="2:6" ht="13" x14ac:dyDescent="0.15">
      <c r="B500" s="8"/>
      <c r="C500" s="8"/>
      <c r="D500" s="6"/>
      <c r="E500" s="6"/>
      <c r="F500" s="6"/>
    </row>
    <row r="501" spans="2:6" ht="13" x14ac:dyDescent="0.15">
      <c r="B501" s="8"/>
      <c r="C501" s="8"/>
      <c r="D501" s="6"/>
      <c r="E501" s="6"/>
      <c r="F501" s="6"/>
    </row>
    <row r="502" spans="2:6" ht="13" x14ac:dyDescent="0.15">
      <c r="B502" s="8"/>
      <c r="C502" s="8"/>
      <c r="D502" s="6"/>
      <c r="E502" s="6"/>
      <c r="F502" s="6"/>
    </row>
    <row r="503" spans="2:6" ht="13" x14ac:dyDescent="0.15">
      <c r="B503" s="8"/>
      <c r="C503" s="8"/>
      <c r="D503" s="6"/>
      <c r="E503" s="6"/>
      <c r="F503" s="6"/>
    </row>
    <row r="504" spans="2:6" ht="13" x14ac:dyDescent="0.15">
      <c r="B504" s="8"/>
      <c r="C504" s="8"/>
      <c r="D504" s="6"/>
      <c r="E504" s="6"/>
      <c r="F504" s="6"/>
    </row>
    <row r="505" spans="2:6" ht="13" x14ac:dyDescent="0.15">
      <c r="B505" s="8"/>
      <c r="C505" s="8"/>
      <c r="D505" s="6"/>
      <c r="E505" s="6"/>
      <c r="F505" s="6"/>
    </row>
    <row r="506" spans="2:6" ht="13" x14ac:dyDescent="0.15">
      <c r="B506" s="8"/>
      <c r="C506" s="8"/>
      <c r="D506" s="6"/>
      <c r="E506" s="6"/>
      <c r="F506" s="6"/>
    </row>
    <row r="507" spans="2:6" ht="13" x14ac:dyDescent="0.15">
      <c r="B507" s="8"/>
      <c r="C507" s="8"/>
      <c r="D507" s="6"/>
      <c r="E507" s="6"/>
      <c r="F507" s="6"/>
    </row>
    <row r="508" spans="2:6" ht="13" x14ac:dyDescent="0.15">
      <c r="B508" s="8"/>
      <c r="C508" s="8"/>
      <c r="D508" s="6"/>
      <c r="E508" s="6"/>
      <c r="F508" s="6"/>
    </row>
    <row r="509" spans="2:6" ht="13" x14ac:dyDescent="0.15">
      <c r="B509" s="8"/>
      <c r="C509" s="8"/>
      <c r="D509" s="6"/>
      <c r="E509" s="6"/>
      <c r="F509" s="6"/>
    </row>
    <row r="510" spans="2:6" ht="13" x14ac:dyDescent="0.15">
      <c r="B510" s="8"/>
      <c r="C510" s="8"/>
      <c r="D510" s="6"/>
      <c r="E510" s="6"/>
      <c r="F510" s="6"/>
    </row>
    <row r="511" spans="2:6" ht="13" x14ac:dyDescent="0.15">
      <c r="B511" s="8"/>
      <c r="C511" s="8"/>
      <c r="D511" s="6"/>
      <c r="E511" s="6"/>
      <c r="F511" s="6"/>
    </row>
    <row r="512" spans="2:6" ht="13" x14ac:dyDescent="0.15">
      <c r="B512" s="8"/>
      <c r="C512" s="8"/>
      <c r="D512" s="6"/>
      <c r="E512" s="6"/>
      <c r="F512" s="6"/>
    </row>
    <row r="513" spans="2:6" ht="13" x14ac:dyDescent="0.15">
      <c r="B513" s="8"/>
      <c r="C513" s="8"/>
      <c r="D513" s="6"/>
      <c r="E513" s="6"/>
      <c r="F513" s="6"/>
    </row>
    <row r="514" spans="2:6" ht="13" x14ac:dyDescent="0.15">
      <c r="B514" s="8"/>
      <c r="C514" s="8"/>
      <c r="D514" s="6"/>
      <c r="E514" s="6"/>
      <c r="F514" s="6"/>
    </row>
    <row r="515" spans="2:6" ht="13" x14ac:dyDescent="0.15">
      <c r="B515" s="8"/>
      <c r="C515" s="8"/>
      <c r="D515" s="6"/>
      <c r="E515" s="6"/>
      <c r="F515" s="6"/>
    </row>
    <row r="516" spans="2:6" ht="13" x14ac:dyDescent="0.15">
      <c r="B516" s="8"/>
      <c r="C516" s="8"/>
      <c r="D516" s="6"/>
      <c r="E516" s="6"/>
      <c r="F516" s="6"/>
    </row>
    <row r="517" spans="2:6" ht="13" x14ac:dyDescent="0.15">
      <c r="B517" s="8"/>
      <c r="C517" s="8"/>
      <c r="D517" s="6"/>
      <c r="E517" s="6"/>
      <c r="F517" s="6"/>
    </row>
    <row r="518" spans="2:6" ht="13" x14ac:dyDescent="0.15">
      <c r="B518" s="8"/>
      <c r="C518" s="8"/>
      <c r="D518" s="6"/>
      <c r="E518" s="6"/>
      <c r="F518" s="6"/>
    </row>
    <row r="519" spans="2:6" ht="13" x14ac:dyDescent="0.15">
      <c r="B519" s="8"/>
      <c r="C519" s="8"/>
      <c r="D519" s="6"/>
      <c r="E519" s="6"/>
      <c r="F519" s="6"/>
    </row>
    <row r="520" spans="2:6" ht="13" x14ac:dyDescent="0.15">
      <c r="B520" s="8"/>
      <c r="C520" s="8"/>
      <c r="D520" s="6"/>
      <c r="E520" s="6"/>
      <c r="F520" s="6"/>
    </row>
    <row r="521" spans="2:6" ht="13" x14ac:dyDescent="0.15">
      <c r="B521" s="8"/>
      <c r="C521" s="8"/>
      <c r="D521" s="6"/>
      <c r="E521" s="6"/>
      <c r="F521" s="6"/>
    </row>
    <row r="522" spans="2:6" ht="13" x14ac:dyDescent="0.15">
      <c r="B522" s="8"/>
      <c r="C522" s="8"/>
      <c r="D522" s="6"/>
      <c r="E522" s="6"/>
      <c r="F522" s="6"/>
    </row>
    <row r="523" spans="2:6" ht="13" x14ac:dyDescent="0.15">
      <c r="B523" s="8"/>
      <c r="C523" s="8"/>
      <c r="D523" s="6"/>
      <c r="E523" s="6"/>
      <c r="F523" s="6"/>
    </row>
    <row r="524" spans="2:6" ht="13" x14ac:dyDescent="0.15">
      <c r="B524" s="8"/>
      <c r="C524" s="8"/>
      <c r="D524" s="6"/>
      <c r="E524" s="6"/>
      <c r="F524" s="6"/>
    </row>
    <row r="525" spans="2:6" ht="13" x14ac:dyDescent="0.15">
      <c r="B525" s="8"/>
      <c r="C525" s="8"/>
      <c r="D525" s="6"/>
      <c r="E525" s="6"/>
      <c r="F525" s="6"/>
    </row>
    <row r="526" spans="2:6" ht="13" x14ac:dyDescent="0.15">
      <c r="B526" s="8"/>
      <c r="C526" s="8"/>
      <c r="D526" s="6"/>
      <c r="E526" s="6"/>
      <c r="F526" s="6"/>
    </row>
    <row r="527" spans="2:6" ht="13" x14ac:dyDescent="0.15">
      <c r="B527" s="8"/>
      <c r="C527" s="8"/>
      <c r="D527" s="6"/>
      <c r="E527" s="6"/>
      <c r="F527" s="6"/>
    </row>
    <row r="528" spans="2:6" ht="13" x14ac:dyDescent="0.15">
      <c r="B528" s="8"/>
      <c r="C528" s="8"/>
      <c r="D528" s="6"/>
      <c r="E528" s="6"/>
      <c r="F528" s="6"/>
    </row>
    <row r="529" spans="2:6" ht="13" x14ac:dyDescent="0.15">
      <c r="B529" s="8"/>
      <c r="C529" s="8"/>
      <c r="D529" s="6"/>
      <c r="E529" s="6"/>
      <c r="F529" s="6"/>
    </row>
    <row r="530" spans="2:6" ht="13" x14ac:dyDescent="0.15">
      <c r="B530" s="8"/>
      <c r="C530" s="8"/>
      <c r="D530" s="6"/>
      <c r="E530" s="6"/>
      <c r="F530" s="6"/>
    </row>
    <row r="531" spans="2:6" ht="13" x14ac:dyDescent="0.15">
      <c r="B531" s="8"/>
      <c r="C531" s="8"/>
      <c r="D531" s="6"/>
      <c r="E531" s="6"/>
      <c r="F531" s="6"/>
    </row>
    <row r="532" spans="2:6" ht="13" x14ac:dyDescent="0.15">
      <c r="B532" s="8"/>
      <c r="C532" s="8"/>
      <c r="D532" s="6"/>
      <c r="E532" s="6"/>
      <c r="F532" s="6"/>
    </row>
    <row r="533" spans="2:6" ht="13" x14ac:dyDescent="0.15">
      <c r="B533" s="8"/>
      <c r="C533" s="8"/>
      <c r="D533" s="6"/>
      <c r="E533" s="6"/>
      <c r="F533" s="6"/>
    </row>
    <row r="534" spans="2:6" ht="13" x14ac:dyDescent="0.15">
      <c r="B534" s="8"/>
      <c r="C534" s="8"/>
      <c r="D534" s="6"/>
      <c r="E534" s="6"/>
      <c r="F534" s="6"/>
    </row>
    <row r="535" spans="2:6" ht="13" x14ac:dyDescent="0.15">
      <c r="B535" s="8"/>
      <c r="C535" s="8"/>
      <c r="D535" s="6"/>
      <c r="E535" s="6"/>
      <c r="F535" s="6"/>
    </row>
    <row r="536" spans="2:6" ht="13" x14ac:dyDescent="0.15">
      <c r="B536" s="8"/>
      <c r="C536" s="8"/>
      <c r="D536" s="6"/>
      <c r="E536" s="6"/>
      <c r="F536" s="6"/>
    </row>
    <row r="537" spans="2:6" ht="13" x14ac:dyDescent="0.15">
      <c r="B537" s="8"/>
      <c r="C537" s="8"/>
      <c r="D537" s="6"/>
      <c r="E537" s="6"/>
      <c r="F537" s="6"/>
    </row>
    <row r="538" spans="2:6" ht="13" x14ac:dyDescent="0.15">
      <c r="B538" s="8"/>
      <c r="C538" s="8"/>
      <c r="D538" s="6"/>
      <c r="E538" s="6"/>
      <c r="F538" s="6"/>
    </row>
    <row r="539" spans="2:6" ht="13" x14ac:dyDescent="0.15">
      <c r="B539" s="8"/>
      <c r="C539" s="8"/>
      <c r="D539" s="6"/>
      <c r="E539" s="6"/>
      <c r="F539" s="6"/>
    </row>
    <row r="540" spans="2:6" ht="13" x14ac:dyDescent="0.15">
      <c r="B540" s="8"/>
      <c r="C540" s="8"/>
      <c r="D540" s="6"/>
      <c r="E540" s="6"/>
      <c r="F540" s="6"/>
    </row>
    <row r="541" spans="2:6" ht="13" x14ac:dyDescent="0.15">
      <c r="B541" s="8"/>
      <c r="C541" s="8"/>
      <c r="D541" s="6"/>
      <c r="E541" s="6"/>
      <c r="F541" s="6"/>
    </row>
    <row r="542" spans="2:6" ht="13" x14ac:dyDescent="0.15">
      <c r="B542" s="8"/>
      <c r="C542" s="8"/>
      <c r="D542" s="6"/>
      <c r="E542" s="6"/>
      <c r="F542" s="6"/>
    </row>
    <row r="543" spans="2:6" ht="13" x14ac:dyDescent="0.15">
      <c r="B543" s="8"/>
      <c r="C543" s="8"/>
      <c r="D543" s="6"/>
      <c r="E543" s="6"/>
      <c r="F543" s="6"/>
    </row>
    <row r="544" spans="2:6" ht="13" x14ac:dyDescent="0.15">
      <c r="B544" s="8"/>
      <c r="C544" s="8"/>
      <c r="D544" s="6"/>
      <c r="E544" s="6"/>
      <c r="F544" s="6"/>
    </row>
    <row r="545" spans="2:6" ht="13" x14ac:dyDescent="0.15">
      <c r="B545" s="8"/>
      <c r="C545" s="8"/>
      <c r="D545" s="6"/>
      <c r="E545" s="6"/>
      <c r="F545" s="6"/>
    </row>
    <row r="546" spans="2:6" ht="13" x14ac:dyDescent="0.15">
      <c r="B546" s="8"/>
      <c r="C546" s="8"/>
      <c r="D546" s="6"/>
      <c r="E546" s="6"/>
      <c r="F546" s="6"/>
    </row>
    <row r="547" spans="2:6" ht="13" x14ac:dyDescent="0.15">
      <c r="B547" s="8"/>
      <c r="C547" s="8"/>
      <c r="D547" s="6"/>
      <c r="E547" s="6"/>
      <c r="F547" s="6"/>
    </row>
    <row r="548" spans="2:6" ht="13" x14ac:dyDescent="0.15">
      <c r="B548" s="8"/>
      <c r="C548" s="8"/>
      <c r="D548" s="6"/>
      <c r="E548" s="6"/>
      <c r="F548" s="6"/>
    </row>
    <row r="549" spans="2:6" ht="13" x14ac:dyDescent="0.15">
      <c r="B549" s="8"/>
      <c r="C549" s="8"/>
      <c r="D549" s="6"/>
      <c r="E549" s="6"/>
      <c r="F549" s="6"/>
    </row>
    <row r="550" spans="2:6" ht="13" x14ac:dyDescent="0.15">
      <c r="B550" s="8"/>
      <c r="C550" s="8"/>
      <c r="D550" s="6"/>
      <c r="E550" s="6"/>
      <c r="F550" s="6"/>
    </row>
    <row r="551" spans="2:6" ht="13" x14ac:dyDescent="0.15">
      <c r="B551" s="8"/>
      <c r="C551" s="8"/>
      <c r="D551" s="6"/>
      <c r="E551" s="6"/>
      <c r="F551" s="6"/>
    </row>
    <row r="552" spans="2:6" ht="13" x14ac:dyDescent="0.15">
      <c r="B552" s="8"/>
      <c r="C552" s="8"/>
      <c r="D552" s="6"/>
      <c r="E552" s="6"/>
      <c r="F552" s="6"/>
    </row>
    <row r="553" spans="2:6" ht="13" x14ac:dyDescent="0.15">
      <c r="B553" s="8"/>
      <c r="C553" s="8"/>
      <c r="D553" s="6"/>
      <c r="E553" s="6"/>
      <c r="F553" s="6"/>
    </row>
    <row r="554" spans="2:6" ht="13" x14ac:dyDescent="0.15">
      <c r="B554" s="8"/>
      <c r="C554" s="8"/>
      <c r="D554" s="6"/>
      <c r="E554" s="6"/>
      <c r="F554" s="6"/>
    </row>
    <row r="555" spans="2:6" ht="13" x14ac:dyDescent="0.15">
      <c r="B555" s="8"/>
      <c r="C555" s="8"/>
      <c r="D555" s="6"/>
      <c r="E555" s="6"/>
      <c r="F555" s="6"/>
    </row>
    <row r="556" spans="2:6" ht="13" x14ac:dyDescent="0.15">
      <c r="B556" s="8"/>
      <c r="C556" s="8"/>
      <c r="D556" s="6"/>
      <c r="E556" s="6"/>
      <c r="F556" s="6"/>
    </row>
    <row r="557" spans="2:6" ht="13" x14ac:dyDescent="0.15">
      <c r="B557" s="8"/>
      <c r="C557" s="8"/>
      <c r="D557" s="6"/>
      <c r="E557" s="6"/>
      <c r="F557" s="6"/>
    </row>
    <row r="558" spans="2:6" ht="13" x14ac:dyDescent="0.15">
      <c r="B558" s="8"/>
      <c r="C558" s="8"/>
      <c r="D558" s="6"/>
      <c r="E558" s="6"/>
      <c r="F558" s="6"/>
    </row>
    <row r="559" spans="2:6" ht="13" x14ac:dyDescent="0.15">
      <c r="B559" s="8"/>
      <c r="C559" s="8"/>
      <c r="D559" s="6"/>
      <c r="E559" s="6"/>
      <c r="F559" s="6"/>
    </row>
    <row r="560" spans="2:6" ht="13" x14ac:dyDescent="0.15">
      <c r="B560" s="8"/>
      <c r="C560" s="8"/>
      <c r="D560" s="6"/>
      <c r="E560" s="6"/>
      <c r="F560" s="6"/>
    </row>
    <row r="561" spans="2:6" ht="13" x14ac:dyDescent="0.15">
      <c r="B561" s="8"/>
      <c r="C561" s="8"/>
      <c r="D561" s="6"/>
      <c r="E561" s="6"/>
      <c r="F561" s="6"/>
    </row>
    <row r="562" spans="2:6" ht="13" x14ac:dyDescent="0.15">
      <c r="B562" s="8"/>
      <c r="C562" s="8"/>
      <c r="D562" s="6"/>
      <c r="E562" s="6"/>
      <c r="F562" s="6"/>
    </row>
    <row r="563" spans="2:6" ht="13" x14ac:dyDescent="0.15">
      <c r="B563" s="8"/>
      <c r="C563" s="8"/>
      <c r="D563" s="6"/>
      <c r="E563" s="6"/>
      <c r="F563" s="6"/>
    </row>
    <row r="564" spans="2:6" ht="13" x14ac:dyDescent="0.15">
      <c r="B564" s="8"/>
      <c r="C564" s="8"/>
      <c r="D564" s="6"/>
      <c r="E564" s="6"/>
      <c r="F564" s="6"/>
    </row>
    <row r="565" spans="2:6" ht="13" x14ac:dyDescent="0.15">
      <c r="B565" s="8"/>
      <c r="C565" s="8"/>
      <c r="D565" s="6"/>
      <c r="E565" s="6"/>
      <c r="F565" s="6"/>
    </row>
    <row r="566" spans="2:6" ht="13" x14ac:dyDescent="0.15">
      <c r="B566" s="8"/>
      <c r="C566" s="8"/>
      <c r="D566" s="6"/>
      <c r="E566" s="6"/>
      <c r="F566" s="6"/>
    </row>
    <row r="567" spans="2:6" ht="13" x14ac:dyDescent="0.15">
      <c r="B567" s="8"/>
      <c r="C567" s="8"/>
      <c r="D567" s="6"/>
      <c r="E567" s="6"/>
      <c r="F567" s="6"/>
    </row>
    <row r="568" spans="2:6" ht="13" x14ac:dyDescent="0.15">
      <c r="B568" s="8"/>
      <c r="C568" s="8"/>
      <c r="D568" s="6"/>
      <c r="E568" s="6"/>
      <c r="F568" s="6"/>
    </row>
    <row r="569" spans="2:6" ht="13" x14ac:dyDescent="0.15">
      <c r="B569" s="8"/>
      <c r="C569" s="8"/>
      <c r="D569" s="6"/>
      <c r="E569" s="6"/>
      <c r="F569" s="6"/>
    </row>
    <row r="570" spans="2:6" ht="13" x14ac:dyDescent="0.15">
      <c r="B570" s="8"/>
      <c r="C570" s="8"/>
      <c r="D570" s="6"/>
      <c r="E570" s="6"/>
      <c r="F570" s="6"/>
    </row>
    <row r="571" spans="2:6" ht="13" x14ac:dyDescent="0.15">
      <c r="B571" s="8"/>
      <c r="C571" s="8"/>
      <c r="D571" s="6"/>
      <c r="E571" s="6"/>
      <c r="F571" s="6"/>
    </row>
    <row r="572" spans="2:6" ht="13" x14ac:dyDescent="0.15">
      <c r="B572" s="8"/>
      <c r="C572" s="8"/>
      <c r="D572" s="6"/>
      <c r="E572" s="6"/>
      <c r="F572" s="6"/>
    </row>
    <row r="573" spans="2:6" ht="13" x14ac:dyDescent="0.15">
      <c r="B573" s="8"/>
      <c r="C573" s="8"/>
      <c r="D573" s="6"/>
      <c r="E573" s="6"/>
      <c r="F573" s="6"/>
    </row>
    <row r="574" spans="2:6" ht="13" x14ac:dyDescent="0.15">
      <c r="B574" s="8"/>
      <c r="C574" s="8"/>
      <c r="D574" s="6"/>
      <c r="E574" s="6"/>
      <c r="F574" s="6"/>
    </row>
    <row r="575" spans="2:6" ht="13" x14ac:dyDescent="0.15">
      <c r="B575" s="8"/>
      <c r="C575" s="8"/>
      <c r="D575" s="6"/>
      <c r="E575" s="6"/>
      <c r="F575" s="6"/>
    </row>
    <row r="576" spans="2:6" ht="13" x14ac:dyDescent="0.15">
      <c r="B576" s="8"/>
      <c r="C576" s="8"/>
      <c r="D576" s="6"/>
      <c r="E576" s="6"/>
      <c r="F576" s="6"/>
    </row>
    <row r="577" spans="2:6" ht="13" x14ac:dyDescent="0.15">
      <c r="B577" s="8"/>
      <c r="C577" s="8"/>
      <c r="D577" s="6"/>
      <c r="E577" s="6"/>
      <c r="F577" s="6"/>
    </row>
    <row r="578" spans="2:6" ht="13" x14ac:dyDescent="0.15">
      <c r="B578" s="8"/>
      <c r="C578" s="8"/>
      <c r="D578" s="6"/>
      <c r="E578" s="6"/>
      <c r="F578" s="6"/>
    </row>
    <row r="579" spans="2:6" ht="13" x14ac:dyDescent="0.15">
      <c r="B579" s="8"/>
      <c r="C579" s="8"/>
      <c r="D579" s="6"/>
      <c r="E579" s="6"/>
      <c r="F579" s="6"/>
    </row>
    <row r="580" spans="2:6" ht="13" x14ac:dyDescent="0.15">
      <c r="B580" s="8"/>
      <c r="C580" s="8"/>
      <c r="D580" s="6"/>
      <c r="E580" s="6"/>
      <c r="F580" s="6"/>
    </row>
    <row r="581" spans="2:6" ht="13" x14ac:dyDescent="0.15">
      <c r="B581" s="8"/>
      <c r="C581" s="8"/>
      <c r="D581" s="6"/>
      <c r="E581" s="6"/>
      <c r="F581" s="6"/>
    </row>
    <row r="582" spans="2:6" ht="13" x14ac:dyDescent="0.15">
      <c r="B582" s="8"/>
      <c r="C582" s="8"/>
      <c r="D582" s="6"/>
      <c r="E582" s="6"/>
      <c r="F582" s="6"/>
    </row>
    <row r="583" spans="2:6" ht="13" x14ac:dyDescent="0.15">
      <c r="B583" s="8"/>
      <c r="C583" s="8"/>
      <c r="D583" s="6"/>
      <c r="E583" s="6"/>
      <c r="F583" s="6"/>
    </row>
    <row r="584" spans="2:6" ht="13" x14ac:dyDescent="0.15">
      <c r="B584" s="8"/>
      <c r="C584" s="8"/>
      <c r="D584" s="6"/>
      <c r="E584" s="6"/>
      <c r="F584" s="6"/>
    </row>
    <row r="585" spans="2:6" ht="13" x14ac:dyDescent="0.15">
      <c r="B585" s="8"/>
      <c r="C585" s="8"/>
      <c r="D585" s="6"/>
      <c r="E585" s="6"/>
      <c r="F585" s="6"/>
    </row>
    <row r="586" spans="2:6" ht="13" x14ac:dyDescent="0.15">
      <c r="B586" s="8"/>
      <c r="C586" s="8"/>
      <c r="D586" s="6"/>
      <c r="E586" s="6"/>
      <c r="F586" s="6"/>
    </row>
    <row r="587" spans="2:6" ht="13" x14ac:dyDescent="0.15">
      <c r="B587" s="8"/>
      <c r="C587" s="8"/>
      <c r="D587" s="6"/>
      <c r="E587" s="6"/>
      <c r="F587" s="6"/>
    </row>
    <row r="588" spans="2:6" ht="13" x14ac:dyDescent="0.15">
      <c r="B588" s="8"/>
      <c r="C588" s="8"/>
      <c r="D588" s="6"/>
      <c r="E588" s="6"/>
      <c r="F588" s="6"/>
    </row>
    <row r="589" spans="2:6" ht="13" x14ac:dyDescent="0.15">
      <c r="B589" s="8"/>
      <c r="C589" s="8"/>
      <c r="D589" s="6"/>
      <c r="E589" s="6"/>
      <c r="F589" s="6"/>
    </row>
    <row r="590" spans="2:6" ht="13" x14ac:dyDescent="0.15">
      <c r="B590" s="8"/>
      <c r="C590" s="8"/>
      <c r="D590" s="6"/>
      <c r="E590" s="6"/>
      <c r="F590" s="6"/>
    </row>
    <row r="591" spans="2:6" ht="13" x14ac:dyDescent="0.15">
      <c r="B591" s="8"/>
      <c r="C591" s="8"/>
      <c r="D591" s="6"/>
      <c r="E591" s="6"/>
      <c r="F591" s="6"/>
    </row>
    <row r="592" spans="2:6" ht="13" x14ac:dyDescent="0.15">
      <c r="B592" s="8"/>
      <c r="C592" s="8"/>
      <c r="D592" s="6"/>
      <c r="E592" s="6"/>
      <c r="F592" s="6"/>
    </row>
    <row r="593" spans="2:6" ht="13" x14ac:dyDescent="0.15">
      <c r="B593" s="8"/>
      <c r="C593" s="8"/>
      <c r="D593" s="6"/>
      <c r="E593" s="6"/>
      <c r="F593" s="6"/>
    </row>
    <row r="594" spans="2:6" ht="13" x14ac:dyDescent="0.15">
      <c r="B594" s="8"/>
      <c r="C594" s="8"/>
      <c r="D594" s="6"/>
      <c r="E594" s="6"/>
      <c r="F594" s="6"/>
    </row>
    <row r="595" spans="2:6" ht="13" x14ac:dyDescent="0.15">
      <c r="B595" s="8"/>
      <c r="C595" s="8"/>
      <c r="D595" s="6"/>
      <c r="E595" s="6"/>
      <c r="F595" s="6"/>
    </row>
    <row r="596" spans="2:6" ht="13" x14ac:dyDescent="0.15">
      <c r="B596" s="8"/>
      <c r="C596" s="8"/>
      <c r="D596" s="6"/>
      <c r="E596" s="6"/>
      <c r="F596" s="6"/>
    </row>
    <row r="597" spans="2:6" ht="13" x14ac:dyDescent="0.15">
      <c r="B597" s="8"/>
      <c r="C597" s="8"/>
      <c r="D597" s="6"/>
      <c r="E597" s="6"/>
      <c r="F597" s="6"/>
    </row>
    <row r="598" spans="2:6" ht="13" x14ac:dyDescent="0.15">
      <c r="B598" s="8"/>
      <c r="C598" s="8"/>
      <c r="D598" s="6"/>
      <c r="E598" s="6"/>
      <c r="F598" s="6"/>
    </row>
    <row r="599" spans="2:6" ht="13" x14ac:dyDescent="0.15">
      <c r="B599" s="8"/>
      <c r="C599" s="8"/>
      <c r="D599" s="6"/>
      <c r="E599" s="6"/>
      <c r="F599" s="6"/>
    </row>
    <row r="600" spans="2:6" ht="13" x14ac:dyDescent="0.15">
      <c r="B600" s="8"/>
      <c r="C600" s="8"/>
      <c r="D600" s="6"/>
      <c r="E600" s="6"/>
      <c r="F600" s="6"/>
    </row>
    <row r="601" spans="2:6" ht="13" x14ac:dyDescent="0.15">
      <c r="B601" s="8"/>
      <c r="C601" s="8"/>
      <c r="D601" s="6"/>
      <c r="E601" s="6"/>
      <c r="F601" s="6"/>
    </row>
    <row r="602" spans="2:6" ht="13" x14ac:dyDescent="0.15">
      <c r="B602" s="8"/>
      <c r="C602" s="8"/>
      <c r="D602" s="6"/>
      <c r="E602" s="6"/>
      <c r="F602" s="6"/>
    </row>
    <row r="603" spans="2:6" ht="13" x14ac:dyDescent="0.15">
      <c r="B603" s="8"/>
      <c r="C603" s="8"/>
      <c r="D603" s="6"/>
      <c r="E603" s="6"/>
      <c r="F603" s="6"/>
    </row>
    <row r="604" spans="2:6" ht="13" x14ac:dyDescent="0.15">
      <c r="B604" s="8"/>
      <c r="C604" s="8"/>
      <c r="D604" s="6"/>
      <c r="E604" s="6"/>
      <c r="F604" s="6"/>
    </row>
    <row r="605" spans="2:6" ht="13" x14ac:dyDescent="0.15">
      <c r="B605" s="8"/>
      <c r="C605" s="8"/>
      <c r="D605" s="6"/>
      <c r="E605" s="6"/>
      <c r="F605" s="6"/>
    </row>
    <row r="606" spans="2:6" ht="13" x14ac:dyDescent="0.15">
      <c r="B606" s="8"/>
      <c r="C606" s="8"/>
      <c r="D606" s="6"/>
      <c r="E606" s="6"/>
      <c r="F606" s="6"/>
    </row>
    <row r="607" spans="2:6" ht="13" x14ac:dyDescent="0.15">
      <c r="B607" s="8"/>
      <c r="C607" s="8"/>
      <c r="D607" s="6"/>
      <c r="E607" s="6"/>
      <c r="F607" s="6"/>
    </row>
    <row r="608" spans="2:6" ht="13" x14ac:dyDescent="0.15">
      <c r="B608" s="8"/>
      <c r="C608" s="8"/>
      <c r="D608" s="6"/>
      <c r="E608" s="6"/>
      <c r="F608" s="6"/>
    </row>
    <row r="609" spans="2:6" ht="13" x14ac:dyDescent="0.15">
      <c r="B609" s="8"/>
      <c r="C609" s="8"/>
      <c r="D609" s="6"/>
      <c r="E609" s="6"/>
      <c r="F609" s="6"/>
    </row>
    <row r="610" spans="2:6" ht="13" x14ac:dyDescent="0.15">
      <c r="B610" s="8"/>
      <c r="C610" s="8"/>
      <c r="D610" s="6"/>
      <c r="E610" s="6"/>
      <c r="F610" s="6"/>
    </row>
    <row r="611" spans="2:6" ht="13" x14ac:dyDescent="0.15">
      <c r="B611" s="8"/>
      <c r="C611" s="8"/>
      <c r="D611" s="6"/>
      <c r="E611" s="6"/>
      <c r="F611" s="6"/>
    </row>
    <row r="612" spans="2:6" ht="13" x14ac:dyDescent="0.15">
      <c r="B612" s="8"/>
      <c r="C612" s="8"/>
      <c r="D612" s="6"/>
      <c r="E612" s="6"/>
      <c r="F612" s="6"/>
    </row>
    <row r="613" spans="2:6" ht="13" x14ac:dyDescent="0.15">
      <c r="B613" s="8"/>
      <c r="C613" s="8"/>
      <c r="D613" s="6"/>
      <c r="E613" s="6"/>
      <c r="F613" s="6"/>
    </row>
    <row r="614" spans="2:6" ht="13" x14ac:dyDescent="0.15">
      <c r="B614" s="8"/>
      <c r="C614" s="8"/>
      <c r="D614" s="6"/>
      <c r="E614" s="6"/>
      <c r="F614" s="6"/>
    </row>
    <row r="615" spans="2:6" ht="13" x14ac:dyDescent="0.15">
      <c r="B615" s="8"/>
      <c r="C615" s="8"/>
      <c r="D615" s="6"/>
      <c r="E615" s="6"/>
      <c r="F615" s="6"/>
    </row>
    <row r="616" spans="2:6" ht="13" x14ac:dyDescent="0.15">
      <c r="B616" s="8"/>
      <c r="C616" s="8"/>
      <c r="D616" s="6"/>
      <c r="E616" s="6"/>
      <c r="F616" s="6"/>
    </row>
    <row r="617" spans="2:6" ht="13" x14ac:dyDescent="0.15">
      <c r="B617" s="8"/>
      <c r="C617" s="8"/>
      <c r="D617" s="6"/>
      <c r="E617" s="6"/>
      <c r="F617" s="6"/>
    </row>
    <row r="618" spans="2:6" ht="13" x14ac:dyDescent="0.15">
      <c r="B618" s="8"/>
      <c r="C618" s="8"/>
      <c r="D618" s="6"/>
      <c r="E618" s="6"/>
      <c r="F618" s="6"/>
    </row>
    <row r="619" spans="2:6" ht="13" x14ac:dyDescent="0.15">
      <c r="B619" s="8"/>
      <c r="C619" s="8"/>
      <c r="D619" s="6"/>
      <c r="E619" s="6"/>
      <c r="F619" s="6"/>
    </row>
    <row r="620" spans="2:6" ht="13" x14ac:dyDescent="0.15">
      <c r="B620" s="8"/>
      <c r="C620" s="8"/>
      <c r="D620" s="6"/>
      <c r="E620" s="6"/>
      <c r="F620" s="6"/>
    </row>
    <row r="621" spans="2:6" ht="13" x14ac:dyDescent="0.15">
      <c r="B621" s="8"/>
      <c r="C621" s="8"/>
      <c r="D621" s="6"/>
      <c r="E621" s="6"/>
      <c r="F621" s="6"/>
    </row>
    <row r="622" spans="2:6" ht="13" x14ac:dyDescent="0.15">
      <c r="B622" s="8"/>
      <c r="C622" s="8"/>
      <c r="D622" s="6"/>
      <c r="E622" s="6"/>
      <c r="F622" s="6"/>
    </row>
    <row r="623" spans="2:6" ht="13" x14ac:dyDescent="0.15">
      <c r="B623" s="8"/>
      <c r="C623" s="8"/>
      <c r="D623" s="6"/>
      <c r="E623" s="6"/>
      <c r="F623" s="6"/>
    </row>
    <row r="624" spans="2:6" ht="13" x14ac:dyDescent="0.15">
      <c r="B624" s="8"/>
      <c r="C624" s="8"/>
      <c r="D624" s="6"/>
      <c r="E624" s="6"/>
      <c r="F624" s="6"/>
    </row>
    <row r="625" spans="2:6" ht="13" x14ac:dyDescent="0.15">
      <c r="B625" s="8"/>
      <c r="C625" s="8"/>
      <c r="D625" s="6"/>
      <c r="E625" s="6"/>
      <c r="F625" s="6"/>
    </row>
    <row r="626" spans="2:6" ht="13" x14ac:dyDescent="0.15">
      <c r="B626" s="8"/>
      <c r="C626" s="8"/>
      <c r="D626" s="6"/>
      <c r="E626" s="6"/>
      <c r="F626" s="6"/>
    </row>
    <row r="627" spans="2:6" ht="13" x14ac:dyDescent="0.15">
      <c r="B627" s="8"/>
      <c r="C627" s="8"/>
      <c r="D627" s="6"/>
      <c r="E627" s="6"/>
      <c r="F627" s="6"/>
    </row>
    <row r="628" spans="2:6" ht="13" x14ac:dyDescent="0.15">
      <c r="B628" s="8"/>
      <c r="C628" s="8"/>
      <c r="D628" s="6"/>
      <c r="E628" s="6"/>
      <c r="F628" s="6"/>
    </row>
    <row r="629" spans="2:6" ht="13" x14ac:dyDescent="0.15">
      <c r="B629" s="8"/>
      <c r="C629" s="8"/>
      <c r="D629" s="6"/>
      <c r="E629" s="6"/>
      <c r="F629" s="6"/>
    </row>
    <row r="630" spans="2:6" ht="13" x14ac:dyDescent="0.15">
      <c r="B630" s="8"/>
      <c r="C630" s="8"/>
      <c r="D630" s="6"/>
      <c r="E630" s="6"/>
      <c r="F630" s="6"/>
    </row>
    <row r="631" spans="2:6" ht="13" x14ac:dyDescent="0.15">
      <c r="B631" s="8"/>
      <c r="C631" s="8"/>
      <c r="D631" s="6"/>
      <c r="E631" s="6"/>
      <c r="F631" s="6"/>
    </row>
    <row r="632" spans="2:6" ht="13" x14ac:dyDescent="0.15">
      <c r="B632" s="8"/>
      <c r="C632" s="8"/>
      <c r="D632" s="6"/>
      <c r="E632" s="6"/>
      <c r="F632" s="6"/>
    </row>
    <row r="633" spans="2:6" ht="13" x14ac:dyDescent="0.15">
      <c r="B633" s="8"/>
      <c r="C633" s="8"/>
      <c r="D633" s="6"/>
      <c r="E633" s="6"/>
      <c r="F633" s="6"/>
    </row>
    <row r="634" spans="2:6" ht="13" x14ac:dyDescent="0.15">
      <c r="B634" s="8"/>
      <c r="C634" s="8"/>
      <c r="D634" s="6"/>
      <c r="E634" s="6"/>
      <c r="F634" s="6"/>
    </row>
    <row r="635" spans="2:6" ht="13" x14ac:dyDescent="0.15">
      <c r="B635" s="8"/>
      <c r="C635" s="8"/>
      <c r="D635" s="6"/>
      <c r="E635" s="6"/>
      <c r="F635" s="6"/>
    </row>
    <row r="636" spans="2:6" ht="13" x14ac:dyDescent="0.15">
      <c r="B636" s="8"/>
      <c r="C636" s="8"/>
      <c r="D636" s="6"/>
      <c r="E636" s="6"/>
      <c r="F636" s="6"/>
    </row>
    <row r="637" spans="2:6" ht="13" x14ac:dyDescent="0.15">
      <c r="B637" s="8"/>
      <c r="C637" s="8"/>
      <c r="D637" s="6"/>
      <c r="E637" s="6"/>
      <c r="F637" s="6"/>
    </row>
    <row r="638" spans="2:6" ht="13" x14ac:dyDescent="0.15">
      <c r="B638" s="8"/>
      <c r="C638" s="8"/>
      <c r="D638" s="6"/>
      <c r="E638" s="6"/>
      <c r="F638" s="6"/>
    </row>
    <row r="639" spans="2:6" ht="13" x14ac:dyDescent="0.15">
      <c r="B639" s="8"/>
      <c r="C639" s="8"/>
      <c r="D639" s="6"/>
      <c r="E639" s="6"/>
      <c r="F639" s="6"/>
    </row>
    <row r="640" spans="2:6" ht="13" x14ac:dyDescent="0.15">
      <c r="B640" s="8"/>
      <c r="C640" s="8"/>
      <c r="D640" s="6"/>
      <c r="E640" s="6"/>
      <c r="F640" s="6"/>
    </row>
    <row r="641" spans="2:6" ht="13" x14ac:dyDescent="0.15">
      <c r="B641" s="8"/>
      <c r="C641" s="8"/>
      <c r="D641" s="6"/>
      <c r="E641" s="6"/>
      <c r="F641" s="6"/>
    </row>
    <row r="642" spans="2:6" ht="13" x14ac:dyDescent="0.15">
      <c r="B642" s="8"/>
      <c r="C642" s="8"/>
      <c r="D642" s="6"/>
      <c r="E642" s="6"/>
      <c r="F642" s="6"/>
    </row>
    <row r="643" spans="2:6" ht="13" x14ac:dyDescent="0.15">
      <c r="B643" s="8"/>
      <c r="C643" s="8"/>
      <c r="D643" s="6"/>
      <c r="E643" s="6"/>
      <c r="F643" s="6"/>
    </row>
    <row r="644" spans="2:6" ht="13" x14ac:dyDescent="0.15">
      <c r="B644" s="8"/>
      <c r="C644" s="8"/>
      <c r="D644" s="6"/>
      <c r="E644" s="6"/>
      <c r="F644" s="6"/>
    </row>
    <row r="645" spans="2:6" ht="13" x14ac:dyDescent="0.15">
      <c r="B645" s="8"/>
      <c r="C645" s="8"/>
      <c r="D645" s="6"/>
      <c r="E645" s="6"/>
      <c r="F645" s="6"/>
    </row>
    <row r="646" spans="2:6" ht="13" x14ac:dyDescent="0.15">
      <c r="B646" s="8"/>
      <c r="C646" s="8"/>
      <c r="D646" s="6"/>
      <c r="E646" s="6"/>
      <c r="F646" s="6"/>
    </row>
    <row r="647" spans="2:6" ht="13" x14ac:dyDescent="0.15">
      <c r="B647" s="8"/>
      <c r="C647" s="8"/>
      <c r="D647" s="6"/>
      <c r="E647" s="6"/>
      <c r="F647" s="6"/>
    </row>
    <row r="648" spans="2:6" ht="13" x14ac:dyDescent="0.15">
      <c r="B648" s="8"/>
      <c r="C648" s="8"/>
      <c r="D648" s="6"/>
      <c r="E648" s="6"/>
      <c r="F648" s="6"/>
    </row>
    <row r="649" spans="2:6" ht="13" x14ac:dyDescent="0.15">
      <c r="B649" s="8"/>
      <c r="C649" s="8"/>
      <c r="D649" s="6"/>
      <c r="E649" s="6"/>
      <c r="F649" s="6"/>
    </row>
    <row r="650" spans="2:6" ht="13" x14ac:dyDescent="0.15">
      <c r="B650" s="8"/>
      <c r="C650" s="8"/>
      <c r="D650" s="6"/>
      <c r="E650" s="6"/>
      <c r="F650" s="6"/>
    </row>
    <row r="651" spans="2:6" ht="13" x14ac:dyDescent="0.15">
      <c r="B651" s="8"/>
      <c r="C651" s="8"/>
      <c r="D651" s="6"/>
      <c r="E651" s="6"/>
      <c r="F651" s="6"/>
    </row>
    <row r="652" spans="2:6" ht="13" x14ac:dyDescent="0.15">
      <c r="B652" s="8"/>
      <c r="C652" s="8"/>
      <c r="D652" s="6"/>
      <c r="E652" s="6"/>
      <c r="F652" s="6"/>
    </row>
    <row r="653" spans="2:6" ht="13" x14ac:dyDescent="0.15">
      <c r="B653" s="8"/>
      <c r="C653" s="8"/>
      <c r="D653" s="6"/>
      <c r="E653" s="6"/>
      <c r="F653" s="6"/>
    </row>
    <row r="654" spans="2:6" ht="13" x14ac:dyDescent="0.15">
      <c r="B654" s="8"/>
      <c r="C654" s="8"/>
      <c r="D654" s="6"/>
      <c r="E654" s="6"/>
      <c r="F654" s="6"/>
    </row>
    <row r="655" spans="2:6" ht="13" x14ac:dyDescent="0.15">
      <c r="B655" s="8"/>
      <c r="C655" s="8"/>
      <c r="D655" s="6"/>
      <c r="E655" s="6"/>
      <c r="F655" s="6"/>
    </row>
    <row r="656" spans="2:6" ht="13" x14ac:dyDescent="0.15">
      <c r="B656" s="8"/>
      <c r="C656" s="8"/>
      <c r="D656" s="6"/>
      <c r="E656" s="6"/>
      <c r="F656" s="6"/>
    </row>
    <row r="657" spans="2:6" ht="13" x14ac:dyDescent="0.15">
      <c r="B657" s="8"/>
      <c r="C657" s="8"/>
      <c r="D657" s="6"/>
      <c r="E657" s="6"/>
      <c r="F657" s="6"/>
    </row>
    <row r="658" spans="2:6" ht="13" x14ac:dyDescent="0.15">
      <c r="B658" s="8"/>
      <c r="C658" s="8"/>
      <c r="D658" s="6"/>
      <c r="E658" s="6"/>
      <c r="F658" s="6"/>
    </row>
    <row r="659" spans="2:6" ht="13" x14ac:dyDescent="0.15">
      <c r="B659" s="8"/>
      <c r="C659" s="8"/>
      <c r="D659" s="6"/>
      <c r="E659" s="6"/>
      <c r="F659" s="6"/>
    </row>
    <row r="660" spans="2:6" ht="13" x14ac:dyDescent="0.15">
      <c r="B660" s="8"/>
      <c r="C660" s="8"/>
      <c r="D660" s="6"/>
      <c r="E660" s="6"/>
      <c r="F660" s="6"/>
    </row>
    <row r="661" spans="2:6" ht="13" x14ac:dyDescent="0.15">
      <c r="B661" s="8"/>
      <c r="C661" s="8"/>
      <c r="D661" s="6"/>
      <c r="E661" s="6"/>
      <c r="F661" s="6"/>
    </row>
    <row r="662" spans="2:6" ht="13" x14ac:dyDescent="0.15">
      <c r="B662" s="8"/>
      <c r="C662" s="8"/>
      <c r="D662" s="6"/>
      <c r="E662" s="6"/>
      <c r="F662" s="6"/>
    </row>
    <row r="663" spans="2:6" ht="13" x14ac:dyDescent="0.15">
      <c r="B663" s="8"/>
      <c r="C663" s="8"/>
      <c r="D663" s="6"/>
      <c r="E663" s="6"/>
      <c r="F663" s="6"/>
    </row>
    <row r="664" spans="2:6" ht="13" x14ac:dyDescent="0.15">
      <c r="B664" s="8"/>
      <c r="C664" s="8"/>
      <c r="D664" s="6"/>
      <c r="E664" s="6"/>
      <c r="F664" s="6"/>
    </row>
    <row r="665" spans="2:6" ht="13" x14ac:dyDescent="0.15">
      <c r="B665" s="8"/>
      <c r="C665" s="8"/>
      <c r="D665" s="6"/>
      <c r="E665" s="6"/>
      <c r="F665" s="6"/>
    </row>
    <row r="666" spans="2:6" ht="13" x14ac:dyDescent="0.15">
      <c r="B666" s="8"/>
      <c r="C666" s="8"/>
      <c r="D666" s="6"/>
      <c r="E666" s="6"/>
      <c r="F666" s="6"/>
    </row>
    <row r="667" spans="2:6" ht="13" x14ac:dyDescent="0.15">
      <c r="B667" s="8"/>
      <c r="C667" s="8"/>
      <c r="D667" s="6"/>
      <c r="E667" s="6"/>
      <c r="F667" s="6"/>
    </row>
    <row r="668" spans="2:6" ht="13" x14ac:dyDescent="0.15">
      <c r="B668" s="8"/>
      <c r="C668" s="8"/>
      <c r="D668" s="6"/>
      <c r="E668" s="6"/>
      <c r="F668" s="6"/>
    </row>
    <row r="669" spans="2:6" ht="13" x14ac:dyDescent="0.15">
      <c r="B669" s="8"/>
      <c r="C669" s="8"/>
      <c r="D669" s="6"/>
      <c r="E669" s="6"/>
      <c r="F669" s="6"/>
    </row>
    <row r="670" spans="2:6" ht="13" x14ac:dyDescent="0.15">
      <c r="B670" s="8"/>
      <c r="C670" s="8"/>
      <c r="D670" s="6"/>
      <c r="E670" s="6"/>
      <c r="F670" s="6"/>
    </row>
    <row r="671" spans="2:6" ht="13" x14ac:dyDescent="0.15">
      <c r="B671" s="8"/>
      <c r="C671" s="8"/>
      <c r="D671" s="6"/>
      <c r="E671" s="6"/>
      <c r="F671" s="6"/>
    </row>
    <row r="672" spans="2:6" ht="13" x14ac:dyDescent="0.15">
      <c r="B672" s="8"/>
      <c r="C672" s="8"/>
      <c r="D672" s="6"/>
      <c r="E672" s="6"/>
      <c r="F672" s="6"/>
    </row>
    <row r="673" spans="2:6" ht="13" x14ac:dyDescent="0.15">
      <c r="B673" s="8"/>
      <c r="C673" s="8"/>
      <c r="D673" s="6"/>
      <c r="E673" s="6"/>
      <c r="F673" s="6"/>
    </row>
    <row r="674" spans="2:6" ht="13" x14ac:dyDescent="0.15">
      <c r="B674" s="8"/>
      <c r="C674" s="8"/>
      <c r="D674" s="6"/>
      <c r="E674" s="6"/>
      <c r="F674" s="6"/>
    </row>
    <row r="675" spans="2:6" ht="13" x14ac:dyDescent="0.15">
      <c r="B675" s="8"/>
      <c r="C675" s="8"/>
      <c r="D675" s="6"/>
      <c r="E675" s="6"/>
      <c r="F675" s="6"/>
    </row>
    <row r="676" spans="2:6" ht="13" x14ac:dyDescent="0.15">
      <c r="B676" s="8"/>
      <c r="C676" s="8"/>
      <c r="D676" s="6"/>
      <c r="E676" s="6"/>
      <c r="F676" s="6"/>
    </row>
    <row r="677" spans="2:6" ht="13" x14ac:dyDescent="0.15">
      <c r="B677" s="8"/>
      <c r="C677" s="8"/>
      <c r="D677" s="6"/>
      <c r="E677" s="6"/>
      <c r="F677" s="6"/>
    </row>
    <row r="678" spans="2:6" ht="13" x14ac:dyDescent="0.15">
      <c r="B678" s="8"/>
      <c r="C678" s="8"/>
      <c r="D678" s="6"/>
      <c r="E678" s="6"/>
      <c r="F678" s="6"/>
    </row>
    <row r="679" spans="2:6" ht="13" x14ac:dyDescent="0.15">
      <c r="B679" s="8"/>
      <c r="C679" s="8"/>
      <c r="D679" s="6"/>
      <c r="E679" s="6"/>
      <c r="F679" s="6"/>
    </row>
    <row r="680" spans="2:6" ht="13" x14ac:dyDescent="0.15">
      <c r="B680" s="8"/>
      <c r="C680" s="8"/>
      <c r="D680" s="6"/>
      <c r="E680" s="6"/>
      <c r="F680" s="6"/>
    </row>
    <row r="681" spans="2:6" ht="13" x14ac:dyDescent="0.15">
      <c r="B681" s="8"/>
      <c r="C681" s="8"/>
      <c r="D681" s="6"/>
      <c r="E681" s="6"/>
      <c r="F681" s="6"/>
    </row>
    <row r="682" spans="2:6" ht="13" x14ac:dyDescent="0.15">
      <c r="B682" s="8"/>
      <c r="C682" s="8"/>
      <c r="D682" s="6"/>
      <c r="E682" s="6"/>
      <c r="F682" s="6"/>
    </row>
    <row r="683" spans="2:6" ht="13" x14ac:dyDescent="0.15">
      <c r="B683" s="8"/>
      <c r="C683" s="8"/>
      <c r="D683" s="6"/>
      <c r="E683" s="6"/>
      <c r="F683" s="6"/>
    </row>
    <row r="684" spans="2:6" ht="13" x14ac:dyDescent="0.15">
      <c r="B684" s="8"/>
      <c r="C684" s="8"/>
      <c r="D684" s="6"/>
      <c r="E684" s="6"/>
      <c r="F684" s="6"/>
    </row>
    <row r="685" spans="2:6" ht="13" x14ac:dyDescent="0.15">
      <c r="B685" s="8"/>
      <c r="C685" s="8"/>
      <c r="D685" s="6"/>
      <c r="E685" s="6"/>
      <c r="F685" s="6"/>
    </row>
    <row r="686" spans="2:6" ht="13" x14ac:dyDescent="0.15">
      <c r="B686" s="8"/>
      <c r="C686" s="8"/>
      <c r="D686" s="6"/>
      <c r="E686" s="6"/>
      <c r="F686" s="6"/>
    </row>
    <row r="687" spans="2:6" ht="13" x14ac:dyDescent="0.15">
      <c r="B687" s="8"/>
      <c r="C687" s="8"/>
      <c r="D687" s="6"/>
      <c r="E687" s="6"/>
      <c r="F687" s="6"/>
    </row>
    <row r="688" spans="2:6" ht="13" x14ac:dyDescent="0.15">
      <c r="B688" s="8"/>
      <c r="C688" s="8"/>
      <c r="D688" s="6"/>
      <c r="E688" s="6"/>
      <c r="F688" s="6"/>
    </row>
    <row r="689" spans="2:6" ht="13" x14ac:dyDescent="0.15">
      <c r="B689" s="8"/>
      <c r="C689" s="8"/>
      <c r="D689" s="6"/>
      <c r="E689" s="6"/>
      <c r="F689" s="6"/>
    </row>
    <row r="690" spans="2:6" ht="13" x14ac:dyDescent="0.15">
      <c r="B690" s="8"/>
      <c r="C690" s="8"/>
      <c r="D690" s="6"/>
      <c r="E690" s="6"/>
      <c r="F690" s="6"/>
    </row>
    <row r="691" spans="2:6" ht="13" x14ac:dyDescent="0.15">
      <c r="B691" s="8"/>
      <c r="C691" s="8"/>
      <c r="D691" s="6"/>
      <c r="E691" s="6"/>
      <c r="F691" s="6"/>
    </row>
    <row r="692" spans="2:6" ht="13" x14ac:dyDescent="0.15">
      <c r="B692" s="8"/>
      <c r="C692" s="8"/>
      <c r="D692" s="6"/>
      <c r="E692" s="6"/>
      <c r="F692" s="6"/>
    </row>
    <row r="693" spans="2:6" ht="13" x14ac:dyDescent="0.15">
      <c r="B693" s="8"/>
      <c r="C693" s="8"/>
      <c r="D693" s="6"/>
      <c r="E693" s="6"/>
      <c r="F693" s="6"/>
    </row>
    <row r="694" spans="2:6" ht="13" x14ac:dyDescent="0.15">
      <c r="B694" s="8"/>
      <c r="C694" s="8"/>
      <c r="D694" s="6"/>
      <c r="E694" s="6"/>
      <c r="F694" s="6"/>
    </row>
    <row r="695" spans="2:6" ht="13" x14ac:dyDescent="0.15">
      <c r="B695" s="8"/>
      <c r="C695" s="8"/>
      <c r="D695" s="6"/>
      <c r="E695" s="6"/>
      <c r="F695" s="6"/>
    </row>
    <row r="696" spans="2:6" ht="13" x14ac:dyDescent="0.15">
      <c r="B696" s="8"/>
      <c r="C696" s="8"/>
      <c r="D696" s="6"/>
      <c r="E696" s="6"/>
      <c r="F696" s="6"/>
    </row>
    <row r="697" spans="2:6" ht="13" x14ac:dyDescent="0.15">
      <c r="B697" s="8"/>
      <c r="C697" s="8"/>
      <c r="D697" s="6"/>
      <c r="E697" s="6"/>
      <c r="F697" s="6"/>
    </row>
    <row r="698" spans="2:6" ht="13" x14ac:dyDescent="0.15">
      <c r="B698" s="8"/>
      <c r="C698" s="8"/>
      <c r="D698" s="6"/>
      <c r="E698" s="6"/>
      <c r="F698" s="6"/>
    </row>
    <row r="699" spans="2:6" ht="13" x14ac:dyDescent="0.15">
      <c r="B699" s="8"/>
      <c r="C699" s="8"/>
      <c r="D699" s="6"/>
      <c r="E699" s="6"/>
      <c r="F699" s="6"/>
    </row>
    <row r="700" spans="2:6" ht="13" x14ac:dyDescent="0.15">
      <c r="B700" s="8"/>
      <c r="C700" s="8"/>
      <c r="D700" s="6"/>
      <c r="E700" s="6"/>
      <c r="F700" s="6"/>
    </row>
    <row r="701" spans="2:6" ht="13" x14ac:dyDescent="0.15">
      <c r="B701" s="8"/>
      <c r="C701" s="8"/>
      <c r="D701" s="6"/>
      <c r="E701" s="6"/>
      <c r="F701" s="6"/>
    </row>
    <row r="702" spans="2:6" ht="13" x14ac:dyDescent="0.15">
      <c r="B702" s="8"/>
      <c r="C702" s="8"/>
      <c r="D702" s="6"/>
      <c r="E702" s="6"/>
      <c r="F702" s="6"/>
    </row>
    <row r="703" spans="2:6" ht="13" x14ac:dyDescent="0.15">
      <c r="B703" s="8"/>
      <c r="C703" s="8"/>
      <c r="D703" s="6"/>
      <c r="E703" s="6"/>
      <c r="F703" s="6"/>
    </row>
    <row r="704" spans="2:6" ht="13" x14ac:dyDescent="0.15">
      <c r="B704" s="8"/>
      <c r="C704" s="8"/>
      <c r="D704" s="6"/>
      <c r="E704" s="6"/>
      <c r="F704" s="6"/>
    </row>
    <row r="705" spans="2:6" ht="13" x14ac:dyDescent="0.15">
      <c r="B705" s="8"/>
      <c r="C705" s="8"/>
      <c r="D705" s="6"/>
      <c r="E705" s="6"/>
      <c r="F705" s="6"/>
    </row>
    <row r="706" spans="2:6" ht="13" x14ac:dyDescent="0.15">
      <c r="B706" s="8"/>
      <c r="C706" s="8"/>
      <c r="D706" s="6"/>
      <c r="E706" s="6"/>
      <c r="F706" s="6"/>
    </row>
    <row r="707" spans="2:6" ht="13" x14ac:dyDescent="0.15">
      <c r="B707" s="8"/>
      <c r="C707" s="8"/>
      <c r="D707" s="6"/>
      <c r="E707" s="6"/>
      <c r="F707" s="6"/>
    </row>
    <row r="708" spans="2:6" ht="13" x14ac:dyDescent="0.15">
      <c r="B708" s="8"/>
      <c r="C708" s="8"/>
      <c r="D708" s="6"/>
      <c r="E708" s="6"/>
      <c r="F708" s="6"/>
    </row>
    <row r="709" spans="2:6" ht="13" x14ac:dyDescent="0.15">
      <c r="B709" s="8"/>
      <c r="C709" s="8"/>
      <c r="D709" s="6"/>
      <c r="E709" s="6"/>
      <c r="F709" s="6"/>
    </row>
    <row r="710" spans="2:6" ht="13" x14ac:dyDescent="0.15">
      <c r="B710" s="8"/>
      <c r="C710" s="8"/>
      <c r="D710" s="6"/>
      <c r="E710" s="6"/>
      <c r="F710" s="6"/>
    </row>
    <row r="711" spans="2:6" ht="13" x14ac:dyDescent="0.15">
      <c r="B711" s="8"/>
      <c r="C711" s="8"/>
      <c r="D711" s="6"/>
      <c r="E711" s="6"/>
      <c r="F711" s="6"/>
    </row>
    <row r="712" spans="2:6" ht="13" x14ac:dyDescent="0.15">
      <c r="B712" s="8"/>
      <c r="C712" s="8"/>
      <c r="D712" s="6"/>
      <c r="E712" s="6"/>
      <c r="F712" s="6"/>
    </row>
    <row r="713" spans="2:6" ht="13" x14ac:dyDescent="0.15">
      <c r="B713" s="8"/>
      <c r="C713" s="8"/>
      <c r="D713" s="6"/>
      <c r="E713" s="6"/>
      <c r="F713" s="6"/>
    </row>
    <row r="714" spans="2:6" ht="13" x14ac:dyDescent="0.15">
      <c r="B714" s="8"/>
      <c r="C714" s="8"/>
      <c r="D714" s="6"/>
      <c r="E714" s="6"/>
      <c r="F714" s="6"/>
    </row>
    <row r="715" spans="2:6" ht="13" x14ac:dyDescent="0.15">
      <c r="B715" s="8"/>
      <c r="C715" s="8"/>
      <c r="D715" s="6"/>
      <c r="E715" s="6"/>
      <c r="F715" s="6"/>
    </row>
    <row r="716" spans="2:6" ht="13" x14ac:dyDescent="0.15">
      <c r="B716" s="8"/>
      <c r="C716" s="8"/>
      <c r="D716" s="6"/>
      <c r="E716" s="6"/>
      <c r="F716" s="6"/>
    </row>
    <row r="717" spans="2:6" ht="13" x14ac:dyDescent="0.15">
      <c r="B717" s="8"/>
      <c r="C717" s="8"/>
      <c r="D717" s="6"/>
      <c r="E717" s="6"/>
      <c r="F717" s="6"/>
    </row>
    <row r="718" spans="2:6" ht="13" x14ac:dyDescent="0.15">
      <c r="B718" s="8"/>
      <c r="C718" s="8"/>
      <c r="D718" s="6"/>
      <c r="E718" s="6"/>
      <c r="F718" s="6"/>
    </row>
    <row r="719" spans="2:6" ht="13" x14ac:dyDescent="0.15">
      <c r="B719" s="8"/>
      <c r="C719" s="8"/>
      <c r="D719" s="6"/>
      <c r="E719" s="6"/>
      <c r="F719" s="6"/>
    </row>
    <row r="720" spans="2:6" ht="13" x14ac:dyDescent="0.15">
      <c r="B720" s="8"/>
      <c r="C720" s="8"/>
      <c r="D720" s="6"/>
      <c r="E720" s="6"/>
      <c r="F720" s="6"/>
    </row>
    <row r="721" spans="2:6" ht="13" x14ac:dyDescent="0.15">
      <c r="B721" s="8"/>
      <c r="C721" s="8"/>
      <c r="D721" s="6"/>
      <c r="E721" s="6"/>
      <c r="F721" s="6"/>
    </row>
    <row r="722" spans="2:6" ht="13" x14ac:dyDescent="0.15">
      <c r="B722" s="8"/>
      <c r="C722" s="8"/>
      <c r="D722" s="6"/>
      <c r="E722" s="6"/>
      <c r="F722" s="6"/>
    </row>
    <row r="723" spans="2:6" ht="13" x14ac:dyDescent="0.15">
      <c r="B723" s="8"/>
      <c r="C723" s="8"/>
      <c r="D723" s="6"/>
      <c r="E723" s="6"/>
      <c r="F723" s="6"/>
    </row>
    <row r="724" spans="2:6" ht="13" x14ac:dyDescent="0.15">
      <c r="B724" s="8"/>
      <c r="C724" s="8"/>
      <c r="D724" s="6"/>
      <c r="E724" s="6"/>
      <c r="F724" s="6"/>
    </row>
    <row r="725" spans="2:6" ht="13" x14ac:dyDescent="0.15">
      <c r="B725" s="8"/>
      <c r="C725" s="8"/>
      <c r="D725" s="6"/>
      <c r="E725" s="6"/>
      <c r="F725" s="6"/>
    </row>
    <row r="726" spans="2:6" ht="13" x14ac:dyDescent="0.15">
      <c r="B726" s="8"/>
      <c r="C726" s="8"/>
      <c r="D726" s="6"/>
      <c r="E726" s="6"/>
      <c r="F726" s="6"/>
    </row>
    <row r="727" spans="2:6" ht="13" x14ac:dyDescent="0.15">
      <c r="B727" s="8"/>
      <c r="C727" s="8"/>
      <c r="D727" s="6"/>
      <c r="E727" s="6"/>
      <c r="F727" s="6"/>
    </row>
    <row r="728" spans="2:6" ht="13" x14ac:dyDescent="0.15">
      <c r="B728" s="8"/>
      <c r="C728" s="8"/>
      <c r="D728" s="6"/>
      <c r="E728" s="6"/>
      <c r="F728" s="6"/>
    </row>
    <row r="729" spans="2:6" ht="13" x14ac:dyDescent="0.15">
      <c r="B729" s="8"/>
      <c r="C729" s="8"/>
      <c r="D729" s="6"/>
      <c r="E729" s="6"/>
      <c r="F729" s="6"/>
    </row>
    <row r="730" spans="2:6" ht="13" x14ac:dyDescent="0.15">
      <c r="B730" s="8"/>
      <c r="C730" s="8"/>
      <c r="D730" s="6"/>
      <c r="E730" s="6"/>
      <c r="F730" s="6"/>
    </row>
    <row r="731" spans="2:6" ht="13" x14ac:dyDescent="0.15">
      <c r="B731" s="8"/>
      <c r="C731" s="8"/>
      <c r="D731" s="6"/>
      <c r="E731" s="6"/>
      <c r="F731" s="6"/>
    </row>
    <row r="732" spans="2:6" ht="13" x14ac:dyDescent="0.15">
      <c r="B732" s="8"/>
      <c r="C732" s="8"/>
      <c r="D732" s="6"/>
      <c r="E732" s="6"/>
      <c r="F732" s="6"/>
    </row>
    <row r="733" spans="2:6" ht="13" x14ac:dyDescent="0.15">
      <c r="B733" s="8"/>
      <c r="C733" s="8"/>
      <c r="D733" s="6"/>
      <c r="E733" s="6"/>
      <c r="F733" s="6"/>
    </row>
    <row r="734" spans="2:6" ht="13" x14ac:dyDescent="0.15">
      <c r="B734" s="8"/>
      <c r="C734" s="8"/>
      <c r="D734" s="6"/>
      <c r="E734" s="6"/>
      <c r="F734" s="6"/>
    </row>
    <row r="735" spans="2:6" ht="13" x14ac:dyDescent="0.15">
      <c r="B735" s="8"/>
      <c r="C735" s="8"/>
      <c r="D735" s="6"/>
      <c r="E735" s="6"/>
      <c r="F735" s="6"/>
    </row>
    <row r="736" spans="2:6" ht="13" x14ac:dyDescent="0.15">
      <c r="B736" s="8"/>
      <c r="C736" s="8"/>
      <c r="D736" s="6"/>
      <c r="E736" s="6"/>
      <c r="F736" s="6"/>
    </row>
    <row r="737" spans="2:6" ht="13" x14ac:dyDescent="0.15">
      <c r="B737" s="8"/>
      <c r="C737" s="8"/>
      <c r="D737" s="6"/>
      <c r="E737" s="6"/>
      <c r="F737" s="6"/>
    </row>
    <row r="738" spans="2:6" ht="13" x14ac:dyDescent="0.15">
      <c r="B738" s="8"/>
      <c r="C738" s="8"/>
      <c r="D738" s="6"/>
      <c r="E738" s="6"/>
      <c r="F738" s="6"/>
    </row>
    <row r="739" spans="2:6" ht="13" x14ac:dyDescent="0.15">
      <c r="B739" s="8"/>
      <c r="C739" s="8"/>
      <c r="D739" s="6"/>
      <c r="E739" s="6"/>
      <c r="F739" s="6"/>
    </row>
    <row r="740" spans="2:6" ht="13" x14ac:dyDescent="0.15">
      <c r="B740" s="8"/>
      <c r="C740" s="8"/>
      <c r="D740" s="6"/>
      <c r="E740" s="6"/>
      <c r="F740" s="6"/>
    </row>
    <row r="741" spans="2:6" ht="13" x14ac:dyDescent="0.15">
      <c r="B741" s="8"/>
      <c r="C741" s="8"/>
      <c r="D741" s="6"/>
      <c r="E741" s="6"/>
      <c r="F741" s="6"/>
    </row>
    <row r="742" spans="2:6" ht="13" x14ac:dyDescent="0.15">
      <c r="B742" s="8"/>
      <c r="C742" s="8"/>
      <c r="D742" s="6"/>
      <c r="E742" s="6"/>
      <c r="F742" s="6"/>
    </row>
    <row r="743" spans="2:6" ht="13" x14ac:dyDescent="0.15">
      <c r="B743" s="8"/>
      <c r="C743" s="8"/>
      <c r="D743" s="6"/>
      <c r="E743" s="6"/>
      <c r="F743" s="6"/>
    </row>
    <row r="744" spans="2:6" ht="13" x14ac:dyDescent="0.15">
      <c r="B744" s="8"/>
      <c r="C744" s="8"/>
      <c r="D744" s="6"/>
      <c r="E744" s="6"/>
      <c r="F744" s="6"/>
    </row>
    <row r="745" spans="2:6" ht="13" x14ac:dyDescent="0.15">
      <c r="B745" s="8"/>
      <c r="C745" s="8"/>
      <c r="D745" s="6"/>
      <c r="E745" s="6"/>
      <c r="F745" s="6"/>
    </row>
    <row r="746" spans="2:6" ht="13" x14ac:dyDescent="0.15">
      <c r="B746" s="8"/>
      <c r="C746" s="8"/>
      <c r="D746" s="6"/>
      <c r="E746" s="6"/>
      <c r="F746" s="6"/>
    </row>
    <row r="747" spans="2:6" ht="13" x14ac:dyDescent="0.15">
      <c r="B747" s="8"/>
      <c r="C747" s="8"/>
      <c r="D747" s="6"/>
      <c r="E747" s="6"/>
      <c r="F747" s="6"/>
    </row>
    <row r="748" spans="2:6" ht="13" x14ac:dyDescent="0.15">
      <c r="B748" s="8"/>
      <c r="C748" s="8"/>
      <c r="D748" s="6"/>
      <c r="E748" s="6"/>
      <c r="F748" s="6"/>
    </row>
    <row r="749" spans="2:6" ht="13" x14ac:dyDescent="0.15">
      <c r="B749" s="8"/>
      <c r="C749" s="8"/>
      <c r="D749" s="6"/>
      <c r="E749" s="6"/>
      <c r="F749" s="6"/>
    </row>
    <row r="750" spans="2:6" ht="13" x14ac:dyDescent="0.15">
      <c r="B750" s="8"/>
      <c r="C750" s="8"/>
      <c r="D750" s="6"/>
      <c r="E750" s="6"/>
      <c r="F750" s="6"/>
    </row>
    <row r="751" spans="2:6" ht="13" x14ac:dyDescent="0.15">
      <c r="B751" s="8"/>
      <c r="C751" s="8"/>
      <c r="D751" s="6"/>
      <c r="E751" s="6"/>
      <c r="F751" s="6"/>
    </row>
    <row r="752" spans="2:6" ht="13" x14ac:dyDescent="0.15">
      <c r="B752" s="8"/>
      <c r="C752" s="8"/>
      <c r="D752" s="6"/>
      <c r="E752" s="6"/>
      <c r="F752" s="6"/>
    </row>
    <row r="753" spans="2:6" ht="13" x14ac:dyDescent="0.15">
      <c r="B753" s="8"/>
      <c r="C753" s="8"/>
      <c r="D753" s="6"/>
      <c r="E753" s="6"/>
      <c r="F753" s="6"/>
    </row>
    <row r="754" spans="2:6" ht="13" x14ac:dyDescent="0.15">
      <c r="B754" s="8"/>
      <c r="C754" s="8"/>
      <c r="D754" s="6"/>
      <c r="E754" s="6"/>
      <c r="F754" s="6"/>
    </row>
    <row r="755" spans="2:6" ht="13" x14ac:dyDescent="0.15">
      <c r="B755" s="8"/>
      <c r="C755" s="8"/>
      <c r="D755" s="6"/>
      <c r="E755" s="6"/>
      <c r="F755" s="6"/>
    </row>
    <row r="756" spans="2:6" ht="13" x14ac:dyDescent="0.15">
      <c r="B756" s="8"/>
      <c r="C756" s="8"/>
      <c r="D756" s="6"/>
      <c r="E756" s="6"/>
      <c r="F756" s="6"/>
    </row>
    <row r="757" spans="2:6" ht="13" x14ac:dyDescent="0.15">
      <c r="B757" s="8"/>
      <c r="C757" s="8"/>
      <c r="D757" s="6"/>
      <c r="E757" s="6"/>
      <c r="F757" s="6"/>
    </row>
    <row r="758" spans="2:6" ht="13" x14ac:dyDescent="0.15">
      <c r="B758" s="8"/>
      <c r="C758" s="8"/>
      <c r="D758" s="6"/>
      <c r="E758" s="6"/>
      <c r="F758" s="6"/>
    </row>
    <row r="759" spans="2:6" ht="13" x14ac:dyDescent="0.15">
      <c r="B759" s="8"/>
      <c r="C759" s="8"/>
      <c r="D759" s="6"/>
      <c r="E759" s="6"/>
      <c r="F759" s="6"/>
    </row>
    <row r="760" spans="2:6" ht="13" x14ac:dyDescent="0.15">
      <c r="B760" s="8"/>
      <c r="C760" s="8"/>
      <c r="D760" s="6"/>
      <c r="E760" s="6"/>
      <c r="F760" s="6"/>
    </row>
    <row r="761" spans="2:6" ht="13" x14ac:dyDescent="0.15">
      <c r="B761" s="8"/>
      <c r="C761" s="8"/>
      <c r="D761" s="6"/>
      <c r="E761" s="6"/>
      <c r="F761" s="6"/>
    </row>
    <row r="762" spans="2:6" ht="13" x14ac:dyDescent="0.15">
      <c r="B762" s="8"/>
      <c r="C762" s="8"/>
      <c r="D762" s="6"/>
      <c r="E762" s="6"/>
      <c r="F762" s="6"/>
    </row>
    <row r="763" spans="2:6" ht="13" x14ac:dyDescent="0.15">
      <c r="B763" s="8"/>
      <c r="C763" s="8"/>
      <c r="D763" s="6"/>
      <c r="E763" s="6"/>
      <c r="F763" s="6"/>
    </row>
    <row r="764" spans="2:6" ht="13" x14ac:dyDescent="0.15">
      <c r="B764" s="8"/>
      <c r="C764" s="8"/>
      <c r="D764" s="6"/>
      <c r="E764" s="6"/>
      <c r="F764" s="6"/>
    </row>
    <row r="765" spans="2:6" ht="13" x14ac:dyDescent="0.15">
      <c r="B765" s="8"/>
      <c r="C765" s="8"/>
      <c r="D765" s="6"/>
      <c r="E765" s="6"/>
      <c r="F765" s="6"/>
    </row>
    <row r="766" spans="2:6" ht="13" x14ac:dyDescent="0.15">
      <c r="B766" s="8"/>
      <c r="C766" s="8"/>
      <c r="D766" s="6"/>
      <c r="E766" s="6"/>
      <c r="F766" s="6"/>
    </row>
    <row r="767" spans="2:6" ht="13" x14ac:dyDescent="0.15">
      <c r="B767" s="8"/>
      <c r="C767" s="8"/>
      <c r="D767" s="6"/>
      <c r="E767" s="6"/>
      <c r="F767" s="6"/>
    </row>
    <row r="768" spans="2:6" ht="13" x14ac:dyDescent="0.15">
      <c r="B768" s="8"/>
      <c r="C768" s="8"/>
      <c r="D768" s="6"/>
      <c r="E768" s="6"/>
      <c r="F768" s="6"/>
    </row>
    <row r="769" spans="2:6" ht="13" x14ac:dyDescent="0.15">
      <c r="B769" s="8"/>
      <c r="C769" s="8"/>
      <c r="D769" s="6"/>
      <c r="E769" s="6"/>
      <c r="F769" s="6"/>
    </row>
    <row r="770" spans="2:6" ht="13" x14ac:dyDescent="0.15">
      <c r="B770" s="8"/>
      <c r="C770" s="8"/>
      <c r="D770" s="6"/>
      <c r="E770" s="6"/>
      <c r="F770" s="6"/>
    </row>
    <row r="771" spans="2:6" ht="13" x14ac:dyDescent="0.15">
      <c r="B771" s="8"/>
      <c r="C771" s="8"/>
      <c r="D771" s="6"/>
      <c r="E771" s="6"/>
      <c r="F771" s="6"/>
    </row>
    <row r="772" spans="2:6" ht="13" x14ac:dyDescent="0.15">
      <c r="B772" s="8"/>
      <c r="C772" s="8"/>
      <c r="D772" s="6"/>
      <c r="E772" s="6"/>
      <c r="F772" s="6"/>
    </row>
    <row r="773" spans="2:6" ht="13" x14ac:dyDescent="0.15">
      <c r="B773" s="8"/>
      <c r="C773" s="8"/>
      <c r="D773" s="6"/>
      <c r="E773" s="6"/>
      <c r="F773" s="6"/>
    </row>
    <row r="774" spans="2:6" ht="13" x14ac:dyDescent="0.15">
      <c r="B774" s="8"/>
      <c r="C774" s="8"/>
      <c r="D774" s="6"/>
      <c r="E774" s="6"/>
      <c r="F774" s="6"/>
    </row>
    <row r="775" spans="2:6" ht="13" x14ac:dyDescent="0.15">
      <c r="B775" s="8"/>
      <c r="C775" s="8"/>
      <c r="D775" s="6"/>
      <c r="E775" s="6"/>
      <c r="F775" s="6"/>
    </row>
    <row r="776" spans="2:6" ht="13" x14ac:dyDescent="0.15">
      <c r="B776" s="8"/>
      <c r="C776" s="8"/>
      <c r="D776" s="6"/>
      <c r="E776" s="6"/>
      <c r="F776" s="6"/>
    </row>
    <row r="777" spans="2:6" ht="13" x14ac:dyDescent="0.15">
      <c r="B777" s="8"/>
      <c r="C777" s="8"/>
      <c r="D777" s="6"/>
      <c r="E777" s="6"/>
      <c r="F777" s="6"/>
    </row>
    <row r="778" spans="2:6" ht="13" x14ac:dyDescent="0.15">
      <c r="B778" s="8"/>
      <c r="C778" s="8"/>
      <c r="D778" s="6"/>
      <c r="E778" s="6"/>
      <c r="F778" s="6"/>
    </row>
    <row r="779" spans="2:6" ht="13" x14ac:dyDescent="0.15">
      <c r="B779" s="8"/>
      <c r="C779" s="8"/>
      <c r="D779" s="6"/>
      <c r="E779" s="6"/>
      <c r="F779" s="6"/>
    </row>
    <row r="780" spans="2:6" ht="13" x14ac:dyDescent="0.15">
      <c r="B780" s="8"/>
      <c r="C780" s="8"/>
      <c r="D780" s="6"/>
      <c r="E780" s="6"/>
      <c r="F780" s="6"/>
    </row>
    <row r="781" spans="2:6" ht="13" x14ac:dyDescent="0.15">
      <c r="B781" s="8"/>
      <c r="C781" s="8"/>
      <c r="D781" s="6"/>
      <c r="E781" s="6"/>
      <c r="F781" s="6"/>
    </row>
    <row r="782" spans="2:6" ht="13" x14ac:dyDescent="0.15">
      <c r="B782" s="8"/>
      <c r="C782" s="8"/>
      <c r="D782" s="6"/>
      <c r="E782" s="6"/>
      <c r="F782" s="6"/>
    </row>
    <row r="783" spans="2:6" ht="13" x14ac:dyDescent="0.15">
      <c r="B783" s="8"/>
      <c r="C783" s="8"/>
      <c r="D783" s="6"/>
      <c r="E783" s="6"/>
      <c r="F783" s="6"/>
    </row>
    <row r="784" spans="2:6" ht="13" x14ac:dyDescent="0.15">
      <c r="B784" s="8"/>
      <c r="C784" s="8"/>
      <c r="D784" s="6"/>
      <c r="E784" s="6"/>
      <c r="F784" s="6"/>
    </row>
    <row r="785" spans="2:6" ht="13" x14ac:dyDescent="0.15">
      <c r="B785" s="8"/>
      <c r="C785" s="8"/>
      <c r="D785" s="6"/>
      <c r="E785" s="6"/>
      <c r="F785" s="6"/>
    </row>
    <row r="786" spans="2:6" ht="13" x14ac:dyDescent="0.15">
      <c r="B786" s="8"/>
      <c r="C786" s="8"/>
      <c r="D786" s="6"/>
      <c r="E786" s="6"/>
      <c r="F786" s="6"/>
    </row>
    <row r="787" spans="2:6" ht="13" x14ac:dyDescent="0.15">
      <c r="B787" s="8"/>
      <c r="C787" s="8"/>
      <c r="D787" s="6"/>
      <c r="E787" s="6"/>
      <c r="F787" s="6"/>
    </row>
    <row r="788" spans="2:6" ht="13" x14ac:dyDescent="0.15">
      <c r="B788" s="8"/>
      <c r="C788" s="8"/>
      <c r="D788" s="6"/>
      <c r="E788" s="6"/>
      <c r="F788" s="6"/>
    </row>
    <row r="789" spans="2:6" ht="13" x14ac:dyDescent="0.15">
      <c r="B789" s="8"/>
      <c r="C789" s="8"/>
      <c r="D789" s="6"/>
      <c r="E789" s="6"/>
      <c r="F789" s="6"/>
    </row>
    <row r="790" spans="2:6" ht="13" x14ac:dyDescent="0.15">
      <c r="B790" s="8"/>
      <c r="C790" s="8"/>
      <c r="D790" s="6"/>
      <c r="E790" s="6"/>
      <c r="F790" s="6"/>
    </row>
    <row r="791" spans="2:6" ht="13" x14ac:dyDescent="0.15">
      <c r="B791" s="8"/>
      <c r="C791" s="8"/>
      <c r="D791" s="6"/>
      <c r="E791" s="6"/>
      <c r="F791" s="6"/>
    </row>
    <row r="792" spans="2:6" ht="13" x14ac:dyDescent="0.15">
      <c r="B792" s="8"/>
      <c r="C792" s="8"/>
      <c r="D792" s="6"/>
      <c r="E792" s="6"/>
      <c r="F792" s="6"/>
    </row>
    <row r="793" spans="2:6" ht="13" x14ac:dyDescent="0.15">
      <c r="B793" s="8"/>
      <c r="C793" s="8"/>
      <c r="D793" s="6"/>
      <c r="E793" s="6"/>
      <c r="F793" s="6"/>
    </row>
    <row r="794" spans="2:6" ht="13" x14ac:dyDescent="0.15">
      <c r="B794" s="8"/>
      <c r="C794" s="8"/>
      <c r="D794" s="6"/>
      <c r="E794" s="6"/>
      <c r="F794" s="6"/>
    </row>
    <row r="795" spans="2:6" ht="13" x14ac:dyDescent="0.15">
      <c r="B795" s="8"/>
      <c r="C795" s="8"/>
      <c r="D795" s="6"/>
      <c r="E795" s="6"/>
      <c r="F795" s="6"/>
    </row>
    <row r="796" spans="2:6" ht="13" x14ac:dyDescent="0.15">
      <c r="B796" s="8"/>
      <c r="C796" s="8"/>
      <c r="D796" s="6"/>
      <c r="E796" s="6"/>
      <c r="F796" s="6"/>
    </row>
    <row r="797" spans="2:6" ht="13" x14ac:dyDescent="0.15">
      <c r="B797" s="8"/>
      <c r="C797" s="8"/>
      <c r="D797" s="6"/>
      <c r="E797" s="6"/>
      <c r="F797" s="6"/>
    </row>
    <row r="798" spans="2:6" ht="13" x14ac:dyDescent="0.15">
      <c r="B798" s="8"/>
      <c r="C798" s="8"/>
      <c r="D798" s="6"/>
      <c r="E798" s="6"/>
      <c r="F798" s="6"/>
    </row>
    <row r="799" spans="2:6" ht="13" x14ac:dyDescent="0.15">
      <c r="B799" s="8"/>
      <c r="C799" s="8"/>
      <c r="D799" s="6"/>
      <c r="E799" s="6"/>
      <c r="F799" s="6"/>
    </row>
    <row r="800" spans="2:6" ht="13" x14ac:dyDescent="0.15">
      <c r="B800" s="8"/>
      <c r="C800" s="8"/>
      <c r="D800" s="6"/>
      <c r="E800" s="6"/>
      <c r="F800" s="6"/>
    </row>
    <row r="801" spans="2:6" ht="13" x14ac:dyDescent="0.15">
      <c r="B801" s="8"/>
      <c r="C801" s="8"/>
      <c r="D801" s="6"/>
      <c r="E801" s="6"/>
      <c r="F801" s="6"/>
    </row>
    <row r="802" spans="2:6" ht="13" x14ac:dyDescent="0.15">
      <c r="B802" s="8"/>
      <c r="C802" s="8"/>
      <c r="D802" s="6"/>
      <c r="E802" s="6"/>
      <c r="F802" s="6"/>
    </row>
    <row r="803" spans="2:6" ht="13" x14ac:dyDescent="0.15">
      <c r="B803" s="8"/>
      <c r="C803" s="8"/>
      <c r="D803" s="6"/>
      <c r="E803" s="6"/>
      <c r="F803" s="6"/>
    </row>
    <row r="804" spans="2:6" ht="13" x14ac:dyDescent="0.15">
      <c r="B804" s="8"/>
      <c r="C804" s="8"/>
      <c r="D804" s="6"/>
      <c r="E804" s="6"/>
      <c r="F804" s="6"/>
    </row>
    <row r="805" spans="2:6" ht="13" x14ac:dyDescent="0.15">
      <c r="B805" s="8"/>
      <c r="C805" s="8"/>
      <c r="D805" s="6"/>
      <c r="E805" s="6"/>
      <c r="F805" s="6"/>
    </row>
    <row r="806" spans="2:6" ht="13" x14ac:dyDescent="0.15">
      <c r="B806" s="8"/>
      <c r="C806" s="8"/>
      <c r="D806" s="6"/>
      <c r="E806" s="6"/>
      <c r="F806" s="6"/>
    </row>
    <row r="807" spans="2:6" ht="13" x14ac:dyDescent="0.15">
      <c r="B807" s="8"/>
      <c r="C807" s="8"/>
      <c r="D807" s="6"/>
      <c r="E807" s="6"/>
      <c r="F807" s="6"/>
    </row>
    <row r="808" spans="2:6" ht="13" x14ac:dyDescent="0.15">
      <c r="B808" s="8"/>
      <c r="C808" s="8"/>
      <c r="D808" s="6"/>
      <c r="E808" s="6"/>
      <c r="F808" s="6"/>
    </row>
    <row r="809" spans="2:6" ht="13" x14ac:dyDescent="0.15">
      <c r="B809" s="8"/>
      <c r="C809" s="8"/>
      <c r="D809" s="6"/>
      <c r="E809" s="6"/>
      <c r="F809" s="6"/>
    </row>
    <row r="810" spans="2:6" ht="13" x14ac:dyDescent="0.15">
      <c r="B810" s="8"/>
      <c r="C810" s="8"/>
      <c r="D810" s="6"/>
      <c r="E810" s="6"/>
      <c r="F810" s="6"/>
    </row>
    <row r="811" spans="2:6" ht="13" x14ac:dyDescent="0.15">
      <c r="B811" s="8"/>
      <c r="C811" s="8"/>
      <c r="D811" s="6"/>
      <c r="E811" s="6"/>
      <c r="F811" s="6"/>
    </row>
    <row r="812" spans="2:6" ht="13" x14ac:dyDescent="0.15">
      <c r="B812" s="8"/>
      <c r="C812" s="8"/>
      <c r="D812" s="6"/>
      <c r="E812" s="6"/>
      <c r="F812" s="6"/>
    </row>
    <row r="813" spans="2:6" ht="13" x14ac:dyDescent="0.15">
      <c r="B813" s="8"/>
      <c r="C813" s="8"/>
      <c r="D813" s="6"/>
      <c r="E813" s="6"/>
      <c r="F813" s="6"/>
    </row>
    <row r="814" spans="2:6" ht="13" x14ac:dyDescent="0.15">
      <c r="B814" s="8"/>
      <c r="C814" s="8"/>
      <c r="D814" s="6"/>
      <c r="E814" s="6"/>
      <c r="F814" s="6"/>
    </row>
    <row r="815" spans="2:6" ht="13" x14ac:dyDescent="0.15">
      <c r="B815" s="8"/>
      <c r="C815" s="8"/>
      <c r="D815" s="6"/>
      <c r="E815" s="6"/>
      <c r="F815" s="6"/>
    </row>
    <row r="816" spans="2:6" ht="13" x14ac:dyDescent="0.15">
      <c r="B816" s="8"/>
      <c r="C816" s="8"/>
      <c r="D816" s="6"/>
      <c r="E816" s="6"/>
      <c r="F816" s="6"/>
    </row>
    <row r="817" spans="2:6" ht="13" x14ac:dyDescent="0.15">
      <c r="B817" s="8"/>
      <c r="C817" s="8"/>
      <c r="D817" s="6"/>
      <c r="E817" s="6"/>
      <c r="F817" s="6"/>
    </row>
    <row r="818" spans="2:6" ht="13" x14ac:dyDescent="0.15">
      <c r="B818" s="8"/>
      <c r="C818" s="8"/>
      <c r="D818" s="6"/>
      <c r="E818" s="6"/>
      <c r="F818" s="6"/>
    </row>
    <row r="819" spans="2:6" ht="13" x14ac:dyDescent="0.15">
      <c r="B819" s="8"/>
      <c r="C819" s="8"/>
      <c r="D819" s="6"/>
      <c r="E819" s="6"/>
      <c r="F819" s="6"/>
    </row>
    <row r="820" spans="2:6" ht="13" x14ac:dyDescent="0.15">
      <c r="B820" s="8"/>
      <c r="C820" s="8"/>
      <c r="D820" s="6"/>
      <c r="E820" s="6"/>
      <c r="F820" s="6"/>
    </row>
    <row r="821" spans="2:6" ht="13" x14ac:dyDescent="0.15">
      <c r="B821" s="8"/>
      <c r="C821" s="8"/>
      <c r="D821" s="6"/>
      <c r="E821" s="6"/>
      <c r="F821" s="6"/>
    </row>
    <row r="822" spans="2:6" ht="13" x14ac:dyDescent="0.15">
      <c r="B822" s="8"/>
      <c r="C822" s="8"/>
      <c r="D822" s="6"/>
      <c r="E822" s="6"/>
      <c r="F822" s="6"/>
    </row>
    <row r="823" spans="2:6" ht="13" x14ac:dyDescent="0.15">
      <c r="B823" s="8"/>
      <c r="C823" s="8"/>
      <c r="D823" s="6"/>
      <c r="E823" s="6"/>
      <c r="F823" s="6"/>
    </row>
    <row r="824" spans="2:6" ht="13" x14ac:dyDescent="0.15">
      <c r="B824" s="8"/>
      <c r="C824" s="8"/>
      <c r="D824" s="6"/>
      <c r="E824" s="6"/>
      <c r="F824" s="6"/>
    </row>
    <row r="825" spans="2:6" ht="13" x14ac:dyDescent="0.15">
      <c r="B825" s="8"/>
      <c r="C825" s="8"/>
      <c r="D825" s="6"/>
      <c r="E825" s="6"/>
      <c r="F825" s="6"/>
    </row>
    <row r="826" spans="2:6" ht="13" x14ac:dyDescent="0.15">
      <c r="B826" s="8"/>
      <c r="C826" s="8"/>
      <c r="D826" s="6"/>
      <c r="E826" s="6"/>
      <c r="F826" s="6"/>
    </row>
    <row r="827" spans="2:6" ht="13" x14ac:dyDescent="0.15">
      <c r="B827" s="8"/>
      <c r="C827" s="8"/>
      <c r="D827" s="6"/>
      <c r="E827" s="6"/>
      <c r="F827" s="6"/>
    </row>
    <row r="828" spans="2:6" ht="13" x14ac:dyDescent="0.15">
      <c r="B828" s="8"/>
      <c r="C828" s="8"/>
      <c r="D828" s="6"/>
      <c r="E828" s="6"/>
      <c r="F828" s="6"/>
    </row>
    <row r="829" spans="2:6" ht="13" x14ac:dyDescent="0.15">
      <c r="B829" s="8"/>
      <c r="C829" s="8"/>
      <c r="D829" s="6"/>
      <c r="E829" s="6"/>
      <c r="F829" s="6"/>
    </row>
    <row r="830" spans="2:6" ht="13" x14ac:dyDescent="0.15">
      <c r="B830" s="8"/>
      <c r="C830" s="8"/>
      <c r="D830" s="6"/>
      <c r="E830" s="6"/>
      <c r="F830" s="6"/>
    </row>
    <row r="831" spans="2:6" ht="13" x14ac:dyDescent="0.15">
      <c r="B831" s="8"/>
      <c r="C831" s="8"/>
      <c r="D831" s="6"/>
      <c r="E831" s="6"/>
      <c r="F831" s="6"/>
    </row>
    <row r="832" spans="2:6" ht="13" x14ac:dyDescent="0.15">
      <c r="B832" s="8"/>
      <c r="C832" s="8"/>
      <c r="D832" s="6"/>
      <c r="E832" s="6"/>
      <c r="F832" s="6"/>
    </row>
    <row r="833" spans="2:6" ht="13" x14ac:dyDescent="0.15">
      <c r="B833" s="8"/>
      <c r="C833" s="8"/>
      <c r="D833" s="6"/>
      <c r="E833" s="6"/>
      <c r="F833" s="6"/>
    </row>
    <row r="834" spans="2:6" ht="13" x14ac:dyDescent="0.15">
      <c r="B834" s="8"/>
      <c r="C834" s="8"/>
      <c r="D834" s="6"/>
      <c r="E834" s="6"/>
      <c r="F834" s="6"/>
    </row>
    <row r="835" spans="2:6" ht="13" x14ac:dyDescent="0.15">
      <c r="B835" s="8"/>
      <c r="C835" s="8"/>
      <c r="D835" s="6"/>
      <c r="E835" s="6"/>
      <c r="F835" s="6"/>
    </row>
    <row r="836" spans="2:6" ht="13" x14ac:dyDescent="0.15">
      <c r="B836" s="8"/>
      <c r="C836" s="8"/>
      <c r="D836" s="6"/>
      <c r="E836" s="6"/>
      <c r="F836" s="6"/>
    </row>
    <row r="837" spans="2:6" ht="13" x14ac:dyDescent="0.15">
      <c r="B837" s="8"/>
      <c r="C837" s="8"/>
      <c r="D837" s="6"/>
      <c r="E837" s="6"/>
      <c r="F837" s="6"/>
    </row>
    <row r="838" spans="2:6" ht="13" x14ac:dyDescent="0.15">
      <c r="B838" s="8"/>
      <c r="C838" s="8"/>
      <c r="D838" s="6"/>
      <c r="E838" s="6"/>
      <c r="F838" s="6"/>
    </row>
    <row r="839" spans="2:6" ht="13" x14ac:dyDescent="0.15">
      <c r="B839" s="8"/>
      <c r="C839" s="8"/>
      <c r="D839" s="6"/>
      <c r="E839" s="6"/>
      <c r="F839" s="6"/>
    </row>
    <row r="840" spans="2:6" ht="13" x14ac:dyDescent="0.15">
      <c r="B840" s="8"/>
      <c r="C840" s="8"/>
      <c r="D840" s="6"/>
      <c r="E840" s="6"/>
      <c r="F840" s="6"/>
    </row>
    <row r="841" spans="2:6" ht="13" x14ac:dyDescent="0.15">
      <c r="B841" s="8"/>
      <c r="C841" s="8"/>
      <c r="D841" s="6"/>
      <c r="E841" s="6"/>
      <c r="F841" s="6"/>
    </row>
    <row r="842" spans="2:6" ht="13" x14ac:dyDescent="0.15">
      <c r="B842" s="8"/>
      <c r="C842" s="8"/>
      <c r="D842" s="6"/>
      <c r="E842" s="6"/>
      <c r="F842" s="6"/>
    </row>
    <row r="843" spans="2:6" ht="13" x14ac:dyDescent="0.15">
      <c r="B843" s="8"/>
      <c r="C843" s="8"/>
      <c r="D843" s="6"/>
      <c r="E843" s="6"/>
      <c r="F843" s="6"/>
    </row>
    <row r="844" spans="2:6" ht="13" x14ac:dyDescent="0.15">
      <c r="B844" s="8"/>
      <c r="C844" s="8"/>
      <c r="D844" s="6"/>
      <c r="E844" s="6"/>
      <c r="F844" s="6"/>
    </row>
    <row r="845" spans="2:6" ht="13" x14ac:dyDescent="0.15">
      <c r="B845" s="8"/>
      <c r="C845" s="8"/>
      <c r="D845" s="6"/>
      <c r="E845" s="6"/>
      <c r="F845" s="6"/>
    </row>
    <row r="846" spans="2:6" ht="13" x14ac:dyDescent="0.15">
      <c r="B846" s="8"/>
      <c r="C846" s="8"/>
      <c r="D846" s="6"/>
      <c r="E846" s="6"/>
      <c r="F846" s="6"/>
    </row>
    <row r="847" spans="2:6" ht="13" x14ac:dyDescent="0.15">
      <c r="B847" s="8"/>
      <c r="C847" s="8"/>
      <c r="D847" s="6"/>
      <c r="E847" s="6"/>
      <c r="F847" s="6"/>
    </row>
    <row r="848" spans="2:6" ht="13" x14ac:dyDescent="0.15">
      <c r="B848" s="8"/>
      <c r="C848" s="8"/>
      <c r="D848" s="6"/>
      <c r="E848" s="6"/>
      <c r="F848" s="6"/>
    </row>
    <row r="849" spans="2:6" ht="13" x14ac:dyDescent="0.15">
      <c r="B849" s="8"/>
      <c r="C849" s="8"/>
      <c r="D849" s="6"/>
      <c r="E849" s="6"/>
      <c r="F849" s="6"/>
    </row>
    <row r="850" spans="2:6" ht="13" x14ac:dyDescent="0.15">
      <c r="B850" s="8"/>
      <c r="C850" s="8"/>
      <c r="D850" s="6"/>
      <c r="E850" s="6"/>
      <c r="F850" s="6"/>
    </row>
    <row r="851" spans="2:6" ht="13" x14ac:dyDescent="0.15">
      <c r="B851" s="8"/>
      <c r="C851" s="8"/>
      <c r="D851" s="6"/>
      <c r="E851" s="6"/>
      <c r="F851" s="6"/>
    </row>
    <row r="852" spans="2:6" ht="13" x14ac:dyDescent="0.15">
      <c r="B852" s="8"/>
      <c r="C852" s="8"/>
      <c r="D852" s="6"/>
      <c r="E852" s="6"/>
      <c r="F852" s="6"/>
    </row>
    <row r="853" spans="2:6" ht="13" x14ac:dyDescent="0.15">
      <c r="B853" s="8"/>
      <c r="C853" s="8"/>
      <c r="D853" s="6"/>
      <c r="E853" s="6"/>
      <c r="F853" s="6"/>
    </row>
    <row r="854" spans="2:6" ht="13" x14ac:dyDescent="0.15">
      <c r="B854" s="8"/>
      <c r="C854" s="8"/>
      <c r="D854" s="6"/>
      <c r="E854" s="6"/>
      <c r="F854" s="6"/>
    </row>
    <row r="855" spans="2:6" ht="13" x14ac:dyDescent="0.15">
      <c r="B855" s="8"/>
      <c r="C855" s="8"/>
      <c r="D855" s="6"/>
      <c r="E855" s="6"/>
      <c r="F855" s="6"/>
    </row>
    <row r="856" spans="2:6" ht="13" x14ac:dyDescent="0.15">
      <c r="B856" s="8"/>
      <c r="C856" s="8"/>
      <c r="D856" s="6"/>
      <c r="E856" s="6"/>
      <c r="F856" s="6"/>
    </row>
    <row r="857" spans="2:6" ht="13" x14ac:dyDescent="0.15">
      <c r="B857" s="8"/>
      <c r="C857" s="8"/>
      <c r="D857" s="6"/>
      <c r="E857" s="6"/>
      <c r="F857" s="6"/>
    </row>
    <row r="858" spans="2:6" ht="13" x14ac:dyDescent="0.15">
      <c r="B858" s="8"/>
      <c r="C858" s="8"/>
      <c r="D858" s="6"/>
      <c r="E858" s="6"/>
      <c r="F858" s="6"/>
    </row>
    <row r="859" spans="2:6" ht="13" x14ac:dyDescent="0.15">
      <c r="B859" s="8"/>
      <c r="C859" s="8"/>
      <c r="D859" s="6"/>
      <c r="E859" s="6"/>
      <c r="F859" s="6"/>
    </row>
    <row r="860" spans="2:6" ht="13" x14ac:dyDescent="0.15">
      <c r="B860" s="8"/>
      <c r="C860" s="8"/>
      <c r="D860" s="6"/>
      <c r="E860" s="6"/>
      <c r="F860" s="6"/>
    </row>
    <row r="861" spans="2:6" ht="13" x14ac:dyDescent="0.15">
      <c r="B861" s="8"/>
      <c r="C861" s="8"/>
      <c r="D861" s="6"/>
      <c r="E861" s="6"/>
      <c r="F861" s="6"/>
    </row>
    <row r="862" spans="2:6" ht="13" x14ac:dyDescent="0.15">
      <c r="B862" s="8"/>
      <c r="C862" s="8"/>
      <c r="D862" s="6"/>
      <c r="E862" s="6"/>
      <c r="F862" s="6"/>
    </row>
    <row r="863" spans="2:6" ht="13" x14ac:dyDescent="0.15">
      <c r="B863" s="8"/>
      <c r="C863" s="8"/>
      <c r="D863" s="6"/>
      <c r="E863" s="6"/>
      <c r="F863" s="6"/>
    </row>
    <row r="864" spans="2:6" ht="13" x14ac:dyDescent="0.15">
      <c r="B864" s="8"/>
      <c r="C864" s="8"/>
      <c r="D864" s="6"/>
      <c r="E864" s="6"/>
      <c r="F864" s="6"/>
    </row>
    <row r="865" spans="2:6" ht="13" x14ac:dyDescent="0.15">
      <c r="B865" s="8"/>
      <c r="C865" s="8"/>
      <c r="D865" s="6"/>
      <c r="E865" s="6"/>
      <c r="F865" s="6"/>
    </row>
    <row r="866" spans="2:6" ht="13" x14ac:dyDescent="0.15">
      <c r="B866" s="8"/>
      <c r="C866" s="8"/>
      <c r="D866" s="6"/>
      <c r="E866" s="6"/>
      <c r="F866" s="6"/>
    </row>
    <row r="867" spans="2:6" ht="13" x14ac:dyDescent="0.15">
      <c r="B867" s="8"/>
      <c r="C867" s="8"/>
      <c r="D867" s="6"/>
      <c r="E867" s="6"/>
      <c r="F867" s="6"/>
    </row>
    <row r="868" spans="2:6" ht="13" x14ac:dyDescent="0.15">
      <c r="B868" s="8"/>
      <c r="C868" s="8"/>
      <c r="D868" s="6"/>
      <c r="E868" s="6"/>
      <c r="F868" s="6"/>
    </row>
    <row r="869" spans="2:6" ht="13" x14ac:dyDescent="0.15">
      <c r="B869" s="8"/>
      <c r="C869" s="8"/>
      <c r="D869" s="6"/>
      <c r="E869" s="6"/>
      <c r="F869" s="6"/>
    </row>
    <row r="870" spans="2:6" ht="13" x14ac:dyDescent="0.15">
      <c r="B870" s="8"/>
      <c r="C870" s="8"/>
      <c r="D870" s="6"/>
      <c r="E870" s="6"/>
      <c r="F870" s="6"/>
    </row>
    <row r="871" spans="2:6" ht="13" x14ac:dyDescent="0.15">
      <c r="B871" s="8"/>
      <c r="C871" s="8"/>
      <c r="D871" s="6"/>
      <c r="E871" s="6"/>
      <c r="F871" s="6"/>
    </row>
    <row r="872" spans="2:6" ht="13" x14ac:dyDescent="0.15">
      <c r="B872" s="8"/>
      <c r="C872" s="8"/>
      <c r="D872" s="6"/>
      <c r="E872" s="6"/>
      <c r="F872" s="6"/>
    </row>
    <row r="873" spans="2:6" ht="13" x14ac:dyDescent="0.15">
      <c r="B873" s="8"/>
      <c r="C873" s="8"/>
      <c r="D873" s="6"/>
      <c r="E873" s="6"/>
      <c r="F873" s="6"/>
    </row>
    <row r="874" spans="2:6" ht="13" x14ac:dyDescent="0.15">
      <c r="B874" s="8"/>
      <c r="C874" s="8"/>
      <c r="D874" s="6"/>
      <c r="E874" s="6"/>
      <c r="F874" s="6"/>
    </row>
    <row r="875" spans="2:6" ht="13" x14ac:dyDescent="0.15">
      <c r="B875" s="8"/>
      <c r="C875" s="8"/>
      <c r="D875" s="6"/>
      <c r="E875" s="6"/>
      <c r="F875" s="6"/>
    </row>
    <row r="876" spans="2:6" ht="13" x14ac:dyDescent="0.15">
      <c r="B876" s="8"/>
      <c r="C876" s="8"/>
      <c r="D876" s="6"/>
      <c r="E876" s="6"/>
      <c r="F876" s="6"/>
    </row>
    <row r="877" spans="2:6" ht="13" x14ac:dyDescent="0.15">
      <c r="B877" s="8"/>
      <c r="C877" s="8"/>
      <c r="D877" s="6"/>
      <c r="E877" s="6"/>
      <c r="F877" s="6"/>
    </row>
    <row r="878" spans="2:6" ht="13" x14ac:dyDescent="0.15">
      <c r="B878" s="8"/>
      <c r="C878" s="8"/>
      <c r="D878" s="6"/>
      <c r="E878" s="6"/>
      <c r="F878" s="6"/>
    </row>
    <row r="879" spans="2:6" ht="13" x14ac:dyDescent="0.15">
      <c r="B879" s="8"/>
      <c r="C879" s="8"/>
      <c r="D879" s="6"/>
      <c r="E879" s="6"/>
      <c r="F879" s="6"/>
    </row>
    <row r="880" spans="2:6" ht="13" x14ac:dyDescent="0.15">
      <c r="B880" s="8"/>
      <c r="C880" s="8"/>
      <c r="D880" s="6"/>
      <c r="E880" s="6"/>
      <c r="F880" s="6"/>
    </row>
    <row r="881" spans="2:6" ht="13" x14ac:dyDescent="0.15">
      <c r="B881" s="8"/>
      <c r="C881" s="8"/>
      <c r="D881" s="6"/>
      <c r="E881" s="6"/>
      <c r="F881" s="6"/>
    </row>
    <row r="882" spans="2:6" ht="13" x14ac:dyDescent="0.15">
      <c r="B882" s="8"/>
      <c r="C882" s="8"/>
      <c r="D882" s="6"/>
      <c r="E882" s="6"/>
      <c r="F882" s="6"/>
    </row>
    <row r="883" spans="2:6" ht="13" x14ac:dyDescent="0.15">
      <c r="B883" s="8"/>
      <c r="C883" s="8"/>
      <c r="D883" s="6"/>
      <c r="E883" s="6"/>
      <c r="F883" s="6"/>
    </row>
    <row r="884" spans="2:6" ht="13" x14ac:dyDescent="0.15">
      <c r="B884" s="8"/>
      <c r="C884" s="8"/>
      <c r="D884" s="6"/>
      <c r="E884" s="6"/>
      <c r="F884" s="6"/>
    </row>
    <row r="885" spans="2:6" ht="13" x14ac:dyDescent="0.15">
      <c r="B885" s="8"/>
      <c r="C885" s="8"/>
      <c r="D885" s="6"/>
      <c r="E885" s="6"/>
      <c r="F885" s="6"/>
    </row>
    <row r="886" spans="2:6" ht="13" x14ac:dyDescent="0.15">
      <c r="B886" s="8"/>
      <c r="C886" s="8"/>
      <c r="D886" s="6"/>
      <c r="E886" s="6"/>
      <c r="F886" s="6"/>
    </row>
    <row r="887" spans="2:6" ht="13" x14ac:dyDescent="0.15">
      <c r="B887" s="8"/>
      <c r="C887" s="8"/>
      <c r="D887" s="6"/>
      <c r="E887" s="6"/>
      <c r="F887" s="6"/>
    </row>
    <row r="888" spans="2:6" ht="13" x14ac:dyDescent="0.15">
      <c r="B888" s="8"/>
      <c r="C888" s="8"/>
      <c r="D888" s="6"/>
      <c r="E888" s="6"/>
      <c r="F888" s="6"/>
    </row>
    <row r="889" spans="2:6" ht="13" x14ac:dyDescent="0.15">
      <c r="B889" s="8"/>
      <c r="C889" s="8"/>
      <c r="D889" s="6"/>
      <c r="E889" s="6"/>
      <c r="F889" s="6"/>
    </row>
    <row r="890" spans="2:6" ht="13" x14ac:dyDescent="0.15">
      <c r="B890" s="8"/>
      <c r="C890" s="8"/>
      <c r="D890" s="6"/>
      <c r="E890" s="6"/>
      <c r="F890" s="6"/>
    </row>
    <row r="891" spans="2:6" ht="13" x14ac:dyDescent="0.15">
      <c r="B891" s="8"/>
      <c r="C891" s="8"/>
      <c r="D891" s="6"/>
      <c r="E891" s="6"/>
      <c r="F891" s="6"/>
    </row>
    <row r="892" spans="2:6" ht="13" x14ac:dyDescent="0.15">
      <c r="B892" s="8"/>
      <c r="C892" s="8"/>
      <c r="D892" s="6"/>
      <c r="E892" s="6"/>
      <c r="F892" s="6"/>
    </row>
    <row r="893" spans="2:6" ht="13" x14ac:dyDescent="0.15">
      <c r="B893" s="8"/>
      <c r="C893" s="8"/>
      <c r="D893" s="6"/>
      <c r="E893" s="6"/>
      <c r="F893" s="6"/>
    </row>
    <row r="894" spans="2:6" ht="13" x14ac:dyDescent="0.15">
      <c r="B894" s="8"/>
      <c r="C894" s="8"/>
      <c r="D894" s="6"/>
      <c r="E894" s="6"/>
      <c r="F894" s="6"/>
    </row>
    <row r="895" spans="2:6" ht="13" x14ac:dyDescent="0.15">
      <c r="B895" s="8"/>
      <c r="C895" s="8"/>
      <c r="D895" s="6"/>
      <c r="E895" s="6"/>
      <c r="F895" s="6"/>
    </row>
    <row r="896" spans="2:6" ht="13" x14ac:dyDescent="0.15">
      <c r="B896" s="8"/>
      <c r="C896" s="8"/>
      <c r="D896" s="6"/>
      <c r="E896" s="6"/>
      <c r="F896" s="6"/>
    </row>
    <row r="897" spans="2:6" ht="13" x14ac:dyDescent="0.15">
      <c r="B897" s="8"/>
      <c r="C897" s="8"/>
      <c r="D897" s="6"/>
      <c r="E897" s="6"/>
      <c r="F897" s="6"/>
    </row>
    <row r="898" spans="2:6" ht="13" x14ac:dyDescent="0.15">
      <c r="B898" s="8"/>
      <c r="C898" s="8"/>
      <c r="D898" s="6"/>
      <c r="E898" s="6"/>
      <c r="F898" s="6"/>
    </row>
    <row r="899" spans="2:6" ht="13" x14ac:dyDescent="0.15">
      <c r="B899" s="8"/>
      <c r="C899" s="8"/>
      <c r="D899" s="6"/>
      <c r="E899" s="6"/>
      <c r="F899" s="6"/>
    </row>
    <row r="900" spans="2:6" ht="13" x14ac:dyDescent="0.15">
      <c r="B900" s="8"/>
      <c r="C900" s="8"/>
      <c r="D900" s="6"/>
      <c r="E900" s="6"/>
      <c r="F900" s="6"/>
    </row>
    <row r="901" spans="2:6" ht="13" x14ac:dyDescent="0.15">
      <c r="B901" s="8"/>
      <c r="C901" s="8"/>
      <c r="D901" s="6"/>
      <c r="E901" s="6"/>
      <c r="F901" s="6"/>
    </row>
    <row r="902" spans="2:6" ht="13" x14ac:dyDescent="0.15">
      <c r="B902" s="8"/>
      <c r="C902" s="8"/>
      <c r="D902" s="6"/>
      <c r="E902" s="6"/>
      <c r="F902" s="6"/>
    </row>
    <row r="903" spans="2:6" ht="13" x14ac:dyDescent="0.15">
      <c r="B903" s="8"/>
      <c r="C903" s="8"/>
      <c r="D903" s="6"/>
      <c r="E903" s="6"/>
      <c r="F903" s="6"/>
    </row>
    <row r="904" spans="2:6" ht="13" x14ac:dyDescent="0.15">
      <c r="B904" s="8"/>
      <c r="C904" s="8"/>
      <c r="D904" s="6"/>
      <c r="E904" s="6"/>
      <c r="F904" s="6"/>
    </row>
    <row r="905" spans="2:6" ht="13" x14ac:dyDescent="0.15">
      <c r="B905" s="8"/>
      <c r="C905" s="8"/>
      <c r="D905" s="6"/>
      <c r="E905" s="6"/>
      <c r="F905" s="6"/>
    </row>
    <row r="906" spans="2:6" ht="13" x14ac:dyDescent="0.15">
      <c r="B906" s="8"/>
      <c r="C906" s="8"/>
      <c r="D906" s="6"/>
      <c r="E906" s="6"/>
      <c r="F906" s="6"/>
    </row>
    <row r="907" spans="2:6" ht="13" x14ac:dyDescent="0.15">
      <c r="B907" s="8"/>
      <c r="C907" s="8"/>
      <c r="D907" s="6"/>
      <c r="E907" s="6"/>
      <c r="F907" s="6"/>
    </row>
    <row r="908" spans="2:6" ht="13" x14ac:dyDescent="0.15">
      <c r="B908" s="8"/>
      <c r="C908" s="8"/>
      <c r="D908" s="6"/>
      <c r="E908" s="6"/>
      <c r="F908" s="6"/>
    </row>
    <row r="909" spans="2:6" ht="13" x14ac:dyDescent="0.15">
      <c r="B909" s="8"/>
      <c r="C909" s="8"/>
      <c r="D909" s="6"/>
      <c r="E909" s="6"/>
      <c r="F909" s="6"/>
    </row>
    <row r="910" spans="2:6" ht="13" x14ac:dyDescent="0.15">
      <c r="B910" s="8"/>
      <c r="C910" s="8"/>
      <c r="D910" s="6"/>
      <c r="E910" s="6"/>
      <c r="F910" s="6"/>
    </row>
    <row r="911" spans="2:6" ht="13" x14ac:dyDescent="0.15">
      <c r="B911" s="8"/>
      <c r="C911" s="8"/>
      <c r="D911" s="6"/>
      <c r="E911" s="6"/>
      <c r="F911" s="6"/>
    </row>
    <row r="912" spans="2:6" ht="13" x14ac:dyDescent="0.15">
      <c r="B912" s="8"/>
      <c r="C912" s="8"/>
      <c r="D912" s="6"/>
      <c r="E912" s="6"/>
      <c r="F912" s="6"/>
    </row>
    <row r="913" spans="2:6" ht="13" x14ac:dyDescent="0.15">
      <c r="B913" s="8"/>
      <c r="C913" s="8"/>
      <c r="D913" s="6"/>
      <c r="E913" s="6"/>
      <c r="F913" s="6"/>
    </row>
    <row r="914" spans="2:6" ht="13" x14ac:dyDescent="0.15">
      <c r="B914" s="8"/>
      <c r="C914" s="8"/>
      <c r="D914" s="6"/>
      <c r="E914" s="6"/>
      <c r="F914" s="6"/>
    </row>
    <row r="915" spans="2:6" ht="13" x14ac:dyDescent="0.15">
      <c r="B915" s="8"/>
      <c r="C915" s="8"/>
      <c r="D915" s="6"/>
      <c r="E915" s="6"/>
      <c r="F915" s="6"/>
    </row>
    <row r="916" spans="2:6" ht="13" x14ac:dyDescent="0.15">
      <c r="B916" s="8"/>
      <c r="C916" s="8"/>
      <c r="D916" s="6"/>
      <c r="E916" s="6"/>
      <c r="F916" s="6"/>
    </row>
    <row r="917" spans="2:6" ht="13" x14ac:dyDescent="0.15">
      <c r="B917" s="8"/>
      <c r="C917" s="8"/>
      <c r="D917" s="6"/>
      <c r="E917" s="6"/>
      <c r="F917" s="6"/>
    </row>
    <row r="918" spans="2:6" ht="13" x14ac:dyDescent="0.15">
      <c r="B918" s="8"/>
      <c r="C918" s="8"/>
      <c r="D918" s="6"/>
      <c r="E918" s="6"/>
      <c r="F918" s="6"/>
    </row>
    <row r="919" spans="2:6" ht="13" x14ac:dyDescent="0.15">
      <c r="B919" s="8"/>
      <c r="C919" s="8"/>
      <c r="D919" s="6"/>
      <c r="E919" s="6"/>
      <c r="F919" s="6"/>
    </row>
    <row r="920" spans="2:6" ht="13" x14ac:dyDescent="0.15">
      <c r="B920" s="8"/>
      <c r="C920" s="8"/>
      <c r="D920" s="6"/>
      <c r="E920" s="6"/>
      <c r="F920" s="6"/>
    </row>
    <row r="921" spans="2:6" ht="13" x14ac:dyDescent="0.15">
      <c r="B921" s="8"/>
      <c r="C921" s="8"/>
      <c r="D921" s="6"/>
      <c r="E921" s="6"/>
      <c r="F921" s="6"/>
    </row>
    <row r="922" spans="2:6" ht="13" x14ac:dyDescent="0.15">
      <c r="B922" s="8"/>
      <c r="C922" s="8"/>
      <c r="D922" s="6"/>
      <c r="E922" s="6"/>
      <c r="F922" s="6"/>
    </row>
    <row r="923" spans="2:6" ht="13" x14ac:dyDescent="0.15">
      <c r="B923" s="8"/>
      <c r="C923" s="8"/>
      <c r="D923" s="6"/>
      <c r="E923" s="6"/>
      <c r="F923" s="6"/>
    </row>
    <row r="924" spans="2:6" ht="13" x14ac:dyDescent="0.15">
      <c r="B924" s="8"/>
      <c r="C924" s="8"/>
      <c r="D924" s="6"/>
      <c r="E924" s="6"/>
      <c r="F924" s="6"/>
    </row>
    <row r="925" spans="2:6" ht="13" x14ac:dyDescent="0.15">
      <c r="B925" s="8"/>
      <c r="C925" s="8"/>
      <c r="D925" s="6"/>
      <c r="E925" s="6"/>
      <c r="F925" s="6"/>
    </row>
    <row r="926" spans="2:6" ht="13" x14ac:dyDescent="0.15">
      <c r="B926" s="8"/>
      <c r="C926" s="8"/>
      <c r="D926" s="6"/>
      <c r="E926" s="6"/>
      <c r="F926" s="6"/>
    </row>
    <row r="927" spans="2:6" ht="13" x14ac:dyDescent="0.15">
      <c r="B927" s="8"/>
      <c r="C927" s="8"/>
      <c r="D927" s="6"/>
      <c r="E927" s="6"/>
      <c r="F927" s="6"/>
    </row>
    <row r="928" spans="2:6" ht="13" x14ac:dyDescent="0.15">
      <c r="B928" s="8"/>
      <c r="C928" s="8"/>
      <c r="D928" s="6"/>
      <c r="E928" s="6"/>
      <c r="F928" s="6"/>
    </row>
    <row r="929" spans="2:6" ht="13" x14ac:dyDescent="0.15">
      <c r="B929" s="8"/>
      <c r="C929" s="8"/>
      <c r="D929" s="6"/>
      <c r="E929" s="6"/>
      <c r="F929" s="6"/>
    </row>
    <row r="930" spans="2:6" ht="13" x14ac:dyDescent="0.15">
      <c r="B930" s="8"/>
      <c r="C930" s="8"/>
      <c r="D930" s="6"/>
      <c r="E930" s="6"/>
      <c r="F930" s="6"/>
    </row>
    <row r="931" spans="2:6" ht="13" x14ac:dyDescent="0.15">
      <c r="B931" s="8"/>
      <c r="C931" s="8"/>
      <c r="D931" s="6"/>
      <c r="E931" s="6"/>
      <c r="F931" s="6"/>
    </row>
    <row r="932" spans="2:6" ht="13" x14ac:dyDescent="0.15">
      <c r="B932" s="8"/>
      <c r="C932" s="8"/>
      <c r="D932" s="6"/>
      <c r="E932" s="6"/>
      <c r="F932" s="6"/>
    </row>
    <row r="933" spans="2:6" ht="13" x14ac:dyDescent="0.15">
      <c r="B933" s="8"/>
      <c r="C933" s="8"/>
      <c r="D933" s="6"/>
      <c r="E933" s="6"/>
      <c r="F933" s="6"/>
    </row>
    <row r="934" spans="2:6" ht="13" x14ac:dyDescent="0.15">
      <c r="B934" s="8"/>
      <c r="C934" s="8"/>
      <c r="D934" s="6"/>
      <c r="E934" s="6"/>
      <c r="F934" s="6"/>
    </row>
    <row r="935" spans="2:6" ht="13" x14ac:dyDescent="0.15">
      <c r="B935" s="8"/>
      <c r="C935" s="8"/>
      <c r="D935" s="6"/>
      <c r="E935" s="6"/>
      <c r="F935" s="6"/>
    </row>
    <row r="936" spans="2:6" ht="13" x14ac:dyDescent="0.15">
      <c r="B936" s="8"/>
      <c r="C936" s="8"/>
      <c r="D936" s="6"/>
      <c r="E936" s="6"/>
      <c r="F936" s="6"/>
    </row>
    <row r="937" spans="2:6" ht="13" x14ac:dyDescent="0.15">
      <c r="B937" s="8"/>
      <c r="C937" s="8"/>
      <c r="D937" s="6"/>
      <c r="E937" s="6"/>
      <c r="F937" s="6"/>
    </row>
    <row r="938" spans="2:6" ht="13" x14ac:dyDescent="0.15">
      <c r="B938" s="8"/>
      <c r="C938" s="8"/>
      <c r="D938" s="6"/>
      <c r="E938" s="6"/>
      <c r="F938" s="6"/>
    </row>
    <row r="939" spans="2:6" ht="13" x14ac:dyDescent="0.15">
      <c r="B939" s="8"/>
      <c r="C939" s="8"/>
      <c r="D939" s="6"/>
      <c r="E939" s="6"/>
      <c r="F939" s="6"/>
    </row>
    <row r="940" spans="2:6" ht="13" x14ac:dyDescent="0.15">
      <c r="B940" s="8"/>
      <c r="C940" s="8"/>
      <c r="D940" s="6"/>
      <c r="E940" s="6"/>
      <c r="F940" s="6"/>
    </row>
    <row r="941" spans="2:6" ht="13" x14ac:dyDescent="0.15">
      <c r="B941" s="8"/>
      <c r="C941" s="8"/>
      <c r="D941" s="6"/>
      <c r="E941" s="6"/>
      <c r="F941" s="6"/>
    </row>
    <row r="942" spans="2:6" ht="13" x14ac:dyDescent="0.15">
      <c r="B942" s="8"/>
      <c r="C942" s="8"/>
      <c r="D942" s="6"/>
      <c r="E942" s="6"/>
      <c r="F942" s="6"/>
    </row>
    <row r="943" spans="2:6" ht="13" x14ac:dyDescent="0.15">
      <c r="B943" s="8"/>
      <c r="C943" s="8"/>
      <c r="D943" s="6"/>
      <c r="E943" s="6"/>
      <c r="F943" s="6"/>
    </row>
    <row r="944" spans="2:6" ht="13" x14ac:dyDescent="0.15">
      <c r="B944" s="8"/>
      <c r="C944" s="8"/>
      <c r="D944" s="6"/>
      <c r="E944" s="6"/>
      <c r="F944" s="6"/>
    </row>
    <row r="945" spans="2:6" ht="13" x14ac:dyDescent="0.15">
      <c r="B945" s="8"/>
      <c r="C945" s="8"/>
      <c r="D945" s="6"/>
      <c r="E945" s="6"/>
      <c r="F945" s="6"/>
    </row>
    <row r="946" spans="2:6" ht="13" x14ac:dyDescent="0.15">
      <c r="B946" s="8"/>
      <c r="C946" s="8"/>
      <c r="D946" s="6"/>
      <c r="E946" s="6"/>
      <c r="F946" s="6"/>
    </row>
    <row r="947" spans="2:6" ht="13" x14ac:dyDescent="0.15">
      <c r="B947" s="8"/>
      <c r="C947" s="8"/>
      <c r="D947" s="6"/>
      <c r="E947" s="6"/>
      <c r="F947" s="6"/>
    </row>
    <row r="948" spans="2:6" ht="13" x14ac:dyDescent="0.15">
      <c r="B948" s="8"/>
      <c r="C948" s="8"/>
      <c r="D948" s="6"/>
      <c r="E948" s="6"/>
      <c r="F948" s="6"/>
    </row>
    <row r="949" spans="2:6" ht="13" x14ac:dyDescent="0.15">
      <c r="B949" s="8"/>
      <c r="C949" s="8"/>
      <c r="D949" s="6"/>
      <c r="E949" s="6"/>
      <c r="F949" s="6"/>
    </row>
    <row r="950" spans="2:6" ht="13" x14ac:dyDescent="0.15">
      <c r="B950" s="8"/>
      <c r="C950" s="8"/>
      <c r="D950" s="6"/>
      <c r="E950" s="6"/>
      <c r="F950" s="6"/>
    </row>
    <row r="951" spans="2:6" ht="13" x14ac:dyDescent="0.15">
      <c r="B951" s="8"/>
      <c r="C951" s="8"/>
      <c r="D951" s="6"/>
      <c r="E951" s="6"/>
      <c r="F951" s="6"/>
    </row>
    <row r="952" spans="2:6" ht="13" x14ac:dyDescent="0.15">
      <c r="B952" s="8"/>
      <c r="C952" s="8"/>
      <c r="D952" s="6"/>
      <c r="E952" s="6"/>
      <c r="F952" s="6"/>
    </row>
    <row r="953" spans="2:6" ht="13" x14ac:dyDescent="0.15">
      <c r="B953" s="8"/>
      <c r="C953" s="8"/>
      <c r="D953" s="6"/>
      <c r="E953" s="6"/>
      <c r="F953" s="6"/>
    </row>
    <row r="954" spans="2:6" ht="13" x14ac:dyDescent="0.15">
      <c r="B954" s="8"/>
      <c r="C954" s="8"/>
      <c r="D954" s="6"/>
      <c r="E954" s="6"/>
      <c r="F954" s="6"/>
    </row>
    <row r="955" spans="2:6" ht="13" x14ac:dyDescent="0.15">
      <c r="B955" s="8"/>
      <c r="C955" s="8"/>
      <c r="D955" s="6"/>
      <c r="E955" s="6"/>
      <c r="F955" s="6"/>
    </row>
    <row r="956" spans="2:6" ht="13" x14ac:dyDescent="0.15">
      <c r="B956" s="8"/>
      <c r="C956" s="8"/>
      <c r="D956" s="6"/>
      <c r="E956" s="6"/>
      <c r="F956" s="6"/>
    </row>
    <row r="957" spans="2:6" ht="13" x14ac:dyDescent="0.15">
      <c r="B957" s="8"/>
      <c r="C957" s="8"/>
      <c r="D957" s="6"/>
      <c r="E957" s="6"/>
      <c r="F957" s="6"/>
    </row>
    <row r="958" spans="2:6" ht="13" x14ac:dyDescent="0.15">
      <c r="B958" s="8"/>
      <c r="C958" s="8"/>
      <c r="D958" s="6"/>
      <c r="E958" s="6"/>
      <c r="F958" s="6"/>
    </row>
    <row r="959" spans="2:6" ht="13" x14ac:dyDescent="0.15">
      <c r="B959" s="8"/>
      <c r="C959" s="8"/>
      <c r="D959" s="6"/>
      <c r="E959" s="6"/>
      <c r="F959" s="6"/>
    </row>
    <row r="960" spans="2:6" ht="13" x14ac:dyDescent="0.15">
      <c r="B960" s="8"/>
      <c r="C960" s="8"/>
      <c r="D960" s="6"/>
      <c r="E960" s="6"/>
      <c r="F960" s="6"/>
    </row>
    <row r="961" spans="2:6" ht="13" x14ac:dyDescent="0.15">
      <c r="B961" s="8"/>
      <c r="C961" s="8"/>
      <c r="D961" s="6"/>
      <c r="E961" s="6"/>
      <c r="F961" s="6"/>
    </row>
    <row r="962" spans="2:6" ht="13" x14ac:dyDescent="0.15">
      <c r="B962" s="8"/>
      <c r="C962" s="8"/>
      <c r="D962" s="6"/>
      <c r="E962" s="6"/>
      <c r="F962" s="6"/>
    </row>
    <row r="963" spans="2:6" ht="13" x14ac:dyDescent="0.15">
      <c r="B963" s="8"/>
      <c r="C963" s="8"/>
      <c r="D963" s="6"/>
      <c r="E963" s="6"/>
      <c r="F963" s="6"/>
    </row>
    <row r="964" spans="2:6" ht="13" x14ac:dyDescent="0.15">
      <c r="B964" s="8"/>
      <c r="C964" s="8"/>
      <c r="D964" s="6"/>
      <c r="E964" s="6"/>
      <c r="F964" s="6"/>
    </row>
    <row r="965" spans="2:6" ht="13" x14ac:dyDescent="0.15">
      <c r="B965" s="8"/>
      <c r="C965" s="8"/>
      <c r="D965" s="6"/>
      <c r="E965" s="6"/>
      <c r="F965" s="6"/>
    </row>
    <row r="966" spans="2:6" ht="13" x14ac:dyDescent="0.15">
      <c r="B966" s="8"/>
      <c r="C966" s="8"/>
      <c r="D966" s="6"/>
      <c r="E966" s="6"/>
      <c r="F966" s="6"/>
    </row>
    <row r="967" spans="2:6" ht="13" x14ac:dyDescent="0.15">
      <c r="B967" s="8"/>
      <c r="C967" s="8"/>
      <c r="D967" s="6"/>
      <c r="E967" s="6"/>
      <c r="F967" s="6"/>
    </row>
    <row r="968" spans="2:6" ht="13" x14ac:dyDescent="0.15">
      <c r="B968" s="8"/>
      <c r="C968" s="8"/>
      <c r="D968" s="6"/>
      <c r="E968" s="6"/>
      <c r="F968" s="6"/>
    </row>
    <row r="969" spans="2:6" ht="13" x14ac:dyDescent="0.15">
      <c r="B969" s="8"/>
      <c r="C969" s="8"/>
      <c r="D969" s="6"/>
      <c r="E969" s="6"/>
      <c r="F969" s="6"/>
    </row>
    <row r="970" spans="2:6" ht="13" x14ac:dyDescent="0.15">
      <c r="B970" s="8"/>
      <c r="C970" s="8"/>
      <c r="D970" s="6"/>
      <c r="E970" s="6"/>
      <c r="F970" s="6"/>
    </row>
    <row r="971" spans="2:6" ht="13" x14ac:dyDescent="0.15">
      <c r="B971" s="8"/>
      <c r="C971" s="8"/>
      <c r="D971" s="6"/>
      <c r="E971" s="6"/>
      <c r="F971" s="6"/>
    </row>
    <row r="972" spans="2:6" ht="13" x14ac:dyDescent="0.15">
      <c r="B972" s="8"/>
      <c r="C972" s="8"/>
      <c r="D972" s="6"/>
      <c r="E972" s="6"/>
      <c r="F972" s="6"/>
    </row>
    <row r="973" spans="2:6" ht="13" x14ac:dyDescent="0.15">
      <c r="B973" s="8"/>
      <c r="C973" s="8"/>
      <c r="D973" s="6"/>
      <c r="E973" s="6"/>
      <c r="F973" s="6"/>
    </row>
    <row r="974" spans="2:6" ht="13" x14ac:dyDescent="0.15">
      <c r="B974" s="8"/>
      <c r="C974" s="8"/>
      <c r="D974" s="6"/>
      <c r="E974" s="6"/>
      <c r="F974" s="6"/>
    </row>
    <row r="975" spans="2:6" ht="13" x14ac:dyDescent="0.15">
      <c r="B975" s="8"/>
      <c r="C975" s="8"/>
      <c r="D975" s="6"/>
      <c r="E975" s="6"/>
      <c r="F975" s="6"/>
    </row>
    <row r="976" spans="2:6" ht="13" x14ac:dyDescent="0.15">
      <c r="B976" s="8"/>
      <c r="C976" s="8"/>
      <c r="D976" s="6"/>
      <c r="E976" s="6"/>
      <c r="F976" s="6"/>
    </row>
    <row r="977" spans="2:6" ht="13" x14ac:dyDescent="0.15">
      <c r="B977" s="8"/>
      <c r="C977" s="8"/>
      <c r="D977" s="6"/>
      <c r="E977" s="6"/>
      <c r="F977" s="6"/>
    </row>
    <row r="978" spans="2:6" ht="13" x14ac:dyDescent="0.15">
      <c r="B978" s="8"/>
      <c r="C978" s="8"/>
      <c r="D978" s="6"/>
      <c r="E978" s="6"/>
      <c r="F978" s="6"/>
    </row>
    <row r="979" spans="2:6" ht="13" x14ac:dyDescent="0.15">
      <c r="B979" s="8"/>
      <c r="C979" s="8"/>
      <c r="D979" s="6"/>
      <c r="E979" s="6"/>
      <c r="F979" s="6"/>
    </row>
    <row r="980" spans="2:6" ht="13" x14ac:dyDescent="0.15">
      <c r="B980" s="8"/>
      <c r="C980" s="8"/>
      <c r="D980" s="6"/>
      <c r="E980" s="6"/>
      <c r="F980" s="6"/>
    </row>
    <row r="981" spans="2:6" ht="13" x14ac:dyDescent="0.15">
      <c r="B981" s="8"/>
      <c r="C981" s="8"/>
      <c r="D981" s="6"/>
      <c r="E981" s="6"/>
      <c r="F981" s="6"/>
    </row>
    <row r="982" spans="2:6" ht="13" x14ac:dyDescent="0.15">
      <c r="B982" s="8"/>
      <c r="C982" s="8"/>
      <c r="D982" s="6"/>
      <c r="E982" s="6"/>
      <c r="F982" s="6"/>
    </row>
    <row r="983" spans="2:6" ht="13" x14ac:dyDescent="0.15">
      <c r="B983" s="8"/>
      <c r="C983" s="8"/>
      <c r="D983" s="6"/>
      <c r="E983" s="6"/>
      <c r="F983" s="6"/>
    </row>
    <row r="984" spans="2:6" ht="13" x14ac:dyDescent="0.15">
      <c r="B984" s="8"/>
      <c r="C984" s="8"/>
      <c r="D984" s="6"/>
      <c r="E984" s="6"/>
      <c r="F984" s="6"/>
    </row>
    <row r="985" spans="2:6" ht="13" x14ac:dyDescent="0.15">
      <c r="B985" s="8"/>
      <c r="C985" s="8"/>
      <c r="D985" s="6"/>
      <c r="E985" s="6"/>
      <c r="F985" s="6"/>
    </row>
    <row r="986" spans="2:6" ht="13" x14ac:dyDescent="0.15">
      <c r="B986" s="8"/>
      <c r="C986" s="8"/>
      <c r="D986" s="6"/>
      <c r="E986" s="6"/>
      <c r="F986" s="6"/>
    </row>
    <row r="987" spans="2:6" ht="13" x14ac:dyDescent="0.15">
      <c r="B987" s="8"/>
      <c r="C987" s="8"/>
      <c r="D987" s="6"/>
      <c r="E987" s="6"/>
      <c r="F987" s="6"/>
    </row>
    <row r="988" spans="2:6" ht="13" x14ac:dyDescent="0.15">
      <c r="B988" s="8"/>
      <c r="C988" s="8"/>
      <c r="D988" s="6"/>
      <c r="E988" s="6"/>
      <c r="F988" s="6"/>
    </row>
    <row r="989" spans="2:6" ht="13" x14ac:dyDescent="0.15">
      <c r="B989" s="8"/>
      <c r="C989" s="8"/>
      <c r="D989" s="6"/>
      <c r="E989" s="6"/>
      <c r="F989" s="6"/>
    </row>
    <row r="990" spans="2:6" ht="13" x14ac:dyDescent="0.15">
      <c r="B990" s="8"/>
      <c r="C990" s="8"/>
      <c r="D990" s="6"/>
      <c r="E990" s="6"/>
      <c r="F990" s="6"/>
    </row>
    <row r="991" spans="2:6" ht="13" x14ac:dyDescent="0.15">
      <c r="B991" s="8"/>
      <c r="C991" s="8"/>
      <c r="D991" s="6"/>
      <c r="E991" s="6"/>
      <c r="F991" s="6"/>
    </row>
    <row r="992" spans="2:6" ht="13" x14ac:dyDescent="0.15">
      <c r="B992" s="8"/>
      <c r="C992" s="8"/>
      <c r="D992" s="6"/>
      <c r="E992" s="6"/>
      <c r="F992" s="6"/>
    </row>
    <row r="993" spans="2:6" ht="13" x14ac:dyDescent="0.15">
      <c r="B993" s="8"/>
      <c r="C993" s="8"/>
      <c r="D993" s="6"/>
      <c r="E993" s="6"/>
      <c r="F993" s="6"/>
    </row>
    <row r="994" spans="2:6" ht="13" x14ac:dyDescent="0.15">
      <c r="B994" s="8"/>
      <c r="C994" s="8"/>
      <c r="D994" s="6"/>
      <c r="E994" s="6"/>
      <c r="F994" s="6"/>
    </row>
    <row r="995" spans="2:6" ht="13" x14ac:dyDescent="0.15">
      <c r="B995" s="8"/>
      <c r="C995" s="8"/>
      <c r="D995" s="6"/>
      <c r="E995" s="6"/>
      <c r="F995" s="6"/>
    </row>
    <row r="996" spans="2:6" ht="13" x14ac:dyDescent="0.15">
      <c r="B996" s="8"/>
      <c r="C996" s="8"/>
      <c r="D996" s="6"/>
      <c r="E996" s="6"/>
      <c r="F996" s="6"/>
    </row>
    <row r="997" spans="2:6" ht="13" x14ac:dyDescent="0.15">
      <c r="B997" s="8"/>
      <c r="C997" s="8"/>
      <c r="D997" s="6"/>
      <c r="E997" s="6"/>
      <c r="F997" s="6"/>
    </row>
    <row r="998" spans="2:6" ht="13" x14ac:dyDescent="0.15">
      <c r="B998" s="8"/>
      <c r="C998" s="8"/>
      <c r="D998" s="6"/>
      <c r="E998" s="6"/>
      <c r="F998" s="6"/>
    </row>
    <row r="999" spans="2:6" ht="13" x14ac:dyDescent="0.15">
      <c r="B999" s="8"/>
      <c r="C999" s="8"/>
      <c r="D999" s="6"/>
      <c r="E999" s="6"/>
      <c r="F999" s="6"/>
    </row>
    <row r="1000" spans="2:6" ht="13" x14ac:dyDescent="0.15">
      <c r="B1000" s="8"/>
      <c r="C1000" s="8"/>
      <c r="D1000" s="6"/>
      <c r="E1000" s="6"/>
      <c r="F1000" s="6"/>
    </row>
    <row r="1001" spans="2:6" ht="13" x14ac:dyDescent="0.15">
      <c r="B1001" s="8"/>
      <c r="C1001" s="8"/>
      <c r="D1001" s="6"/>
      <c r="E1001" s="6"/>
      <c r="F1001" s="6"/>
    </row>
    <row r="1002" spans="2:6" ht="13" x14ac:dyDescent="0.15">
      <c r="B1002" s="8"/>
      <c r="C1002" s="8"/>
      <c r="D1002" s="6"/>
      <c r="E1002" s="6"/>
      <c r="F1002" s="6"/>
    </row>
    <row r="1003" spans="2:6" ht="13" x14ac:dyDescent="0.15">
      <c r="B1003" s="8"/>
      <c r="C1003" s="8"/>
      <c r="D1003" s="6"/>
      <c r="E1003" s="6"/>
      <c r="F1003" s="6"/>
    </row>
    <row r="1004" spans="2:6" ht="13" x14ac:dyDescent="0.15">
      <c r="B1004" s="8"/>
      <c r="C1004" s="8"/>
      <c r="D1004" s="6"/>
      <c r="E1004" s="6"/>
      <c r="F1004" s="6"/>
    </row>
    <row r="1005" spans="2:6" ht="13" x14ac:dyDescent="0.15">
      <c r="B1005" s="8"/>
      <c r="C1005" s="8"/>
      <c r="D1005" s="6"/>
      <c r="E1005" s="6"/>
      <c r="F1005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K1001"/>
  <sheetViews>
    <sheetView tabSelected="1" workbookViewId="0">
      <selection activeCell="I25" sqref="I25"/>
    </sheetView>
  </sheetViews>
  <sheetFormatPr baseColWidth="10" defaultColWidth="12.6640625" defaultRowHeight="15.75" customHeight="1" x14ac:dyDescent="0.15"/>
  <cols>
    <col min="1" max="1" width="13" customWidth="1"/>
    <col min="2" max="6" width="17.6640625" customWidth="1"/>
    <col min="7" max="11" width="15.1640625" customWidth="1"/>
  </cols>
  <sheetData>
    <row r="1" spans="1:11" ht="15.75" customHeight="1" x14ac:dyDescent="0.15">
      <c r="A1" s="26" t="s">
        <v>73</v>
      </c>
      <c r="B1" s="8"/>
      <c r="C1" s="8"/>
      <c r="D1" s="8"/>
      <c r="E1" s="8"/>
      <c r="F1" s="8"/>
      <c r="G1" s="3"/>
      <c r="H1" s="3"/>
      <c r="I1" s="3"/>
      <c r="J1" s="3"/>
      <c r="K1" s="3"/>
    </row>
    <row r="2" spans="1:11" ht="15.75" customHeight="1" x14ac:dyDescent="0.15">
      <c r="A2" s="27" t="s">
        <v>14</v>
      </c>
      <c r="B2" s="10" t="s">
        <v>74</v>
      </c>
      <c r="C2" s="10" t="s">
        <v>75</v>
      </c>
      <c r="D2" s="10" t="s">
        <v>76</v>
      </c>
      <c r="E2" s="10" t="s">
        <v>77</v>
      </c>
      <c r="F2" s="10" t="s">
        <v>78</v>
      </c>
      <c r="G2" s="7" t="s">
        <v>79</v>
      </c>
      <c r="H2" s="7" t="s">
        <v>80</v>
      </c>
      <c r="I2" s="7" t="s">
        <v>81</v>
      </c>
      <c r="J2" s="7" t="s">
        <v>82</v>
      </c>
      <c r="K2" s="7" t="s">
        <v>83</v>
      </c>
    </row>
    <row r="3" spans="1:11" ht="15.75" customHeight="1" x14ac:dyDescent="0.15">
      <c r="A3" s="6">
        <v>0</v>
      </c>
      <c r="B3" s="8">
        <v>-70.410286350000007</v>
      </c>
      <c r="C3" s="8">
        <v>-74.138116819999993</v>
      </c>
      <c r="D3" s="8">
        <v>-77.814885509999996</v>
      </c>
      <c r="E3" s="8">
        <v>-81.460996010000002</v>
      </c>
      <c r="F3" s="8">
        <v>-84.044160529999999</v>
      </c>
      <c r="G3" s="8">
        <f t="shared" ref="G3:K3" si="0">B3-B$3</f>
        <v>0</v>
      </c>
      <c r="H3" s="8">
        <f t="shared" si="0"/>
        <v>0</v>
      </c>
      <c r="I3" s="8">
        <f t="shared" si="0"/>
        <v>0</v>
      </c>
      <c r="J3" s="8">
        <f t="shared" si="0"/>
        <v>0</v>
      </c>
      <c r="K3" s="8">
        <f t="shared" si="0"/>
        <v>0</v>
      </c>
    </row>
    <row r="4" spans="1:11" ht="15.75" customHeight="1" x14ac:dyDescent="0.15">
      <c r="A4" s="6">
        <v>0.25</v>
      </c>
      <c r="B4" s="8">
        <v>-69.310521129999998</v>
      </c>
      <c r="C4" s="8">
        <v>-72.429817229999998</v>
      </c>
      <c r="D4" s="8">
        <v>-76.03566429</v>
      </c>
      <c r="E4" s="8">
        <v>-81.343181360000003</v>
      </c>
      <c r="F4" s="8">
        <v>-83.929670549999997</v>
      </c>
      <c r="G4" s="8">
        <f t="shared" ref="G4:K4" si="1">B4-B$3</f>
        <v>1.099765220000009</v>
      </c>
      <c r="H4" s="8">
        <f t="shared" si="1"/>
        <v>1.7082995899999958</v>
      </c>
      <c r="I4" s="8">
        <f t="shared" si="1"/>
        <v>1.7792212199999966</v>
      </c>
      <c r="J4" s="8">
        <f t="shared" si="1"/>
        <v>0.11781464999999969</v>
      </c>
      <c r="K4" s="8">
        <f t="shared" si="1"/>
        <v>0.11448998000000188</v>
      </c>
    </row>
    <row r="5" spans="1:11" ht="15.75" customHeight="1" x14ac:dyDescent="0.15">
      <c r="A5" s="6">
        <v>0.5</v>
      </c>
      <c r="B5" s="8">
        <v>-68.822747980000003</v>
      </c>
      <c r="C5" s="8">
        <v>-71.882102930000002</v>
      </c>
      <c r="D5" s="8">
        <v>-74.628624819999999</v>
      </c>
      <c r="E5" s="8">
        <v>-80.992278850000005</v>
      </c>
      <c r="F5" s="8">
        <v>-83.450423580000006</v>
      </c>
      <c r="G5" s="8">
        <f t="shared" ref="G5:K5" si="2">B5-B$3</f>
        <v>1.5875383700000043</v>
      </c>
      <c r="H5" s="8">
        <f t="shared" si="2"/>
        <v>2.2560138899999913</v>
      </c>
      <c r="I5" s="8">
        <f t="shared" si="2"/>
        <v>3.1862606899999975</v>
      </c>
      <c r="J5" s="8">
        <f t="shared" si="2"/>
        <v>0.46871715999999708</v>
      </c>
      <c r="K5" s="8">
        <f t="shared" si="2"/>
        <v>0.59373694999999316</v>
      </c>
    </row>
    <row r="6" spans="1:11" ht="15.75" customHeight="1" x14ac:dyDescent="0.15">
      <c r="A6" s="6">
        <v>0.75</v>
      </c>
      <c r="B6" s="8">
        <v>-68.649562329999995</v>
      </c>
      <c r="C6" s="8">
        <v>-71.636346590000002</v>
      </c>
      <c r="D6" s="8">
        <v>-74.288124620000005</v>
      </c>
      <c r="E6" s="8">
        <v>-77.487895420000001</v>
      </c>
      <c r="F6" s="8">
        <v>-82.506964370000006</v>
      </c>
      <c r="G6" s="8">
        <f t="shared" ref="G6:K6" si="3">B6-B$3</f>
        <v>1.760724020000012</v>
      </c>
      <c r="H6" s="8">
        <f t="shared" si="3"/>
        <v>2.5017702299999911</v>
      </c>
      <c r="I6" s="8">
        <f t="shared" si="3"/>
        <v>3.5267608899999914</v>
      </c>
      <c r="J6" s="8">
        <f t="shared" si="3"/>
        <v>3.9731005900000014</v>
      </c>
      <c r="K6" s="8">
        <f t="shared" si="3"/>
        <v>1.5371961599999935</v>
      </c>
    </row>
    <row r="7" spans="1:11" ht="15.75" customHeight="1" x14ac:dyDescent="0.15">
      <c r="A7" s="6">
        <v>1</v>
      </c>
      <c r="B7" s="8">
        <v>-68.545199420000003</v>
      </c>
      <c r="C7" s="8">
        <v>-71.514360679999996</v>
      </c>
      <c r="D7" s="8">
        <v>-74.140055950000004</v>
      </c>
      <c r="E7" s="8">
        <v>-77.228746830000006</v>
      </c>
      <c r="F7" s="8">
        <v>-80.902038829999995</v>
      </c>
      <c r="G7" s="8">
        <f t="shared" ref="G7:K7" si="4">B7-B$3</f>
        <v>1.8650869300000039</v>
      </c>
      <c r="H7" s="8">
        <f t="shared" si="4"/>
        <v>2.6237561399999976</v>
      </c>
      <c r="I7" s="8">
        <f t="shared" si="4"/>
        <v>3.6748295599999921</v>
      </c>
      <c r="J7" s="8">
        <f t="shared" si="4"/>
        <v>4.2322491799999966</v>
      </c>
      <c r="K7" s="8">
        <f t="shared" si="4"/>
        <v>3.1421217000000041</v>
      </c>
    </row>
    <row r="8" spans="1:11" ht="15.75" customHeight="1" x14ac:dyDescent="0.15">
      <c r="A8" s="6">
        <v>1.25</v>
      </c>
      <c r="B8" s="8">
        <v>-68.350373259999998</v>
      </c>
      <c r="C8" s="8">
        <v>-71.454705730000001</v>
      </c>
      <c r="D8" s="8">
        <v>-74.060857470000002</v>
      </c>
      <c r="E8" s="8">
        <v>-77.094276300000004</v>
      </c>
      <c r="F8" s="8">
        <v>-80.593408929999995</v>
      </c>
      <c r="G8" s="8">
        <f t="shared" ref="G8:K8" si="5">B8-B$3</f>
        <v>2.0599130900000091</v>
      </c>
      <c r="H8" s="8">
        <f t="shared" si="5"/>
        <v>2.6834110899999928</v>
      </c>
      <c r="I8" s="8">
        <f t="shared" si="5"/>
        <v>3.7540280399999943</v>
      </c>
      <c r="J8" s="8">
        <f t="shared" si="5"/>
        <v>4.3667197099999981</v>
      </c>
      <c r="K8" s="8">
        <f t="shared" si="5"/>
        <v>3.4507516000000038</v>
      </c>
    </row>
    <row r="9" spans="1:11" ht="15.75" customHeight="1" x14ac:dyDescent="0.15">
      <c r="A9" s="6">
        <v>1.5</v>
      </c>
      <c r="B9" s="8">
        <v>-68.411551680000002</v>
      </c>
      <c r="C9" s="8">
        <v>-71.329335560000004</v>
      </c>
      <c r="D9" s="8">
        <v>-73.895536030000002</v>
      </c>
      <c r="E9" s="8">
        <v>-76.942967870000004</v>
      </c>
      <c r="F9" s="8">
        <v>-80.402194050000006</v>
      </c>
      <c r="G9" s="8">
        <f t="shared" ref="G9:K9" si="6">B9-B$3</f>
        <v>1.9987346700000046</v>
      </c>
      <c r="H9" s="8">
        <f t="shared" si="6"/>
        <v>2.8087812599999893</v>
      </c>
      <c r="I9" s="8">
        <f t="shared" si="6"/>
        <v>3.9193494799999939</v>
      </c>
      <c r="J9" s="8">
        <f t="shared" si="6"/>
        <v>4.5180281399999984</v>
      </c>
      <c r="K9" s="8">
        <f t="shared" si="6"/>
        <v>3.6419664799999936</v>
      </c>
    </row>
    <row r="10" spans="1:11" ht="15.75" customHeight="1" x14ac:dyDescent="0.15">
      <c r="A10" s="6">
        <v>1.75</v>
      </c>
      <c r="B10" s="8">
        <v>-67.958190810000005</v>
      </c>
      <c r="C10" s="8">
        <v>-70.911057650000004</v>
      </c>
      <c r="D10" s="8">
        <v>-73.5851337</v>
      </c>
      <c r="E10" s="8">
        <v>-76.654502289999996</v>
      </c>
      <c r="F10" s="8">
        <v>-80.20934097</v>
      </c>
      <c r="G10" s="8">
        <f t="shared" ref="G10:K10" si="7">B10-B$3</f>
        <v>2.452095540000002</v>
      </c>
      <c r="H10" s="8">
        <f t="shared" si="7"/>
        <v>3.2270591699999898</v>
      </c>
      <c r="I10" s="8">
        <f t="shared" si="7"/>
        <v>4.2297518099999962</v>
      </c>
      <c r="J10" s="8">
        <f t="shared" si="7"/>
        <v>4.806493720000006</v>
      </c>
      <c r="K10" s="8">
        <f t="shared" si="7"/>
        <v>3.8348195599999997</v>
      </c>
    </row>
    <row r="11" spans="1:11" ht="15.75" customHeight="1" x14ac:dyDescent="0.15">
      <c r="A11" s="6">
        <v>2</v>
      </c>
      <c r="B11" s="8">
        <v>-67.704222560000005</v>
      </c>
      <c r="C11" s="8">
        <v>-70.634802489999998</v>
      </c>
      <c r="D11" s="8">
        <v>-73.340678330000003</v>
      </c>
      <c r="E11" s="8">
        <v>-76.348187730000006</v>
      </c>
      <c r="F11" s="8">
        <v>-80.01103784</v>
      </c>
      <c r="G11" s="8">
        <f t="shared" ref="G11:K11" si="8">B11-B$3</f>
        <v>2.7060637900000017</v>
      </c>
      <c r="H11" s="8">
        <f t="shared" si="8"/>
        <v>3.5033143299999949</v>
      </c>
      <c r="I11" s="8">
        <f t="shared" si="8"/>
        <v>4.4742071799999934</v>
      </c>
      <c r="J11" s="8">
        <f t="shared" si="8"/>
        <v>5.1128082799999959</v>
      </c>
      <c r="K11" s="8">
        <f t="shared" si="8"/>
        <v>4.033122689999999</v>
      </c>
    </row>
    <row r="12" spans="1:11" ht="15.75" customHeight="1" x14ac:dyDescent="0.15">
      <c r="A12" s="6">
        <v>2.5</v>
      </c>
      <c r="B12" s="8">
        <v>-67.440882630000004</v>
      </c>
      <c r="C12" s="8">
        <v>-70.360464980000003</v>
      </c>
      <c r="D12" s="8">
        <v>-73.091722250000004</v>
      </c>
      <c r="E12" s="8">
        <v>-76.009588809999997</v>
      </c>
      <c r="F12" s="8">
        <v>-79.773468190000003</v>
      </c>
      <c r="G12" s="8">
        <f t="shared" ref="G12:K12" si="9">B12-B$3</f>
        <v>2.9694037200000025</v>
      </c>
      <c r="H12" s="8">
        <f t="shared" si="9"/>
        <v>3.7776518399999901</v>
      </c>
      <c r="I12" s="8">
        <f t="shared" si="9"/>
        <v>4.7231632599999926</v>
      </c>
      <c r="J12" s="8">
        <f t="shared" si="9"/>
        <v>5.4514072000000056</v>
      </c>
      <c r="K12" s="8">
        <f t="shared" si="9"/>
        <v>4.2706923399999965</v>
      </c>
    </row>
    <row r="13" spans="1:11" ht="15.75" customHeight="1" x14ac:dyDescent="0.15">
      <c r="A13" s="6">
        <v>3</v>
      </c>
      <c r="B13" s="8">
        <v>-67.266877940000001</v>
      </c>
      <c r="C13" s="8">
        <v>-70.191576490000003</v>
      </c>
      <c r="D13" s="8">
        <v>-72.942202399999999</v>
      </c>
      <c r="E13" s="8">
        <v>-75.81299808</v>
      </c>
      <c r="F13" s="8">
        <v>-79.645600709999997</v>
      </c>
      <c r="G13" s="8">
        <f t="shared" ref="G13:K13" si="10">B13-B$3</f>
        <v>3.1434084100000064</v>
      </c>
      <c r="H13" s="8">
        <f t="shared" si="10"/>
        <v>3.9465403299999906</v>
      </c>
      <c r="I13" s="8">
        <f t="shared" si="10"/>
        <v>4.872683109999997</v>
      </c>
      <c r="J13" s="8">
        <f t="shared" si="10"/>
        <v>5.6479979300000025</v>
      </c>
      <c r="K13" s="8">
        <f t="shared" si="10"/>
        <v>4.3985598200000027</v>
      </c>
    </row>
    <row r="14" spans="1:11" ht="15.75" customHeight="1" x14ac:dyDescent="0.15">
      <c r="A14" s="6">
        <v>4</v>
      </c>
      <c r="B14" s="8">
        <v>-67.060082769999994</v>
      </c>
      <c r="C14" s="8">
        <v>-69.995337180000007</v>
      </c>
      <c r="D14" s="8">
        <v>-72.769399149999998</v>
      </c>
      <c r="E14" s="8">
        <v>-75.550190860000001</v>
      </c>
      <c r="F14" s="8">
        <v>-79.489619399999995</v>
      </c>
      <c r="G14" s="8">
        <f t="shared" ref="G14:K14" si="11">B14-B$3</f>
        <v>3.3502035800000129</v>
      </c>
      <c r="H14" s="8">
        <f t="shared" si="11"/>
        <v>4.1427796399999863</v>
      </c>
      <c r="I14" s="8">
        <f t="shared" si="11"/>
        <v>5.0454863599999982</v>
      </c>
      <c r="J14" s="8">
        <f t="shared" si="11"/>
        <v>5.9108051500000016</v>
      </c>
      <c r="K14" s="8">
        <f t="shared" si="11"/>
        <v>4.554541130000004</v>
      </c>
    </row>
    <row r="15" spans="1:11" ht="15.75" customHeight="1" x14ac:dyDescent="0.15">
      <c r="A15" s="6">
        <v>5</v>
      </c>
      <c r="B15" s="8">
        <v>-66.9596746</v>
      </c>
      <c r="C15" s="8">
        <v>-69.901865180000001</v>
      </c>
      <c r="D15" s="8">
        <v>-72.686337109999997</v>
      </c>
      <c r="E15" s="8">
        <v>-75.398967940000006</v>
      </c>
      <c r="F15" s="8">
        <v>-79.400413240000006</v>
      </c>
      <c r="G15" s="8">
        <f t="shared" ref="G15:K15" si="12">B15-B$3</f>
        <v>3.4506117500000073</v>
      </c>
      <c r="H15" s="8">
        <f t="shared" si="12"/>
        <v>4.2362516399999919</v>
      </c>
      <c r="I15" s="8">
        <f t="shared" si="12"/>
        <v>5.1285483999999997</v>
      </c>
      <c r="J15" s="8">
        <f t="shared" si="12"/>
        <v>6.0620280699999967</v>
      </c>
      <c r="K15" s="8">
        <f t="shared" si="12"/>
        <v>4.6437472899999932</v>
      </c>
    </row>
    <row r="16" spans="1:11" ht="15.75" customHeight="1" x14ac:dyDescent="0.15">
      <c r="A16" s="6">
        <v>6</v>
      </c>
      <c r="B16" s="8">
        <v>-66.90857063</v>
      </c>
      <c r="C16" s="8">
        <v>-69.855331820000004</v>
      </c>
      <c r="D16" s="8">
        <v>-72.644685749999994</v>
      </c>
      <c r="E16" s="8">
        <v>-75.325171810000001</v>
      </c>
      <c r="F16" s="8">
        <v>-79.354932079999998</v>
      </c>
      <c r="G16" s="8">
        <f t="shared" ref="G16:K16" si="13">B16-B$3</f>
        <v>3.5017157200000071</v>
      </c>
      <c r="H16" s="8">
        <f t="shared" si="13"/>
        <v>4.2827849999999899</v>
      </c>
      <c r="I16" s="8">
        <f t="shared" si="13"/>
        <v>5.1701997600000027</v>
      </c>
      <c r="J16" s="8">
        <f t="shared" si="13"/>
        <v>6.1358242000000018</v>
      </c>
      <c r="K16" s="8">
        <f t="shared" si="13"/>
        <v>4.6892284500000017</v>
      </c>
    </row>
    <row r="17" spans="1:11" ht="15.75" customHeight="1" x14ac:dyDescent="0.15">
      <c r="A17" s="6"/>
      <c r="B17" s="8"/>
      <c r="C17" s="8"/>
      <c r="D17" s="8"/>
      <c r="E17" s="8"/>
      <c r="F17" s="8"/>
    </row>
    <row r="18" spans="1:11" ht="15.75" customHeight="1" x14ac:dyDescent="0.15">
      <c r="A18" s="27" t="s">
        <v>14</v>
      </c>
      <c r="B18" s="10" t="s">
        <v>84</v>
      </c>
      <c r="C18" s="10" t="s">
        <v>85</v>
      </c>
      <c r="D18" s="10" t="s">
        <v>86</v>
      </c>
      <c r="E18" s="10" t="s">
        <v>87</v>
      </c>
      <c r="F18" s="10" t="s">
        <v>88</v>
      </c>
      <c r="G18" s="7" t="s">
        <v>89</v>
      </c>
      <c r="H18" s="7" t="s">
        <v>90</v>
      </c>
      <c r="I18" s="7" t="s">
        <v>91</v>
      </c>
      <c r="J18" s="7" t="s">
        <v>92</v>
      </c>
      <c r="K18" s="7" t="s">
        <v>93</v>
      </c>
    </row>
    <row r="19" spans="1:11" ht="15.75" customHeight="1" x14ac:dyDescent="0.15">
      <c r="A19" s="6">
        <v>0</v>
      </c>
      <c r="B19" s="8">
        <v>-62.384411659999998</v>
      </c>
      <c r="C19" s="8">
        <v>-66.297274029999997</v>
      </c>
      <c r="D19" s="8">
        <v>-70.094711119999999</v>
      </c>
      <c r="E19" s="8">
        <v>-73.842427619999995</v>
      </c>
      <c r="F19" s="8">
        <v>-76.493716129999996</v>
      </c>
      <c r="G19" s="8">
        <f t="shared" ref="G19:K19" si="14">B19-B$19</f>
        <v>0</v>
      </c>
      <c r="H19" s="8">
        <f t="shared" si="14"/>
        <v>0</v>
      </c>
      <c r="I19" s="8">
        <f t="shared" si="14"/>
        <v>0</v>
      </c>
      <c r="J19" s="8">
        <f t="shared" si="14"/>
        <v>0</v>
      </c>
      <c r="K19" s="8">
        <f t="shared" si="14"/>
        <v>0</v>
      </c>
    </row>
    <row r="20" spans="1:11" ht="15.75" customHeight="1" x14ac:dyDescent="0.15">
      <c r="A20" s="6">
        <v>0.25</v>
      </c>
      <c r="B20" s="8">
        <v>-61.230826860000001</v>
      </c>
      <c r="C20" s="8">
        <v>-64.433506149999999</v>
      </c>
      <c r="D20" s="8">
        <v>-68.166741979999998</v>
      </c>
      <c r="E20" s="8">
        <v>-73.702848340000003</v>
      </c>
      <c r="F20" s="8">
        <v>-76.355147909999999</v>
      </c>
      <c r="G20" s="8">
        <f t="shared" ref="G20:K20" si="15">B20-B$19</f>
        <v>1.1535847999999973</v>
      </c>
      <c r="H20" s="8">
        <f t="shared" si="15"/>
        <v>1.8637678799999975</v>
      </c>
      <c r="I20" s="8">
        <f t="shared" si="15"/>
        <v>1.9279691400000019</v>
      </c>
      <c r="J20" s="8">
        <f t="shared" si="15"/>
        <v>0.13957927999999242</v>
      </c>
      <c r="K20" s="8">
        <f t="shared" si="15"/>
        <v>0.13856821999999624</v>
      </c>
    </row>
    <row r="21" spans="1:11" ht="15.75" customHeight="1" x14ac:dyDescent="0.15">
      <c r="A21" s="6">
        <v>0.5</v>
      </c>
      <c r="B21" s="8">
        <v>-60.737873209999997</v>
      </c>
      <c r="C21" s="8">
        <v>-63.877220299999998</v>
      </c>
      <c r="D21" s="8">
        <v>-66.69825616</v>
      </c>
      <c r="E21" s="8">
        <v>-73.343684710000005</v>
      </c>
      <c r="F21" s="8">
        <v>-75.86326966</v>
      </c>
      <c r="G21" s="8">
        <f t="shared" ref="G21:K21" si="16">B21-B$19</f>
        <v>1.6465384500000013</v>
      </c>
      <c r="H21" s="8">
        <f t="shared" si="16"/>
        <v>2.4200537299999993</v>
      </c>
      <c r="I21" s="8">
        <f t="shared" si="16"/>
        <v>3.3964549599999998</v>
      </c>
      <c r="J21" s="8">
        <f t="shared" si="16"/>
        <v>0.49874290999999005</v>
      </c>
      <c r="K21" s="8">
        <f t="shared" si="16"/>
        <v>0.63044646999999543</v>
      </c>
    </row>
    <row r="22" spans="1:11" ht="15.75" customHeight="1" x14ac:dyDescent="0.15">
      <c r="A22" s="6">
        <v>0.75</v>
      </c>
      <c r="B22" s="8">
        <v>-60.604692649999997</v>
      </c>
      <c r="C22" s="8">
        <v>-63.674977089999999</v>
      </c>
      <c r="D22" s="8">
        <v>-66.401304240000002</v>
      </c>
      <c r="E22" s="8">
        <v>-69.700792559999996</v>
      </c>
      <c r="F22" s="8">
        <v>-74.939923230000005</v>
      </c>
      <c r="G22" s="8">
        <f t="shared" ref="G22:K22" si="17">B22-B$19</f>
        <v>1.7797190100000009</v>
      </c>
      <c r="H22" s="8">
        <f t="shared" si="17"/>
        <v>2.6222969399999982</v>
      </c>
      <c r="I22" s="8">
        <f t="shared" si="17"/>
        <v>3.6934068799999977</v>
      </c>
      <c r="J22" s="8">
        <f t="shared" si="17"/>
        <v>4.1416350599999987</v>
      </c>
      <c r="K22" s="8">
        <f t="shared" si="17"/>
        <v>1.5537928999999906</v>
      </c>
    </row>
    <row r="23" spans="1:11" ht="15.75" customHeight="1" x14ac:dyDescent="0.15">
      <c r="A23" s="6">
        <v>1</v>
      </c>
      <c r="B23" s="8">
        <v>-60.559652710000002</v>
      </c>
      <c r="C23" s="8">
        <v>-63.623368620000001</v>
      </c>
      <c r="D23" s="8">
        <v>-66.333356240000001</v>
      </c>
      <c r="E23" s="8">
        <v>-69.525657749999993</v>
      </c>
      <c r="F23" s="8">
        <v>-73.321811830000001</v>
      </c>
      <c r="G23" s="8">
        <f t="shared" ref="G23:K23" si="18">B23-B$19</f>
        <v>1.8247589499999961</v>
      </c>
      <c r="H23" s="8">
        <f t="shared" si="18"/>
        <v>2.6739054099999962</v>
      </c>
      <c r="I23" s="8">
        <f t="shared" si="18"/>
        <v>3.761354879999999</v>
      </c>
      <c r="J23" s="8">
        <f t="shared" si="18"/>
        <v>4.3167698700000017</v>
      </c>
      <c r="K23" s="8">
        <f t="shared" si="18"/>
        <v>3.1719042999999942</v>
      </c>
    </row>
    <row r="24" spans="1:11" ht="15.75" customHeight="1" x14ac:dyDescent="0.15">
      <c r="A24" s="6">
        <v>1.25</v>
      </c>
      <c r="B24" s="8">
        <v>-60.684486120000003</v>
      </c>
      <c r="C24" s="8">
        <v>-63.6502926</v>
      </c>
      <c r="D24" s="8">
        <v>-66.358364219999999</v>
      </c>
      <c r="E24" s="8">
        <v>-69.489649560000004</v>
      </c>
      <c r="F24" s="8">
        <v>-73.093932249999995</v>
      </c>
      <c r="G24" s="8">
        <f t="shared" ref="G24:K24" si="19">B24-B$19</f>
        <v>1.6999255399999953</v>
      </c>
      <c r="H24" s="8">
        <f t="shared" si="19"/>
        <v>2.6469814299999967</v>
      </c>
      <c r="I24" s="8">
        <f t="shared" si="19"/>
        <v>3.7363469000000009</v>
      </c>
      <c r="J24" s="8">
        <f t="shared" si="19"/>
        <v>4.3527780599999915</v>
      </c>
      <c r="K24" s="8">
        <f t="shared" si="19"/>
        <v>3.3997838800000011</v>
      </c>
    </row>
    <row r="25" spans="1:11" ht="15.75" customHeight="1" x14ac:dyDescent="0.15">
      <c r="A25" s="6">
        <v>1.5</v>
      </c>
      <c r="B25" s="8">
        <v>-59.932095689999997</v>
      </c>
      <c r="C25" s="8">
        <v>-63.670005959999997</v>
      </c>
      <c r="D25" s="8">
        <v>-66.304561090000007</v>
      </c>
      <c r="E25" s="8">
        <v>-69.432002800000006</v>
      </c>
      <c r="F25" s="8">
        <v>-72.979146749999998</v>
      </c>
      <c r="G25" s="8">
        <f t="shared" ref="G25:K25" si="20">B25-B$19</f>
        <v>2.4523159700000008</v>
      </c>
      <c r="H25" s="8">
        <f t="shared" si="20"/>
        <v>2.6272680699999995</v>
      </c>
      <c r="I25" s="8">
        <f t="shared" si="20"/>
        <v>3.7901500299999924</v>
      </c>
      <c r="J25" s="8">
        <f t="shared" si="20"/>
        <v>4.4104248199999887</v>
      </c>
      <c r="K25" s="8">
        <f t="shared" si="20"/>
        <v>3.5145693799999975</v>
      </c>
    </row>
    <row r="26" spans="1:11" ht="15.75" customHeight="1" x14ac:dyDescent="0.15">
      <c r="A26" s="6">
        <v>1.75</v>
      </c>
      <c r="B26" s="8">
        <v>-60.277662599999999</v>
      </c>
      <c r="C26" s="8">
        <v>-63.31042231</v>
      </c>
      <c r="D26" s="8">
        <v>-66.055963829999996</v>
      </c>
      <c r="E26" s="8">
        <v>-69.206077210000004</v>
      </c>
      <c r="F26" s="8">
        <v>-72.848980389999994</v>
      </c>
      <c r="G26" s="8">
        <f t="shared" ref="G26:K26" si="21">B26-B$19</f>
        <v>2.1067490599999985</v>
      </c>
      <c r="H26" s="8">
        <f t="shared" si="21"/>
        <v>2.9868517199999971</v>
      </c>
      <c r="I26" s="8">
        <f t="shared" si="21"/>
        <v>4.0387472900000034</v>
      </c>
      <c r="J26" s="8">
        <f t="shared" si="21"/>
        <v>4.6363504099999915</v>
      </c>
      <c r="K26" s="8">
        <f t="shared" si="21"/>
        <v>3.6447357400000016</v>
      </c>
    </row>
    <row r="27" spans="1:11" ht="15.75" customHeight="1" x14ac:dyDescent="0.15">
      <c r="A27" s="6">
        <v>2</v>
      </c>
      <c r="B27" s="8">
        <v>-60.054018239999998</v>
      </c>
      <c r="C27" s="8">
        <v>-63.063825719999997</v>
      </c>
      <c r="D27" s="8">
        <v>-65.843436190000006</v>
      </c>
      <c r="E27" s="8">
        <v>-68.932193310000002</v>
      </c>
      <c r="F27" s="8">
        <v>-72.686742150000001</v>
      </c>
      <c r="G27" s="8">
        <f t="shared" ref="G27:K27" si="22">B27-B$19</f>
        <v>2.33039342</v>
      </c>
      <c r="H27" s="8">
        <f t="shared" si="22"/>
        <v>3.23344831</v>
      </c>
      <c r="I27" s="8">
        <f t="shared" si="22"/>
        <v>4.2512749299999939</v>
      </c>
      <c r="J27" s="8">
        <f t="shared" si="22"/>
        <v>4.9102343099999928</v>
      </c>
      <c r="K27" s="8">
        <f t="shared" si="22"/>
        <v>3.8069739799999951</v>
      </c>
    </row>
    <row r="28" spans="1:11" ht="15.75" customHeight="1" x14ac:dyDescent="0.15">
      <c r="A28" s="6">
        <v>2.5</v>
      </c>
      <c r="B28" s="8">
        <v>-59.826275879999997</v>
      </c>
      <c r="C28" s="8">
        <v>-62.824417140000001</v>
      </c>
      <c r="D28" s="8">
        <v>-65.629963140000001</v>
      </c>
      <c r="E28" s="8">
        <v>-68.627114140000003</v>
      </c>
      <c r="F28" s="8">
        <v>-72.48707229</v>
      </c>
      <c r="G28" s="8">
        <f t="shared" ref="G28:K28" si="23">B28-B$19</f>
        <v>2.5581357800000006</v>
      </c>
      <c r="H28" s="8">
        <f t="shared" si="23"/>
        <v>3.4728568899999956</v>
      </c>
      <c r="I28" s="8">
        <f t="shared" si="23"/>
        <v>4.4647479799999985</v>
      </c>
      <c r="J28" s="8">
        <f t="shared" si="23"/>
        <v>5.2153134799999918</v>
      </c>
      <c r="K28" s="8">
        <f t="shared" si="23"/>
        <v>4.0066438399999953</v>
      </c>
    </row>
    <row r="29" spans="1:11" ht="15.75" customHeight="1" x14ac:dyDescent="0.15">
      <c r="A29" s="6">
        <v>3</v>
      </c>
      <c r="B29" s="8">
        <v>-59.668897370000003</v>
      </c>
      <c r="C29" s="8">
        <v>-62.671959540000003</v>
      </c>
      <c r="D29" s="8">
        <v>-65.497157060000006</v>
      </c>
      <c r="E29" s="8">
        <v>-68.445886110000004</v>
      </c>
      <c r="F29" s="8">
        <v>-72.377136219999997</v>
      </c>
      <c r="G29" s="8">
        <f t="shared" ref="G29:K29" si="24">B29-B$19</f>
        <v>2.7155142899999944</v>
      </c>
      <c r="H29" s="8">
        <f t="shared" si="24"/>
        <v>3.6253144899999938</v>
      </c>
      <c r="I29" s="8">
        <f t="shared" si="24"/>
        <v>4.5975540599999931</v>
      </c>
      <c r="J29" s="8">
        <f t="shared" si="24"/>
        <v>5.3965415099999916</v>
      </c>
      <c r="K29" s="8">
        <f t="shared" si="24"/>
        <v>4.1165799099999987</v>
      </c>
    </row>
    <row r="30" spans="1:11" ht="15.75" customHeight="1" x14ac:dyDescent="0.15">
      <c r="A30" s="6">
        <v>4</v>
      </c>
      <c r="B30" s="8">
        <v>-59.474292069999997</v>
      </c>
      <c r="C30" s="8">
        <v>-62.487902269999999</v>
      </c>
      <c r="D30" s="8">
        <v>-65.337012650000005</v>
      </c>
      <c r="E30" s="8">
        <v>-68.193234509999996</v>
      </c>
      <c r="F30" s="8">
        <v>-72.235667399999997</v>
      </c>
      <c r="G30" s="8">
        <f t="shared" ref="G30:K30" si="25">B30-B$19</f>
        <v>2.9101195900000008</v>
      </c>
      <c r="H30" s="8">
        <f t="shared" si="25"/>
        <v>3.8093717599999977</v>
      </c>
      <c r="I30" s="8">
        <f t="shared" si="25"/>
        <v>4.757698469999994</v>
      </c>
      <c r="J30" s="8">
        <f t="shared" si="25"/>
        <v>5.6491931099999988</v>
      </c>
      <c r="K30" s="8">
        <f t="shared" si="25"/>
        <v>4.2580487299999987</v>
      </c>
    </row>
    <row r="31" spans="1:11" ht="15.75" customHeight="1" x14ac:dyDescent="0.15">
      <c r="A31" s="6">
        <v>5</v>
      </c>
      <c r="B31" s="8">
        <v>-59.377172960000003</v>
      </c>
      <c r="C31" s="8">
        <v>-62.397772920000001</v>
      </c>
      <c r="D31" s="8">
        <v>-65.25750549</v>
      </c>
      <c r="E31" s="8">
        <v>-68.04354927</v>
      </c>
      <c r="F31" s="8">
        <v>-72.150735580000003</v>
      </c>
      <c r="G31" s="8">
        <f t="shared" ref="G31:K31" si="26">B31-B$19</f>
        <v>3.0072386999999949</v>
      </c>
      <c r="H31" s="8">
        <f t="shared" si="26"/>
        <v>3.8995011099999957</v>
      </c>
      <c r="I31" s="8">
        <f t="shared" si="26"/>
        <v>4.8372056299999997</v>
      </c>
      <c r="J31" s="8">
        <f t="shared" si="26"/>
        <v>5.7988783499999954</v>
      </c>
      <c r="K31" s="8">
        <f t="shared" si="26"/>
        <v>4.3429805499999929</v>
      </c>
    </row>
    <row r="32" spans="1:11" ht="15.75" customHeight="1" x14ac:dyDescent="0.15">
      <c r="A32" s="6">
        <v>6</v>
      </c>
      <c r="B32" s="8">
        <v>-59.327457389999999</v>
      </c>
      <c r="C32" s="8">
        <v>-62.352666139999997</v>
      </c>
      <c r="D32" s="8">
        <v>-65.217366240000004</v>
      </c>
      <c r="E32" s="8">
        <v>-67.970277899999999</v>
      </c>
      <c r="F32" s="8">
        <v>-72.1070098</v>
      </c>
      <c r="G32" s="8">
        <f t="shared" ref="G32:K32" si="27">B32-B$19</f>
        <v>3.0569542699999985</v>
      </c>
      <c r="H32" s="8">
        <f t="shared" si="27"/>
        <v>3.9446078900000003</v>
      </c>
      <c r="I32" s="8">
        <f t="shared" si="27"/>
        <v>4.8773448799999954</v>
      </c>
      <c r="J32" s="8">
        <f t="shared" si="27"/>
        <v>5.8721497199999959</v>
      </c>
      <c r="K32" s="8">
        <f t="shared" si="27"/>
        <v>4.3867063299999955</v>
      </c>
    </row>
    <row r="33" spans="1:6" ht="15.75" customHeight="1" x14ac:dyDescent="0.15">
      <c r="A33" s="6"/>
      <c r="B33" s="8"/>
      <c r="C33" s="8"/>
      <c r="D33" s="8"/>
      <c r="E33" s="8"/>
      <c r="F33" s="8"/>
    </row>
    <row r="34" spans="1:6" ht="15.75" customHeight="1" x14ac:dyDescent="0.15">
      <c r="A34" s="6"/>
      <c r="B34" s="8"/>
      <c r="C34" s="8"/>
      <c r="D34" s="8"/>
      <c r="E34" s="8"/>
      <c r="F34" s="8"/>
    </row>
    <row r="35" spans="1:6" ht="15.75" customHeight="1" x14ac:dyDescent="0.15">
      <c r="A35" s="6"/>
      <c r="B35" s="8"/>
      <c r="C35" s="8"/>
      <c r="D35" s="8"/>
      <c r="E35" s="8"/>
      <c r="F35" s="8"/>
    </row>
    <row r="36" spans="1:6" ht="15.75" customHeight="1" x14ac:dyDescent="0.15">
      <c r="A36" s="6"/>
      <c r="B36" s="8"/>
      <c r="C36" s="8"/>
      <c r="D36" s="8"/>
      <c r="E36" s="8"/>
      <c r="F36" s="8"/>
    </row>
    <row r="37" spans="1:6" ht="15.75" customHeight="1" x14ac:dyDescent="0.15">
      <c r="A37" s="6"/>
      <c r="B37" s="8"/>
      <c r="C37" s="8"/>
      <c r="D37" s="8"/>
      <c r="E37" s="8"/>
      <c r="F37" s="8"/>
    </row>
    <row r="38" spans="1:6" ht="15.75" customHeight="1" x14ac:dyDescent="0.15">
      <c r="A38" s="6"/>
      <c r="B38" s="8"/>
      <c r="C38" s="8"/>
      <c r="D38" s="8"/>
      <c r="E38" s="8"/>
      <c r="F38" s="8"/>
    </row>
    <row r="39" spans="1:6" ht="15.75" customHeight="1" x14ac:dyDescent="0.15">
      <c r="A39" s="6"/>
      <c r="B39" s="8"/>
      <c r="C39" s="8"/>
      <c r="D39" s="8"/>
      <c r="E39" s="8"/>
      <c r="F39" s="8"/>
    </row>
    <row r="40" spans="1:6" ht="15.75" customHeight="1" x14ac:dyDescent="0.15">
      <c r="A40" s="6"/>
      <c r="B40" s="8"/>
      <c r="C40" s="8"/>
      <c r="D40" s="8"/>
      <c r="E40" s="8"/>
      <c r="F40" s="8"/>
    </row>
    <row r="41" spans="1:6" ht="15.75" customHeight="1" x14ac:dyDescent="0.15">
      <c r="A41" s="6"/>
      <c r="B41" s="8"/>
      <c r="C41" s="8"/>
      <c r="D41" s="8"/>
      <c r="E41" s="8"/>
      <c r="F41" s="8"/>
    </row>
    <row r="42" spans="1:6" ht="15.75" customHeight="1" x14ac:dyDescent="0.15">
      <c r="A42" s="6"/>
      <c r="B42" s="8"/>
      <c r="C42" s="8"/>
      <c r="D42" s="8"/>
      <c r="E42" s="8"/>
      <c r="F42" s="8"/>
    </row>
    <row r="43" spans="1:6" ht="15.75" customHeight="1" x14ac:dyDescent="0.15">
      <c r="A43" s="6"/>
      <c r="B43" s="8"/>
      <c r="C43" s="8"/>
      <c r="D43" s="8"/>
      <c r="E43" s="8"/>
      <c r="F43" s="8"/>
    </row>
    <row r="44" spans="1:6" ht="15.75" customHeight="1" x14ac:dyDescent="0.15">
      <c r="A44" s="6"/>
      <c r="B44" s="8"/>
      <c r="C44" s="8"/>
      <c r="D44" s="8"/>
      <c r="E44" s="8"/>
      <c r="F44" s="8"/>
    </row>
    <row r="45" spans="1:6" ht="15.75" customHeight="1" x14ac:dyDescent="0.15">
      <c r="A45" s="6"/>
      <c r="B45" s="8"/>
      <c r="C45" s="8"/>
      <c r="D45" s="8"/>
      <c r="E45" s="8"/>
      <c r="F45" s="8"/>
    </row>
    <row r="46" spans="1:6" ht="15.75" customHeight="1" x14ac:dyDescent="0.15">
      <c r="A46" s="6"/>
      <c r="B46" s="8"/>
      <c r="C46" s="8"/>
      <c r="D46" s="8"/>
      <c r="E46" s="8"/>
      <c r="F46" s="8"/>
    </row>
    <row r="47" spans="1:6" ht="15.75" customHeight="1" x14ac:dyDescent="0.15">
      <c r="A47" s="6"/>
      <c r="B47" s="8"/>
      <c r="C47" s="8"/>
      <c r="D47" s="8"/>
      <c r="E47" s="8"/>
      <c r="F47" s="8"/>
    </row>
    <row r="48" spans="1:6" ht="15.75" customHeight="1" x14ac:dyDescent="0.15">
      <c r="A48" s="6"/>
      <c r="B48" s="8"/>
      <c r="C48" s="8"/>
      <c r="D48" s="8"/>
      <c r="E48" s="8"/>
      <c r="F48" s="8"/>
    </row>
    <row r="49" spans="1:6" ht="15.75" customHeight="1" x14ac:dyDescent="0.15">
      <c r="A49" s="6"/>
      <c r="B49" s="8"/>
      <c r="C49" s="8"/>
      <c r="D49" s="8"/>
      <c r="E49" s="8"/>
      <c r="F49" s="8"/>
    </row>
    <row r="50" spans="1:6" ht="13" x14ac:dyDescent="0.15">
      <c r="A50" s="6"/>
      <c r="B50" s="8"/>
      <c r="C50" s="8"/>
      <c r="D50" s="8"/>
      <c r="E50" s="8"/>
      <c r="F50" s="8"/>
    </row>
    <row r="51" spans="1:6" ht="13" x14ac:dyDescent="0.15">
      <c r="A51" s="6"/>
      <c r="B51" s="8"/>
      <c r="C51" s="8"/>
      <c r="D51" s="8"/>
      <c r="E51" s="8"/>
      <c r="F51" s="8"/>
    </row>
    <row r="52" spans="1:6" ht="13" x14ac:dyDescent="0.15">
      <c r="A52" s="6"/>
      <c r="B52" s="8"/>
      <c r="C52" s="8"/>
      <c r="D52" s="8"/>
      <c r="E52" s="8"/>
      <c r="F52" s="8"/>
    </row>
    <row r="53" spans="1:6" ht="13" x14ac:dyDescent="0.15">
      <c r="A53" s="6"/>
      <c r="B53" s="8"/>
      <c r="C53" s="8"/>
      <c r="D53" s="8"/>
      <c r="E53" s="8"/>
      <c r="F53" s="8"/>
    </row>
    <row r="54" spans="1:6" ht="13" x14ac:dyDescent="0.15">
      <c r="A54" s="6"/>
      <c r="B54" s="8"/>
      <c r="C54" s="8"/>
      <c r="D54" s="8"/>
      <c r="E54" s="8"/>
      <c r="F54" s="8"/>
    </row>
    <row r="55" spans="1:6" ht="13" x14ac:dyDescent="0.15">
      <c r="A55" s="6"/>
      <c r="B55" s="8"/>
      <c r="C55" s="8"/>
      <c r="D55" s="8"/>
      <c r="E55" s="8"/>
      <c r="F55" s="8"/>
    </row>
    <row r="56" spans="1:6" ht="13" x14ac:dyDescent="0.15">
      <c r="A56" s="6"/>
      <c r="B56" s="8"/>
      <c r="C56" s="8"/>
      <c r="D56" s="8"/>
      <c r="E56" s="8"/>
      <c r="F56" s="8"/>
    </row>
    <row r="57" spans="1:6" ht="13" x14ac:dyDescent="0.15">
      <c r="A57" s="6"/>
      <c r="B57" s="8"/>
      <c r="C57" s="8"/>
      <c r="D57" s="8"/>
      <c r="E57" s="8"/>
      <c r="F57" s="8"/>
    </row>
    <row r="58" spans="1:6" ht="13" x14ac:dyDescent="0.15">
      <c r="A58" s="6"/>
      <c r="B58" s="8"/>
      <c r="C58" s="8"/>
      <c r="D58" s="8"/>
      <c r="E58" s="8"/>
      <c r="F58" s="8"/>
    </row>
    <row r="59" spans="1:6" ht="13" x14ac:dyDescent="0.15">
      <c r="A59" s="6"/>
      <c r="B59" s="8"/>
      <c r="C59" s="8"/>
      <c r="D59" s="8"/>
      <c r="E59" s="8"/>
      <c r="F59" s="8"/>
    </row>
    <row r="60" spans="1:6" ht="13" x14ac:dyDescent="0.15">
      <c r="A60" s="6"/>
      <c r="B60" s="8"/>
      <c r="C60" s="8"/>
      <c r="D60" s="8"/>
      <c r="E60" s="8"/>
      <c r="F60" s="8"/>
    </row>
    <row r="61" spans="1:6" ht="13" x14ac:dyDescent="0.15">
      <c r="A61" s="6"/>
      <c r="B61" s="8"/>
      <c r="C61" s="8"/>
      <c r="D61" s="8"/>
      <c r="E61" s="8"/>
      <c r="F61" s="8"/>
    </row>
    <row r="62" spans="1:6" ht="13" x14ac:dyDescent="0.15">
      <c r="A62" s="6"/>
      <c r="B62" s="8"/>
      <c r="C62" s="8"/>
      <c r="D62" s="8"/>
      <c r="E62" s="8"/>
      <c r="F62" s="8"/>
    </row>
    <row r="63" spans="1:6" ht="13" x14ac:dyDescent="0.15">
      <c r="A63" s="6"/>
      <c r="B63" s="8"/>
      <c r="C63" s="8"/>
      <c r="D63" s="8"/>
      <c r="E63" s="8"/>
      <c r="F63" s="8"/>
    </row>
    <row r="64" spans="1:6" ht="13" x14ac:dyDescent="0.15">
      <c r="A64" s="6"/>
      <c r="B64" s="8"/>
      <c r="C64" s="8"/>
      <c r="D64" s="8"/>
      <c r="E64" s="8"/>
      <c r="F64" s="8"/>
    </row>
    <row r="65" spans="1:6" ht="13" x14ac:dyDescent="0.15">
      <c r="A65" s="6"/>
      <c r="B65" s="8"/>
      <c r="C65" s="8"/>
      <c r="D65" s="8"/>
      <c r="E65" s="8"/>
      <c r="F65" s="8"/>
    </row>
    <row r="66" spans="1:6" ht="13" x14ac:dyDescent="0.15">
      <c r="A66" s="6"/>
      <c r="B66" s="8"/>
      <c r="C66" s="8"/>
      <c r="D66" s="8"/>
      <c r="E66" s="8"/>
      <c r="F66" s="8"/>
    </row>
    <row r="67" spans="1:6" ht="13" x14ac:dyDescent="0.15">
      <c r="A67" s="6"/>
      <c r="B67" s="8"/>
      <c r="C67" s="8"/>
      <c r="D67" s="8"/>
      <c r="E67" s="8"/>
      <c r="F67" s="8"/>
    </row>
    <row r="68" spans="1:6" ht="13" x14ac:dyDescent="0.15">
      <c r="A68" s="6"/>
      <c r="B68" s="8"/>
      <c r="C68" s="8"/>
      <c r="D68" s="8"/>
      <c r="E68" s="8"/>
      <c r="F68" s="8"/>
    </row>
    <row r="69" spans="1:6" ht="13" x14ac:dyDescent="0.15">
      <c r="A69" s="6"/>
      <c r="B69" s="8"/>
      <c r="C69" s="8"/>
      <c r="D69" s="8"/>
      <c r="E69" s="8"/>
      <c r="F69" s="8"/>
    </row>
    <row r="70" spans="1:6" ht="13" x14ac:dyDescent="0.15">
      <c r="A70" s="6"/>
      <c r="B70" s="8"/>
      <c r="C70" s="8"/>
      <c r="D70" s="8"/>
      <c r="E70" s="8"/>
      <c r="F70" s="8"/>
    </row>
    <row r="71" spans="1:6" ht="13" x14ac:dyDescent="0.15">
      <c r="A71" s="6"/>
      <c r="B71" s="8"/>
      <c r="C71" s="8"/>
      <c r="D71" s="8"/>
      <c r="E71" s="8"/>
      <c r="F71" s="8"/>
    </row>
    <row r="72" spans="1:6" ht="13" x14ac:dyDescent="0.15">
      <c r="A72" s="6"/>
      <c r="B72" s="8"/>
      <c r="C72" s="8"/>
      <c r="D72" s="8"/>
      <c r="E72" s="8"/>
      <c r="F72" s="8"/>
    </row>
    <row r="73" spans="1:6" ht="13" x14ac:dyDescent="0.15">
      <c r="A73" s="6"/>
      <c r="B73" s="8"/>
      <c r="C73" s="8"/>
      <c r="D73" s="8"/>
      <c r="E73" s="8"/>
      <c r="F73" s="8"/>
    </row>
    <row r="74" spans="1:6" ht="13" x14ac:dyDescent="0.15">
      <c r="A74" s="6"/>
      <c r="B74" s="8"/>
      <c r="C74" s="8"/>
      <c r="D74" s="8"/>
      <c r="E74" s="8"/>
      <c r="F74" s="8"/>
    </row>
    <row r="75" spans="1:6" ht="13" x14ac:dyDescent="0.15">
      <c r="A75" s="6"/>
      <c r="B75" s="8"/>
      <c r="C75" s="8"/>
      <c r="D75" s="8"/>
      <c r="E75" s="8"/>
      <c r="F75" s="8"/>
    </row>
    <row r="76" spans="1:6" ht="13" x14ac:dyDescent="0.15">
      <c r="A76" s="6"/>
      <c r="B76" s="8"/>
      <c r="C76" s="8"/>
      <c r="D76" s="8"/>
      <c r="E76" s="8"/>
      <c r="F76" s="8"/>
    </row>
    <row r="77" spans="1:6" ht="13" x14ac:dyDescent="0.15">
      <c r="A77" s="6"/>
      <c r="B77" s="8"/>
      <c r="C77" s="8"/>
      <c r="D77" s="8"/>
      <c r="E77" s="8"/>
      <c r="F77" s="8"/>
    </row>
    <row r="78" spans="1:6" ht="13" x14ac:dyDescent="0.15">
      <c r="A78" s="6"/>
      <c r="B78" s="8"/>
      <c r="C78" s="8"/>
      <c r="D78" s="8"/>
      <c r="E78" s="8"/>
      <c r="F78" s="8"/>
    </row>
    <row r="79" spans="1:6" ht="13" x14ac:dyDescent="0.15">
      <c r="A79" s="6"/>
      <c r="B79" s="8"/>
      <c r="C79" s="8"/>
      <c r="D79" s="8"/>
      <c r="E79" s="8"/>
      <c r="F79" s="8"/>
    </row>
    <row r="80" spans="1:6" ht="13" x14ac:dyDescent="0.15">
      <c r="A80" s="6"/>
      <c r="B80" s="8"/>
      <c r="C80" s="8"/>
      <c r="D80" s="8"/>
      <c r="E80" s="8"/>
      <c r="F80" s="8"/>
    </row>
    <row r="81" spans="1:6" ht="13" x14ac:dyDescent="0.15">
      <c r="A81" s="6"/>
      <c r="B81" s="8"/>
      <c r="C81" s="8"/>
      <c r="D81" s="8"/>
      <c r="E81" s="8"/>
      <c r="F81" s="8"/>
    </row>
    <row r="82" spans="1:6" ht="13" x14ac:dyDescent="0.15">
      <c r="A82" s="6"/>
      <c r="B82" s="8"/>
      <c r="C82" s="8"/>
      <c r="D82" s="8"/>
      <c r="E82" s="8"/>
      <c r="F82" s="8"/>
    </row>
    <row r="83" spans="1:6" ht="13" x14ac:dyDescent="0.15">
      <c r="A83" s="6"/>
      <c r="B83" s="8"/>
      <c r="C83" s="8"/>
      <c r="D83" s="8"/>
      <c r="E83" s="8"/>
      <c r="F83" s="8"/>
    </row>
    <row r="84" spans="1:6" ht="13" x14ac:dyDescent="0.15">
      <c r="A84" s="6"/>
      <c r="B84" s="8"/>
      <c r="C84" s="8"/>
      <c r="D84" s="8"/>
      <c r="E84" s="8"/>
      <c r="F84" s="8"/>
    </row>
    <row r="85" spans="1:6" ht="13" x14ac:dyDescent="0.15">
      <c r="A85" s="6"/>
      <c r="B85" s="8"/>
      <c r="C85" s="8"/>
      <c r="D85" s="8"/>
      <c r="E85" s="8"/>
      <c r="F85" s="8"/>
    </row>
    <row r="86" spans="1:6" ht="13" x14ac:dyDescent="0.15">
      <c r="A86" s="6"/>
      <c r="B86" s="8"/>
      <c r="C86" s="8"/>
      <c r="D86" s="8"/>
      <c r="E86" s="8"/>
      <c r="F86" s="8"/>
    </row>
    <row r="87" spans="1:6" ht="13" x14ac:dyDescent="0.15">
      <c r="A87" s="6"/>
      <c r="B87" s="8"/>
      <c r="C87" s="8"/>
      <c r="D87" s="8"/>
      <c r="E87" s="8"/>
      <c r="F87" s="8"/>
    </row>
    <row r="88" spans="1:6" ht="13" x14ac:dyDescent="0.15">
      <c r="A88" s="6"/>
      <c r="B88" s="8"/>
      <c r="C88" s="8"/>
      <c r="D88" s="8"/>
      <c r="E88" s="8"/>
      <c r="F88" s="8"/>
    </row>
    <row r="89" spans="1:6" ht="13" x14ac:dyDescent="0.15">
      <c r="A89" s="6"/>
      <c r="B89" s="8"/>
      <c r="C89" s="8"/>
      <c r="D89" s="8"/>
      <c r="E89" s="8"/>
      <c r="F89" s="8"/>
    </row>
    <row r="90" spans="1:6" ht="13" x14ac:dyDescent="0.15">
      <c r="A90" s="6"/>
      <c r="B90" s="8"/>
      <c r="C90" s="8"/>
      <c r="D90" s="8"/>
      <c r="E90" s="8"/>
      <c r="F90" s="8"/>
    </row>
    <row r="91" spans="1:6" ht="13" x14ac:dyDescent="0.15">
      <c r="A91" s="6"/>
      <c r="B91" s="8"/>
      <c r="C91" s="8"/>
      <c r="D91" s="8"/>
      <c r="E91" s="8"/>
      <c r="F91" s="8"/>
    </row>
    <row r="92" spans="1:6" ht="13" x14ac:dyDescent="0.15">
      <c r="A92" s="6"/>
      <c r="B92" s="8"/>
      <c r="C92" s="8"/>
      <c r="D92" s="8"/>
      <c r="E92" s="8"/>
      <c r="F92" s="8"/>
    </row>
    <row r="93" spans="1:6" ht="13" x14ac:dyDescent="0.15">
      <c r="A93" s="6"/>
      <c r="B93" s="8"/>
      <c r="C93" s="8"/>
      <c r="D93" s="8"/>
      <c r="E93" s="8"/>
      <c r="F93" s="8"/>
    </row>
    <row r="94" spans="1:6" ht="13" x14ac:dyDescent="0.15">
      <c r="A94" s="6"/>
      <c r="B94" s="8"/>
      <c r="C94" s="8"/>
      <c r="D94" s="8"/>
      <c r="E94" s="8"/>
      <c r="F94" s="8"/>
    </row>
    <row r="95" spans="1:6" ht="13" x14ac:dyDescent="0.15">
      <c r="A95" s="6"/>
      <c r="B95" s="8"/>
      <c r="C95" s="8"/>
      <c r="D95" s="8"/>
      <c r="E95" s="8"/>
      <c r="F95" s="8"/>
    </row>
    <row r="96" spans="1:6" ht="13" x14ac:dyDescent="0.15">
      <c r="A96" s="6"/>
      <c r="B96" s="8"/>
      <c r="C96" s="8"/>
      <c r="D96" s="8"/>
      <c r="E96" s="8"/>
      <c r="F96" s="8"/>
    </row>
    <row r="97" spans="1:6" ht="13" x14ac:dyDescent="0.15">
      <c r="A97" s="6"/>
      <c r="B97" s="8"/>
      <c r="C97" s="8"/>
      <c r="D97" s="8"/>
      <c r="E97" s="8"/>
      <c r="F97" s="8"/>
    </row>
    <row r="98" spans="1:6" ht="13" x14ac:dyDescent="0.15">
      <c r="A98" s="6"/>
      <c r="B98" s="8"/>
      <c r="C98" s="8"/>
      <c r="D98" s="8"/>
      <c r="E98" s="8"/>
      <c r="F98" s="8"/>
    </row>
    <row r="99" spans="1:6" ht="13" x14ac:dyDescent="0.15">
      <c r="A99" s="6"/>
      <c r="B99" s="8"/>
      <c r="C99" s="8"/>
      <c r="D99" s="8"/>
      <c r="E99" s="8"/>
      <c r="F99" s="8"/>
    </row>
    <row r="100" spans="1:6" ht="13" x14ac:dyDescent="0.15">
      <c r="A100" s="6"/>
      <c r="B100" s="8"/>
      <c r="C100" s="8"/>
      <c r="D100" s="8"/>
      <c r="E100" s="8"/>
      <c r="F100" s="8"/>
    </row>
    <row r="101" spans="1:6" ht="13" x14ac:dyDescent="0.15">
      <c r="A101" s="6"/>
      <c r="B101" s="8"/>
      <c r="C101" s="8"/>
      <c r="D101" s="8"/>
      <c r="E101" s="8"/>
      <c r="F101" s="8"/>
    </row>
    <row r="102" spans="1:6" ht="13" x14ac:dyDescent="0.15">
      <c r="A102" s="6"/>
      <c r="B102" s="8"/>
      <c r="C102" s="8"/>
      <c r="D102" s="8"/>
      <c r="E102" s="8"/>
      <c r="F102" s="8"/>
    </row>
    <row r="103" spans="1:6" ht="13" x14ac:dyDescent="0.15">
      <c r="A103" s="6"/>
      <c r="B103" s="8"/>
      <c r="C103" s="8"/>
      <c r="D103" s="8"/>
      <c r="E103" s="8"/>
      <c r="F103" s="8"/>
    </row>
    <row r="104" spans="1:6" ht="13" x14ac:dyDescent="0.15">
      <c r="A104" s="6"/>
      <c r="B104" s="8"/>
      <c r="C104" s="8"/>
      <c r="D104" s="8"/>
      <c r="E104" s="8"/>
      <c r="F104" s="8"/>
    </row>
    <row r="105" spans="1:6" ht="13" x14ac:dyDescent="0.15">
      <c r="A105" s="6"/>
      <c r="B105" s="8"/>
      <c r="C105" s="8"/>
      <c r="D105" s="8"/>
      <c r="E105" s="8"/>
      <c r="F105" s="8"/>
    </row>
    <row r="106" spans="1:6" ht="13" x14ac:dyDescent="0.15">
      <c r="A106" s="6"/>
      <c r="B106" s="8"/>
      <c r="C106" s="8"/>
      <c r="D106" s="8"/>
      <c r="E106" s="8"/>
      <c r="F106" s="8"/>
    </row>
    <row r="107" spans="1:6" ht="13" x14ac:dyDescent="0.15">
      <c r="A107" s="6"/>
      <c r="B107" s="8"/>
      <c r="C107" s="8"/>
      <c r="D107" s="8"/>
      <c r="E107" s="8"/>
      <c r="F107" s="8"/>
    </row>
    <row r="108" spans="1:6" ht="13" x14ac:dyDescent="0.15">
      <c r="A108" s="6"/>
      <c r="B108" s="8"/>
      <c r="C108" s="8"/>
      <c r="D108" s="8"/>
      <c r="E108" s="8"/>
      <c r="F108" s="8"/>
    </row>
    <row r="109" spans="1:6" ht="13" x14ac:dyDescent="0.15">
      <c r="A109" s="6"/>
      <c r="B109" s="8"/>
      <c r="C109" s="8"/>
      <c r="D109" s="8"/>
      <c r="E109" s="8"/>
      <c r="F109" s="8"/>
    </row>
    <row r="110" spans="1:6" ht="13" x14ac:dyDescent="0.15">
      <c r="A110" s="6"/>
      <c r="B110" s="8"/>
      <c r="C110" s="8"/>
      <c r="D110" s="8"/>
      <c r="E110" s="8"/>
      <c r="F110" s="8"/>
    </row>
    <row r="111" spans="1:6" ht="13" x14ac:dyDescent="0.15">
      <c r="A111" s="6"/>
      <c r="B111" s="8"/>
      <c r="C111" s="8"/>
      <c r="D111" s="8"/>
      <c r="E111" s="8"/>
      <c r="F111" s="8"/>
    </row>
    <row r="112" spans="1:6" ht="13" x14ac:dyDescent="0.15">
      <c r="A112" s="6"/>
      <c r="B112" s="8"/>
      <c r="C112" s="8"/>
      <c r="D112" s="8"/>
      <c r="E112" s="8"/>
      <c r="F112" s="8"/>
    </row>
    <row r="113" spans="1:6" ht="13" x14ac:dyDescent="0.15">
      <c r="A113" s="6"/>
      <c r="B113" s="8"/>
      <c r="C113" s="8"/>
      <c r="D113" s="8"/>
      <c r="E113" s="8"/>
      <c r="F113" s="8"/>
    </row>
    <row r="114" spans="1:6" ht="13" x14ac:dyDescent="0.15">
      <c r="A114" s="6"/>
      <c r="B114" s="8"/>
      <c r="C114" s="8"/>
      <c r="D114" s="8"/>
      <c r="E114" s="8"/>
      <c r="F114" s="8"/>
    </row>
    <row r="115" spans="1:6" ht="13" x14ac:dyDescent="0.15">
      <c r="A115" s="6"/>
      <c r="B115" s="8"/>
      <c r="C115" s="8"/>
      <c r="D115" s="8"/>
      <c r="E115" s="8"/>
      <c r="F115" s="8"/>
    </row>
    <row r="116" spans="1:6" ht="13" x14ac:dyDescent="0.15">
      <c r="A116" s="6"/>
      <c r="B116" s="8"/>
      <c r="C116" s="8"/>
      <c r="D116" s="8"/>
      <c r="E116" s="8"/>
      <c r="F116" s="8"/>
    </row>
    <row r="117" spans="1:6" ht="13" x14ac:dyDescent="0.15">
      <c r="A117" s="6"/>
      <c r="B117" s="8"/>
      <c r="C117" s="8"/>
      <c r="D117" s="8"/>
      <c r="E117" s="8"/>
      <c r="F117" s="8"/>
    </row>
    <row r="118" spans="1:6" ht="13" x14ac:dyDescent="0.15">
      <c r="A118" s="6"/>
      <c r="B118" s="8"/>
      <c r="C118" s="8"/>
      <c r="D118" s="8"/>
      <c r="E118" s="8"/>
      <c r="F118" s="8"/>
    </row>
    <row r="119" spans="1:6" ht="13" x14ac:dyDescent="0.15">
      <c r="A119" s="6"/>
      <c r="B119" s="8"/>
      <c r="C119" s="8"/>
      <c r="D119" s="8"/>
      <c r="E119" s="8"/>
      <c r="F119" s="8"/>
    </row>
    <row r="120" spans="1:6" ht="13" x14ac:dyDescent="0.15">
      <c r="A120" s="6"/>
      <c r="B120" s="8"/>
      <c r="C120" s="8"/>
      <c r="D120" s="8"/>
      <c r="E120" s="8"/>
      <c r="F120" s="8"/>
    </row>
    <row r="121" spans="1:6" ht="13" x14ac:dyDescent="0.15">
      <c r="A121" s="6"/>
      <c r="B121" s="8"/>
      <c r="C121" s="8"/>
      <c r="D121" s="8"/>
      <c r="E121" s="8"/>
      <c r="F121" s="8"/>
    </row>
    <row r="122" spans="1:6" ht="13" x14ac:dyDescent="0.15">
      <c r="A122" s="6"/>
      <c r="B122" s="8"/>
      <c r="C122" s="8"/>
      <c r="D122" s="8"/>
      <c r="E122" s="8"/>
      <c r="F122" s="8"/>
    </row>
    <row r="123" spans="1:6" ht="13" x14ac:dyDescent="0.15">
      <c r="A123" s="6"/>
      <c r="B123" s="8"/>
      <c r="C123" s="8"/>
      <c r="D123" s="8"/>
      <c r="E123" s="8"/>
      <c r="F123" s="8"/>
    </row>
    <row r="124" spans="1:6" ht="13" x14ac:dyDescent="0.15">
      <c r="A124" s="6"/>
      <c r="B124" s="8"/>
      <c r="C124" s="8"/>
      <c r="D124" s="8"/>
      <c r="E124" s="8"/>
      <c r="F124" s="8"/>
    </row>
    <row r="125" spans="1:6" ht="13" x14ac:dyDescent="0.15">
      <c r="A125" s="6"/>
      <c r="B125" s="8"/>
      <c r="C125" s="8"/>
      <c r="D125" s="8"/>
      <c r="E125" s="8"/>
      <c r="F125" s="8"/>
    </row>
    <row r="126" spans="1:6" ht="13" x14ac:dyDescent="0.15">
      <c r="A126" s="6"/>
      <c r="B126" s="8"/>
      <c r="C126" s="8"/>
      <c r="D126" s="8"/>
      <c r="E126" s="8"/>
      <c r="F126" s="8"/>
    </row>
    <row r="127" spans="1:6" ht="13" x14ac:dyDescent="0.15">
      <c r="A127" s="6"/>
      <c r="B127" s="8"/>
      <c r="C127" s="8"/>
      <c r="D127" s="8"/>
      <c r="E127" s="8"/>
      <c r="F127" s="8"/>
    </row>
    <row r="128" spans="1:6" ht="13" x14ac:dyDescent="0.15">
      <c r="A128" s="6"/>
      <c r="B128" s="8"/>
      <c r="C128" s="8"/>
      <c r="D128" s="8"/>
      <c r="E128" s="8"/>
      <c r="F128" s="8"/>
    </row>
    <row r="129" spans="1:6" ht="13" x14ac:dyDescent="0.15">
      <c r="A129" s="6"/>
      <c r="B129" s="8"/>
      <c r="C129" s="8"/>
      <c r="D129" s="8"/>
      <c r="E129" s="8"/>
      <c r="F129" s="8"/>
    </row>
    <row r="130" spans="1:6" ht="13" x14ac:dyDescent="0.15">
      <c r="A130" s="6"/>
      <c r="B130" s="8"/>
      <c r="C130" s="8"/>
      <c r="D130" s="8"/>
      <c r="E130" s="8"/>
      <c r="F130" s="8"/>
    </row>
    <row r="131" spans="1:6" ht="13" x14ac:dyDescent="0.15">
      <c r="A131" s="6"/>
      <c r="B131" s="8"/>
      <c r="C131" s="8"/>
      <c r="D131" s="8"/>
      <c r="E131" s="8"/>
      <c r="F131" s="8"/>
    </row>
    <row r="132" spans="1:6" ht="13" x14ac:dyDescent="0.15">
      <c r="A132" s="6"/>
      <c r="B132" s="8"/>
      <c r="C132" s="8"/>
      <c r="D132" s="8"/>
      <c r="E132" s="8"/>
      <c r="F132" s="8"/>
    </row>
    <row r="133" spans="1:6" ht="13" x14ac:dyDescent="0.15">
      <c r="A133" s="6"/>
      <c r="B133" s="8"/>
      <c r="C133" s="8"/>
      <c r="D133" s="8"/>
      <c r="E133" s="8"/>
      <c r="F133" s="8"/>
    </row>
    <row r="134" spans="1:6" ht="13" x14ac:dyDescent="0.15">
      <c r="A134" s="6"/>
      <c r="B134" s="8"/>
      <c r="C134" s="8"/>
      <c r="D134" s="8"/>
      <c r="E134" s="8"/>
      <c r="F134" s="8"/>
    </row>
    <row r="135" spans="1:6" ht="13" x14ac:dyDescent="0.15">
      <c r="A135" s="6"/>
      <c r="B135" s="8"/>
      <c r="C135" s="8"/>
      <c r="D135" s="8"/>
      <c r="E135" s="8"/>
      <c r="F135" s="8"/>
    </row>
    <row r="136" spans="1:6" ht="13" x14ac:dyDescent="0.15">
      <c r="A136" s="6"/>
      <c r="B136" s="8"/>
      <c r="C136" s="8"/>
      <c r="D136" s="8"/>
      <c r="E136" s="8"/>
      <c r="F136" s="8"/>
    </row>
    <row r="137" spans="1:6" ht="13" x14ac:dyDescent="0.15">
      <c r="A137" s="6"/>
      <c r="B137" s="8"/>
      <c r="C137" s="8"/>
      <c r="D137" s="8"/>
      <c r="E137" s="8"/>
      <c r="F137" s="8"/>
    </row>
    <row r="138" spans="1:6" ht="13" x14ac:dyDescent="0.15">
      <c r="A138" s="6"/>
      <c r="B138" s="8"/>
      <c r="C138" s="8"/>
      <c r="D138" s="8"/>
      <c r="E138" s="8"/>
      <c r="F138" s="8"/>
    </row>
    <row r="139" spans="1:6" ht="13" x14ac:dyDescent="0.15">
      <c r="A139" s="6"/>
      <c r="B139" s="8"/>
      <c r="C139" s="8"/>
      <c r="D139" s="8"/>
      <c r="E139" s="8"/>
      <c r="F139" s="8"/>
    </row>
    <row r="140" spans="1:6" ht="13" x14ac:dyDescent="0.15">
      <c r="A140" s="6"/>
      <c r="B140" s="8"/>
      <c r="C140" s="8"/>
      <c r="D140" s="8"/>
      <c r="E140" s="8"/>
      <c r="F140" s="8"/>
    </row>
    <row r="141" spans="1:6" ht="13" x14ac:dyDescent="0.15">
      <c r="A141" s="6"/>
      <c r="B141" s="8"/>
      <c r="C141" s="8"/>
      <c r="D141" s="8"/>
      <c r="E141" s="8"/>
      <c r="F141" s="8"/>
    </row>
    <row r="142" spans="1:6" ht="13" x14ac:dyDescent="0.15">
      <c r="A142" s="6"/>
      <c r="B142" s="8"/>
      <c r="C142" s="8"/>
      <c r="D142" s="8"/>
      <c r="E142" s="8"/>
      <c r="F142" s="8"/>
    </row>
    <row r="143" spans="1:6" ht="13" x14ac:dyDescent="0.15">
      <c r="A143" s="6"/>
      <c r="B143" s="8"/>
      <c r="C143" s="8"/>
      <c r="D143" s="8"/>
      <c r="E143" s="8"/>
      <c r="F143" s="8"/>
    </row>
    <row r="144" spans="1:6" ht="13" x14ac:dyDescent="0.15">
      <c r="A144" s="6"/>
      <c r="B144" s="8"/>
      <c r="C144" s="8"/>
      <c r="D144" s="8"/>
      <c r="E144" s="8"/>
      <c r="F144" s="8"/>
    </row>
    <row r="145" spans="1:6" ht="13" x14ac:dyDescent="0.15">
      <c r="A145" s="6"/>
      <c r="B145" s="8"/>
      <c r="C145" s="8"/>
      <c r="D145" s="8"/>
      <c r="E145" s="8"/>
      <c r="F145" s="8"/>
    </row>
    <row r="146" spans="1:6" ht="13" x14ac:dyDescent="0.15">
      <c r="A146" s="6"/>
      <c r="B146" s="8"/>
      <c r="C146" s="8"/>
      <c r="D146" s="8"/>
      <c r="E146" s="8"/>
      <c r="F146" s="8"/>
    </row>
    <row r="147" spans="1:6" ht="13" x14ac:dyDescent="0.15">
      <c r="A147" s="6"/>
      <c r="B147" s="8"/>
      <c r="C147" s="8"/>
      <c r="D147" s="8"/>
      <c r="E147" s="8"/>
      <c r="F147" s="8"/>
    </row>
    <row r="148" spans="1:6" ht="13" x14ac:dyDescent="0.15">
      <c r="A148" s="6"/>
      <c r="B148" s="8"/>
      <c r="C148" s="8"/>
      <c r="D148" s="8"/>
      <c r="E148" s="8"/>
      <c r="F148" s="8"/>
    </row>
    <row r="149" spans="1:6" ht="13" x14ac:dyDescent="0.15">
      <c r="A149" s="6"/>
      <c r="B149" s="8"/>
      <c r="C149" s="8"/>
      <c r="D149" s="8"/>
      <c r="E149" s="8"/>
      <c r="F149" s="8"/>
    </row>
    <row r="150" spans="1:6" ht="13" x14ac:dyDescent="0.15">
      <c r="A150" s="6"/>
      <c r="B150" s="8"/>
      <c r="C150" s="8"/>
      <c r="D150" s="8"/>
      <c r="E150" s="8"/>
      <c r="F150" s="8"/>
    </row>
    <row r="151" spans="1:6" ht="13" x14ac:dyDescent="0.15">
      <c r="A151" s="6"/>
      <c r="B151" s="8"/>
      <c r="C151" s="8"/>
      <c r="D151" s="8"/>
      <c r="E151" s="8"/>
      <c r="F151" s="8"/>
    </row>
    <row r="152" spans="1:6" ht="13" x14ac:dyDescent="0.15">
      <c r="A152" s="6"/>
      <c r="B152" s="8"/>
      <c r="C152" s="8"/>
      <c r="D152" s="8"/>
      <c r="E152" s="8"/>
      <c r="F152" s="8"/>
    </row>
    <row r="153" spans="1:6" ht="13" x14ac:dyDescent="0.15">
      <c r="A153" s="6"/>
      <c r="B153" s="8"/>
      <c r="C153" s="8"/>
      <c r="D153" s="8"/>
      <c r="E153" s="8"/>
      <c r="F153" s="8"/>
    </row>
    <row r="154" spans="1:6" ht="13" x14ac:dyDescent="0.15">
      <c r="A154" s="6"/>
      <c r="B154" s="8"/>
      <c r="C154" s="8"/>
      <c r="D154" s="8"/>
      <c r="E154" s="8"/>
      <c r="F154" s="8"/>
    </row>
    <row r="155" spans="1:6" ht="13" x14ac:dyDescent="0.15">
      <c r="A155" s="6"/>
      <c r="B155" s="8"/>
      <c r="C155" s="8"/>
      <c r="D155" s="8"/>
      <c r="E155" s="8"/>
      <c r="F155" s="8"/>
    </row>
    <row r="156" spans="1:6" ht="13" x14ac:dyDescent="0.15">
      <c r="A156" s="6"/>
      <c r="B156" s="8"/>
      <c r="C156" s="8"/>
      <c r="D156" s="8"/>
      <c r="E156" s="8"/>
      <c r="F156" s="8"/>
    </row>
    <row r="157" spans="1:6" ht="13" x14ac:dyDescent="0.15">
      <c r="A157" s="6"/>
      <c r="B157" s="8"/>
      <c r="C157" s="8"/>
      <c r="D157" s="8"/>
      <c r="E157" s="8"/>
      <c r="F157" s="8"/>
    </row>
    <row r="158" spans="1:6" ht="13" x14ac:dyDescent="0.15">
      <c r="A158" s="6"/>
      <c r="B158" s="8"/>
      <c r="C158" s="8"/>
      <c r="D158" s="8"/>
      <c r="E158" s="8"/>
      <c r="F158" s="8"/>
    </row>
    <row r="159" spans="1:6" ht="13" x14ac:dyDescent="0.15">
      <c r="A159" s="6"/>
      <c r="B159" s="8"/>
      <c r="C159" s="8"/>
      <c r="D159" s="8"/>
      <c r="E159" s="8"/>
      <c r="F159" s="8"/>
    </row>
    <row r="160" spans="1:6" ht="13" x14ac:dyDescent="0.15">
      <c r="A160" s="6"/>
      <c r="B160" s="8"/>
      <c r="C160" s="8"/>
      <c r="D160" s="8"/>
      <c r="E160" s="8"/>
      <c r="F160" s="8"/>
    </row>
    <row r="161" spans="1:6" ht="13" x14ac:dyDescent="0.15">
      <c r="A161" s="6"/>
      <c r="B161" s="8"/>
      <c r="C161" s="8"/>
      <c r="D161" s="8"/>
      <c r="E161" s="8"/>
      <c r="F161" s="8"/>
    </row>
    <row r="162" spans="1:6" ht="13" x14ac:dyDescent="0.15">
      <c r="A162" s="6"/>
      <c r="B162" s="8"/>
      <c r="C162" s="8"/>
      <c r="D162" s="8"/>
      <c r="E162" s="8"/>
      <c r="F162" s="8"/>
    </row>
    <row r="163" spans="1:6" ht="13" x14ac:dyDescent="0.15">
      <c r="A163" s="6"/>
      <c r="B163" s="8"/>
      <c r="C163" s="8"/>
      <c r="D163" s="8"/>
      <c r="E163" s="8"/>
      <c r="F163" s="8"/>
    </row>
    <row r="164" spans="1:6" ht="13" x14ac:dyDescent="0.15">
      <c r="A164" s="6"/>
      <c r="B164" s="8"/>
      <c r="C164" s="8"/>
      <c r="D164" s="8"/>
      <c r="E164" s="8"/>
      <c r="F164" s="8"/>
    </row>
    <row r="165" spans="1:6" ht="13" x14ac:dyDescent="0.15">
      <c r="A165" s="6"/>
      <c r="B165" s="8"/>
      <c r="C165" s="8"/>
      <c r="D165" s="8"/>
      <c r="E165" s="8"/>
      <c r="F165" s="8"/>
    </row>
    <row r="166" spans="1:6" ht="13" x14ac:dyDescent="0.15">
      <c r="A166" s="6"/>
      <c r="B166" s="8"/>
      <c r="C166" s="8"/>
      <c r="D166" s="8"/>
      <c r="E166" s="8"/>
      <c r="F166" s="8"/>
    </row>
    <row r="167" spans="1:6" ht="13" x14ac:dyDescent="0.15">
      <c r="A167" s="6"/>
      <c r="B167" s="8"/>
      <c r="C167" s="8"/>
      <c r="D167" s="8"/>
      <c r="E167" s="8"/>
      <c r="F167" s="8"/>
    </row>
    <row r="168" spans="1:6" ht="13" x14ac:dyDescent="0.15">
      <c r="A168" s="6"/>
      <c r="B168" s="8"/>
      <c r="C168" s="8"/>
      <c r="D168" s="8"/>
      <c r="E168" s="8"/>
      <c r="F168" s="8"/>
    </row>
    <row r="169" spans="1:6" ht="13" x14ac:dyDescent="0.15">
      <c r="A169" s="6"/>
      <c r="B169" s="8"/>
      <c r="C169" s="8"/>
      <c r="D169" s="8"/>
      <c r="E169" s="8"/>
      <c r="F169" s="8"/>
    </row>
    <row r="170" spans="1:6" ht="13" x14ac:dyDescent="0.15">
      <c r="A170" s="6"/>
      <c r="B170" s="8"/>
      <c r="C170" s="8"/>
      <c r="D170" s="8"/>
      <c r="E170" s="8"/>
      <c r="F170" s="8"/>
    </row>
    <row r="171" spans="1:6" ht="13" x14ac:dyDescent="0.15">
      <c r="A171" s="6"/>
      <c r="B171" s="8"/>
      <c r="C171" s="8"/>
      <c r="D171" s="8"/>
      <c r="E171" s="8"/>
      <c r="F171" s="8"/>
    </row>
    <row r="172" spans="1:6" ht="13" x14ac:dyDescent="0.15">
      <c r="A172" s="6"/>
      <c r="B172" s="8"/>
      <c r="C172" s="8"/>
      <c r="D172" s="8"/>
      <c r="E172" s="8"/>
      <c r="F172" s="8"/>
    </row>
    <row r="173" spans="1:6" ht="13" x14ac:dyDescent="0.15">
      <c r="A173" s="6"/>
      <c r="B173" s="8"/>
      <c r="C173" s="8"/>
      <c r="D173" s="8"/>
      <c r="E173" s="8"/>
      <c r="F173" s="8"/>
    </row>
    <row r="174" spans="1:6" ht="13" x14ac:dyDescent="0.15">
      <c r="A174" s="6"/>
      <c r="B174" s="8"/>
      <c r="C174" s="8"/>
      <c r="D174" s="8"/>
      <c r="E174" s="8"/>
      <c r="F174" s="8"/>
    </row>
    <row r="175" spans="1:6" ht="13" x14ac:dyDescent="0.15">
      <c r="A175" s="6"/>
      <c r="B175" s="8"/>
      <c r="C175" s="8"/>
      <c r="D175" s="8"/>
      <c r="E175" s="8"/>
      <c r="F175" s="8"/>
    </row>
    <row r="176" spans="1:6" ht="13" x14ac:dyDescent="0.15">
      <c r="A176" s="6"/>
      <c r="B176" s="8"/>
      <c r="C176" s="8"/>
      <c r="D176" s="8"/>
      <c r="E176" s="8"/>
      <c r="F176" s="8"/>
    </row>
    <row r="177" spans="1:6" ht="13" x14ac:dyDescent="0.15">
      <c r="A177" s="6"/>
      <c r="B177" s="8"/>
      <c r="C177" s="8"/>
      <c r="D177" s="8"/>
      <c r="E177" s="8"/>
      <c r="F177" s="8"/>
    </row>
    <row r="178" spans="1:6" ht="13" x14ac:dyDescent="0.15">
      <c r="A178" s="6"/>
      <c r="B178" s="8"/>
      <c r="C178" s="8"/>
      <c r="D178" s="8"/>
      <c r="E178" s="8"/>
      <c r="F178" s="8"/>
    </row>
    <row r="179" spans="1:6" ht="13" x14ac:dyDescent="0.15">
      <c r="A179" s="6"/>
      <c r="B179" s="8"/>
      <c r="C179" s="8"/>
      <c r="D179" s="8"/>
      <c r="E179" s="8"/>
      <c r="F179" s="8"/>
    </row>
    <row r="180" spans="1:6" ht="13" x14ac:dyDescent="0.15">
      <c r="A180" s="6"/>
      <c r="B180" s="8"/>
      <c r="C180" s="8"/>
      <c r="D180" s="8"/>
      <c r="E180" s="8"/>
      <c r="F180" s="8"/>
    </row>
    <row r="181" spans="1:6" ht="13" x14ac:dyDescent="0.15">
      <c r="A181" s="6"/>
      <c r="B181" s="8"/>
      <c r="C181" s="8"/>
      <c r="D181" s="8"/>
      <c r="E181" s="8"/>
      <c r="F181" s="8"/>
    </row>
    <row r="182" spans="1:6" ht="13" x14ac:dyDescent="0.15">
      <c r="A182" s="6"/>
      <c r="B182" s="8"/>
      <c r="C182" s="8"/>
      <c r="D182" s="8"/>
      <c r="E182" s="8"/>
      <c r="F182" s="8"/>
    </row>
    <row r="183" spans="1:6" ht="13" x14ac:dyDescent="0.15">
      <c r="A183" s="6"/>
      <c r="B183" s="8"/>
      <c r="C183" s="8"/>
      <c r="D183" s="8"/>
      <c r="E183" s="8"/>
      <c r="F183" s="8"/>
    </row>
    <row r="184" spans="1:6" ht="13" x14ac:dyDescent="0.15">
      <c r="A184" s="6"/>
      <c r="B184" s="8"/>
      <c r="C184" s="8"/>
      <c r="D184" s="8"/>
      <c r="E184" s="8"/>
      <c r="F184" s="8"/>
    </row>
    <row r="185" spans="1:6" ht="13" x14ac:dyDescent="0.15">
      <c r="A185" s="6"/>
      <c r="B185" s="8"/>
      <c r="C185" s="8"/>
      <c r="D185" s="8"/>
      <c r="E185" s="8"/>
      <c r="F185" s="8"/>
    </row>
    <row r="186" spans="1:6" ht="13" x14ac:dyDescent="0.15">
      <c r="A186" s="6"/>
      <c r="B186" s="8"/>
      <c r="C186" s="8"/>
      <c r="D186" s="8"/>
      <c r="E186" s="8"/>
      <c r="F186" s="8"/>
    </row>
    <row r="187" spans="1:6" ht="13" x14ac:dyDescent="0.15">
      <c r="A187" s="6"/>
      <c r="B187" s="8"/>
      <c r="C187" s="8"/>
      <c r="D187" s="8"/>
      <c r="E187" s="8"/>
      <c r="F187" s="8"/>
    </row>
    <row r="188" spans="1:6" ht="13" x14ac:dyDescent="0.15">
      <c r="A188" s="6"/>
      <c r="B188" s="8"/>
      <c r="C188" s="8"/>
      <c r="D188" s="8"/>
      <c r="E188" s="8"/>
      <c r="F188" s="8"/>
    </row>
    <row r="189" spans="1:6" ht="13" x14ac:dyDescent="0.15">
      <c r="A189" s="6"/>
      <c r="B189" s="8"/>
      <c r="C189" s="8"/>
      <c r="D189" s="8"/>
      <c r="E189" s="8"/>
      <c r="F189" s="8"/>
    </row>
    <row r="190" spans="1:6" ht="13" x14ac:dyDescent="0.15">
      <c r="A190" s="6"/>
      <c r="B190" s="8"/>
      <c r="C190" s="8"/>
      <c r="D190" s="8"/>
      <c r="E190" s="8"/>
      <c r="F190" s="8"/>
    </row>
    <row r="191" spans="1:6" ht="13" x14ac:dyDescent="0.15">
      <c r="A191" s="6"/>
      <c r="B191" s="8"/>
      <c r="C191" s="8"/>
      <c r="D191" s="8"/>
      <c r="E191" s="8"/>
      <c r="F191" s="8"/>
    </row>
    <row r="192" spans="1:6" ht="13" x14ac:dyDescent="0.15">
      <c r="A192" s="6"/>
      <c r="B192" s="8"/>
      <c r="C192" s="8"/>
      <c r="D192" s="8"/>
      <c r="E192" s="8"/>
      <c r="F192" s="8"/>
    </row>
    <row r="193" spans="1:6" ht="13" x14ac:dyDescent="0.15">
      <c r="A193" s="6"/>
      <c r="B193" s="8"/>
      <c r="C193" s="8"/>
      <c r="D193" s="8"/>
      <c r="E193" s="8"/>
      <c r="F193" s="8"/>
    </row>
    <row r="194" spans="1:6" ht="13" x14ac:dyDescent="0.15">
      <c r="A194" s="6"/>
      <c r="B194" s="8"/>
      <c r="C194" s="8"/>
      <c r="D194" s="8"/>
      <c r="E194" s="8"/>
      <c r="F194" s="8"/>
    </row>
    <row r="195" spans="1:6" ht="13" x14ac:dyDescent="0.15">
      <c r="A195" s="6"/>
      <c r="B195" s="8"/>
      <c r="C195" s="8"/>
      <c r="D195" s="8"/>
      <c r="E195" s="8"/>
      <c r="F195" s="8"/>
    </row>
    <row r="196" spans="1:6" ht="13" x14ac:dyDescent="0.15">
      <c r="A196" s="6"/>
      <c r="B196" s="8"/>
      <c r="C196" s="8"/>
      <c r="D196" s="8"/>
      <c r="E196" s="8"/>
      <c r="F196" s="8"/>
    </row>
    <row r="197" spans="1:6" ht="13" x14ac:dyDescent="0.15">
      <c r="A197" s="6"/>
      <c r="B197" s="8"/>
      <c r="C197" s="8"/>
      <c r="D197" s="8"/>
      <c r="E197" s="8"/>
      <c r="F197" s="8"/>
    </row>
    <row r="198" spans="1:6" ht="13" x14ac:dyDescent="0.15">
      <c r="A198" s="6"/>
      <c r="B198" s="8"/>
      <c r="C198" s="8"/>
      <c r="D198" s="8"/>
      <c r="E198" s="8"/>
      <c r="F198" s="8"/>
    </row>
    <row r="199" spans="1:6" ht="13" x14ac:dyDescent="0.15">
      <c r="A199" s="6"/>
      <c r="B199" s="8"/>
      <c r="C199" s="8"/>
      <c r="D199" s="8"/>
      <c r="E199" s="8"/>
      <c r="F199" s="8"/>
    </row>
    <row r="200" spans="1:6" ht="13" x14ac:dyDescent="0.15">
      <c r="A200" s="6"/>
      <c r="B200" s="8"/>
      <c r="C200" s="8"/>
      <c r="D200" s="8"/>
      <c r="E200" s="8"/>
      <c r="F200" s="8"/>
    </row>
    <row r="201" spans="1:6" ht="13" x14ac:dyDescent="0.15">
      <c r="A201" s="6"/>
      <c r="B201" s="8"/>
      <c r="C201" s="8"/>
      <c r="D201" s="8"/>
      <c r="E201" s="8"/>
      <c r="F201" s="8"/>
    </row>
    <row r="202" spans="1:6" ht="13" x14ac:dyDescent="0.15">
      <c r="A202" s="6"/>
      <c r="B202" s="8"/>
      <c r="C202" s="8"/>
      <c r="D202" s="8"/>
      <c r="E202" s="8"/>
      <c r="F202" s="8"/>
    </row>
    <row r="203" spans="1:6" ht="13" x14ac:dyDescent="0.15">
      <c r="A203" s="6"/>
      <c r="B203" s="8"/>
      <c r="C203" s="8"/>
      <c r="D203" s="8"/>
      <c r="E203" s="8"/>
      <c r="F203" s="8"/>
    </row>
    <row r="204" spans="1:6" ht="13" x14ac:dyDescent="0.15">
      <c r="A204" s="6"/>
      <c r="B204" s="8"/>
      <c r="C204" s="8"/>
      <c r="D204" s="8"/>
      <c r="E204" s="8"/>
      <c r="F204" s="8"/>
    </row>
    <row r="205" spans="1:6" ht="13" x14ac:dyDescent="0.15">
      <c r="A205" s="6"/>
      <c r="B205" s="8"/>
      <c r="C205" s="8"/>
      <c r="D205" s="8"/>
      <c r="E205" s="8"/>
      <c r="F205" s="8"/>
    </row>
    <row r="206" spans="1:6" ht="13" x14ac:dyDescent="0.15">
      <c r="A206" s="6"/>
      <c r="B206" s="8"/>
      <c r="C206" s="8"/>
      <c r="D206" s="8"/>
      <c r="E206" s="8"/>
      <c r="F206" s="8"/>
    </row>
    <row r="207" spans="1:6" ht="13" x14ac:dyDescent="0.15">
      <c r="A207" s="6"/>
      <c r="B207" s="8"/>
      <c r="C207" s="8"/>
      <c r="D207" s="8"/>
      <c r="E207" s="8"/>
      <c r="F207" s="8"/>
    </row>
    <row r="208" spans="1:6" ht="13" x14ac:dyDescent="0.15">
      <c r="A208" s="6"/>
      <c r="B208" s="8"/>
      <c r="C208" s="8"/>
      <c r="D208" s="8"/>
      <c r="E208" s="8"/>
      <c r="F208" s="8"/>
    </row>
    <row r="209" spans="1:6" ht="13" x14ac:dyDescent="0.15">
      <c r="A209" s="6"/>
      <c r="B209" s="8"/>
      <c r="C209" s="8"/>
      <c r="D209" s="8"/>
      <c r="E209" s="8"/>
      <c r="F209" s="8"/>
    </row>
    <row r="210" spans="1:6" ht="13" x14ac:dyDescent="0.15">
      <c r="A210" s="6"/>
      <c r="B210" s="8"/>
      <c r="C210" s="8"/>
      <c r="D210" s="8"/>
      <c r="E210" s="8"/>
      <c r="F210" s="8"/>
    </row>
    <row r="211" spans="1:6" ht="13" x14ac:dyDescent="0.15">
      <c r="A211" s="6"/>
      <c r="B211" s="8"/>
      <c r="C211" s="8"/>
      <c r="D211" s="8"/>
      <c r="E211" s="8"/>
      <c r="F211" s="8"/>
    </row>
    <row r="212" spans="1:6" ht="13" x14ac:dyDescent="0.15">
      <c r="A212" s="6"/>
      <c r="B212" s="8"/>
      <c r="C212" s="8"/>
      <c r="D212" s="8"/>
      <c r="E212" s="8"/>
      <c r="F212" s="8"/>
    </row>
    <row r="213" spans="1:6" ht="13" x14ac:dyDescent="0.15">
      <c r="A213" s="6"/>
      <c r="B213" s="8"/>
      <c r="C213" s="8"/>
      <c r="D213" s="8"/>
      <c r="E213" s="8"/>
      <c r="F213" s="8"/>
    </row>
    <row r="214" spans="1:6" ht="13" x14ac:dyDescent="0.15">
      <c r="A214" s="6"/>
      <c r="B214" s="8"/>
      <c r="C214" s="8"/>
      <c r="D214" s="8"/>
      <c r="E214" s="8"/>
      <c r="F214" s="8"/>
    </row>
    <row r="215" spans="1:6" ht="13" x14ac:dyDescent="0.15">
      <c r="A215" s="6"/>
      <c r="B215" s="8"/>
      <c r="C215" s="8"/>
      <c r="D215" s="8"/>
      <c r="E215" s="8"/>
      <c r="F215" s="8"/>
    </row>
    <row r="216" spans="1:6" ht="13" x14ac:dyDescent="0.15">
      <c r="A216" s="6"/>
      <c r="B216" s="8"/>
      <c r="C216" s="8"/>
      <c r="D216" s="8"/>
      <c r="E216" s="8"/>
      <c r="F216" s="8"/>
    </row>
    <row r="217" spans="1:6" ht="13" x14ac:dyDescent="0.15">
      <c r="A217" s="6"/>
      <c r="B217" s="8"/>
      <c r="C217" s="8"/>
      <c r="D217" s="8"/>
      <c r="E217" s="8"/>
      <c r="F217" s="8"/>
    </row>
    <row r="218" spans="1:6" ht="13" x14ac:dyDescent="0.15">
      <c r="A218" s="6"/>
      <c r="B218" s="8"/>
      <c r="C218" s="8"/>
      <c r="D218" s="8"/>
      <c r="E218" s="8"/>
      <c r="F218" s="8"/>
    </row>
    <row r="219" spans="1:6" ht="13" x14ac:dyDescent="0.15">
      <c r="A219" s="6"/>
      <c r="B219" s="8"/>
      <c r="C219" s="8"/>
      <c r="D219" s="8"/>
      <c r="E219" s="8"/>
      <c r="F219" s="8"/>
    </row>
    <row r="220" spans="1:6" ht="13" x14ac:dyDescent="0.15">
      <c r="A220" s="6"/>
      <c r="B220" s="8"/>
      <c r="C220" s="8"/>
      <c r="D220" s="8"/>
      <c r="E220" s="8"/>
      <c r="F220" s="8"/>
    </row>
    <row r="221" spans="1:6" ht="13" x14ac:dyDescent="0.15">
      <c r="A221" s="6"/>
      <c r="B221" s="8"/>
      <c r="C221" s="8"/>
      <c r="D221" s="8"/>
      <c r="E221" s="8"/>
      <c r="F221" s="8"/>
    </row>
    <row r="222" spans="1:6" ht="13" x14ac:dyDescent="0.15">
      <c r="A222" s="6"/>
      <c r="B222" s="8"/>
      <c r="C222" s="8"/>
      <c r="D222" s="8"/>
      <c r="E222" s="8"/>
      <c r="F222" s="8"/>
    </row>
    <row r="223" spans="1:6" ht="13" x14ac:dyDescent="0.15">
      <c r="A223" s="6"/>
      <c r="B223" s="8"/>
      <c r="C223" s="8"/>
      <c r="D223" s="8"/>
      <c r="E223" s="8"/>
      <c r="F223" s="8"/>
    </row>
    <row r="224" spans="1:6" ht="13" x14ac:dyDescent="0.15">
      <c r="A224" s="6"/>
      <c r="B224" s="8"/>
      <c r="C224" s="8"/>
      <c r="D224" s="8"/>
      <c r="E224" s="8"/>
      <c r="F224" s="8"/>
    </row>
    <row r="225" spans="1:6" ht="13" x14ac:dyDescent="0.15">
      <c r="A225" s="6"/>
      <c r="B225" s="8"/>
      <c r="C225" s="8"/>
      <c r="D225" s="8"/>
      <c r="E225" s="8"/>
      <c r="F225" s="8"/>
    </row>
    <row r="226" spans="1:6" ht="13" x14ac:dyDescent="0.15">
      <c r="A226" s="6"/>
      <c r="B226" s="8"/>
      <c r="C226" s="8"/>
      <c r="D226" s="8"/>
      <c r="E226" s="8"/>
      <c r="F226" s="8"/>
    </row>
    <row r="227" spans="1:6" ht="13" x14ac:dyDescent="0.15">
      <c r="A227" s="6"/>
      <c r="B227" s="8"/>
      <c r="C227" s="8"/>
      <c r="D227" s="8"/>
      <c r="E227" s="8"/>
      <c r="F227" s="8"/>
    </row>
    <row r="228" spans="1:6" ht="13" x14ac:dyDescent="0.15">
      <c r="A228" s="6"/>
      <c r="B228" s="8"/>
      <c r="C228" s="8"/>
      <c r="D228" s="8"/>
      <c r="E228" s="8"/>
      <c r="F228" s="8"/>
    </row>
    <row r="229" spans="1:6" ht="13" x14ac:dyDescent="0.15">
      <c r="A229" s="6"/>
      <c r="B229" s="8"/>
      <c r="C229" s="8"/>
      <c r="D229" s="8"/>
      <c r="E229" s="8"/>
      <c r="F229" s="8"/>
    </row>
    <row r="230" spans="1:6" ht="13" x14ac:dyDescent="0.15">
      <c r="A230" s="6"/>
      <c r="B230" s="8"/>
      <c r="C230" s="8"/>
      <c r="D230" s="8"/>
      <c r="E230" s="8"/>
      <c r="F230" s="8"/>
    </row>
    <row r="231" spans="1:6" ht="13" x14ac:dyDescent="0.15">
      <c r="A231" s="6"/>
      <c r="B231" s="8"/>
      <c r="C231" s="8"/>
      <c r="D231" s="8"/>
      <c r="E231" s="8"/>
      <c r="F231" s="8"/>
    </row>
    <row r="232" spans="1:6" ht="13" x14ac:dyDescent="0.15">
      <c r="A232" s="6"/>
      <c r="B232" s="8"/>
      <c r="C232" s="8"/>
      <c r="D232" s="8"/>
      <c r="E232" s="8"/>
      <c r="F232" s="8"/>
    </row>
    <row r="233" spans="1:6" ht="13" x14ac:dyDescent="0.15">
      <c r="A233" s="6"/>
      <c r="B233" s="8"/>
      <c r="C233" s="8"/>
      <c r="D233" s="8"/>
      <c r="E233" s="8"/>
      <c r="F233" s="8"/>
    </row>
    <row r="234" spans="1:6" ht="13" x14ac:dyDescent="0.15">
      <c r="A234" s="6"/>
      <c r="B234" s="8"/>
      <c r="C234" s="8"/>
      <c r="D234" s="8"/>
      <c r="E234" s="8"/>
      <c r="F234" s="8"/>
    </row>
    <row r="235" spans="1:6" ht="13" x14ac:dyDescent="0.15">
      <c r="A235" s="6"/>
      <c r="B235" s="8"/>
      <c r="C235" s="8"/>
      <c r="D235" s="8"/>
      <c r="E235" s="8"/>
      <c r="F235" s="8"/>
    </row>
    <row r="236" spans="1:6" ht="13" x14ac:dyDescent="0.15">
      <c r="A236" s="6"/>
      <c r="B236" s="8"/>
      <c r="C236" s="8"/>
      <c r="D236" s="8"/>
      <c r="E236" s="8"/>
      <c r="F236" s="8"/>
    </row>
    <row r="237" spans="1:6" ht="13" x14ac:dyDescent="0.15">
      <c r="A237" s="6"/>
      <c r="B237" s="8"/>
      <c r="C237" s="8"/>
      <c r="D237" s="8"/>
      <c r="E237" s="8"/>
      <c r="F237" s="8"/>
    </row>
    <row r="238" spans="1:6" ht="13" x14ac:dyDescent="0.15">
      <c r="A238" s="6"/>
      <c r="B238" s="8"/>
      <c r="C238" s="8"/>
      <c r="D238" s="8"/>
      <c r="E238" s="8"/>
      <c r="F238" s="8"/>
    </row>
    <row r="239" spans="1:6" ht="13" x14ac:dyDescent="0.15">
      <c r="A239" s="6"/>
      <c r="B239" s="8"/>
      <c r="C239" s="8"/>
      <c r="D239" s="8"/>
      <c r="E239" s="8"/>
      <c r="F239" s="8"/>
    </row>
    <row r="240" spans="1:6" ht="13" x14ac:dyDescent="0.15">
      <c r="A240" s="6"/>
      <c r="B240" s="8"/>
      <c r="C240" s="8"/>
      <c r="D240" s="8"/>
      <c r="E240" s="8"/>
      <c r="F240" s="8"/>
    </row>
    <row r="241" spans="1:6" ht="13" x14ac:dyDescent="0.15">
      <c r="A241" s="6"/>
      <c r="B241" s="8"/>
      <c r="C241" s="8"/>
      <c r="D241" s="8"/>
      <c r="E241" s="8"/>
      <c r="F241" s="8"/>
    </row>
    <row r="242" spans="1:6" ht="13" x14ac:dyDescent="0.15">
      <c r="A242" s="6"/>
      <c r="B242" s="8"/>
      <c r="C242" s="8"/>
      <c r="D242" s="8"/>
      <c r="E242" s="8"/>
      <c r="F242" s="8"/>
    </row>
    <row r="243" spans="1:6" ht="13" x14ac:dyDescent="0.15">
      <c r="A243" s="6"/>
      <c r="B243" s="8"/>
      <c r="C243" s="8"/>
      <c r="D243" s="8"/>
      <c r="E243" s="8"/>
      <c r="F243" s="8"/>
    </row>
    <row r="244" spans="1:6" ht="13" x14ac:dyDescent="0.15">
      <c r="A244" s="6"/>
      <c r="B244" s="8"/>
      <c r="C244" s="8"/>
      <c r="D244" s="8"/>
      <c r="E244" s="8"/>
      <c r="F244" s="8"/>
    </row>
    <row r="245" spans="1:6" ht="13" x14ac:dyDescent="0.15">
      <c r="A245" s="6"/>
      <c r="B245" s="8"/>
      <c r="C245" s="8"/>
      <c r="D245" s="8"/>
      <c r="E245" s="8"/>
      <c r="F245" s="8"/>
    </row>
    <row r="246" spans="1:6" ht="13" x14ac:dyDescent="0.15">
      <c r="A246" s="6"/>
      <c r="B246" s="8"/>
      <c r="C246" s="8"/>
      <c r="D246" s="8"/>
      <c r="E246" s="8"/>
      <c r="F246" s="8"/>
    </row>
    <row r="247" spans="1:6" ht="13" x14ac:dyDescent="0.15">
      <c r="A247" s="6"/>
      <c r="B247" s="8"/>
      <c r="C247" s="8"/>
      <c r="D247" s="8"/>
      <c r="E247" s="8"/>
      <c r="F247" s="8"/>
    </row>
    <row r="248" spans="1:6" ht="13" x14ac:dyDescent="0.15">
      <c r="A248" s="6"/>
      <c r="B248" s="8"/>
      <c r="C248" s="8"/>
      <c r="D248" s="8"/>
      <c r="E248" s="8"/>
      <c r="F248" s="8"/>
    </row>
    <row r="249" spans="1:6" ht="13" x14ac:dyDescent="0.15">
      <c r="A249" s="6"/>
      <c r="B249" s="8"/>
      <c r="C249" s="8"/>
      <c r="D249" s="8"/>
      <c r="E249" s="8"/>
      <c r="F249" s="8"/>
    </row>
    <row r="250" spans="1:6" ht="13" x14ac:dyDescent="0.15">
      <c r="A250" s="6"/>
      <c r="B250" s="8"/>
      <c r="C250" s="8"/>
      <c r="D250" s="8"/>
      <c r="E250" s="8"/>
      <c r="F250" s="8"/>
    </row>
    <row r="251" spans="1:6" ht="13" x14ac:dyDescent="0.15">
      <c r="A251" s="6"/>
      <c r="B251" s="8"/>
      <c r="C251" s="8"/>
      <c r="D251" s="8"/>
      <c r="E251" s="8"/>
      <c r="F251" s="8"/>
    </row>
    <row r="252" spans="1:6" ht="13" x14ac:dyDescent="0.15">
      <c r="A252" s="6"/>
      <c r="B252" s="8"/>
      <c r="C252" s="8"/>
      <c r="D252" s="8"/>
      <c r="E252" s="8"/>
      <c r="F252" s="8"/>
    </row>
    <row r="253" spans="1:6" ht="13" x14ac:dyDescent="0.15">
      <c r="A253" s="6"/>
      <c r="B253" s="8"/>
      <c r="C253" s="8"/>
      <c r="D253" s="8"/>
      <c r="E253" s="8"/>
      <c r="F253" s="8"/>
    </row>
    <row r="254" spans="1:6" ht="13" x14ac:dyDescent="0.15">
      <c r="A254" s="6"/>
      <c r="B254" s="8"/>
      <c r="C254" s="8"/>
      <c r="D254" s="8"/>
      <c r="E254" s="8"/>
      <c r="F254" s="8"/>
    </row>
    <row r="255" spans="1:6" ht="13" x14ac:dyDescent="0.15">
      <c r="A255" s="6"/>
      <c r="B255" s="8"/>
      <c r="C255" s="8"/>
      <c r="D255" s="8"/>
      <c r="E255" s="8"/>
      <c r="F255" s="8"/>
    </row>
    <row r="256" spans="1:6" ht="13" x14ac:dyDescent="0.15">
      <c r="A256" s="6"/>
      <c r="B256" s="8"/>
      <c r="C256" s="8"/>
      <c r="D256" s="8"/>
      <c r="E256" s="8"/>
      <c r="F256" s="8"/>
    </row>
    <row r="257" spans="1:6" ht="13" x14ac:dyDescent="0.15">
      <c r="A257" s="6"/>
      <c r="B257" s="8"/>
      <c r="C257" s="8"/>
      <c r="D257" s="8"/>
      <c r="E257" s="8"/>
      <c r="F257" s="8"/>
    </row>
    <row r="258" spans="1:6" ht="13" x14ac:dyDescent="0.15">
      <c r="A258" s="6"/>
      <c r="B258" s="8"/>
      <c r="C258" s="8"/>
      <c r="D258" s="8"/>
      <c r="E258" s="8"/>
      <c r="F258" s="8"/>
    </row>
    <row r="259" spans="1:6" ht="13" x14ac:dyDescent="0.15">
      <c r="A259" s="6"/>
      <c r="B259" s="8"/>
      <c r="C259" s="8"/>
      <c r="D259" s="8"/>
      <c r="E259" s="8"/>
      <c r="F259" s="8"/>
    </row>
    <row r="260" spans="1:6" ht="13" x14ac:dyDescent="0.15">
      <c r="A260" s="6"/>
      <c r="B260" s="8"/>
      <c r="C260" s="8"/>
      <c r="D260" s="8"/>
      <c r="E260" s="8"/>
      <c r="F260" s="8"/>
    </row>
    <row r="261" spans="1:6" ht="13" x14ac:dyDescent="0.15">
      <c r="A261" s="6"/>
      <c r="B261" s="8"/>
      <c r="C261" s="8"/>
      <c r="D261" s="8"/>
      <c r="E261" s="8"/>
      <c r="F261" s="8"/>
    </row>
    <row r="262" spans="1:6" ht="13" x14ac:dyDescent="0.15">
      <c r="A262" s="6"/>
      <c r="B262" s="8"/>
      <c r="C262" s="8"/>
      <c r="D262" s="8"/>
      <c r="E262" s="8"/>
      <c r="F262" s="8"/>
    </row>
    <row r="263" spans="1:6" ht="13" x14ac:dyDescent="0.15">
      <c r="A263" s="6"/>
      <c r="B263" s="8"/>
      <c r="C263" s="8"/>
      <c r="D263" s="8"/>
      <c r="E263" s="8"/>
      <c r="F263" s="8"/>
    </row>
    <row r="264" spans="1:6" ht="13" x14ac:dyDescent="0.15">
      <c r="A264" s="6"/>
      <c r="B264" s="8"/>
      <c r="C264" s="8"/>
      <c r="D264" s="8"/>
      <c r="E264" s="8"/>
      <c r="F264" s="8"/>
    </row>
    <row r="265" spans="1:6" ht="13" x14ac:dyDescent="0.15">
      <c r="A265" s="6"/>
      <c r="B265" s="8"/>
      <c r="C265" s="8"/>
      <c r="D265" s="8"/>
      <c r="E265" s="8"/>
      <c r="F265" s="8"/>
    </row>
    <row r="266" spans="1:6" ht="13" x14ac:dyDescent="0.15">
      <c r="A266" s="6"/>
      <c r="B266" s="8"/>
      <c r="C266" s="8"/>
      <c r="D266" s="8"/>
      <c r="E266" s="8"/>
      <c r="F266" s="8"/>
    </row>
    <row r="267" spans="1:6" ht="13" x14ac:dyDescent="0.15">
      <c r="A267" s="6"/>
      <c r="B267" s="8"/>
      <c r="C267" s="8"/>
      <c r="D267" s="8"/>
      <c r="E267" s="8"/>
      <c r="F267" s="8"/>
    </row>
    <row r="268" spans="1:6" ht="13" x14ac:dyDescent="0.15">
      <c r="A268" s="6"/>
      <c r="B268" s="8"/>
      <c r="C268" s="8"/>
      <c r="D268" s="8"/>
      <c r="E268" s="8"/>
      <c r="F268" s="8"/>
    </row>
    <row r="269" spans="1:6" ht="13" x14ac:dyDescent="0.15">
      <c r="A269" s="6"/>
      <c r="B269" s="8"/>
      <c r="C269" s="8"/>
      <c r="D269" s="8"/>
      <c r="E269" s="8"/>
      <c r="F269" s="8"/>
    </row>
    <row r="270" spans="1:6" ht="13" x14ac:dyDescent="0.15">
      <c r="A270" s="6"/>
      <c r="B270" s="8"/>
      <c r="C270" s="8"/>
      <c r="D270" s="8"/>
      <c r="E270" s="8"/>
      <c r="F270" s="8"/>
    </row>
    <row r="271" spans="1:6" ht="13" x14ac:dyDescent="0.15">
      <c r="A271" s="6"/>
      <c r="B271" s="8"/>
      <c r="C271" s="8"/>
      <c r="D271" s="8"/>
      <c r="E271" s="8"/>
      <c r="F271" s="8"/>
    </row>
    <row r="272" spans="1:6" ht="13" x14ac:dyDescent="0.15">
      <c r="A272" s="6"/>
      <c r="B272" s="8"/>
      <c r="C272" s="8"/>
      <c r="D272" s="8"/>
      <c r="E272" s="8"/>
      <c r="F272" s="8"/>
    </row>
    <row r="273" spans="1:6" ht="13" x14ac:dyDescent="0.15">
      <c r="A273" s="6"/>
      <c r="B273" s="8"/>
      <c r="C273" s="8"/>
      <c r="D273" s="8"/>
      <c r="E273" s="8"/>
      <c r="F273" s="8"/>
    </row>
    <row r="274" spans="1:6" ht="13" x14ac:dyDescent="0.15">
      <c r="A274" s="6"/>
      <c r="B274" s="8"/>
      <c r="C274" s="8"/>
      <c r="D274" s="8"/>
      <c r="E274" s="8"/>
      <c r="F274" s="8"/>
    </row>
    <row r="275" spans="1:6" ht="13" x14ac:dyDescent="0.15">
      <c r="A275" s="6"/>
      <c r="B275" s="8"/>
      <c r="C275" s="8"/>
      <c r="D275" s="8"/>
      <c r="E275" s="8"/>
      <c r="F275" s="8"/>
    </row>
    <row r="276" spans="1:6" ht="13" x14ac:dyDescent="0.15">
      <c r="A276" s="6"/>
      <c r="B276" s="8"/>
      <c r="C276" s="8"/>
      <c r="D276" s="8"/>
      <c r="E276" s="8"/>
      <c r="F276" s="8"/>
    </row>
    <row r="277" spans="1:6" ht="13" x14ac:dyDescent="0.15">
      <c r="A277" s="6"/>
      <c r="B277" s="8"/>
      <c r="C277" s="8"/>
      <c r="D277" s="8"/>
      <c r="E277" s="8"/>
      <c r="F277" s="8"/>
    </row>
    <row r="278" spans="1:6" ht="13" x14ac:dyDescent="0.15">
      <c r="A278" s="6"/>
      <c r="B278" s="8"/>
      <c r="C278" s="8"/>
      <c r="D278" s="8"/>
      <c r="E278" s="8"/>
      <c r="F278" s="8"/>
    </row>
    <row r="279" spans="1:6" ht="13" x14ac:dyDescent="0.15">
      <c r="A279" s="6"/>
      <c r="B279" s="8"/>
      <c r="C279" s="8"/>
      <c r="D279" s="8"/>
      <c r="E279" s="8"/>
      <c r="F279" s="8"/>
    </row>
    <row r="280" spans="1:6" ht="13" x14ac:dyDescent="0.15">
      <c r="A280" s="6"/>
      <c r="B280" s="8"/>
      <c r="C280" s="8"/>
      <c r="D280" s="8"/>
      <c r="E280" s="8"/>
      <c r="F280" s="8"/>
    </row>
    <row r="281" spans="1:6" ht="13" x14ac:dyDescent="0.15">
      <c r="A281" s="6"/>
      <c r="B281" s="8"/>
      <c r="C281" s="8"/>
      <c r="D281" s="8"/>
      <c r="E281" s="8"/>
      <c r="F281" s="8"/>
    </row>
    <row r="282" spans="1:6" ht="13" x14ac:dyDescent="0.15">
      <c r="A282" s="6"/>
      <c r="B282" s="8"/>
      <c r="C282" s="8"/>
      <c r="D282" s="8"/>
      <c r="E282" s="8"/>
      <c r="F282" s="8"/>
    </row>
    <row r="283" spans="1:6" ht="13" x14ac:dyDescent="0.15">
      <c r="A283" s="6"/>
      <c r="B283" s="8"/>
      <c r="C283" s="8"/>
      <c r="D283" s="8"/>
      <c r="E283" s="8"/>
      <c r="F283" s="8"/>
    </row>
    <row r="284" spans="1:6" ht="13" x14ac:dyDescent="0.15">
      <c r="A284" s="6"/>
      <c r="B284" s="8"/>
      <c r="C284" s="8"/>
      <c r="D284" s="8"/>
      <c r="E284" s="8"/>
      <c r="F284" s="8"/>
    </row>
    <row r="285" spans="1:6" ht="13" x14ac:dyDescent="0.15">
      <c r="A285" s="6"/>
      <c r="B285" s="8"/>
      <c r="C285" s="8"/>
      <c r="D285" s="8"/>
      <c r="E285" s="8"/>
      <c r="F285" s="8"/>
    </row>
    <row r="286" spans="1:6" ht="13" x14ac:dyDescent="0.15">
      <c r="A286" s="6"/>
      <c r="B286" s="8"/>
      <c r="C286" s="8"/>
      <c r="D286" s="8"/>
      <c r="E286" s="8"/>
      <c r="F286" s="8"/>
    </row>
    <row r="287" spans="1:6" ht="13" x14ac:dyDescent="0.15">
      <c r="A287" s="6"/>
      <c r="B287" s="8"/>
      <c r="C287" s="8"/>
      <c r="D287" s="8"/>
      <c r="E287" s="8"/>
      <c r="F287" s="8"/>
    </row>
    <row r="288" spans="1:6" ht="13" x14ac:dyDescent="0.15">
      <c r="A288" s="6"/>
      <c r="B288" s="8"/>
      <c r="C288" s="8"/>
      <c r="D288" s="8"/>
      <c r="E288" s="8"/>
      <c r="F288" s="8"/>
    </row>
    <row r="289" spans="1:6" ht="13" x14ac:dyDescent="0.15">
      <c r="A289" s="6"/>
      <c r="B289" s="8"/>
      <c r="C289" s="8"/>
      <c r="D289" s="8"/>
      <c r="E289" s="8"/>
      <c r="F289" s="8"/>
    </row>
    <row r="290" spans="1:6" ht="13" x14ac:dyDescent="0.15">
      <c r="A290" s="6"/>
      <c r="B290" s="8"/>
      <c r="C290" s="8"/>
      <c r="D290" s="8"/>
      <c r="E290" s="8"/>
      <c r="F290" s="8"/>
    </row>
    <row r="291" spans="1:6" ht="13" x14ac:dyDescent="0.15">
      <c r="A291" s="6"/>
      <c r="B291" s="8"/>
      <c r="C291" s="8"/>
      <c r="D291" s="8"/>
      <c r="E291" s="8"/>
      <c r="F291" s="8"/>
    </row>
    <row r="292" spans="1:6" ht="13" x14ac:dyDescent="0.15">
      <c r="A292" s="6"/>
      <c r="B292" s="8"/>
      <c r="C292" s="8"/>
      <c r="D292" s="8"/>
      <c r="E292" s="8"/>
      <c r="F292" s="8"/>
    </row>
    <row r="293" spans="1:6" ht="13" x14ac:dyDescent="0.15">
      <c r="A293" s="6"/>
      <c r="B293" s="8"/>
      <c r="C293" s="8"/>
      <c r="D293" s="8"/>
      <c r="E293" s="8"/>
      <c r="F293" s="8"/>
    </row>
    <row r="294" spans="1:6" ht="13" x14ac:dyDescent="0.15">
      <c r="A294" s="6"/>
      <c r="B294" s="8"/>
      <c r="C294" s="8"/>
      <c r="D294" s="8"/>
      <c r="E294" s="8"/>
      <c r="F294" s="8"/>
    </row>
    <row r="295" spans="1:6" ht="13" x14ac:dyDescent="0.15">
      <c r="A295" s="6"/>
      <c r="B295" s="8"/>
      <c r="C295" s="8"/>
      <c r="D295" s="8"/>
      <c r="E295" s="8"/>
      <c r="F295" s="8"/>
    </row>
    <row r="296" spans="1:6" ht="13" x14ac:dyDescent="0.15">
      <c r="A296" s="6"/>
      <c r="B296" s="8"/>
      <c r="C296" s="8"/>
      <c r="D296" s="8"/>
      <c r="E296" s="8"/>
      <c r="F296" s="8"/>
    </row>
    <row r="297" spans="1:6" ht="13" x14ac:dyDescent="0.15">
      <c r="A297" s="6"/>
      <c r="B297" s="8"/>
      <c r="C297" s="8"/>
      <c r="D297" s="8"/>
      <c r="E297" s="8"/>
      <c r="F297" s="8"/>
    </row>
    <row r="298" spans="1:6" ht="13" x14ac:dyDescent="0.15">
      <c r="A298" s="6"/>
      <c r="B298" s="8"/>
      <c r="C298" s="8"/>
      <c r="D298" s="8"/>
      <c r="E298" s="8"/>
      <c r="F298" s="8"/>
    </row>
    <row r="299" spans="1:6" ht="13" x14ac:dyDescent="0.15">
      <c r="A299" s="6"/>
      <c r="B299" s="8"/>
      <c r="C299" s="8"/>
      <c r="D299" s="8"/>
      <c r="E299" s="8"/>
      <c r="F299" s="8"/>
    </row>
    <row r="300" spans="1:6" ht="13" x14ac:dyDescent="0.15">
      <c r="A300" s="6"/>
      <c r="B300" s="8"/>
      <c r="C300" s="8"/>
      <c r="D300" s="8"/>
      <c r="E300" s="8"/>
      <c r="F300" s="8"/>
    </row>
    <row r="301" spans="1:6" ht="13" x14ac:dyDescent="0.15">
      <c r="A301" s="6"/>
      <c r="B301" s="8"/>
      <c r="C301" s="8"/>
      <c r="D301" s="8"/>
      <c r="E301" s="8"/>
      <c r="F301" s="8"/>
    </row>
    <row r="302" spans="1:6" ht="13" x14ac:dyDescent="0.15">
      <c r="A302" s="6"/>
      <c r="B302" s="8"/>
      <c r="C302" s="8"/>
      <c r="D302" s="8"/>
      <c r="E302" s="8"/>
      <c r="F302" s="8"/>
    </row>
    <row r="303" spans="1:6" ht="13" x14ac:dyDescent="0.15">
      <c r="A303" s="6"/>
      <c r="B303" s="8"/>
      <c r="C303" s="8"/>
      <c r="D303" s="8"/>
      <c r="E303" s="8"/>
      <c r="F303" s="8"/>
    </row>
    <row r="304" spans="1:6" ht="13" x14ac:dyDescent="0.15">
      <c r="A304" s="6"/>
      <c r="B304" s="8"/>
      <c r="C304" s="8"/>
      <c r="D304" s="8"/>
      <c r="E304" s="8"/>
      <c r="F304" s="8"/>
    </row>
    <row r="305" spans="1:6" ht="13" x14ac:dyDescent="0.15">
      <c r="A305" s="6"/>
      <c r="B305" s="8"/>
      <c r="C305" s="8"/>
      <c r="D305" s="8"/>
      <c r="E305" s="8"/>
      <c r="F305" s="8"/>
    </row>
    <row r="306" spans="1:6" ht="13" x14ac:dyDescent="0.15">
      <c r="A306" s="6"/>
      <c r="B306" s="8"/>
      <c r="C306" s="8"/>
      <c r="D306" s="8"/>
      <c r="E306" s="8"/>
      <c r="F306" s="8"/>
    </row>
    <row r="307" spans="1:6" ht="13" x14ac:dyDescent="0.15">
      <c r="A307" s="6"/>
      <c r="B307" s="8"/>
      <c r="C307" s="8"/>
      <c r="D307" s="8"/>
      <c r="E307" s="8"/>
      <c r="F307" s="8"/>
    </row>
    <row r="308" spans="1:6" ht="13" x14ac:dyDescent="0.15">
      <c r="A308" s="6"/>
      <c r="B308" s="8"/>
      <c r="C308" s="8"/>
      <c r="D308" s="8"/>
      <c r="E308" s="8"/>
      <c r="F308" s="8"/>
    </row>
    <row r="309" spans="1:6" ht="13" x14ac:dyDescent="0.15">
      <c r="A309" s="6"/>
      <c r="B309" s="8"/>
      <c r="C309" s="8"/>
      <c r="D309" s="8"/>
      <c r="E309" s="8"/>
      <c r="F309" s="8"/>
    </row>
    <row r="310" spans="1:6" ht="13" x14ac:dyDescent="0.15">
      <c r="A310" s="6"/>
      <c r="B310" s="8"/>
      <c r="C310" s="8"/>
      <c r="D310" s="8"/>
      <c r="E310" s="8"/>
      <c r="F310" s="8"/>
    </row>
    <row r="311" spans="1:6" ht="13" x14ac:dyDescent="0.15">
      <c r="A311" s="6"/>
      <c r="B311" s="8"/>
      <c r="C311" s="8"/>
      <c r="D311" s="8"/>
      <c r="E311" s="8"/>
      <c r="F311" s="8"/>
    </row>
    <row r="312" spans="1:6" ht="13" x14ac:dyDescent="0.15">
      <c r="A312" s="6"/>
      <c r="B312" s="8"/>
      <c r="C312" s="8"/>
      <c r="D312" s="8"/>
      <c r="E312" s="8"/>
      <c r="F312" s="8"/>
    </row>
    <row r="313" spans="1:6" ht="13" x14ac:dyDescent="0.15">
      <c r="A313" s="6"/>
      <c r="B313" s="8"/>
      <c r="C313" s="8"/>
      <c r="D313" s="8"/>
      <c r="E313" s="8"/>
      <c r="F313" s="8"/>
    </row>
    <row r="314" spans="1:6" ht="13" x14ac:dyDescent="0.15">
      <c r="A314" s="6"/>
      <c r="B314" s="8"/>
      <c r="C314" s="8"/>
      <c r="D314" s="8"/>
      <c r="E314" s="8"/>
      <c r="F314" s="8"/>
    </row>
    <row r="315" spans="1:6" ht="13" x14ac:dyDescent="0.15">
      <c r="A315" s="6"/>
      <c r="B315" s="8"/>
      <c r="C315" s="8"/>
      <c r="D315" s="8"/>
      <c r="E315" s="8"/>
      <c r="F315" s="8"/>
    </row>
    <row r="316" spans="1:6" ht="13" x14ac:dyDescent="0.15">
      <c r="A316" s="6"/>
      <c r="B316" s="8"/>
      <c r="C316" s="8"/>
      <c r="D316" s="8"/>
      <c r="E316" s="8"/>
      <c r="F316" s="8"/>
    </row>
    <row r="317" spans="1:6" ht="13" x14ac:dyDescent="0.15">
      <c r="A317" s="6"/>
      <c r="B317" s="8"/>
      <c r="C317" s="8"/>
      <c r="D317" s="8"/>
      <c r="E317" s="8"/>
      <c r="F317" s="8"/>
    </row>
    <row r="318" spans="1:6" ht="13" x14ac:dyDescent="0.15">
      <c r="A318" s="6"/>
      <c r="B318" s="8"/>
      <c r="C318" s="8"/>
      <c r="D318" s="8"/>
      <c r="E318" s="8"/>
      <c r="F318" s="8"/>
    </row>
    <row r="319" spans="1:6" ht="13" x14ac:dyDescent="0.15">
      <c r="A319" s="6"/>
      <c r="B319" s="8"/>
      <c r="C319" s="8"/>
      <c r="D319" s="8"/>
      <c r="E319" s="8"/>
      <c r="F319" s="8"/>
    </row>
    <row r="320" spans="1:6" ht="13" x14ac:dyDescent="0.15">
      <c r="A320" s="6"/>
      <c r="B320" s="8"/>
      <c r="C320" s="8"/>
      <c r="D320" s="8"/>
      <c r="E320" s="8"/>
      <c r="F320" s="8"/>
    </row>
    <row r="321" spans="1:6" ht="13" x14ac:dyDescent="0.15">
      <c r="A321" s="6"/>
      <c r="B321" s="8"/>
      <c r="C321" s="8"/>
      <c r="D321" s="8"/>
      <c r="E321" s="8"/>
      <c r="F321" s="8"/>
    </row>
    <row r="322" spans="1:6" ht="13" x14ac:dyDescent="0.15">
      <c r="A322" s="6"/>
      <c r="B322" s="8"/>
      <c r="C322" s="8"/>
      <c r="D322" s="8"/>
      <c r="E322" s="8"/>
      <c r="F322" s="8"/>
    </row>
    <row r="323" spans="1:6" ht="13" x14ac:dyDescent="0.15">
      <c r="A323" s="6"/>
      <c r="B323" s="8"/>
      <c r="C323" s="8"/>
      <c r="D323" s="8"/>
      <c r="E323" s="8"/>
      <c r="F323" s="8"/>
    </row>
    <row r="324" spans="1:6" ht="13" x14ac:dyDescent="0.15">
      <c r="A324" s="6"/>
      <c r="B324" s="8"/>
      <c r="C324" s="8"/>
      <c r="D324" s="8"/>
      <c r="E324" s="8"/>
      <c r="F324" s="8"/>
    </row>
    <row r="325" spans="1:6" ht="13" x14ac:dyDescent="0.15">
      <c r="A325" s="6"/>
      <c r="B325" s="8"/>
      <c r="C325" s="8"/>
      <c r="D325" s="8"/>
      <c r="E325" s="8"/>
      <c r="F325" s="8"/>
    </row>
    <row r="326" spans="1:6" ht="13" x14ac:dyDescent="0.15">
      <c r="A326" s="6"/>
      <c r="B326" s="8"/>
      <c r="C326" s="8"/>
      <c r="D326" s="8"/>
      <c r="E326" s="8"/>
      <c r="F326" s="8"/>
    </row>
    <row r="327" spans="1:6" ht="13" x14ac:dyDescent="0.15">
      <c r="A327" s="6"/>
      <c r="B327" s="8"/>
      <c r="C327" s="8"/>
      <c r="D327" s="8"/>
      <c r="E327" s="8"/>
      <c r="F327" s="8"/>
    </row>
    <row r="328" spans="1:6" ht="13" x14ac:dyDescent="0.15">
      <c r="A328" s="6"/>
      <c r="B328" s="8"/>
      <c r="C328" s="8"/>
      <c r="D328" s="8"/>
      <c r="E328" s="8"/>
      <c r="F328" s="8"/>
    </row>
    <row r="329" spans="1:6" ht="13" x14ac:dyDescent="0.15">
      <c r="A329" s="6"/>
      <c r="B329" s="8"/>
      <c r="C329" s="8"/>
      <c r="D329" s="8"/>
      <c r="E329" s="8"/>
      <c r="F329" s="8"/>
    </row>
    <row r="330" spans="1:6" ht="13" x14ac:dyDescent="0.15">
      <c r="A330" s="6"/>
      <c r="B330" s="8"/>
      <c r="C330" s="8"/>
      <c r="D330" s="8"/>
      <c r="E330" s="8"/>
      <c r="F330" s="8"/>
    </row>
    <row r="331" spans="1:6" ht="13" x14ac:dyDescent="0.15">
      <c r="A331" s="6"/>
      <c r="B331" s="8"/>
      <c r="C331" s="8"/>
      <c r="D331" s="8"/>
      <c r="E331" s="8"/>
      <c r="F331" s="8"/>
    </row>
    <row r="332" spans="1:6" ht="13" x14ac:dyDescent="0.15">
      <c r="A332" s="6"/>
      <c r="B332" s="8"/>
      <c r="C332" s="8"/>
      <c r="D332" s="8"/>
      <c r="E332" s="8"/>
      <c r="F332" s="8"/>
    </row>
    <row r="333" spans="1:6" ht="13" x14ac:dyDescent="0.15">
      <c r="A333" s="6"/>
      <c r="B333" s="8"/>
      <c r="C333" s="8"/>
      <c r="D333" s="8"/>
      <c r="E333" s="8"/>
      <c r="F333" s="8"/>
    </row>
    <row r="334" spans="1:6" ht="13" x14ac:dyDescent="0.15">
      <c r="A334" s="6"/>
      <c r="B334" s="8"/>
      <c r="C334" s="8"/>
      <c r="D334" s="8"/>
      <c r="E334" s="8"/>
      <c r="F334" s="8"/>
    </row>
    <row r="335" spans="1:6" ht="13" x14ac:dyDescent="0.15">
      <c r="A335" s="6"/>
      <c r="B335" s="8"/>
      <c r="C335" s="8"/>
      <c r="D335" s="8"/>
      <c r="E335" s="8"/>
      <c r="F335" s="8"/>
    </row>
    <row r="336" spans="1:6" ht="13" x14ac:dyDescent="0.15">
      <c r="A336" s="6"/>
      <c r="B336" s="8"/>
      <c r="C336" s="8"/>
      <c r="D336" s="8"/>
      <c r="E336" s="8"/>
      <c r="F336" s="8"/>
    </row>
    <row r="337" spans="1:6" ht="13" x14ac:dyDescent="0.15">
      <c r="A337" s="6"/>
      <c r="B337" s="8"/>
      <c r="C337" s="8"/>
      <c r="D337" s="8"/>
      <c r="E337" s="8"/>
      <c r="F337" s="8"/>
    </row>
    <row r="338" spans="1:6" ht="13" x14ac:dyDescent="0.15">
      <c r="A338" s="6"/>
      <c r="B338" s="8"/>
      <c r="C338" s="8"/>
      <c r="D338" s="8"/>
      <c r="E338" s="8"/>
      <c r="F338" s="8"/>
    </row>
    <row r="339" spans="1:6" ht="13" x14ac:dyDescent="0.15">
      <c r="A339" s="6"/>
      <c r="B339" s="8"/>
      <c r="C339" s="8"/>
      <c r="D339" s="8"/>
      <c r="E339" s="8"/>
      <c r="F339" s="8"/>
    </row>
    <row r="340" spans="1:6" ht="13" x14ac:dyDescent="0.15">
      <c r="A340" s="6"/>
      <c r="B340" s="8"/>
      <c r="C340" s="8"/>
      <c r="D340" s="8"/>
      <c r="E340" s="8"/>
      <c r="F340" s="8"/>
    </row>
    <row r="341" spans="1:6" ht="13" x14ac:dyDescent="0.15">
      <c r="A341" s="6"/>
      <c r="B341" s="8"/>
      <c r="C341" s="8"/>
      <c r="D341" s="8"/>
      <c r="E341" s="8"/>
      <c r="F341" s="8"/>
    </row>
    <row r="342" spans="1:6" ht="13" x14ac:dyDescent="0.15">
      <c r="A342" s="6"/>
      <c r="B342" s="8"/>
      <c r="C342" s="8"/>
      <c r="D342" s="8"/>
      <c r="E342" s="8"/>
      <c r="F342" s="8"/>
    </row>
    <row r="343" spans="1:6" ht="13" x14ac:dyDescent="0.15">
      <c r="A343" s="6"/>
      <c r="B343" s="8"/>
      <c r="C343" s="8"/>
      <c r="D343" s="8"/>
      <c r="E343" s="8"/>
      <c r="F343" s="8"/>
    </row>
    <row r="344" spans="1:6" ht="13" x14ac:dyDescent="0.15">
      <c r="A344" s="6"/>
      <c r="B344" s="8"/>
      <c r="C344" s="8"/>
      <c r="D344" s="8"/>
      <c r="E344" s="8"/>
      <c r="F344" s="8"/>
    </row>
    <row r="345" spans="1:6" ht="13" x14ac:dyDescent="0.15">
      <c r="A345" s="6"/>
      <c r="B345" s="8"/>
      <c r="C345" s="8"/>
      <c r="D345" s="8"/>
      <c r="E345" s="8"/>
      <c r="F345" s="8"/>
    </row>
    <row r="346" spans="1:6" ht="13" x14ac:dyDescent="0.15">
      <c r="A346" s="6"/>
      <c r="B346" s="8"/>
      <c r="C346" s="8"/>
      <c r="D346" s="8"/>
      <c r="E346" s="8"/>
      <c r="F346" s="8"/>
    </row>
    <row r="347" spans="1:6" ht="13" x14ac:dyDescent="0.15">
      <c r="A347" s="6"/>
      <c r="B347" s="8"/>
      <c r="C347" s="8"/>
      <c r="D347" s="8"/>
      <c r="E347" s="8"/>
      <c r="F347" s="8"/>
    </row>
    <row r="348" spans="1:6" ht="13" x14ac:dyDescent="0.15">
      <c r="A348" s="6"/>
      <c r="B348" s="8"/>
      <c r="C348" s="8"/>
      <c r="D348" s="8"/>
      <c r="E348" s="8"/>
      <c r="F348" s="8"/>
    </row>
    <row r="349" spans="1:6" ht="13" x14ac:dyDescent="0.15">
      <c r="A349" s="6"/>
      <c r="B349" s="8"/>
      <c r="C349" s="8"/>
      <c r="D349" s="8"/>
      <c r="E349" s="8"/>
      <c r="F349" s="8"/>
    </row>
    <row r="350" spans="1:6" ht="13" x14ac:dyDescent="0.15">
      <c r="A350" s="6"/>
      <c r="B350" s="8"/>
      <c r="C350" s="8"/>
      <c r="D350" s="8"/>
      <c r="E350" s="8"/>
      <c r="F350" s="8"/>
    </row>
    <row r="351" spans="1:6" ht="13" x14ac:dyDescent="0.15">
      <c r="A351" s="6"/>
      <c r="B351" s="8"/>
      <c r="C351" s="8"/>
      <c r="D351" s="8"/>
      <c r="E351" s="8"/>
      <c r="F351" s="8"/>
    </row>
    <row r="352" spans="1:6" ht="13" x14ac:dyDescent="0.15">
      <c r="A352" s="6"/>
      <c r="B352" s="8"/>
      <c r="C352" s="8"/>
      <c r="D352" s="8"/>
      <c r="E352" s="8"/>
      <c r="F352" s="8"/>
    </row>
    <row r="353" spans="1:6" ht="13" x14ac:dyDescent="0.15">
      <c r="A353" s="6"/>
      <c r="B353" s="8"/>
      <c r="C353" s="8"/>
      <c r="D353" s="8"/>
      <c r="E353" s="8"/>
      <c r="F353" s="8"/>
    </row>
    <row r="354" spans="1:6" ht="13" x14ac:dyDescent="0.15">
      <c r="A354" s="6"/>
      <c r="B354" s="8"/>
      <c r="C354" s="8"/>
      <c r="D354" s="8"/>
      <c r="E354" s="8"/>
      <c r="F354" s="8"/>
    </row>
    <row r="355" spans="1:6" ht="13" x14ac:dyDescent="0.15">
      <c r="A355" s="6"/>
      <c r="B355" s="8"/>
      <c r="C355" s="8"/>
      <c r="D355" s="8"/>
      <c r="E355" s="8"/>
      <c r="F355" s="8"/>
    </row>
    <row r="356" spans="1:6" ht="13" x14ac:dyDescent="0.15">
      <c r="A356" s="6"/>
      <c r="B356" s="8"/>
      <c r="C356" s="8"/>
      <c r="D356" s="8"/>
      <c r="E356" s="8"/>
      <c r="F356" s="8"/>
    </row>
    <row r="357" spans="1:6" ht="13" x14ac:dyDescent="0.15">
      <c r="A357" s="6"/>
      <c r="B357" s="8"/>
      <c r="C357" s="8"/>
      <c r="D357" s="8"/>
      <c r="E357" s="8"/>
      <c r="F357" s="8"/>
    </row>
    <row r="358" spans="1:6" ht="13" x14ac:dyDescent="0.15">
      <c r="A358" s="6"/>
      <c r="B358" s="8"/>
      <c r="C358" s="8"/>
      <c r="D358" s="8"/>
      <c r="E358" s="8"/>
      <c r="F358" s="8"/>
    </row>
    <row r="359" spans="1:6" ht="13" x14ac:dyDescent="0.15">
      <c r="A359" s="6"/>
      <c r="B359" s="8"/>
      <c r="C359" s="8"/>
      <c r="D359" s="8"/>
      <c r="E359" s="8"/>
      <c r="F359" s="8"/>
    </row>
    <row r="360" spans="1:6" ht="13" x14ac:dyDescent="0.15">
      <c r="A360" s="6"/>
      <c r="B360" s="8"/>
      <c r="C360" s="8"/>
      <c r="D360" s="8"/>
      <c r="E360" s="8"/>
      <c r="F360" s="8"/>
    </row>
    <row r="361" spans="1:6" ht="13" x14ac:dyDescent="0.15">
      <c r="A361" s="6"/>
      <c r="B361" s="8"/>
      <c r="C361" s="8"/>
      <c r="D361" s="8"/>
      <c r="E361" s="8"/>
      <c r="F361" s="8"/>
    </row>
    <row r="362" spans="1:6" ht="13" x14ac:dyDescent="0.15">
      <c r="A362" s="6"/>
      <c r="B362" s="8"/>
      <c r="C362" s="8"/>
      <c r="D362" s="8"/>
      <c r="E362" s="8"/>
      <c r="F362" s="8"/>
    </row>
    <row r="363" spans="1:6" ht="13" x14ac:dyDescent="0.15">
      <c r="A363" s="6"/>
      <c r="B363" s="8"/>
      <c r="C363" s="8"/>
      <c r="D363" s="8"/>
      <c r="E363" s="8"/>
      <c r="F363" s="8"/>
    </row>
    <row r="364" spans="1:6" ht="13" x14ac:dyDescent="0.15">
      <c r="A364" s="6"/>
      <c r="B364" s="8"/>
      <c r="C364" s="8"/>
      <c r="D364" s="8"/>
      <c r="E364" s="8"/>
      <c r="F364" s="8"/>
    </row>
    <row r="365" spans="1:6" ht="13" x14ac:dyDescent="0.15">
      <c r="A365" s="6"/>
      <c r="B365" s="8"/>
      <c r="C365" s="8"/>
      <c r="D365" s="8"/>
      <c r="E365" s="8"/>
      <c r="F365" s="8"/>
    </row>
    <row r="366" spans="1:6" ht="13" x14ac:dyDescent="0.15">
      <c r="A366" s="6"/>
      <c r="B366" s="8"/>
      <c r="C366" s="8"/>
      <c r="D366" s="8"/>
      <c r="E366" s="8"/>
      <c r="F366" s="8"/>
    </row>
    <row r="367" spans="1:6" ht="13" x14ac:dyDescent="0.15">
      <c r="A367" s="6"/>
      <c r="B367" s="8"/>
      <c r="C367" s="8"/>
      <c r="D367" s="8"/>
      <c r="E367" s="8"/>
      <c r="F367" s="8"/>
    </row>
    <row r="368" spans="1:6" ht="13" x14ac:dyDescent="0.15">
      <c r="A368" s="6"/>
      <c r="B368" s="8"/>
      <c r="C368" s="8"/>
      <c r="D368" s="8"/>
      <c r="E368" s="8"/>
      <c r="F368" s="8"/>
    </row>
    <row r="369" spans="1:6" ht="13" x14ac:dyDescent="0.15">
      <c r="A369" s="6"/>
      <c r="B369" s="8"/>
      <c r="C369" s="8"/>
      <c r="D369" s="8"/>
      <c r="E369" s="8"/>
      <c r="F369" s="8"/>
    </row>
    <row r="370" spans="1:6" ht="13" x14ac:dyDescent="0.15">
      <c r="A370" s="6"/>
      <c r="B370" s="8"/>
      <c r="C370" s="8"/>
      <c r="D370" s="8"/>
      <c r="E370" s="8"/>
      <c r="F370" s="8"/>
    </row>
    <row r="371" spans="1:6" ht="13" x14ac:dyDescent="0.15">
      <c r="A371" s="6"/>
      <c r="B371" s="8"/>
      <c r="C371" s="8"/>
      <c r="D371" s="8"/>
      <c r="E371" s="8"/>
      <c r="F371" s="8"/>
    </row>
    <row r="372" spans="1:6" ht="13" x14ac:dyDescent="0.15">
      <c r="A372" s="6"/>
      <c r="B372" s="8"/>
      <c r="C372" s="8"/>
      <c r="D372" s="8"/>
      <c r="E372" s="8"/>
      <c r="F372" s="8"/>
    </row>
    <row r="373" spans="1:6" ht="13" x14ac:dyDescent="0.15">
      <c r="A373" s="6"/>
      <c r="B373" s="8"/>
      <c r="C373" s="8"/>
      <c r="D373" s="8"/>
      <c r="E373" s="8"/>
      <c r="F373" s="8"/>
    </row>
    <row r="374" spans="1:6" ht="13" x14ac:dyDescent="0.15">
      <c r="A374" s="6"/>
      <c r="B374" s="8"/>
      <c r="C374" s="8"/>
      <c r="D374" s="8"/>
      <c r="E374" s="8"/>
      <c r="F374" s="8"/>
    </row>
    <row r="375" spans="1:6" ht="13" x14ac:dyDescent="0.15">
      <c r="A375" s="6"/>
      <c r="B375" s="8"/>
      <c r="C375" s="8"/>
      <c r="D375" s="8"/>
      <c r="E375" s="8"/>
      <c r="F375" s="8"/>
    </row>
    <row r="376" spans="1:6" ht="13" x14ac:dyDescent="0.15">
      <c r="A376" s="6"/>
      <c r="B376" s="8"/>
      <c r="C376" s="8"/>
      <c r="D376" s="8"/>
      <c r="E376" s="8"/>
      <c r="F376" s="8"/>
    </row>
    <row r="377" spans="1:6" ht="13" x14ac:dyDescent="0.15">
      <c r="A377" s="6"/>
      <c r="B377" s="8"/>
      <c r="C377" s="8"/>
      <c r="D377" s="8"/>
      <c r="E377" s="8"/>
      <c r="F377" s="8"/>
    </row>
    <row r="378" spans="1:6" ht="13" x14ac:dyDescent="0.15">
      <c r="A378" s="6"/>
      <c r="B378" s="8"/>
      <c r="C378" s="8"/>
      <c r="D378" s="8"/>
      <c r="E378" s="8"/>
      <c r="F378" s="8"/>
    </row>
    <row r="379" spans="1:6" ht="13" x14ac:dyDescent="0.15">
      <c r="A379" s="6"/>
      <c r="B379" s="8"/>
      <c r="C379" s="8"/>
      <c r="D379" s="8"/>
      <c r="E379" s="8"/>
      <c r="F379" s="8"/>
    </row>
    <row r="380" spans="1:6" ht="13" x14ac:dyDescent="0.15">
      <c r="A380" s="6"/>
      <c r="B380" s="8"/>
      <c r="C380" s="8"/>
      <c r="D380" s="8"/>
      <c r="E380" s="8"/>
      <c r="F380" s="8"/>
    </row>
    <row r="381" spans="1:6" ht="13" x14ac:dyDescent="0.15">
      <c r="A381" s="6"/>
      <c r="B381" s="8"/>
      <c r="C381" s="8"/>
      <c r="D381" s="8"/>
      <c r="E381" s="8"/>
      <c r="F381" s="8"/>
    </row>
    <row r="382" spans="1:6" ht="13" x14ac:dyDescent="0.15">
      <c r="A382" s="6"/>
      <c r="B382" s="8"/>
      <c r="C382" s="8"/>
      <c r="D382" s="8"/>
      <c r="E382" s="8"/>
      <c r="F382" s="8"/>
    </row>
    <row r="383" spans="1:6" ht="13" x14ac:dyDescent="0.15">
      <c r="A383" s="6"/>
      <c r="B383" s="8"/>
      <c r="C383" s="8"/>
      <c r="D383" s="8"/>
      <c r="E383" s="8"/>
      <c r="F383" s="8"/>
    </row>
    <row r="384" spans="1:6" ht="13" x14ac:dyDescent="0.15">
      <c r="A384" s="6"/>
      <c r="B384" s="8"/>
      <c r="C384" s="8"/>
      <c r="D384" s="8"/>
      <c r="E384" s="8"/>
      <c r="F384" s="8"/>
    </row>
    <row r="385" spans="1:6" ht="13" x14ac:dyDescent="0.15">
      <c r="A385" s="6"/>
      <c r="B385" s="8"/>
      <c r="C385" s="8"/>
      <c r="D385" s="8"/>
      <c r="E385" s="8"/>
      <c r="F385" s="8"/>
    </row>
    <row r="386" spans="1:6" ht="13" x14ac:dyDescent="0.15">
      <c r="A386" s="6"/>
      <c r="B386" s="8"/>
      <c r="C386" s="8"/>
      <c r="D386" s="8"/>
      <c r="E386" s="8"/>
      <c r="F386" s="8"/>
    </row>
    <row r="387" spans="1:6" ht="13" x14ac:dyDescent="0.15">
      <c r="A387" s="6"/>
      <c r="B387" s="8"/>
      <c r="C387" s="8"/>
      <c r="D387" s="8"/>
      <c r="E387" s="8"/>
      <c r="F387" s="8"/>
    </row>
    <row r="388" spans="1:6" ht="13" x14ac:dyDescent="0.15">
      <c r="A388" s="6"/>
      <c r="B388" s="8"/>
      <c r="C388" s="8"/>
      <c r="D388" s="8"/>
      <c r="E388" s="8"/>
      <c r="F388" s="8"/>
    </row>
    <row r="389" spans="1:6" ht="13" x14ac:dyDescent="0.15">
      <c r="A389" s="6"/>
      <c r="B389" s="8"/>
      <c r="C389" s="8"/>
      <c r="D389" s="8"/>
      <c r="E389" s="8"/>
      <c r="F389" s="8"/>
    </row>
    <row r="390" spans="1:6" ht="13" x14ac:dyDescent="0.15">
      <c r="A390" s="6"/>
      <c r="B390" s="8"/>
      <c r="C390" s="8"/>
      <c r="D390" s="8"/>
      <c r="E390" s="8"/>
      <c r="F390" s="8"/>
    </row>
    <row r="391" spans="1:6" ht="13" x14ac:dyDescent="0.15">
      <c r="A391" s="6"/>
      <c r="B391" s="8"/>
      <c r="C391" s="8"/>
      <c r="D391" s="8"/>
      <c r="E391" s="8"/>
      <c r="F391" s="8"/>
    </row>
    <row r="392" spans="1:6" ht="13" x14ac:dyDescent="0.15">
      <c r="A392" s="6"/>
      <c r="B392" s="8"/>
      <c r="C392" s="8"/>
      <c r="D392" s="8"/>
      <c r="E392" s="8"/>
      <c r="F392" s="8"/>
    </row>
    <row r="393" spans="1:6" ht="13" x14ac:dyDescent="0.15">
      <c r="A393" s="6"/>
      <c r="B393" s="8"/>
      <c r="C393" s="8"/>
      <c r="D393" s="8"/>
      <c r="E393" s="8"/>
      <c r="F393" s="8"/>
    </row>
    <row r="394" spans="1:6" ht="13" x14ac:dyDescent="0.15">
      <c r="A394" s="6"/>
      <c r="B394" s="8"/>
      <c r="C394" s="8"/>
      <c r="D394" s="8"/>
      <c r="E394" s="8"/>
      <c r="F394" s="8"/>
    </row>
    <row r="395" spans="1:6" ht="13" x14ac:dyDescent="0.15">
      <c r="A395" s="6"/>
      <c r="B395" s="8"/>
      <c r="C395" s="8"/>
      <c r="D395" s="8"/>
      <c r="E395" s="8"/>
      <c r="F395" s="8"/>
    </row>
    <row r="396" spans="1:6" ht="13" x14ac:dyDescent="0.15">
      <c r="A396" s="6"/>
      <c r="B396" s="8"/>
      <c r="C396" s="8"/>
      <c r="D396" s="8"/>
      <c r="E396" s="8"/>
      <c r="F396" s="8"/>
    </row>
    <row r="397" spans="1:6" ht="13" x14ac:dyDescent="0.15">
      <c r="A397" s="6"/>
      <c r="B397" s="8"/>
      <c r="C397" s="8"/>
      <c r="D397" s="8"/>
      <c r="E397" s="8"/>
      <c r="F397" s="8"/>
    </row>
    <row r="398" spans="1:6" ht="13" x14ac:dyDescent="0.15">
      <c r="A398" s="6"/>
      <c r="B398" s="8"/>
      <c r="C398" s="8"/>
      <c r="D398" s="8"/>
      <c r="E398" s="8"/>
      <c r="F398" s="8"/>
    </row>
    <row r="399" spans="1:6" ht="13" x14ac:dyDescent="0.15">
      <c r="A399" s="6"/>
      <c r="B399" s="8"/>
      <c r="C399" s="8"/>
      <c r="D399" s="8"/>
      <c r="E399" s="8"/>
      <c r="F399" s="8"/>
    </row>
    <row r="400" spans="1:6" ht="13" x14ac:dyDescent="0.15">
      <c r="A400" s="6"/>
      <c r="B400" s="8"/>
      <c r="C400" s="8"/>
      <c r="D400" s="8"/>
      <c r="E400" s="8"/>
      <c r="F400" s="8"/>
    </row>
    <row r="401" spans="1:6" ht="13" x14ac:dyDescent="0.15">
      <c r="A401" s="6"/>
      <c r="B401" s="8"/>
      <c r="C401" s="8"/>
      <c r="D401" s="8"/>
      <c r="E401" s="8"/>
      <c r="F401" s="8"/>
    </row>
    <row r="402" spans="1:6" ht="13" x14ac:dyDescent="0.15">
      <c r="A402" s="6"/>
      <c r="B402" s="8"/>
      <c r="C402" s="8"/>
      <c r="D402" s="8"/>
      <c r="E402" s="8"/>
      <c r="F402" s="8"/>
    </row>
    <row r="403" spans="1:6" ht="13" x14ac:dyDescent="0.15">
      <c r="A403" s="6"/>
      <c r="B403" s="8"/>
      <c r="C403" s="8"/>
      <c r="D403" s="8"/>
      <c r="E403" s="8"/>
      <c r="F403" s="8"/>
    </row>
    <row r="404" spans="1:6" ht="13" x14ac:dyDescent="0.15">
      <c r="A404" s="6"/>
      <c r="B404" s="8"/>
      <c r="C404" s="8"/>
      <c r="D404" s="8"/>
      <c r="E404" s="8"/>
      <c r="F404" s="8"/>
    </row>
    <row r="405" spans="1:6" ht="13" x14ac:dyDescent="0.15">
      <c r="A405" s="6"/>
      <c r="B405" s="8"/>
      <c r="C405" s="8"/>
      <c r="D405" s="8"/>
      <c r="E405" s="8"/>
      <c r="F405" s="8"/>
    </row>
    <row r="406" spans="1:6" ht="13" x14ac:dyDescent="0.15">
      <c r="A406" s="6"/>
      <c r="B406" s="8"/>
      <c r="C406" s="8"/>
      <c r="D406" s="8"/>
      <c r="E406" s="8"/>
      <c r="F406" s="8"/>
    </row>
    <row r="407" spans="1:6" ht="13" x14ac:dyDescent="0.15">
      <c r="A407" s="6"/>
      <c r="B407" s="8"/>
      <c r="C407" s="8"/>
      <c r="D407" s="8"/>
      <c r="E407" s="8"/>
      <c r="F407" s="8"/>
    </row>
    <row r="408" spans="1:6" ht="13" x14ac:dyDescent="0.15">
      <c r="A408" s="6"/>
      <c r="B408" s="8"/>
      <c r="C408" s="8"/>
      <c r="D408" s="8"/>
      <c r="E408" s="8"/>
      <c r="F408" s="8"/>
    </row>
    <row r="409" spans="1:6" ht="13" x14ac:dyDescent="0.15">
      <c r="A409" s="6"/>
      <c r="B409" s="8"/>
      <c r="C409" s="8"/>
      <c r="D409" s="8"/>
      <c r="E409" s="8"/>
      <c r="F409" s="8"/>
    </row>
    <row r="410" spans="1:6" ht="13" x14ac:dyDescent="0.15">
      <c r="A410" s="6"/>
      <c r="B410" s="8"/>
      <c r="C410" s="8"/>
      <c r="D410" s="8"/>
      <c r="E410" s="8"/>
      <c r="F410" s="8"/>
    </row>
    <row r="411" spans="1:6" ht="13" x14ac:dyDescent="0.15">
      <c r="A411" s="6"/>
      <c r="B411" s="8"/>
      <c r="C411" s="8"/>
      <c r="D411" s="8"/>
      <c r="E411" s="8"/>
      <c r="F411" s="8"/>
    </row>
    <row r="412" spans="1:6" ht="13" x14ac:dyDescent="0.15">
      <c r="A412" s="6"/>
      <c r="B412" s="8"/>
      <c r="C412" s="8"/>
      <c r="D412" s="8"/>
      <c r="E412" s="8"/>
      <c r="F412" s="8"/>
    </row>
    <row r="413" spans="1:6" ht="13" x14ac:dyDescent="0.15">
      <c r="A413" s="6"/>
      <c r="B413" s="8"/>
      <c r="C413" s="8"/>
      <c r="D413" s="8"/>
      <c r="E413" s="8"/>
      <c r="F413" s="8"/>
    </row>
    <row r="414" spans="1:6" ht="13" x14ac:dyDescent="0.15">
      <c r="A414" s="6"/>
      <c r="B414" s="8"/>
      <c r="C414" s="8"/>
      <c r="D414" s="8"/>
      <c r="E414" s="8"/>
      <c r="F414" s="8"/>
    </row>
    <row r="415" spans="1:6" ht="13" x14ac:dyDescent="0.15">
      <c r="A415" s="6"/>
      <c r="B415" s="8"/>
      <c r="C415" s="8"/>
      <c r="D415" s="8"/>
      <c r="E415" s="8"/>
      <c r="F415" s="8"/>
    </row>
    <row r="416" spans="1:6" ht="13" x14ac:dyDescent="0.15">
      <c r="A416" s="6"/>
      <c r="B416" s="8"/>
      <c r="C416" s="8"/>
      <c r="D416" s="8"/>
      <c r="E416" s="8"/>
      <c r="F416" s="8"/>
    </row>
    <row r="417" spans="1:6" ht="13" x14ac:dyDescent="0.15">
      <c r="A417" s="6"/>
      <c r="B417" s="8"/>
      <c r="C417" s="8"/>
      <c r="D417" s="8"/>
      <c r="E417" s="8"/>
      <c r="F417" s="8"/>
    </row>
    <row r="418" spans="1:6" ht="13" x14ac:dyDescent="0.15">
      <c r="A418" s="6"/>
      <c r="B418" s="8"/>
      <c r="C418" s="8"/>
      <c r="D418" s="8"/>
      <c r="E418" s="8"/>
      <c r="F418" s="8"/>
    </row>
    <row r="419" spans="1:6" ht="13" x14ac:dyDescent="0.15">
      <c r="A419" s="6"/>
      <c r="B419" s="8"/>
      <c r="C419" s="8"/>
      <c r="D419" s="8"/>
      <c r="E419" s="8"/>
      <c r="F419" s="8"/>
    </row>
    <row r="420" spans="1:6" ht="13" x14ac:dyDescent="0.15">
      <c r="A420" s="6"/>
      <c r="B420" s="8"/>
      <c r="C420" s="8"/>
      <c r="D420" s="8"/>
      <c r="E420" s="8"/>
      <c r="F420" s="8"/>
    </row>
    <row r="421" spans="1:6" ht="13" x14ac:dyDescent="0.15">
      <c r="A421" s="6"/>
      <c r="B421" s="8"/>
      <c r="C421" s="8"/>
      <c r="D421" s="8"/>
      <c r="E421" s="8"/>
      <c r="F421" s="8"/>
    </row>
    <row r="422" spans="1:6" ht="13" x14ac:dyDescent="0.15">
      <c r="A422" s="6"/>
      <c r="B422" s="8"/>
      <c r="C422" s="8"/>
      <c r="D422" s="8"/>
      <c r="E422" s="8"/>
      <c r="F422" s="8"/>
    </row>
    <row r="423" spans="1:6" ht="13" x14ac:dyDescent="0.15">
      <c r="A423" s="6"/>
      <c r="B423" s="8"/>
      <c r="C423" s="8"/>
      <c r="D423" s="8"/>
      <c r="E423" s="8"/>
      <c r="F423" s="8"/>
    </row>
    <row r="424" spans="1:6" ht="13" x14ac:dyDescent="0.15">
      <c r="A424" s="6"/>
      <c r="B424" s="8"/>
      <c r="C424" s="8"/>
      <c r="D424" s="8"/>
      <c r="E424" s="8"/>
      <c r="F424" s="8"/>
    </row>
    <row r="425" spans="1:6" ht="13" x14ac:dyDescent="0.15">
      <c r="A425" s="6"/>
      <c r="B425" s="8"/>
      <c r="C425" s="8"/>
      <c r="D425" s="8"/>
      <c r="E425" s="8"/>
      <c r="F425" s="8"/>
    </row>
    <row r="426" spans="1:6" ht="13" x14ac:dyDescent="0.15">
      <c r="A426" s="6"/>
      <c r="B426" s="8"/>
      <c r="C426" s="8"/>
      <c r="D426" s="8"/>
      <c r="E426" s="8"/>
      <c r="F426" s="8"/>
    </row>
    <row r="427" spans="1:6" ht="13" x14ac:dyDescent="0.15">
      <c r="A427" s="6"/>
      <c r="B427" s="8"/>
      <c r="C427" s="8"/>
      <c r="D427" s="8"/>
      <c r="E427" s="8"/>
      <c r="F427" s="8"/>
    </row>
    <row r="428" spans="1:6" ht="13" x14ac:dyDescent="0.15">
      <c r="A428" s="6"/>
      <c r="B428" s="8"/>
      <c r="C428" s="8"/>
      <c r="D428" s="8"/>
      <c r="E428" s="8"/>
      <c r="F428" s="8"/>
    </row>
    <row r="429" spans="1:6" ht="13" x14ac:dyDescent="0.15">
      <c r="A429" s="6"/>
      <c r="B429" s="8"/>
      <c r="C429" s="8"/>
      <c r="D429" s="8"/>
      <c r="E429" s="8"/>
      <c r="F429" s="8"/>
    </row>
    <row r="430" spans="1:6" ht="13" x14ac:dyDescent="0.15">
      <c r="A430" s="6"/>
      <c r="B430" s="8"/>
      <c r="C430" s="8"/>
      <c r="D430" s="8"/>
      <c r="E430" s="8"/>
      <c r="F430" s="8"/>
    </row>
    <row r="431" spans="1:6" ht="13" x14ac:dyDescent="0.15">
      <c r="A431" s="6"/>
      <c r="B431" s="8"/>
      <c r="C431" s="8"/>
      <c r="D431" s="8"/>
      <c r="E431" s="8"/>
      <c r="F431" s="8"/>
    </row>
    <row r="432" spans="1:6" ht="13" x14ac:dyDescent="0.15">
      <c r="A432" s="6"/>
      <c r="B432" s="8"/>
      <c r="C432" s="8"/>
      <c r="D432" s="8"/>
      <c r="E432" s="8"/>
      <c r="F432" s="8"/>
    </row>
    <row r="433" spans="1:6" ht="13" x14ac:dyDescent="0.15">
      <c r="A433" s="6"/>
      <c r="B433" s="8"/>
      <c r="C433" s="8"/>
      <c r="D433" s="8"/>
      <c r="E433" s="8"/>
      <c r="F433" s="8"/>
    </row>
    <row r="434" spans="1:6" ht="13" x14ac:dyDescent="0.15">
      <c r="A434" s="6"/>
      <c r="B434" s="8"/>
      <c r="C434" s="8"/>
      <c r="D434" s="8"/>
      <c r="E434" s="8"/>
      <c r="F434" s="8"/>
    </row>
    <row r="435" spans="1:6" ht="13" x14ac:dyDescent="0.15">
      <c r="A435" s="6"/>
      <c r="B435" s="8"/>
      <c r="C435" s="8"/>
      <c r="D435" s="8"/>
      <c r="E435" s="8"/>
      <c r="F435" s="8"/>
    </row>
    <row r="436" spans="1:6" ht="13" x14ac:dyDescent="0.15">
      <c r="A436" s="6"/>
      <c r="B436" s="8"/>
      <c r="C436" s="8"/>
      <c r="D436" s="8"/>
      <c r="E436" s="8"/>
      <c r="F436" s="8"/>
    </row>
    <row r="437" spans="1:6" ht="13" x14ac:dyDescent="0.15">
      <c r="A437" s="6"/>
      <c r="B437" s="8"/>
      <c r="C437" s="8"/>
      <c r="D437" s="8"/>
      <c r="E437" s="8"/>
      <c r="F437" s="8"/>
    </row>
    <row r="438" spans="1:6" ht="13" x14ac:dyDescent="0.15">
      <c r="A438" s="6"/>
      <c r="B438" s="8"/>
      <c r="C438" s="8"/>
      <c r="D438" s="8"/>
      <c r="E438" s="8"/>
      <c r="F438" s="8"/>
    </row>
    <row r="439" spans="1:6" ht="13" x14ac:dyDescent="0.15">
      <c r="A439" s="6"/>
      <c r="B439" s="8"/>
      <c r="C439" s="8"/>
      <c r="D439" s="8"/>
      <c r="E439" s="8"/>
      <c r="F439" s="8"/>
    </row>
    <row r="440" spans="1:6" ht="13" x14ac:dyDescent="0.15">
      <c r="A440" s="6"/>
      <c r="B440" s="8"/>
      <c r="C440" s="8"/>
      <c r="D440" s="8"/>
      <c r="E440" s="8"/>
      <c r="F440" s="8"/>
    </row>
    <row r="441" spans="1:6" ht="13" x14ac:dyDescent="0.15">
      <c r="A441" s="6"/>
      <c r="B441" s="8"/>
      <c r="C441" s="8"/>
      <c r="D441" s="8"/>
      <c r="E441" s="8"/>
      <c r="F441" s="8"/>
    </row>
    <row r="442" spans="1:6" ht="13" x14ac:dyDescent="0.15">
      <c r="A442" s="6"/>
      <c r="B442" s="8"/>
      <c r="C442" s="8"/>
      <c r="D442" s="8"/>
      <c r="E442" s="8"/>
      <c r="F442" s="8"/>
    </row>
    <row r="443" spans="1:6" ht="13" x14ac:dyDescent="0.15">
      <c r="A443" s="6"/>
      <c r="B443" s="8"/>
      <c r="C443" s="8"/>
      <c r="D443" s="8"/>
      <c r="E443" s="8"/>
      <c r="F443" s="8"/>
    </row>
    <row r="444" spans="1:6" ht="13" x14ac:dyDescent="0.15">
      <c r="A444" s="6"/>
      <c r="B444" s="8"/>
      <c r="C444" s="8"/>
      <c r="D444" s="8"/>
      <c r="E444" s="8"/>
      <c r="F444" s="8"/>
    </row>
    <row r="445" spans="1:6" ht="13" x14ac:dyDescent="0.15">
      <c r="A445" s="6"/>
      <c r="B445" s="8"/>
      <c r="C445" s="8"/>
      <c r="D445" s="8"/>
      <c r="E445" s="8"/>
      <c r="F445" s="8"/>
    </row>
    <row r="446" spans="1:6" ht="13" x14ac:dyDescent="0.15">
      <c r="A446" s="6"/>
      <c r="B446" s="8"/>
      <c r="C446" s="8"/>
      <c r="D446" s="8"/>
      <c r="E446" s="8"/>
      <c r="F446" s="8"/>
    </row>
    <row r="447" spans="1:6" ht="13" x14ac:dyDescent="0.15">
      <c r="A447" s="6"/>
      <c r="B447" s="8"/>
      <c r="C447" s="8"/>
      <c r="D447" s="8"/>
      <c r="E447" s="8"/>
      <c r="F447" s="8"/>
    </row>
    <row r="448" spans="1:6" ht="13" x14ac:dyDescent="0.15">
      <c r="A448" s="6"/>
      <c r="B448" s="8"/>
      <c r="C448" s="8"/>
      <c r="D448" s="8"/>
      <c r="E448" s="8"/>
      <c r="F448" s="8"/>
    </row>
    <row r="449" spans="1:6" ht="13" x14ac:dyDescent="0.15">
      <c r="A449" s="6"/>
      <c r="B449" s="8"/>
      <c r="C449" s="8"/>
      <c r="D449" s="8"/>
      <c r="E449" s="8"/>
      <c r="F449" s="8"/>
    </row>
    <row r="450" spans="1:6" ht="13" x14ac:dyDescent="0.15">
      <c r="A450" s="6"/>
      <c r="B450" s="8"/>
      <c r="C450" s="8"/>
      <c r="D450" s="8"/>
      <c r="E450" s="8"/>
      <c r="F450" s="8"/>
    </row>
    <row r="451" spans="1:6" ht="13" x14ac:dyDescent="0.15">
      <c r="A451" s="6"/>
      <c r="B451" s="8"/>
      <c r="C451" s="8"/>
      <c r="D451" s="8"/>
      <c r="E451" s="8"/>
      <c r="F451" s="8"/>
    </row>
    <row r="452" spans="1:6" ht="13" x14ac:dyDescent="0.15">
      <c r="A452" s="6"/>
      <c r="B452" s="8"/>
      <c r="C452" s="8"/>
      <c r="D452" s="8"/>
      <c r="E452" s="8"/>
      <c r="F452" s="8"/>
    </row>
    <row r="453" spans="1:6" ht="13" x14ac:dyDescent="0.15">
      <c r="A453" s="6"/>
      <c r="B453" s="8"/>
      <c r="C453" s="8"/>
      <c r="D453" s="8"/>
      <c r="E453" s="8"/>
      <c r="F453" s="8"/>
    </row>
    <row r="454" spans="1:6" ht="13" x14ac:dyDescent="0.15">
      <c r="A454" s="6"/>
      <c r="B454" s="8"/>
      <c r="C454" s="8"/>
      <c r="D454" s="8"/>
      <c r="E454" s="8"/>
      <c r="F454" s="8"/>
    </row>
    <row r="455" spans="1:6" ht="13" x14ac:dyDescent="0.15">
      <c r="A455" s="6"/>
      <c r="B455" s="8"/>
      <c r="C455" s="8"/>
      <c r="D455" s="8"/>
      <c r="E455" s="8"/>
      <c r="F455" s="8"/>
    </row>
    <row r="456" spans="1:6" ht="13" x14ac:dyDescent="0.15">
      <c r="A456" s="6"/>
      <c r="B456" s="8"/>
      <c r="C456" s="8"/>
      <c r="D456" s="8"/>
      <c r="E456" s="8"/>
      <c r="F456" s="8"/>
    </row>
    <row r="457" spans="1:6" ht="13" x14ac:dyDescent="0.15">
      <c r="A457" s="6"/>
      <c r="B457" s="8"/>
      <c r="C457" s="8"/>
      <c r="D457" s="8"/>
      <c r="E457" s="8"/>
      <c r="F457" s="8"/>
    </row>
    <row r="458" spans="1:6" ht="13" x14ac:dyDescent="0.15">
      <c r="A458" s="6"/>
      <c r="B458" s="8"/>
      <c r="C458" s="8"/>
      <c r="D458" s="8"/>
      <c r="E458" s="8"/>
      <c r="F458" s="8"/>
    </row>
    <row r="459" spans="1:6" ht="13" x14ac:dyDescent="0.15">
      <c r="A459" s="6"/>
      <c r="B459" s="8"/>
      <c r="C459" s="8"/>
      <c r="D459" s="8"/>
      <c r="E459" s="8"/>
      <c r="F459" s="8"/>
    </row>
    <row r="460" spans="1:6" ht="13" x14ac:dyDescent="0.15">
      <c r="A460" s="6"/>
      <c r="B460" s="8"/>
      <c r="C460" s="8"/>
      <c r="D460" s="8"/>
      <c r="E460" s="8"/>
      <c r="F460" s="8"/>
    </row>
    <row r="461" spans="1:6" ht="13" x14ac:dyDescent="0.15">
      <c r="A461" s="6"/>
      <c r="B461" s="8"/>
      <c r="C461" s="8"/>
      <c r="D461" s="8"/>
      <c r="E461" s="8"/>
      <c r="F461" s="8"/>
    </row>
    <row r="462" spans="1:6" ht="13" x14ac:dyDescent="0.15">
      <c r="A462" s="6"/>
      <c r="B462" s="8"/>
      <c r="C462" s="8"/>
      <c r="D462" s="8"/>
      <c r="E462" s="8"/>
      <c r="F462" s="8"/>
    </row>
    <row r="463" spans="1:6" ht="13" x14ac:dyDescent="0.15">
      <c r="A463" s="6"/>
      <c r="B463" s="8"/>
      <c r="C463" s="8"/>
      <c r="D463" s="8"/>
      <c r="E463" s="8"/>
      <c r="F463" s="8"/>
    </row>
    <row r="464" spans="1:6" ht="13" x14ac:dyDescent="0.15">
      <c r="A464" s="6"/>
      <c r="B464" s="8"/>
      <c r="C464" s="8"/>
      <c r="D464" s="8"/>
      <c r="E464" s="8"/>
      <c r="F464" s="8"/>
    </row>
    <row r="465" spans="1:6" ht="13" x14ac:dyDescent="0.15">
      <c r="A465" s="6"/>
      <c r="B465" s="8"/>
      <c r="C465" s="8"/>
      <c r="D465" s="8"/>
      <c r="E465" s="8"/>
      <c r="F465" s="8"/>
    </row>
    <row r="466" spans="1:6" ht="13" x14ac:dyDescent="0.15">
      <c r="A466" s="6"/>
      <c r="B466" s="8"/>
      <c r="C466" s="8"/>
      <c r="D466" s="8"/>
      <c r="E466" s="8"/>
      <c r="F466" s="8"/>
    </row>
    <row r="467" spans="1:6" ht="13" x14ac:dyDescent="0.15">
      <c r="A467" s="6"/>
      <c r="B467" s="8"/>
      <c r="C467" s="8"/>
      <c r="D467" s="8"/>
      <c r="E467" s="8"/>
      <c r="F467" s="8"/>
    </row>
    <row r="468" spans="1:6" ht="13" x14ac:dyDescent="0.15">
      <c r="A468" s="6"/>
      <c r="B468" s="8"/>
      <c r="C468" s="8"/>
      <c r="D468" s="8"/>
      <c r="E468" s="8"/>
      <c r="F468" s="8"/>
    </row>
    <row r="469" spans="1:6" ht="13" x14ac:dyDescent="0.15">
      <c r="A469" s="6"/>
      <c r="B469" s="8"/>
      <c r="C469" s="8"/>
      <c r="D469" s="8"/>
      <c r="E469" s="8"/>
      <c r="F469" s="8"/>
    </row>
    <row r="470" spans="1:6" ht="13" x14ac:dyDescent="0.15">
      <c r="A470" s="6"/>
      <c r="B470" s="8"/>
      <c r="C470" s="8"/>
      <c r="D470" s="8"/>
      <c r="E470" s="8"/>
      <c r="F470" s="8"/>
    </row>
    <row r="471" spans="1:6" ht="13" x14ac:dyDescent="0.15">
      <c r="A471" s="6"/>
      <c r="B471" s="8"/>
      <c r="C471" s="8"/>
      <c r="D471" s="8"/>
      <c r="E471" s="8"/>
      <c r="F471" s="8"/>
    </row>
    <row r="472" spans="1:6" ht="13" x14ac:dyDescent="0.15">
      <c r="A472" s="6"/>
      <c r="B472" s="8"/>
      <c r="C472" s="8"/>
      <c r="D472" s="8"/>
      <c r="E472" s="8"/>
      <c r="F472" s="8"/>
    </row>
    <row r="473" spans="1:6" ht="13" x14ac:dyDescent="0.15">
      <c r="A473" s="6"/>
      <c r="B473" s="8"/>
      <c r="C473" s="8"/>
      <c r="D473" s="8"/>
      <c r="E473" s="8"/>
      <c r="F473" s="8"/>
    </row>
    <row r="474" spans="1:6" ht="13" x14ac:dyDescent="0.15">
      <c r="A474" s="6"/>
      <c r="B474" s="8"/>
      <c r="C474" s="8"/>
      <c r="D474" s="8"/>
      <c r="E474" s="8"/>
      <c r="F474" s="8"/>
    </row>
    <row r="475" spans="1:6" ht="13" x14ac:dyDescent="0.15">
      <c r="A475" s="6"/>
      <c r="B475" s="8"/>
      <c r="C475" s="8"/>
      <c r="D475" s="8"/>
      <c r="E475" s="8"/>
      <c r="F475" s="8"/>
    </row>
    <row r="476" spans="1:6" ht="13" x14ac:dyDescent="0.15">
      <c r="A476" s="6"/>
      <c r="B476" s="8"/>
      <c r="C476" s="8"/>
      <c r="D476" s="8"/>
      <c r="E476" s="8"/>
      <c r="F476" s="8"/>
    </row>
    <row r="477" spans="1:6" ht="13" x14ac:dyDescent="0.15">
      <c r="A477" s="6"/>
      <c r="B477" s="8"/>
      <c r="C477" s="8"/>
      <c r="D477" s="8"/>
      <c r="E477" s="8"/>
      <c r="F477" s="8"/>
    </row>
    <row r="478" spans="1:6" ht="13" x14ac:dyDescent="0.15">
      <c r="A478" s="6"/>
      <c r="B478" s="8"/>
      <c r="C478" s="8"/>
      <c r="D478" s="8"/>
      <c r="E478" s="8"/>
      <c r="F478" s="8"/>
    </row>
    <row r="479" spans="1:6" ht="13" x14ac:dyDescent="0.15">
      <c r="A479" s="6"/>
      <c r="B479" s="8"/>
      <c r="C479" s="8"/>
      <c r="D479" s="8"/>
      <c r="E479" s="8"/>
      <c r="F479" s="8"/>
    </row>
    <row r="480" spans="1:6" ht="13" x14ac:dyDescent="0.15">
      <c r="A480" s="6"/>
      <c r="B480" s="8"/>
      <c r="C480" s="8"/>
      <c r="D480" s="8"/>
      <c r="E480" s="8"/>
      <c r="F480" s="8"/>
    </row>
    <row r="481" spans="1:6" ht="13" x14ac:dyDescent="0.15">
      <c r="A481" s="6"/>
      <c r="B481" s="8"/>
      <c r="C481" s="8"/>
      <c r="D481" s="8"/>
      <c r="E481" s="8"/>
      <c r="F481" s="8"/>
    </row>
    <row r="482" spans="1:6" ht="13" x14ac:dyDescent="0.15">
      <c r="A482" s="6"/>
      <c r="B482" s="8"/>
      <c r="C482" s="8"/>
      <c r="D482" s="8"/>
      <c r="E482" s="8"/>
      <c r="F482" s="8"/>
    </row>
    <row r="483" spans="1:6" ht="13" x14ac:dyDescent="0.15">
      <c r="A483" s="6"/>
      <c r="B483" s="8"/>
      <c r="C483" s="8"/>
      <c r="D483" s="8"/>
      <c r="E483" s="8"/>
      <c r="F483" s="8"/>
    </row>
    <row r="484" spans="1:6" ht="13" x14ac:dyDescent="0.15">
      <c r="A484" s="6"/>
      <c r="B484" s="8"/>
      <c r="C484" s="8"/>
      <c r="D484" s="8"/>
      <c r="E484" s="8"/>
      <c r="F484" s="8"/>
    </row>
    <row r="485" spans="1:6" ht="13" x14ac:dyDescent="0.15">
      <c r="A485" s="6"/>
      <c r="B485" s="8"/>
      <c r="C485" s="8"/>
      <c r="D485" s="8"/>
      <c r="E485" s="8"/>
      <c r="F485" s="8"/>
    </row>
    <row r="486" spans="1:6" ht="13" x14ac:dyDescent="0.15">
      <c r="A486" s="6"/>
      <c r="B486" s="8"/>
      <c r="C486" s="8"/>
      <c r="D486" s="8"/>
      <c r="E486" s="8"/>
      <c r="F486" s="8"/>
    </row>
    <row r="487" spans="1:6" ht="13" x14ac:dyDescent="0.15">
      <c r="A487" s="6"/>
      <c r="B487" s="8"/>
      <c r="C487" s="8"/>
      <c r="D487" s="8"/>
      <c r="E487" s="8"/>
      <c r="F487" s="8"/>
    </row>
    <row r="488" spans="1:6" ht="13" x14ac:dyDescent="0.15">
      <c r="A488" s="6"/>
      <c r="B488" s="8"/>
      <c r="C488" s="8"/>
      <c r="D488" s="8"/>
      <c r="E488" s="8"/>
      <c r="F488" s="8"/>
    </row>
    <row r="489" spans="1:6" ht="13" x14ac:dyDescent="0.15">
      <c r="A489" s="6"/>
      <c r="B489" s="8"/>
      <c r="C489" s="8"/>
      <c r="D489" s="8"/>
      <c r="E489" s="8"/>
      <c r="F489" s="8"/>
    </row>
    <row r="490" spans="1:6" ht="13" x14ac:dyDescent="0.15">
      <c r="A490" s="6"/>
      <c r="B490" s="8"/>
      <c r="C490" s="8"/>
      <c r="D490" s="8"/>
      <c r="E490" s="8"/>
      <c r="F490" s="8"/>
    </row>
    <row r="491" spans="1:6" ht="13" x14ac:dyDescent="0.15">
      <c r="A491" s="6"/>
      <c r="B491" s="8"/>
      <c r="C491" s="8"/>
      <c r="D491" s="8"/>
      <c r="E491" s="8"/>
      <c r="F491" s="8"/>
    </row>
    <row r="492" spans="1:6" ht="13" x14ac:dyDescent="0.15">
      <c r="A492" s="6"/>
      <c r="B492" s="8"/>
      <c r="C492" s="8"/>
      <c r="D492" s="8"/>
      <c r="E492" s="8"/>
      <c r="F492" s="8"/>
    </row>
    <row r="493" spans="1:6" ht="13" x14ac:dyDescent="0.15">
      <c r="A493" s="6"/>
      <c r="B493" s="8"/>
      <c r="C493" s="8"/>
      <c r="D493" s="8"/>
      <c r="E493" s="8"/>
      <c r="F493" s="8"/>
    </row>
    <row r="494" spans="1:6" ht="13" x14ac:dyDescent="0.15">
      <c r="A494" s="6"/>
      <c r="B494" s="8"/>
      <c r="C494" s="8"/>
      <c r="D494" s="8"/>
      <c r="E494" s="8"/>
      <c r="F494" s="8"/>
    </row>
    <row r="495" spans="1:6" ht="13" x14ac:dyDescent="0.15">
      <c r="A495" s="6"/>
      <c r="B495" s="8"/>
      <c r="C495" s="8"/>
      <c r="D495" s="8"/>
      <c r="E495" s="8"/>
      <c r="F495" s="8"/>
    </row>
    <row r="496" spans="1:6" ht="13" x14ac:dyDescent="0.15">
      <c r="A496" s="6"/>
      <c r="B496" s="8"/>
      <c r="C496" s="8"/>
      <c r="D496" s="8"/>
      <c r="E496" s="8"/>
      <c r="F496" s="8"/>
    </row>
    <row r="497" spans="1:6" ht="13" x14ac:dyDescent="0.15">
      <c r="A497" s="6"/>
      <c r="B497" s="8"/>
      <c r="C497" s="8"/>
      <c r="D497" s="8"/>
      <c r="E497" s="8"/>
      <c r="F497" s="8"/>
    </row>
    <row r="498" spans="1:6" ht="13" x14ac:dyDescent="0.15">
      <c r="A498" s="6"/>
      <c r="B498" s="8"/>
      <c r="C498" s="8"/>
      <c r="D498" s="8"/>
      <c r="E498" s="8"/>
      <c r="F498" s="8"/>
    </row>
    <row r="499" spans="1:6" ht="13" x14ac:dyDescent="0.15">
      <c r="A499" s="6"/>
      <c r="B499" s="8"/>
      <c r="C499" s="8"/>
      <c r="D499" s="8"/>
      <c r="E499" s="8"/>
      <c r="F499" s="8"/>
    </row>
    <row r="500" spans="1:6" ht="13" x14ac:dyDescent="0.15">
      <c r="A500" s="6"/>
      <c r="B500" s="8"/>
      <c r="C500" s="8"/>
      <c r="D500" s="8"/>
      <c r="E500" s="8"/>
      <c r="F500" s="8"/>
    </row>
    <row r="501" spans="1:6" ht="13" x14ac:dyDescent="0.15">
      <c r="A501" s="6"/>
      <c r="B501" s="8"/>
      <c r="C501" s="8"/>
      <c r="D501" s="8"/>
      <c r="E501" s="8"/>
      <c r="F501" s="8"/>
    </row>
    <row r="502" spans="1:6" ht="13" x14ac:dyDescent="0.15">
      <c r="A502" s="6"/>
      <c r="B502" s="8"/>
      <c r="C502" s="8"/>
      <c r="D502" s="8"/>
      <c r="E502" s="8"/>
      <c r="F502" s="8"/>
    </row>
    <row r="503" spans="1:6" ht="13" x14ac:dyDescent="0.15">
      <c r="A503" s="6"/>
      <c r="B503" s="8"/>
      <c r="C503" s="8"/>
      <c r="D503" s="8"/>
      <c r="E503" s="8"/>
      <c r="F503" s="8"/>
    </row>
    <row r="504" spans="1:6" ht="13" x14ac:dyDescent="0.15">
      <c r="A504" s="6"/>
      <c r="B504" s="8"/>
      <c r="C504" s="8"/>
      <c r="D504" s="8"/>
      <c r="E504" s="8"/>
      <c r="F504" s="8"/>
    </row>
    <row r="505" spans="1:6" ht="13" x14ac:dyDescent="0.15">
      <c r="A505" s="6"/>
      <c r="B505" s="8"/>
      <c r="C505" s="8"/>
      <c r="D505" s="8"/>
      <c r="E505" s="8"/>
      <c r="F505" s="8"/>
    </row>
    <row r="506" spans="1:6" ht="13" x14ac:dyDescent="0.15">
      <c r="A506" s="6"/>
      <c r="B506" s="8"/>
      <c r="C506" s="8"/>
      <c r="D506" s="8"/>
      <c r="E506" s="8"/>
      <c r="F506" s="8"/>
    </row>
    <row r="507" spans="1:6" ht="13" x14ac:dyDescent="0.15">
      <c r="A507" s="6"/>
      <c r="B507" s="8"/>
      <c r="C507" s="8"/>
      <c r="D507" s="8"/>
      <c r="E507" s="8"/>
      <c r="F507" s="8"/>
    </row>
    <row r="508" spans="1:6" ht="13" x14ac:dyDescent="0.15">
      <c r="A508" s="6"/>
      <c r="B508" s="8"/>
      <c r="C508" s="8"/>
      <c r="D508" s="8"/>
      <c r="E508" s="8"/>
      <c r="F508" s="8"/>
    </row>
    <row r="509" spans="1:6" ht="13" x14ac:dyDescent="0.15">
      <c r="A509" s="6"/>
      <c r="B509" s="8"/>
      <c r="C509" s="8"/>
      <c r="D509" s="8"/>
      <c r="E509" s="8"/>
      <c r="F509" s="8"/>
    </row>
    <row r="510" spans="1:6" ht="13" x14ac:dyDescent="0.15">
      <c r="A510" s="6"/>
      <c r="B510" s="8"/>
      <c r="C510" s="8"/>
      <c r="D510" s="8"/>
      <c r="E510" s="8"/>
      <c r="F510" s="8"/>
    </row>
    <row r="511" spans="1:6" ht="13" x14ac:dyDescent="0.15">
      <c r="A511" s="6"/>
      <c r="B511" s="8"/>
      <c r="C511" s="8"/>
      <c r="D511" s="8"/>
      <c r="E511" s="8"/>
      <c r="F511" s="8"/>
    </row>
    <row r="512" spans="1:6" ht="13" x14ac:dyDescent="0.15">
      <c r="A512" s="6"/>
      <c r="B512" s="8"/>
      <c r="C512" s="8"/>
      <c r="D512" s="8"/>
      <c r="E512" s="8"/>
      <c r="F512" s="8"/>
    </row>
    <row r="513" spans="1:6" ht="13" x14ac:dyDescent="0.15">
      <c r="A513" s="6"/>
      <c r="B513" s="8"/>
      <c r="C513" s="8"/>
      <c r="D513" s="8"/>
      <c r="E513" s="8"/>
      <c r="F513" s="8"/>
    </row>
    <row r="514" spans="1:6" ht="13" x14ac:dyDescent="0.15">
      <c r="A514" s="6"/>
      <c r="B514" s="8"/>
      <c r="C514" s="8"/>
      <c r="D514" s="8"/>
      <c r="E514" s="8"/>
      <c r="F514" s="8"/>
    </row>
    <row r="515" spans="1:6" ht="13" x14ac:dyDescent="0.15">
      <c r="A515" s="6"/>
      <c r="B515" s="8"/>
      <c r="C515" s="8"/>
      <c r="D515" s="8"/>
      <c r="E515" s="8"/>
      <c r="F515" s="8"/>
    </row>
    <row r="516" spans="1:6" ht="13" x14ac:dyDescent="0.15">
      <c r="A516" s="6"/>
      <c r="B516" s="8"/>
      <c r="C516" s="8"/>
      <c r="D516" s="8"/>
      <c r="E516" s="8"/>
      <c r="F516" s="8"/>
    </row>
    <row r="517" spans="1:6" ht="13" x14ac:dyDescent="0.15">
      <c r="A517" s="6"/>
      <c r="B517" s="8"/>
      <c r="C517" s="8"/>
      <c r="D517" s="8"/>
      <c r="E517" s="8"/>
      <c r="F517" s="8"/>
    </row>
    <row r="518" spans="1:6" ht="13" x14ac:dyDescent="0.15">
      <c r="A518" s="6"/>
      <c r="B518" s="8"/>
      <c r="C518" s="8"/>
      <c r="D518" s="8"/>
      <c r="E518" s="8"/>
      <c r="F518" s="8"/>
    </row>
    <row r="519" spans="1:6" ht="13" x14ac:dyDescent="0.15">
      <c r="A519" s="6"/>
      <c r="B519" s="8"/>
      <c r="C519" s="8"/>
      <c r="D519" s="8"/>
      <c r="E519" s="8"/>
      <c r="F519" s="8"/>
    </row>
    <row r="520" spans="1:6" ht="13" x14ac:dyDescent="0.15">
      <c r="A520" s="6"/>
      <c r="B520" s="8"/>
      <c r="C520" s="8"/>
      <c r="D520" s="8"/>
      <c r="E520" s="8"/>
      <c r="F520" s="8"/>
    </row>
    <row r="521" spans="1:6" ht="13" x14ac:dyDescent="0.15">
      <c r="A521" s="6"/>
      <c r="B521" s="8"/>
      <c r="C521" s="8"/>
      <c r="D521" s="8"/>
      <c r="E521" s="8"/>
      <c r="F521" s="8"/>
    </row>
    <row r="522" spans="1:6" ht="13" x14ac:dyDescent="0.15">
      <c r="A522" s="6"/>
      <c r="B522" s="8"/>
      <c r="C522" s="8"/>
      <c r="D522" s="8"/>
      <c r="E522" s="8"/>
      <c r="F522" s="8"/>
    </row>
    <row r="523" spans="1:6" ht="13" x14ac:dyDescent="0.15">
      <c r="A523" s="6"/>
      <c r="B523" s="8"/>
      <c r="C523" s="8"/>
      <c r="D523" s="8"/>
      <c r="E523" s="8"/>
      <c r="F523" s="8"/>
    </row>
    <row r="524" spans="1:6" ht="13" x14ac:dyDescent="0.15">
      <c r="A524" s="6"/>
      <c r="B524" s="8"/>
      <c r="C524" s="8"/>
      <c r="D524" s="8"/>
      <c r="E524" s="8"/>
      <c r="F524" s="8"/>
    </row>
    <row r="525" spans="1:6" ht="13" x14ac:dyDescent="0.15">
      <c r="A525" s="6"/>
      <c r="B525" s="8"/>
      <c r="C525" s="8"/>
      <c r="D525" s="8"/>
      <c r="E525" s="8"/>
      <c r="F525" s="8"/>
    </row>
    <row r="526" spans="1:6" ht="13" x14ac:dyDescent="0.15">
      <c r="A526" s="6"/>
      <c r="B526" s="8"/>
      <c r="C526" s="8"/>
      <c r="D526" s="8"/>
      <c r="E526" s="8"/>
      <c r="F526" s="8"/>
    </row>
    <row r="527" spans="1:6" ht="13" x14ac:dyDescent="0.15">
      <c r="A527" s="6"/>
      <c r="B527" s="8"/>
      <c r="C527" s="8"/>
      <c r="D527" s="8"/>
      <c r="E527" s="8"/>
      <c r="F527" s="8"/>
    </row>
    <row r="528" spans="1:6" ht="13" x14ac:dyDescent="0.15">
      <c r="A528" s="6"/>
      <c r="B528" s="8"/>
      <c r="C528" s="8"/>
      <c r="D528" s="8"/>
      <c r="E528" s="8"/>
      <c r="F528" s="8"/>
    </row>
    <row r="529" spans="1:6" ht="13" x14ac:dyDescent="0.15">
      <c r="A529" s="6"/>
      <c r="B529" s="8"/>
      <c r="C529" s="8"/>
      <c r="D529" s="8"/>
      <c r="E529" s="8"/>
      <c r="F529" s="8"/>
    </row>
    <row r="530" spans="1:6" ht="13" x14ac:dyDescent="0.15">
      <c r="A530" s="6"/>
      <c r="B530" s="8"/>
      <c r="C530" s="8"/>
      <c r="D530" s="8"/>
      <c r="E530" s="8"/>
      <c r="F530" s="8"/>
    </row>
    <row r="531" spans="1:6" ht="13" x14ac:dyDescent="0.15">
      <c r="A531" s="6"/>
      <c r="B531" s="8"/>
      <c r="C531" s="8"/>
      <c r="D531" s="8"/>
      <c r="E531" s="8"/>
      <c r="F531" s="8"/>
    </row>
    <row r="532" spans="1:6" ht="13" x14ac:dyDescent="0.15">
      <c r="A532" s="6"/>
      <c r="B532" s="8"/>
      <c r="C532" s="8"/>
      <c r="D532" s="8"/>
      <c r="E532" s="8"/>
      <c r="F532" s="8"/>
    </row>
    <row r="533" spans="1:6" ht="13" x14ac:dyDescent="0.15">
      <c r="A533" s="6"/>
      <c r="B533" s="8"/>
      <c r="C533" s="8"/>
      <c r="D533" s="8"/>
      <c r="E533" s="8"/>
      <c r="F533" s="8"/>
    </row>
    <row r="534" spans="1:6" ht="13" x14ac:dyDescent="0.15">
      <c r="A534" s="6"/>
      <c r="B534" s="8"/>
      <c r="C534" s="8"/>
      <c r="D534" s="8"/>
      <c r="E534" s="8"/>
      <c r="F534" s="8"/>
    </row>
    <row r="535" spans="1:6" ht="13" x14ac:dyDescent="0.15">
      <c r="A535" s="6"/>
      <c r="B535" s="8"/>
      <c r="C535" s="8"/>
      <c r="D535" s="8"/>
      <c r="E535" s="8"/>
      <c r="F535" s="8"/>
    </row>
    <row r="536" spans="1:6" ht="13" x14ac:dyDescent="0.15">
      <c r="A536" s="6"/>
      <c r="B536" s="8"/>
      <c r="C536" s="8"/>
      <c r="D536" s="8"/>
      <c r="E536" s="8"/>
      <c r="F536" s="8"/>
    </row>
    <row r="537" spans="1:6" ht="13" x14ac:dyDescent="0.15">
      <c r="A537" s="6"/>
      <c r="B537" s="8"/>
      <c r="C537" s="8"/>
      <c r="D537" s="8"/>
      <c r="E537" s="8"/>
      <c r="F537" s="8"/>
    </row>
    <row r="538" spans="1:6" ht="13" x14ac:dyDescent="0.15">
      <c r="A538" s="6"/>
      <c r="B538" s="8"/>
      <c r="C538" s="8"/>
      <c r="D538" s="8"/>
      <c r="E538" s="8"/>
      <c r="F538" s="8"/>
    </row>
    <row r="539" spans="1:6" ht="13" x14ac:dyDescent="0.15">
      <c r="A539" s="6"/>
      <c r="B539" s="8"/>
      <c r="C539" s="8"/>
      <c r="D539" s="8"/>
      <c r="E539" s="8"/>
      <c r="F539" s="8"/>
    </row>
    <row r="540" spans="1:6" ht="13" x14ac:dyDescent="0.15">
      <c r="A540" s="6"/>
      <c r="B540" s="8"/>
      <c r="C540" s="8"/>
      <c r="D540" s="8"/>
      <c r="E540" s="8"/>
      <c r="F540" s="8"/>
    </row>
    <row r="541" spans="1:6" ht="13" x14ac:dyDescent="0.15">
      <c r="A541" s="6"/>
      <c r="B541" s="8"/>
      <c r="C541" s="8"/>
      <c r="D541" s="8"/>
      <c r="E541" s="8"/>
      <c r="F541" s="8"/>
    </row>
    <row r="542" spans="1:6" ht="13" x14ac:dyDescent="0.15">
      <c r="A542" s="6"/>
      <c r="B542" s="8"/>
      <c r="C542" s="8"/>
      <c r="D542" s="8"/>
      <c r="E542" s="8"/>
      <c r="F542" s="8"/>
    </row>
    <row r="543" spans="1:6" ht="13" x14ac:dyDescent="0.15">
      <c r="A543" s="6"/>
      <c r="B543" s="8"/>
      <c r="C543" s="8"/>
      <c r="D543" s="8"/>
      <c r="E543" s="8"/>
      <c r="F543" s="8"/>
    </row>
    <row r="544" spans="1:6" ht="13" x14ac:dyDescent="0.15">
      <c r="A544" s="6"/>
      <c r="B544" s="8"/>
      <c r="C544" s="8"/>
      <c r="D544" s="8"/>
      <c r="E544" s="8"/>
      <c r="F544" s="8"/>
    </row>
    <row r="545" spans="1:6" ht="13" x14ac:dyDescent="0.15">
      <c r="A545" s="6"/>
      <c r="B545" s="8"/>
      <c r="C545" s="8"/>
      <c r="D545" s="8"/>
      <c r="E545" s="8"/>
      <c r="F545" s="8"/>
    </row>
    <row r="546" spans="1:6" ht="13" x14ac:dyDescent="0.15">
      <c r="A546" s="6"/>
      <c r="B546" s="8"/>
      <c r="C546" s="8"/>
      <c r="D546" s="8"/>
      <c r="E546" s="8"/>
      <c r="F546" s="8"/>
    </row>
    <row r="547" spans="1:6" ht="13" x14ac:dyDescent="0.15">
      <c r="A547" s="6"/>
      <c r="B547" s="8"/>
      <c r="C547" s="8"/>
      <c r="D547" s="8"/>
      <c r="E547" s="8"/>
      <c r="F547" s="8"/>
    </row>
    <row r="548" spans="1:6" ht="13" x14ac:dyDescent="0.15">
      <c r="A548" s="6"/>
      <c r="B548" s="8"/>
      <c r="C548" s="8"/>
      <c r="D548" s="8"/>
      <c r="E548" s="8"/>
      <c r="F548" s="8"/>
    </row>
    <row r="549" spans="1:6" ht="13" x14ac:dyDescent="0.15">
      <c r="A549" s="6"/>
      <c r="B549" s="8"/>
      <c r="C549" s="8"/>
      <c r="D549" s="8"/>
      <c r="E549" s="8"/>
      <c r="F549" s="8"/>
    </row>
    <row r="550" spans="1:6" ht="13" x14ac:dyDescent="0.15">
      <c r="A550" s="6"/>
      <c r="B550" s="8"/>
      <c r="C550" s="8"/>
      <c r="D550" s="8"/>
      <c r="E550" s="8"/>
      <c r="F550" s="8"/>
    </row>
    <row r="551" spans="1:6" ht="13" x14ac:dyDescent="0.15">
      <c r="A551" s="6"/>
      <c r="B551" s="8"/>
      <c r="C551" s="8"/>
      <c r="D551" s="8"/>
      <c r="E551" s="8"/>
      <c r="F551" s="8"/>
    </row>
    <row r="552" spans="1:6" ht="13" x14ac:dyDescent="0.15">
      <c r="A552" s="6"/>
      <c r="B552" s="8"/>
      <c r="C552" s="8"/>
      <c r="D552" s="8"/>
      <c r="E552" s="8"/>
      <c r="F552" s="8"/>
    </row>
    <row r="553" spans="1:6" ht="13" x14ac:dyDescent="0.15">
      <c r="A553" s="6"/>
      <c r="B553" s="8"/>
      <c r="C553" s="8"/>
      <c r="D553" s="8"/>
      <c r="E553" s="8"/>
      <c r="F553" s="8"/>
    </row>
    <row r="554" spans="1:6" ht="13" x14ac:dyDescent="0.15">
      <c r="A554" s="6"/>
      <c r="B554" s="8"/>
      <c r="C554" s="8"/>
      <c r="D554" s="8"/>
      <c r="E554" s="8"/>
      <c r="F554" s="8"/>
    </row>
    <row r="555" spans="1:6" ht="13" x14ac:dyDescent="0.15">
      <c r="A555" s="6"/>
      <c r="B555" s="8"/>
      <c r="C555" s="8"/>
      <c r="D555" s="8"/>
      <c r="E555" s="8"/>
      <c r="F555" s="8"/>
    </row>
    <row r="556" spans="1:6" ht="13" x14ac:dyDescent="0.15">
      <c r="A556" s="6"/>
      <c r="B556" s="8"/>
      <c r="C556" s="8"/>
      <c r="D556" s="8"/>
      <c r="E556" s="8"/>
      <c r="F556" s="8"/>
    </row>
    <row r="557" spans="1:6" ht="13" x14ac:dyDescent="0.15">
      <c r="A557" s="6"/>
      <c r="B557" s="8"/>
      <c r="C557" s="8"/>
      <c r="D557" s="8"/>
      <c r="E557" s="8"/>
      <c r="F557" s="8"/>
    </row>
    <row r="558" spans="1:6" ht="13" x14ac:dyDescent="0.15">
      <c r="A558" s="6"/>
      <c r="B558" s="8"/>
      <c r="C558" s="8"/>
      <c r="D558" s="8"/>
      <c r="E558" s="8"/>
      <c r="F558" s="8"/>
    </row>
    <row r="559" spans="1:6" ht="13" x14ac:dyDescent="0.15">
      <c r="A559" s="6"/>
      <c r="B559" s="8"/>
      <c r="C559" s="8"/>
      <c r="D559" s="8"/>
      <c r="E559" s="8"/>
      <c r="F559" s="8"/>
    </row>
    <row r="560" spans="1:6" ht="13" x14ac:dyDescent="0.15">
      <c r="A560" s="6"/>
      <c r="B560" s="8"/>
      <c r="C560" s="8"/>
      <c r="D560" s="8"/>
      <c r="E560" s="8"/>
      <c r="F560" s="8"/>
    </row>
    <row r="561" spans="1:6" ht="13" x14ac:dyDescent="0.15">
      <c r="A561" s="6"/>
      <c r="B561" s="8"/>
      <c r="C561" s="8"/>
      <c r="D561" s="8"/>
      <c r="E561" s="8"/>
      <c r="F561" s="8"/>
    </row>
    <row r="562" spans="1:6" ht="13" x14ac:dyDescent="0.15">
      <c r="A562" s="6"/>
      <c r="B562" s="8"/>
      <c r="C562" s="8"/>
      <c r="D562" s="8"/>
      <c r="E562" s="8"/>
      <c r="F562" s="8"/>
    </row>
    <row r="563" spans="1:6" ht="13" x14ac:dyDescent="0.15">
      <c r="A563" s="6"/>
      <c r="B563" s="8"/>
      <c r="C563" s="8"/>
      <c r="D563" s="8"/>
      <c r="E563" s="8"/>
      <c r="F563" s="8"/>
    </row>
    <row r="564" spans="1:6" ht="13" x14ac:dyDescent="0.15">
      <c r="A564" s="6"/>
      <c r="B564" s="8"/>
      <c r="C564" s="8"/>
      <c r="D564" s="8"/>
      <c r="E564" s="8"/>
      <c r="F564" s="8"/>
    </row>
    <row r="565" spans="1:6" ht="13" x14ac:dyDescent="0.15">
      <c r="A565" s="6"/>
      <c r="B565" s="8"/>
      <c r="C565" s="8"/>
      <c r="D565" s="8"/>
      <c r="E565" s="8"/>
      <c r="F565" s="8"/>
    </row>
    <row r="566" spans="1:6" ht="13" x14ac:dyDescent="0.15">
      <c r="A566" s="6"/>
      <c r="B566" s="8"/>
      <c r="C566" s="8"/>
      <c r="D566" s="8"/>
      <c r="E566" s="8"/>
      <c r="F566" s="8"/>
    </row>
    <row r="567" spans="1:6" ht="13" x14ac:dyDescent="0.15">
      <c r="A567" s="6"/>
      <c r="B567" s="8"/>
      <c r="C567" s="8"/>
      <c r="D567" s="8"/>
      <c r="E567" s="8"/>
      <c r="F567" s="8"/>
    </row>
    <row r="568" spans="1:6" ht="13" x14ac:dyDescent="0.15">
      <c r="A568" s="6"/>
      <c r="B568" s="8"/>
      <c r="C568" s="8"/>
      <c r="D568" s="8"/>
      <c r="E568" s="8"/>
      <c r="F568" s="8"/>
    </row>
    <row r="569" spans="1:6" ht="13" x14ac:dyDescent="0.15">
      <c r="A569" s="6"/>
      <c r="B569" s="8"/>
      <c r="C569" s="8"/>
      <c r="D569" s="8"/>
      <c r="E569" s="8"/>
      <c r="F569" s="8"/>
    </row>
    <row r="570" spans="1:6" ht="13" x14ac:dyDescent="0.15">
      <c r="A570" s="6"/>
      <c r="B570" s="8"/>
      <c r="C570" s="8"/>
      <c r="D570" s="8"/>
      <c r="E570" s="8"/>
      <c r="F570" s="8"/>
    </row>
    <row r="571" spans="1:6" ht="13" x14ac:dyDescent="0.15">
      <c r="A571" s="6"/>
      <c r="B571" s="8"/>
      <c r="C571" s="8"/>
      <c r="D571" s="8"/>
      <c r="E571" s="8"/>
      <c r="F571" s="8"/>
    </row>
    <row r="572" spans="1:6" ht="13" x14ac:dyDescent="0.15">
      <c r="A572" s="6"/>
      <c r="B572" s="8"/>
      <c r="C572" s="8"/>
      <c r="D572" s="8"/>
      <c r="E572" s="8"/>
      <c r="F572" s="8"/>
    </row>
    <row r="573" spans="1:6" ht="13" x14ac:dyDescent="0.15">
      <c r="A573" s="6"/>
      <c r="B573" s="8"/>
      <c r="C573" s="8"/>
      <c r="D573" s="8"/>
      <c r="E573" s="8"/>
      <c r="F573" s="8"/>
    </row>
    <row r="574" spans="1:6" ht="13" x14ac:dyDescent="0.15">
      <c r="A574" s="6"/>
      <c r="B574" s="8"/>
      <c r="C574" s="8"/>
      <c r="D574" s="8"/>
      <c r="E574" s="8"/>
      <c r="F574" s="8"/>
    </row>
    <row r="575" spans="1:6" ht="13" x14ac:dyDescent="0.15">
      <c r="A575" s="6"/>
      <c r="B575" s="8"/>
      <c r="C575" s="8"/>
      <c r="D575" s="8"/>
      <c r="E575" s="8"/>
      <c r="F575" s="8"/>
    </row>
    <row r="576" spans="1:6" ht="13" x14ac:dyDescent="0.15">
      <c r="A576" s="6"/>
      <c r="B576" s="8"/>
      <c r="C576" s="8"/>
      <c r="D576" s="8"/>
      <c r="E576" s="8"/>
      <c r="F576" s="8"/>
    </row>
    <row r="577" spans="1:6" ht="13" x14ac:dyDescent="0.15">
      <c r="A577" s="6"/>
      <c r="B577" s="8"/>
      <c r="C577" s="8"/>
      <c r="D577" s="8"/>
      <c r="E577" s="8"/>
      <c r="F577" s="8"/>
    </row>
    <row r="578" spans="1:6" ht="13" x14ac:dyDescent="0.15">
      <c r="A578" s="6"/>
      <c r="B578" s="8"/>
      <c r="C578" s="8"/>
      <c r="D578" s="8"/>
      <c r="E578" s="8"/>
      <c r="F578" s="8"/>
    </row>
    <row r="579" spans="1:6" ht="13" x14ac:dyDescent="0.15">
      <c r="A579" s="6"/>
      <c r="B579" s="8"/>
      <c r="C579" s="8"/>
      <c r="D579" s="8"/>
      <c r="E579" s="8"/>
      <c r="F579" s="8"/>
    </row>
    <row r="580" spans="1:6" ht="13" x14ac:dyDescent="0.15">
      <c r="A580" s="6"/>
      <c r="B580" s="8"/>
      <c r="C580" s="8"/>
      <c r="D580" s="8"/>
      <c r="E580" s="8"/>
      <c r="F580" s="8"/>
    </row>
    <row r="581" spans="1:6" ht="13" x14ac:dyDescent="0.15">
      <c r="A581" s="6"/>
      <c r="B581" s="8"/>
      <c r="C581" s="8"/>
      <c r="D581" s="8"/>
      <c r="E581" s="8"/>
      <c r="F581" s="8"/>
    </row>
    <row r="582" spans="1:6" ht="13" x14ac:dyDescent="0.15">
      <c r="A582" s="6"/>
      <c r="B582" s="8"/>
      <c r="C582" s="8"/>
      <c r="D582" s="8"/>
      <c r="E582" s="8"/>
      <c r="F582" s="8"/>
    </row>
    <row r="583" spans="1:6" ht="13" x14ac:dyDescent="0.15">
      <c r="A583" s="6"/>
      <c r="B583" s="8"/>
      <c r="C583" s="8"/>
      <c r="D583" s="8"/>
      <c r="E583" s="8"/>
      <c r="F583" s="8"/>
    </row>
    <row r="584" spans="1:6" ht="13" x14ac:dyDescent="0.15">
      <c r="A584" s="6"/>
      <c r="B584" s="8"/>
      <c r="C584" s="8"/>
      <c r="D584" s="8"/>
      <c r="E584" s="8"/>
      <c r="F584" s="8"/>
    </row>
    <row r="585" spans="1:6" ht="13" x14ac:dyDescent="0.15">
      <c r="A585" s="6"/>
      <c r="B585" s="8"/>
      <c r="C585" s="8"/>
      <c r="D585" s="8"/>
      <c r="E585" s="8"/>
      <c r="F585" s="8"/>
    </row>
    <row r="586" spans="1:6" ht="13" x14ac:dyDescent="0.15">
      <c r="A586" s="6"/>
      <c r="B586" s="8"/>
      <c r="C586" s="8"/>
      <c r="D586" s="8"/>
      <c r="E586" s="8"/>
      <c r="F586" s="8"/>
    </row>
    <row r="587" spans="1:6" ht="13" x14ac:dyDescent="0.15">
      <c r="A587" s="6"/>
      <c r="B587" s="8"/>
      <c r="C587" s="8"/>
      <c r="D587" s="8"/>
      <c r="E587" s="8"/>
      <c r="F587" s="8"/>
    </row>
    <row r="588" spans="1:6" ht="13" x14ac:dyDescent="0.15">
      <c r="A588" s="6"/>
      <c r="B588" s="8"/>
      <c r="C588" s="8"/>
      <c r="D588" s="8"/>
      <c r="E588" s="8"/>
      <c r="F588" s="8"/>
    </row>
    <row r="589" spans="1:6" ht="13" x14ac:dyDescent="0.15">
      <c r="A589" s="6"/>
      <c r="B589" s="8"/>
      <c r="C589" s="8"/>
      <c r="D589" s="8"/>
      <c r="E589" s="8"/>
      <c r="F589" s="8"/>
    </row>
    <row r="590" spans="1:6" ht="13" x14ac:dyDescent="0.15">
      <c r="A590" s="6"/>
      <c r="B590" s="8"/>
      <c r="C590" s="8"/>
      <c r="D590" s="8"/>
      <c r="E590" s="8"/>
      <c r="F590" s="8"/>
    </row>
    <row r="591" spans="1:6" ht="13" x14ac:dyDescent="0.15">
      <c r="A591" s="6"/>
      <c r="B591" s="8"/>
      <c r="C591" s="8"/>
      <c r="D591" s="8"/>
      <c r="E591" s="8"/>
      <c r="F591" s="8"/>
    </row>
    <row r="592" spans="1:6" ht="13" x14ac:dyDescent="0.15">
      <c r="A592" s="6"/>
      <c r="B592" s="8"/>
      <c r="C592" s="8"/>
      <c r="D592" s="8"/>
      <c r="E592" s="8"/>
      <c r="F592" s="8"/>
    </row>
    <row r="593" spans="1:6" ht="13" x14ac:dyDescent="0.15">
      <c r="A593" s="6"/>
      <c r="B593" s="8"/>
      <c r="C593" s="8"/>
      <c r="D593" s="8"/>
      <c r="E593" s="8"/>
      <c r="F593" s="8"/>
    </row>
    <row r="594" spans="1:6" ht="13" x14ac:dyDescent="0.15">
      <c r="A594" s="6"/>
      <c r="B594" s="8"/>
      <c r="C594" s="8"/>
      <c r="D594" s="8"/>
      <c r="E594" s="8"/>
      <c r="F594" s="8"/>
    </row>
    <row r="595" spans="1:6" ht="13" x14ac:dyDescent="0.15">
      <c r="A595" s="6"/>
      <c r="B595" s="8"/>
      <c r="C595" s="8"/>
      <c r="D595" s="8"/>
      <c r="E595" s="8"/>
      <c r="F595" s="8"/>
    </row>
    <row r="596" spans="1:6" ht="13" x14ac:dyDescent="0.15">
      <c r="A596" s="6"/>
      <c r="B596" s="8"/>
      <c r="C596" s="8"/>
      <c r="D596" s="8"/>
      <c r="E596" s="8"/>
      <c r="F596" s="8"/>
    </row>
    <row r="597" spans="1:6" ht="13" x14ac:dyDescent="0.15">
      <c r="A597" s="6"/>
      <c r="B597" s="8"/>
      <c r="C597" s="8"/>
      <c r="D597" s="8"/>
      <c r="E597" s="8"/>
      <c r="F597" s="8"/>
    </row>
    <row r="598" spans="1:6" ht="13" x14ac:dyDescent="0.15">
      <c r="A598" s="6"/>
      <c r="B598" s="8"/>
      <c r="C598" s="8"/>
      <c r="D598" s="8"/>
      <c r="E598" s="8"/>
      <c r="F598" s="8"/>
    </row>
    <row r="599" spans="1:6" ht="13" x14ac:dyDescent="0.15">
      <c r="A599" s="6"/>
      <c r="B599" s="8"/>
      <c r="C599" s="8"/>
      <c r="D599" s="8"/>
      <c r="E599" s="8"/>
      <c r="F599" s="8"/>
    </row>
    <row r="600" spans="1:6" ht="13" x14ac:dyDescent="0.15">
      <c r="A600" s="6"/>
      <c r="B600" s="8"/>
      <c r="C600" s="8"/>
      <c r="D600" s="8"/>
      <c r="E600" s="8"/>
      <c r="F600" s="8"/>
    </row>
    <row r="601" spans="1:6" ht="13" x14ac:dyDescent="0.15">
      <c r="A601" s="6"/>
      <c r="B601" s="8"/>
      <c r="C601" s="8"/>
      <c r="D601" s="8"/>
      <c r="E601" s="8"/>
      <c r="F601" s="8"/>
    </row>
    <row r="602" spans="1:6" ht="13" x14ac:dyDescent="0.15">
      <c r="A602" s="6"/>
      <c r="B602" s="8"/>
      <c r="C602" s="8"/>
      <c r="D602" s="8"/>
      <c r="E602" s="8"/>
      <c r="F602" s="8"/>
    </row>
    <row r="603" spans="1:6" ht="13" x14ac:dyDescent="0.15">
      <c r="A603" s="6"/>
      <c r="B603" s="8"/>
      <c r="C603" s="8"/>
      <c r="D603" s="8"/>
      <c r="E603" s="8"/>
      <c r="F603" s="8"/>
    </row>
    <row r="604" spans="1:6" ht="13" x14ac:dyDescent="0.15">
      <c r="A604" s="6"/>
      <c r="B604" s="8"/>
      <c r="C604" s="8"/>
      <c r="D604" s="8"/>
      <c r="E604" s="8"/>
      <c r="F604" s="8"/>
    </row>
    <row r="605" spans="1:6" ht="13" x14ac:dyDescent="0.15">
      <c r="A605" s="6"/>
      <c r="B605" s="8"/>
      <c r="C605" s="8"/>
      <c r="D605" s="8"/>
      <c r="E605" s="8"/>
      <c r="F605" s="8"/>
    </row>
    <row r="606" spans="1:6" ht="13" x14ac:dyDescent="0.15">
      <c r="A606" s="6"/>
      <c r="B606" s="8"/>
      <c r="C606" s="8"/>
      <c r="D606" s="8"/>
      <c r="E606" s="8"/>
      <c r="F606" s="8"/>
    </row>
    <row r="607" spans="1:6" ht="13" x14ac:dyDescent="0.15">
      <c r="A607" s="6"/>
      <c r="B607" s="8"/>
      <c r="C607" s="8"/>
      <c r="D607" s="8"/>
      <c r="E607" s="8"/>
      <c r="F607" s="8"/>
    </row>
    <row r="608" spans="1:6" ht="13" x14ac:dyDescent="0.15">
      <c r="A608" s="6"/>
      <c r="B608" s="8"/>
      <c r="C608" s="8"/>
      <c r="D608" s="8"/>
      <c r="E608" s="8"/>
      <c r="F608" s="8"/>
    </row>
    <row r="609" spans="1:6" ht="13" x14ac:dyDescent="0.15">
      <c r="A609" s="6"/>
      <c r="B609" s="8"/>
      <c r="C609" s="8"/>
      <c r="D609" s="8"/>
      <c r="E609" s="8"/>
      <c r="F609" s="8"/>
    </row>
    <row r="610" spans="1:6" ht="13" x14ac:dyDescent="0.15">
      <c r="A610" s="6"/>
      <c r="B610" s="8"/>
      <c r="C610" s="8"/>
      <c r="D610" s="8"/>
      <c r="E610" s="8"/>
      <c r="F610" s="8"/>
    </row>
    <row r="611" spans="1:6" ht="13" x14ac:dyDescent="0.15">
      <c r="A611" s="6"/>
      <c r="B611" s="8"/>
      <c r="C611" s="8"/>
      <c r="D611" s="8"/>
      <c r="E611" s="8"/>
      <c r="F611" s="8"/>
    </row>
    <row r="612" spans="1:6" ht="13" x14ac:dyDescent="0.15">
      <c r="A612" s="6"/>
      <c r="B612" s="8"/>
      <c r="C612" s="8"/>
      <c r="D612" s="8"/>
      <c r="E612" s="8"/>
      <c r="F612" s="8"/>
    </row>
    <row r="613" spans="1:6" ht="13" x14ac:dyDescent="0.15">
      <c r="A613" s="6"/>
      <c r="B613" s="8"/>
      <c r="C613" s="8"/>
      <c r="D613" s="8"/>
      <c r="E613" s="8"/>
      <c r="F613" s="8"/>
    </row>
    <row r="614" spans="1:6" ht="13" x14ac:dyDescent="0.15">
      <c r="A614" s="6"/>
      <c r="B614" s="8"/>
      <c r="C614" s="8"/>
      <c r="D614" s="8"/>
      <c r="E614" s="8"/>
      <c r="F614" s="8"/>
    </row>
    <row r="615" spans="1:6" ht="13" x14ac:dyDescent="0.15">
      <c r="A615" s="6"/>
      <c r="B615" s="8"/>
      <c r="C615" s="8"/>
      <c r="D615" s="8"/>
      <c r="E615" s="8"/>
      <c r="F615" s="8"/>
    </row>
    <row r="616" spans="1:6" ht="13" x14ac:dyDescent="0.15">
      <c r="A616" s="6"/>
      <c r="B616" s="8"/>
      <c r="C616" s="8"/>
      <c r="D616" s="8"/>
      <c r="E616" s="8"/>
      <c r="F616" s="8"/>
    </row>
    <row r="617" spans="1:6" ht="13" x14ac:dyDescent="0.15">
      <c r="A617" s="6"/>
      <c r="B617" s="8"/>
      <c r="C617" s="8"/>
      <c r="D617" s="8"/>
      <c r="E617" s="8"/>
      <c r="F617" s="8"/>
    </row>
    <row r="618" spans="1:6" ht="13" x14ac:dyDescent="0.15">
      <c r="A618" s="6"/>
      <c r="B618" s="8"/>
      <c r="C618" s="8"/>
      <c r="D618" s="8"/>
      <c r="E618" s="8"/>
      <c r="F618" s="8"/>
    </row>
    <row r="619" spans="1:6" ht="13" x14ac:dyDescent="0.15">
      <c r="A619" s="6"/>
      <c r="B619" s="8"/>
      <c r="C619" s="8"/>
      <c r="D619" s="8"/>
      <c r="E619" s="8"/>
      <c r="F619" s="8"/>
    </row>
    <row r="620" spans="1:6" ht="13" x14ac:dyDescent="0.15">
      <c r="A620" s="6"/>
      <c r="B620" s="8"/>
      <c r="C620" s="8"/>
      <c r="D620" s="8"/>
      <c r="E620" s="8"/>
      <c r="F620" s="8"/>
    </row>
    <row r="621" spans="1:6" ht="13" x14ac:dyDescent="0.15">
      <c r="A621" s="6"/>
      <c r="B621" s="8"/>
      <c r="C621" s="8"/>
      <c r="D621" s="8"/>
      <c r="E621" s="8"/>
      <c r="F621" s="8"/>
    </row>
    <row r="622" spans="1:6" ht="13" x14ac:dyDescent="0.15">
      <c r="A622" s="6"/>
      <c r="B622" s="8"/>
      <c r="C622" s="8"/>
      <c r="D622" s="8"/>
      <c r="E622" s="8"/>
      <c r="F622" s="8"/>
    </row>
    <row r="623" spans="1:6" ht="13" x14ac:dyDescent="0.15">
      <c r="A623" s="6"/>
      <c r="B623" s="8"/>
      <c r="C623" s="8"/>
      <c r="D623" s="8"/>
      <c r="E623" s="8"/>
      <c r="F623" s="8"/>
    </row>
    <row r="624" spans="1:6" ht="13" x14ac:dyDescent="0.15">
      <c r="A624" s="6"/>
      <c r="B624" s="8"/>
      <c r="C624" s="8"/>
      <c r="D624" s="8"/>
      <c r="E624" s="8"/>
      <c r="F624" s="8"/>
    </row>
    <row r="625" spans="1:6" ht="13" x14ac:dyDescent="0.15">
      <c r="A625" s="6"/>
      <c r="B625" s="8"/>
      <c r="C625" s="8"/>
      <c r="D625" s="8"/>
      <c r="E625" s="8"/>
      <c r="F625" s="8"/>
    </row>
    <row r="626" spans="1:6" ht="13" x14ac:dyDescent="0.15">
      <c r="A626" s="6"/>
      <c r="B626" s="8"/>
      <c r="C626" s="8"/>
      <c r="D626" s="8"/>
      <c r="E626" s="8"/>
      <c r="F626" s="8"/>
    </row>
    <row r="627" spans="1:6" ht="13" x14ac:dyDescent="0.15">
      <c r="A627" s="6"/>
      <c r="B627" s="8"/>
      <c r="C627" s="8"/>
      <c r="D627" s="8"/>
      <c r="E627" s="8"/>
      <c r="F627" s="8"/>
    </row>
    <row r="628" spans="1:6" ht="13" x14ac:dyDescent="0.15">
      <c r="A628" s="6"/>
      <c r="B628" s="8"/>
      <c r="C628" s="8"/>
      <c r="D628" s="8"/>
      <c r="E628" s="8"/>
      <c r="F628" s="8"/>
    </row>
    <row r="629" spans="1:6" ht="13" x14ac:dyDescent="0.15">
      <c r="A629" s="6"/>
      <c r="B629" s="8"/>
      <c r="C629" s="8"/>
      <c r="D629" s="8"/>
      <c r="E629" s="8"/>
      <c r="F629" s="8"/>
    </row>
    <row r="630" spans="1:6" ht="13" x14ac:dyDescent="0.15">
      <c r="A630" s="6"/>
      <c r="B630" s="8"/>
      <c r="C630" s="8"/>
      <c r="D630" s="8"/>
      <c r="E630" s="8"/>
      <c r="F630" s="8"/>
    </row>
    <row r="631" spans="1:6" ht="13" x14ac:dyDescent="0.15">
      <c r="A631" s="6"/>
      <c r="B631" s="8"/>
      <c r="C631" s="8"/>
      <c r="D631" s="8"/>
      <c r="E631" s="8"/>
      <c r="F631" s="8"/>
    </row>
    <row r="632" spans="1:6" ht="13" x14ac:dyDescent="0.15">
      <c r="A632" s="6"/>
      <c r="B632" s="8"/>
      <c r="C632" s="8"/>
      <c r="D632" s="8"/>
      <c r="E632" s="8"/>
      <c r="F632" s="8"/>
    </row>
    <row r="633" spans="1:6" ht="13" x14ac:dyDescent="0.15">
      <c r="A633" s="6"/>
      <c r="B633" s="8"/>
      <c r="C633" s="8"/>
      <c r="D633" s="8"/>
      <c r="E633" s="8"/>
      <c r="F633" s="8"/>
    </row>
    <row r="634" spans="1:6" ht="13" x14ac:dyDescent="0.15">
      <c r="A634" s="6"/>
      <c r="B634" s="8"/>
      <c r="C634" s="8"/>
      <c r="D634" s="8"/>
      <c r="E634" s="8"/>
      <c r="F634" s="8"/>
    </row>
    <row r="635" spans="1:6" ht="13" x14ac:dyDescent="0.15">
      <c r="A635" s="6"/>
      <c r="B635" s="8"/>
      <c r="C635" s="8"/>
      <c r="D635" s="8"/>
      <c r="E635" s="8"/>
      <c r="F635" s="8"/>
    </row>
    <row r="636" spans="1:6" ht="13" x14ac:dyDescent="0.15">
      <c r="A636" s="6"/>
      <c r="B636" s="8"/>
      <c r="C636" s="8"/>
      <c r="D636" s="8"/>
      <c r="E636" s="8"/>
      <c r="F636" s="8"/>
    </row>
    <row r="637" spans="1:6" ht="13" x14ac:dyDescent="0.15">
      <c r="A637" s="6"/>
      <c r="B637" s="8"/>
      <c r="C637" s="8"/>
      <c r="D637" s="8"/>
      <c r="E637" s="8"/>
      <c r="F637" s="8"/>
    </row>
    <row r="638" spans="1:6" ht="13" x14ac:dyDescent="0.15">
      <c r="A638" s="6"/>
      <c r="B638" s="8"/>
      <c r="C638" s="8"/>
      <c r="D638" s="8"/>
      <c r="E638" s="8"/>
      <c r="F638" s="8"/>
    </row>
    <row r="639" spans="1:6" ht="13" x14ac:dyDescent="0.15">
      <c r="A639" s="6"/>
      <c r="B639" s="8"/>
      <c r="C639" s="8"/>
      <c r="D639" s="8"/>
      <c r="E639" s="8"/>
      <c r="F639" s="8"/>
    </row>
    <row r="640" spans="1:6" ht="13" x14ac:dyDescent="0.15">
      <c r="A640" s="6"/>
      <c r="B640" s="8"/>
      <c r="C640" s="8"/>
      <c r="D640" s="8"/>
      <c r="E640" s="8"/>
      <c r="F640" s="8"/>
    </row>
    <row r="641" spans="1:6" ht="13" x14ac:dyDescent="0.15">
      <c r="A641" s="6"/>
      <c r="B641" s="8"/>
      <c r="C641" s="8"/>
      <c r="D641" s="8"/>
      <c r="E641" s="8"/>
      <c r="F641" s="8"/>
    </row>
    <row r="642" spans="1:6" ht="13" x14ac:dyDescent="0.15">
      <c r="A642" s="6"/>
      <c r="B642" s="8"/>
      <c r="C642" s="8"/>
      <c r="D642" s="8"/>
      <c r="E642" s="8"/>
      <c r="F642" s="8"/>
    </row>
    <row r="643" spans="1:6" ht="13" x14ac:dyDescent="0.15">
      <c r="A643" s="6"/>
      <c r="B643" s="8"/>
      <c r="C643" s="8"/>
      <c r="D643" s="8"/>
      <c r="E643" s="8"/>
      <c r="F643" s="8"/>
    </row>
    <row r="644" spans="1:6" ht="13" x14ac:dyDescent="0.15">
      <c r="A644" s="6"/>
      <c r="B644" s="8"/>
      <c r="C644" s="8"/>
      <c r="D644" s="8"/>
      <c r="E644" s="8"/>
      <c r="F644" s="8"/>
    </row>
    <row r="645" spans="1:6" ht="13" x14ac:dyDescent="0.15">
      <c r="A645" s="6"/>
      <c r="B645" s="8"/>
      <c r="C645" s="8"/>
      <c r="D645" s="8"/>
      <c r="E645" s="8"/>
      <c r="F645" s="8"/>
    </row>
    <row r="646" spans="1:6" ht="13" x14ac:dyDescent="0.15">
      <c r="A646" s="6"/>
      <c r="B646" s="8"/>
      <c r="C646" s="8"/>
      <c r="D646" s="8"/>
      <c r="E646" s="8"/>
      <c r="F646" s="8"/>
    </row>
    <row r="647" spans="1:6" ht="13" x14ac:dyDescent="0.15">
      <c r="A647" s="6"/>
      <c r="B647" s="8"/>
      <c r="C647" s="8"/>
      <c r="D647" s="8"/>
      <c r="E647" s="8"/>
      <c r="F647" s="8"/>
    </row>
    <row r="648" spans="1:6" ht="13" x14ac:dyDescent="0.15">
      <c r="A648" s="6"/>
      <c r="B648" s="8"/>
      <c r="C648" s="8"/>
      <c r="D648" s="8"/>
      <c r="E648" s="8"/>
      <c r="F648" s="8"/>
    </row>
    <row r="649" spans="1:6" ht="13" x14ac:dyDescent="0.15">
      <c r="A649" s="6"/>
      <c r="B649" s="8"/>
      <c r="C649" s="8"/>
      <c r="D649" s="8"/>
      <c r="E649" s="8"/>
      <c r="F649" s="8"/>
    </row>
    <row r="650" spans="1:6" ht="13" x14ac:dyDescent="0.15">
      <c r="A650" s="6"/>
      <c r="B650" s="8"/>
      <c r="C650" s="8"/>
      <c r="D650" s="8"/>
      <c r="E650" s="8"/>
      <c r="F650" s="8"/>
    </row>
    <row r="651" spans="1:6" ht="13" x14ac:dyDescent="0.15">
      <c r="A651" s="6"/>
      <c r="B651" s="8"/>
      <c r="C651" s="8"/>
      <c r="D651" s="8"/>
      <c r="E651" s="8"/>
      <c r="F651" s="8"/>
    </row>
    <row r="652" spans="1:6" ht="13" x14ac:dyDescent="0.15">
      <c r="A652" s="6"/>
      <c r="B652" s="8"/>
      <c r="C652" s="8"/>
      <c r="D652" s="8"/>
      <c r="E652" s="8"/>
      <c r="F652" s="8"/>
    </row>
    <row r="653" spans="1:6" ht="13" x14ac:dyDescent="0.15">
      <c r="A653" s="6"/>
      <c r="B653" s="8"/>
      <c r="C653" s="8"/>
      <c r="D653" s="8"/>
      <c r="E653" s="8"/>
      <c r="F653" s="8"/>
    </row>
    <row r="654" spans="1:6" ht="13" x14ac:dyDescent="0.15">
      <c r="A654" s="6"/>
      <c r="B654" s="8"/>
      <c r="C654" s="8"/>
      <c r="D654" s="8"/>
      <c r="E654" s="8"/>
      <c r="F654" s="8"/>
    </row>
    <row r="655" spans="1:6" ht="13" x14ac:dyDescent="0.15">
      <c r="A655" s="6"/>
      <c r="B655" s="8"/>
      <c r="C655" s="8"/>
      <c r="D655" s="8"/>
      <c r="E655" s="8"/>
      <c r="F655" s="8"/>
    </row>
    <row r="656" spans="1:6" ht="13" x14ac:dyDescent="0.15">
      <c r="A656" s="6"/>
      <c r="B656" s="8"/>
      <c r="C656" s="8"/>
      <c r="D656" s="8"/>
      <c r="E656" s="8"/>
      <c r="F656" s="8"/>
    </row>
    <row r="657" spans="1:6" ht="13" x14ac:dyDescent="0.15">
      <c r="A657" s="6"/>
      <c r="B657" s="8"/>
      <c r="C657" s="8"/>
      <c r="D657" s="8"/>
      <c r="E657" s="8"/>
      <c r="F657" s="8"/>
    </row>
    <row r="658" spans="1:6" ht="13" x14ac:dyDescent="0.15">
      <c r="A658" s="6"/>
      <c r="B658" s="8"/>
      <c r="C658" s="8"/>
      <c r="D658" s="8"/>
      <c r="E658" s="8"/>
      <c r="F658" s="8"/>
    </row>
    <row r="659" spans="1:6" ht="13" x14ac:dyDescent="0.15">
      <c r="A659" s="6"/>
      <c r="B659" s="8"/>
      <c r="C659" s="8"/>
      <c r="D659" s="8"/>
      <c r="E659" s="8"/>
      <c r="F659" s="8"/>
    </row>
    <row r="660" spans="1:6" ht="13" x14ac:dyDescent="0.15">
      <c r="A660" s="6"/>
      <c r="B660" s="8"/>
      <c r="C660" s="8"/>
      <c r="D660" s="8"/>
      <c r="E660" s="8"/>
      <c r="F660" s="8"/>
    </row>
    <row r="661" spans="1:6" ht="13" x14ac:dyDescent="0.15">
      <c r="A661" s="6"/>
      <c r="B661" s="8"/>
      <c r="C661" s="8"/>
      <c r="D661" s="8"/>
      <c r="E661" s="8"/>
      <c r="F661" s="8"/>
    </row>
    <row r="662" spans="1:6" ht="13" x14ac:dyDescent="0.15">
      <c r="A662" s="6"/>
      <c r="B662" s="8"/>
      <c r="C662" s="8"/>
      <c r="D662" s="8"/>
      <c r="E662" s="8"/>
      <c r="F662" s="8"/>
    </row>
    <row r="663" spans="1:6" ht="13" x14ac:dyDescent="0.15">
      <c r="A663" s="6"/>
      <c r="B663" s="8"/>
      <c r="C663" s="8"/>
      <c r="D663" s="8"/>
      <c r="E663" s="8"/>
      <c r="F663" s="8"/>
    </row>
    <row r="664" spans="1:6" ht="13" x14ac:dyDescent="0.15">
      <c r="A664" s="6"/>
      <c r="B664" s="8"/>
      <c r="C664" s="8"/>
      <c r="D664" s="8"/>
      <c r="E664" s="8"/>
      <c r="F664" s="8"/>
    </row>
    <row r="665" spans="1:6" ht="13" x14ac:dyDescent="0.15">
      <c r="A665" s="6"/>
      <c r="B665" s="8"/>
      <c r="C665" s="8"/>
      <c r="D665" s="8"/>
      <c r="E665" s="8"/>
      <c r="F665" s="8"/>
    </row>
    <row r="666" spans="1:6" ht="13" x14ac:dyDescent="0.15">
      <c r="A666" s="6"/>
      <c r="B666" s="8"/>
      <c r="C666" s="8"/>
      <c r="D666" s="8"/>
      <c r="E666" s="8"/>
      <c r="F666" s="8"/>
    </row>
    <row r="667" spans="1:6" ht="13" x14ac:dyDescent="0.15">
      <c r="A667" s="6"/>
      <c r="B667" s="8"/>
      <c r="C667" s="8"/>
      <c r="D667" s="8"/>
      <c r="E667" s="8"/>
      <c r="F667" s="8"/>
    </row>
    <row r="668" spans="1:6" ht="13" x14ac:dyDescent="0.15">
      <c r="A668" s="6"/>
      <c r="B668" s="8"/>
      <c r="C668" s="8"/>
      <c r="D668" s="8"/>
      <c r="E668" s="8"/>
      <c r="F668" s="8"/>
    </row>
    <row r="669" spans="1:6" ht="13" x14ac:dyDescent="0.15">
      <c r="A669" s="6"/>
      <c r="B669" s="8"/>
      <c r="C669" s="8"/>
      <c r="D669" s="8"/>
      <c r="E669" s="8"/>
      <c r="F669" s="8"/>
    </row>
    <row r="670" spans="1:6" ht="13" x14ac:dyDescent="0.15">
      <c r="A670" s="6"/>
      <c r="B670" s="8"/>
      <c r="C670" s="8"/>
      <c r="D670" s="8"/>
      <c r="E670" s="8"/>
      <c r="F670" s="8"/>
    </row>
    <row r="671" spans="1:6" ht="13" x14ac:dyDescent="0.15">
      <c r="A671" s="6"/>
      <c r="B671" s="8"/>
      <c r="C671" s="8"/>
      <c r="D671" s="8"/>
      <c r="E671" s="8"/>
      <c r="F671" s="8"/>
    </row>
    <row r="672" spans="1:6" ht="13" x14ac:dyDescent="0.15">
      <c r="A672" s="6"/>
      <c r="B672" s="8"/>
      <c r="C672" s="8"/>
      <c r="D672" s="8"/>
      <c r="E672" s="8"/>
      <c r="F672" s="8"/>
    </row>
    <row r="673" spans="1:6" ht="13" x14ac:dyDescent="0.15">
      <c r="A673" s="6"/>
      <c r="B673" s="8"/>
      <c r="C673" s="8"/>
      <c r="D673" s="8"/>
      <c r="E673" s="8"/>
      <c r="F673" s="8"/>
    </row>
    <row r="674" spans="1:6" ht="13" x14ac:dyDescent="0.15">
      <c r="A674" s="6"/>
      <c r="B674" s="8"/>
      <c r="C674" s="8"/>
      <c r="D674" s="8"/>
      <c r="E674" s="8"/>
      <c r="F674" s="8"/>
    </row>
    <row r="675" spans="1:6" ht="13" x14ac:dyDescent="0.15">
      <c r="A675" s="6"/>
      <c r="B675" s="8"/>
      <c r="C675" s="8"/>
      <c r="D675" s="8"/>
      <c r="E675" s="8"/>
      <c r="F675" s="8"/>
    </row>
    <row r="676" spans="1:6" ht="13" x14ac:dyDescent="0.15">
      <c r="A676" s="6"/>
      <c r="B676" s="8"/>
      <c r="C676" s="8"/>
      <c r="D676" s="8"/>
      <c r="E676" s="8"/>
      <c r="F676" s="8"/>
    </row>
    <row r="677" spans="1:6" ht="13" x14ac:dyDescent="0.15">
      <c r="A677" s="6"/>
      <c r="B677" s="8"/>
      <c r="C677" s="8"/>
      <c r="D677" s="8"/>
      <c r="E677" s="8"/>
      <c r="F677" s="8"/>
    </row>
    <row r="678" spans="1:6" ht="13" x14ac:dyDescent="0.15">
      <c r="A678" s="6"/>
      <c r="B678" s="8"/>
      <c r="C678" s="8"/>
      <c r="D678" s="8"/>
      <c r="E678" s="8"/>
      <c r="F678" s="8"/>
    </row>
    <row r="679" spans="1:6" ht="13" x14ac:dyDescent="0.15">
      <c r="A679" s="6"/>
      <c r="B679" s="8"/>
      <c r="C679" s="8"/>
      <c r="D679" s="8"/>
      <c r="E679" s="8"/>
      <c r="F679" s="8"/>
    </row>
    <row r="680" spans="1:6" ht="13" x14ac:dyDescent="0.15">
      <c r="A680" s="6"/>
      <c r="B680" s="8"/>
      <c r="C680" s="8"/>
      <c r="D680" s="8"/>
      <c r="E680" s="8"/>
      <c r="F680" s="8"/>
    </row>
    <row r="681" spans="1:6" ht="13" x14ac:dyDescent="0.15">
      <c r="A681" s="6"/>
      <c r="B681" s="8"/>
      <c r="C681" s="8"/>
      <c r="D681" s="8"/>
      <c r="E681" s="8"/>
      <c r="F681" s="8"/>
    </row>
    <row r="682" spans="1:6" ht="13" x14ac:dyDescent="0.15">
      <c r="A682" s="6"/>
      <c r="B682" s="8"/>
      <c r="C682" s="8"/>
      <c r="D682" s="8"/>
      <c r="E682" s="8"/>
      <c r="F682" s="8"/>
    </row>
    <row r="683" spans="1:6" ht="13" x14ac:dyDescent="0.15">
      <c r="A683" s="6"/>
      <c r="B683" s="8"/>
      <c r="C683" s="8"/>
      <c r="D683" s="8"/>
      <c r="E683" s="8"/>
      <c r="F683" s="8"/>
    </row>
    <row r="684" spans="1:6" ht="13" x14ac:dyDescent="0.15">
      <c r="A684" s="6"/>
      <c r="B684" s="8"/>
      <c r="C684" s="8"/>
      <c r="D684" s="8"/>
      <c r="E684" s="8"/>
      <c r="F684" s="8"/>
    </row>
    <row r="685" spans="1:6" ht="13" x14ac:dyDescent="0.15">
      <c r="A685" s="6"/>
      <c r="B685" s="8"/>
      <c r="C685" s="8"/>
      <c r="D685" s="8"/>
      <c r="E685" s="8"/>
      <c r="F685" s="8"/>
    </row>
    <row r="686" spans="1:6" ht="13" x14ac:dyDescent="0.15">
      <c r="A686" s="6"/>
      <c r="B686" s="8"/>
      <c r="C686" s="8"/>
      <c r="D686" s="8"/>
      <c r="E686" s="8"/>
      <c r="F686" s="8"/>
    </row>
    <row r="687" spans="1:6" ht="13" x14ac:dyDescent="0.15">
      <c r="A687" s="6"/>
      <c r="B687" s="8"/>
      <c r="C687" s="8"/>
      <c r="D687" s="8"/>
      <c r="E687" s="8"/>
      <c r="F687" s="8"/>
    </row>
    <row r="688" spans="1:6" ht="13" x14ac:dyDescent="0.15">
      <c r="A688" s="6"/>
      <c r="B688" s="8"/>
      <c r="C688" s="8"/>
      <c r="D688" s="8"/>
      <c r="E688" s="8"/>
      <c r="F688" s="8"/>
    </row>
    <row r="689" spans="1:6" ht="13" x14ac:dyDescent="0.15">
      <c r="A689" s="6"/>
      <c r="B689" s="8"/>
      <c r="C689" s="8"/>
      <c r="D689" s="8"/>
      <c r="E689" s="8"/>
      <c r="F689" s="8"/>
    </row>
    <row r="690" spans="1:6" ht="13" x14ac:dyDescent="0.15">
      <c r="A690" s="6"/>
      <c r="B690" s="8"/>
      <c r="C690" s="8"/>
      <c r="D690" s="8"/>
      <c r="E690" s="8"/>
      <c r="F690" s="8"/>
    </row>
    <row r="691" spans="1:6" ht="13" x14ac:dyDescent="0.15">
      <c r="A691" s="6"/>
      <c r="B691" s="8"/>
      <c r="C691" s="8"/>
      <c r="D691" s="8"/>
      <c r="E691" s="8"/>
      <c r="F691" s="8"/>
    </row>
    <row r="692" spans="1:6" ht="13" x14ac:dyDescent="0.15">
      <c r="A692" s="6"/>
      <c r="B692" s="8"/>
      <c r="C692" s="8"/>
      <c r="D692" s="8"/>
      <c r="E692" s="8"/>
      <c r="F692" s="8"/>
    </row>
    <row r="693" spans="1:6" ht="13" x14ac:dyDescent="0.15">
      <c r="A693" s="6"/>
      <c r="B693" s="8"/>
      <c r="C693" s="8"/>
      <c r="D693" s="8"/>
      <c r="E693" s="8"/>
      <c r="F693" s="8"/>
    </row>
    <row r="694" spans="1:6" ht="13" x14ac:dyDescent="0.15">
      <c r="A694" s="6"/>
      <c r="B694" s="8"/>
      <c r="C694" s="8"/>
      <c r="D694" s="8"/>
      <c r="E694" s="8"/>
      <c r="F694" s="8"/>
    </row>
    <row r="695" spans="1:6" ht="13" x14ac:dyDescent="0.15">
      <c r="A695" s="6"/>
      <c r="B695" s="8"/>
      <c r="C695" s="8"/>
      <c r="D695" s="8"/>
      <c r="E695" s="8"/>
      <c r="F695" s="8"/>
    </row>
    <row r="696" spans="1:6" ht="13" x14ac:dyDescent="0.15">
      <c r="A696" s="6"/>
      <c r="B696" s="8"/>
      <c r="C696" s="8"/>
      <c r="D696" s="8"/>
      <c r="E696" s="8"/>
      <c r="F696" s="8"/>
    </row>
    <row r="697" spans="1:6" ht="13" x14ac:dyDescent="0.15">
      <c r="A697" s="6"/>
      <c r="B697" s="8"/>
      <c r="C697" s="8"/>
      <c r="D697" s="8"/>
      <c r="E697" s="8"/>
      <c r="F697" s="8"/>
    </row>
    <row r="698" spans="1:6" ht="13" x14ac:dyDescent="0.15">
      <c r="A698" s="6"/>
      <c r="B698" s="8"/>
      <c r="C698" s="8"/>
      <c r="D698" s="8"/>
      <c r="E698" s="8"/>
      <c r="F698" s="8"/>
    </row>
    <row r="699" spans="1:6" ht="13" x14ac:dyDescent="0.15">
      <c r="A699" s="6"/>
      <c r="B699" s="8"/>
      <c r="C699" s="8"/>
      <c r="D699" s="8"/>
      <c r="E699" s="8"/>
      <c r="F699" s="8"/>
    </row>
    <row r="700" spans="1:6" ht="13" x14ac:dyDescent="0.15">
      <c r="A700" s="6"/>
      <c r="B700" s="8"/>
      <c r="C700" s="8"/>
      <c r="D700" s="8"/>
      <c r="E700" s="8"/>
      <c r="F700" s="8"/>
    </row>
    <row r="701" spans="1:6" ht="13" x14ac:dyDescent="0.15">
      <c r="A701" s="6"/>
      <c r="B701" s="8"/>
      <c r="C701" s="8"/>
      <c r="D701" s="8"/>
      <c r="E701" s="8"/>
      <c r="F701" s="8"/>
    </row>
    <row r="702" spans="1:6" ht="13" x14ac:dyDescent="0.15">
      <c r="A702" s="6"/>
      <c r="B702" s="8"/>
      <c r="C702" s="8"/>
      <c r="D702" s="8"/>
      <c r="E702" s="8"/>
      <c r="F702" s="8"/>
    </row>
    <row r="703" spans="1:6" ht="13" x14ac:dyDescent="0.15">
      <c r="A703" s="6"/>
      <c r="B703" s="8"/>
      <c r="C703" s="8"/>
      <c r="D703" s="8"/>
      <c r="E703" s="8"/>
      <c r="F703" s="8"/>
    </row>
    <row r="704" spans="1:6" ht="13" x14ac:dyDescent="0.15">
      <c r="A704" s="6"/>
      <c r="B704" s="8"/>
      <c r="C704" s="8"/>
      <c r="D704" s="8"/>
      <c r="E704" s="8"/>
      <c r="F704" s="8"/>
    </row>
    <row r="705" spans="1:6" ht="13" x14ac:dyDescent="0.15">
      <c r="A705" s="6"/>
      <c r="B705" s="8"/>
      <c r="C705" s="8"/>
      <c r="D705" s="8"/>
      <c r="E705" s="8"/>
      <c r="F705" s="8"/>
    </row>
    <row r="706" spans="1:6" ht="13" x14ac:dyDescent="0.15">
      <c r="A706" s="6"/>
      <c r="B706" s="8"/>
      <c r="C706" s="8"/>
      <c r="D706" s="8"/>
      <c r="E706" s="8"/>
      <c r="F706" s="8"/>
    </row>
    <row r="707" spans="1:6" ht="13" x14ac:dyDescent="0.15">
      <c r="A707" s="6"/>
      <c r="B707" s="8"/>
      <c r="C707" s="8"/>
      <c r="D707" s="8"/>
      <c r="E707" s="8"/>
      <c r="F707" s="8"/>
    </row>
    <row r="708" spans="1:6" ht="13" x14ac:dyDescent="0.15">
      <c r="A708" s="6"/>
      <c r="B708" s="8"/>
      <c r="C708" s="8"/>
      <c r="D708" s="8"/>
      <c r="E708" s="8"/>
      <c r="F708" s="8"/>
    </row>
    <row r="709" spans="1:6" ht="13" x14ac:dyDescent="0.15">
      <c r="A709" s="6"/>
      <c r="B709" s="8"/>
      <c r="C709" s="8"/>
      <c r="D709" s="8"/>
      <c r="E709" s="8"/>
      <c r="F709" s="8"/>
    </row>
    <row r="710" spans="1:6" ht="13" x14ac:dyDescent="0.15">
      <c r="A710" s="6"/>
      <c r="B710" s="8"/>
      <c r="C710" s="8"/>
      <c r="D710" s="8"/>
      <c r="E710" s="8"/>
      <c r="F710" s="8"/>
    </row>
    <row r="711" spans="1:6" ht="13" x14ac:dyDescent="0.15">
      <c r="A711" s="6"/>
      <c r="B711" s="8"/>
      <c r="C711" s="8"/>
      <c r="D711" s="8"/>
      <c r="E711" s="8"/>
      <c r="F711" s="8"/>
    </row>
    <row r="712" spans="1:6" ht="13" x14ac:dyDescent="0.15">
      <c r="A712" s="6"/>
      <c r="B712" s="8"/>
      <c r="C712" s="8"/>
      <c r="D712" s="8"/>
      <c r="E712" s="8"/>
      <c r="F712" s="8"/>
    </row>
    <row r="713" spans="1:6" ht="13" x14ac:dyDescent="0.15">
      <c r="A713" s="6"/>
      <c r="B713" s="8"/>
      <c r="C713" s="8"/>
      <c r="D713" s="8"/>
      <c r="E713" s="8"/>
      <c r="F713" s="8"/>
    </row>
    <row r="714" spans="1:6" ht="13" x14ac:dyDescent="0.15">
      <c r="A714" s="6"/>
      <c r="B714" s="8"/>
      <c r="C714" s="8"/>
      <c r="D714" s="8"/>
      <c r="E714" s="8"/>
      <c r="F714" s="8"/>
    </row>
    <row r="715" spans="1:6" ht="13" x14ac:dyDescent="0.15">
      <c r="A715" s="6"/>
      <c r="B715" s="8"/>
      <c r="C715" s="8"/>
      <c r="D715" s="8"/>
      <c r="E715" s="8"/>
      <c r="F715" s="8"/>
    </row>
    <row r="716" spans="1:6" ht="13" x14ac:dyDescent="0.15">
      <c r="A716" s="6"/>
      <c r="B716" s="8"/>
      <c r="C716" s="8"/>
      <c r="D716" s="8"/>
      <c r="E716" s="8"/>
      <c r="F716" s="8"/>
    </row>
    <row r="717" spans="1:6" ht="13" x14ac:dyDescent="0.15">
      <c r="A717" s="6"/>
      <c r="B717" s="8"/>
      <c r="C717" s="8"/>
      <c r="D717" s="8"/>
      <c r="E717" s="8"/>
      <c r="F717" s="8"/>
    </row>
    <row r="718" spans="1:6" ht="13" x14ac:dyDescent="0.15">
      <c r="A718" s="6"/>
      <c r="B718" s="8"/>
      <c r="C718" s="8"/>
      <c r="D718" s="8"/>
      <c r="E718" s="8"/>
      <c r="F718" s="8"/>
    </row>
    <row r="719" spans="1:6" ht="13" x14ac:dyDescent="0.15">
      <c r="A719" s="6"/>
      <c r="B719" s="8"/>
      <c r="C719" s="8"/>
      <c r="D719" s="8"/>
      <c r="E719" s="8"/>
      <c r="F719" s="8"/>
    </row>
    <row r="720" spans="1:6" ht="13" x14ac:dyDescent="0.15">
      <c r="A720" s="6"/>
      <c r="B720" s="8"/>
      <c r="C720" s="8"/>
      <c r="D720" s="8"/>
      <c r="E720" s="8"/>
      <c r="F720" s="8"/>
    </row>
    <row r="721" spans="1:6" ht="13" x14ac:dyDescent="0.15">
      <c r="A721" s="6"/>
      <c r="B721" s="8"/>
      <c r="C721" s="8"/>
      <c r="D721" s="8"/>
      <c r="E721" s="8"/>
      <c r="F721" s="8"/>
    </row>
    <row r="722" spans="1:6" ht="13" x14ac:dyDescent="0.15">
      <c r="A722" s="6"/>
      <c r="B722" s="8"/>
      <c r="C722" s="8"/>
      <c r="D722" s="8"/>
      <c r="E722" s="8"/>
      <c r="F722" s="8"/>
    </row>
    <row r="723" spans="1:6" ht="13" x14ac:dyDescent="0.15">
      <c r="A723" s="6"/>
      <c r="B723" s="8"/>
      <c r="C723" s="8"/>
      <c r="D723" s="8"/>
      <c r="E723" s="8"/>
      <c r="F723" s="8"/>
    </row>
    <row r="724" spans="1:6" ht="13" x14ac:dyDescent="0.15">
      <c r="A724" s="6"/>
      <c r="B724" s="8"/>
      <c r="C724" s="8"/>
      <c r="D724" s="8"/>
      <c r="E724" s="8"/>
      <c r="F724" s="8"/>
    </row>
    <row r="725" spans="1:6" ht="13" x14ac:dyDescent="0.15">
      <c r="A725" s="6"/>
      <c r="B725" s="8"/>
      <c r="C725" s="8"/>
      <c r="D725" s="8"/>
      <c r="E725" s="8"/>
      <c r="F725" s="8"/>
    </row>
    <row r="726" spans="1:6" ht="13" x14ac:dyDescent="0.15">
      <c r="A726" s="6"/>
      <c r="B726" s="8"/>
      <c r="C726" s="8"/>
      <c r="D726" s="8"/>
      <c r="E726" s="8"/>
      <c r="F726" s="8"/>
    </row>
    <row r="727" spans="1:6" ht="13" x14ac:dyDescent="0.15">
      <c r="A727" s="6"/>
      <c r="B727" s="8"/>
      <c r="C727" s="8"/>
      <c r="D727" s="8"/>
      <c r="E727" s="8"/>
      <c r="F727" s="8"/>
    </row>
    <row r="728" spans="1:6" ht="13" x14ac:dyDescent="0.15">
      <c r="A728" s="6"/>
      <c r="B728" s="8"/>
      <c r="C728" s="8"/>
      <c r="D728" s="8"/>
      <c r="E728" s="8"/>
      <c r="F728" s="8"/>
    </row>
    <row r="729" spans="1:6" ht="13" x14ac:dyDescent="0.15">
      <c r="A729" s="6"/>
      <c r="B729" s="8"/>
      <c r="C729" s="8"/>
      <c r="D729" s="8"/>
      <c r="E729" s="8"/>
      <c r="F729" s="8"/>
    </row>
    <row r="730" spans="1:6" ht="13" x14ac:dyDescent="0.15">
      <c r="A730" s="6"/>
      <c r="B730" s="8"/>
      <c r="C730" s="8"/>
      <c r="D730" s="8"/>
      <c r="E730" s="8"/>
      <c r="F730" s="8"/>
    </row>
    <row r="731" spans="1:6" ht="13" x14ac:dyDescent="0.15">
      <c r="A731" s="6"/>
      <c r="B731" s="8"/>
      <c r="C731" s="8"/>
      <c r="D731" s="8"/>
      <c r="E731" s="8"/>
      <c r="F731" s="8"/>
    </row>
    <row r="732" spans="1:6" ht="13" x14ac:dyDescent="0.15">
      <c r="A732" s="6"/>
      <c r="B732" s="8"/>
      <c r="C732" s="8"/>
      <c r="D732" s="8"/>
      <c r="E732" s="8"/>
      <c r="F732" s="8"/>
    </row>
    <row r="733" spans="1:6" ht="13" x14ac:dyDescent="0.15">
      <c r="A733" s="6"/>
      <c r="B733" s="8"/>
      <c r="C733" s="8"/>
      <c r="D733" s="8"/>
      <c r="E733" s="8"/>
      <c r="F733" s="8"/>
    </row>
    <row r="734" spans="1:6" ht="13" x14ac:dyDescent="0.15">
      <c r="A734" s="6"/>
      <c r="B734" s="8"/>
      <c r="C734" s="8"/>
      <c r="D734" s="8"/>
      <c r="E734" s="8"/>
      <c r="F734" s="8"/>
    </row>
    <row r="735" spans="1:6" ht="13" x14ac:dyDescent="0.15">
      <c r="A735" s="6"/>
      <c r="B735" s="8"/>
      <c r="C735" s="8"/>
      <c r="D735" s="8"/>
      <c r="E735" s="8"/>
      <c r="F735" s="8"/>
    </row>
    <row r="736" spans="1:6" ht="13" x14ac:dyDescent="0.15">
      <c r="A736" s="6"/>
      <c r="B736" s="8"/>
      <c r="C736" s="8"/>
      <c r="D736" s="8"/>
      <c r="E736" s="8"/>
      <c r="F736" s="8"/>
    </row>
    <row r="737" spans="1:6" ht="13" x14ac:dyDescent="0.15">
      <c r="A737" s="6"/>
      <c r="B737" s="8"/>
      <c r="C737" s="8"/>
      <c r="D737" s="8"/>
      <c r="E737" s="8"/>
      <c r="F737" s="8"/>
    </row>
    <row r="738" spans="1:6" ht="13" x14ac:dyDescent="0.15">
      <c r="A738" s="6"/>
      <c r="B738" s="8"/>
      <c r="C738" s="8"/>
      <c r="D738" s="8"/>
      <c r="E738" s="8"/>
      <c r="F738" s="8"/>
    </row>
    <row r="739" spans="1:6" ht="13" x14ac:dyDescent="0.15">
      <c r="A739" s="6"/>
      <c r="B739" s="8"/>
      <c r="C739" s="8"/>
      <c r="D739" s="8"/>
      <c r="E739" s="8"/>
      <c r="F739" s="8"/>
    </row>
    <row r="740" spans="1:6" ht="13" x14ac:dyDescent="0.15">
      <c r="A740" s="6"/>
      <c r="B740" s="8"/>
      <c r="C740" s="8"/>
      <c r="D740" s="8"/>
      <c r="E740" s="8"/>
      <c r="F740" s="8"/>
    </row>
    <row r="741" spans="1:6" ht="13" x14ac:dyDescent="0.15">
      <c r="A741" s="6"/>
      <c r="B741" s="8"/>
      <c r="C741" s="8"/>
      <c r="D741" s="8"/>
      <c r="E741" s="8"/>
      <c r="F741" s="8"/>
    </row>
    <row r="742" spans="1:6" ht="13" x14ac:dyDescent="0.15">
      <c r="A742" s="6"/>
      <c r="B742" s="8"/>
      <c r="C742" s="8"/>
      <c r="D742" s="8"/>
      <c r="E742" s="8"/>
      <c r="F742" s="8"/>
    </row>
    <row r="743" spans="1:6" ht="13" x14ac:dyDescent="0.15">
      <c r="A743" s="6"/>
      <c r="B743" s="8"/>
      <c r="C743" s="8"/>
      <c r="D743" s="8"/>
      <c r="E743" s="8"/>
      <c r="F743" s="8"/>
    </row>
    <row r="744" spans="1:6" ht="13" x14ac:dyDescent="0.15">
      <c r="A744" s="6"/>
      <c r="B744" s="8"/>
      <c r="C744" s="8"/>
      <c r="D744" s="8"/>
      <c r="E744" s="8"/>
      <c r="F744" s="8"/>
    </row>
    <row r="745" spans="1:6" ht="13" x14ac:dyDescent="0.15">
      <c r="A745" s="6"/>
      <c r="B745" s="8"/>
      <c r="C745" s="8"/>
      <c r="D745" s="8"/>
      <c r="E745" s="8"/>
      <c r="F745" s="8"/>
    </row>
    <row r="746" spans="1:6" ht="13" x14ac:dyDescent="0.15">
      <c r="A746" s="6"/>
      <c r="B746" s="8"/>
      <c r="C746" s="8"/>
      <c r="D746" s="8"/>
      <c r="E746" s="8"/>
      <c r="F746" s="8"/>
    </row>
    <row r="747" spans="1:6" ht="13" x14ac:dyDescent="0.15">
      <c r="A747" s="6"/>
      <c r="B747" s="8"/>
      <c r="C747" s="8"/>
      <c r="D747" s="8"/>
      <c r="E747" s="8"/>
      <c r="F747" s="8"/>
    </row>
    <row r="748" spans="1:6" ht="13" x14ac:dyDescent="0.15">
      <c r="A748" s="6"/>
      <c r="B748" s="8"/>
      <c r="C748" s="8"/>
      <c r="D748" s="8"/>
      <c r="E748" s="8"/>
      <c r="F748" s="8"/>
    </row>
    <row r="749" spans="1:6" ht="13" x14ac:dyDescent="0.15">
      <c r="A749" s="6"/>
      <c r="B749" s="8"/>
      <c r="C749" s="8"/>
      <c r="D749" s="8"/>
      <c r="E749" s="8"/>
      <c r="F749" s="8"/>
    </row>
    <row r="750" spans="1:6" ht="13" x14ac:dyDescent="0.15">
      <c r="A750" s="6"/>
      <c r="B750" s="8"/>
      <c r="C750" s="8"/>
      <c r="D750" s="8"/>
      <c r="E750" s="8"/>
      <c r="F750" s="8"/>
    </row>
    <row r="751" spans="1:6" ht="13" x14ac:dyDescent="0.15">
      <c r="A751" s="6"/>
      <c r="B751" s="8"/>
      <c r="C751" s="8"/>
      <c r="D751" s="8"/>
      <c r="E751" s="8"/>
      <c r="F751" s="8"/>
    </row>
    <row r="752" spans="1:6" ht="13" x14ac:dyDescent="0.15">
      <c r="A752" s="6"/>
      <c r="B752" s="8"/>
      <c r="C752" s="8"/>
      <c r="D752" s="8"/>
      <c r="E752" s="8"/>
      <c r="F752" s="8"/>
    </row>
    <row r="753" spans="1:6" ht="13" x14ac:dyDescent="0.15">
      <c r="A753" s="6"/>
      <c r="B753" s="8"/>
      <c r="C753" s="8"/>
      <c r="D753" s="8"/>
      <c r="E753" s="8"/>
      <c r="F753" s="8"/>
    </row>
    <row r="754" spans="1:6" ht="13" x14ac:dyDescent="0.15">
      <c r="A754" s="6"/>
      <c r="B754" s="8"/>
      <c r="C754" s="8"/>
      <c r="D754" s="8"/>
      <c r="E754" s="8"/>
      <c r="F754" s="8"/>
    </row>
    <row r="755" spans="1:6" ht="13" x14ac:dyDescent="0.15">
      <c r="A755" s="6"/>
      <c r="B755" s="8"/>
      <c r="C755" s="8"/>
      <c r="D755" s="8"/>
      <c r="E755" s="8"/>
      <c r="F755" s="8"/>
    </row>
    <row r="756" spans="1:6" ht="13" x14ac:dyDescent="0.15">
      <c r="A756" s="6"/>
      <c r="B756" s="8"/>
      <c r="C756" s="8"/>
      <c r="D756" s="8"/>
      <c r="E756" s="8"/>
      <c r="F756" s="8"/>
    </row>
    <row r="757" spans="1:6" ht="13" x14ac:dyDescent="0.15">
      <c r="A757" s="6"/>
      <c r="B757" s="8"/>
      <c r="C757" s="8"/>
      <c r="D757" s="8"/>
      <c r="E757" s="8"/>
      <c r="F757" s="8"/>
    </row>
    <row r="758" spans="1:6" ht="13" x14ac:dyDescent="0.15">
      <c r="A758" s="6"/>
      <c r="B758" s="8"/>
      <c r="C758" s="8"/>
      <c r="D758" s="8"/>
      <c r="E758" s="8"/>
      <c r="F758" s="8"/>
    </row>
    <row r="759" spans="1:6" ht="13" x14ac:dyDescent="0.15">
      <c r="A759" s="6"/>
      <c r="B759" s="8"/>
      <c r="C759" s="8"/>
      <c r="D759" s="8"/>
      <c r="E759" s="8"/>
      <c r="F759" s="8"/>
    </row>
    <row r="760" spans="1:6" ht="13" x14ac:dyDescent="0.15">
      <c r="A760" s="6"/>
      <c r="B760" s="8"/>
      <c r="C760" s="8"/>
      <c r="D760" s="8"/>
      <c r="E760" s="8"/>
      <c r="F760" s="8"/>
    </row>
    <row r="761" spans="1:6" ht="13" x14ac:dyDescent="0.15">
      <c r="A761" s="6"/>
      <c r="B761" s="8"/>
      <c r="C761" s="8"/>
      <c r="D761" s="8"/>
      <c r="E761" s="8"/>
      <c r="F761" s="8"/>
    </row>
    <row r="762" spans="1:6" ht="13" x14ac:dyDescent="0.15">
      <c r="A762" s="6"/>
      <c r="B762" s="8"/>
      <c r="C762" s="8"/>
      <c r="D762" s="8"/>
      <c r="E762" s="8"/>
      <c r="F762" s="8"/>
    </row>
    <row r="763" spans="1:6" ht="13" x14ac:dyDescent="0.15">
      <c r="A763" s="6"/>
      <c r="B763" s="8"/>
      <c r="C763" s="8"/>
      <c r="D763" s="8"/>
      <c r="E763" s="8"/>
      <c r="F763" s="8"/>
    </row>
    <row r="764" spans="1:6" ht="13" x14ac:dyDescent="0.15">
      <c r="A764" s="6"/>
      <c r="B764" s="8"/>
      <c r="C764" s="8"/>
      <c r="D764" s="8"/>
      <c r="E764" s="8"/>
      <c r="F764" s="8"/>
    </row>
    <row r="765" spans="1:6" ht="13" x14ac:dyDescent="0.15">
      <c r="A765" s="6"/>
      <c r="B765" s="8"/>
      <c r="C765" s="8"/>
      <c r="D765" s="8"/>
      <c r="E765" s="8"/>
      <c r="F765" s="8"/>
    </row>
    <row r="766" spans="1:6" ht="13" x14ac:dyDescent="0.15">
      <c r="A766" s="6"/>
      <c r="B766" s="8"/>
      <c r="C766" s="8"/>
      <c r="D766" s="8"/>
      <c r="E766" s="8"/>
      <c r="F766" s="8"/>
    </row>
    <row r="767" spans="1:6" ht="13" x14ac:dyDescent="0.15">
      <c r="A767" s="6"/>
      <c r="B767" s="8"/>
      <c r="C767" s="8"/>
      <c r="D767" s="8"/>
      <c r="E767" s="8"/>
      <c r="F767" s="8"/>
    </row>
    <row r="768" spans="1:6" ht="13" x14ac:dyDescent="0.15">
      <c r="A768" s="6"/>
      <c r="B768" s="8"/>
      <c r="C768" s="8"/>
      <c r="D768" s="8"/>
      <c r="E768" s="8"/>
      <c r="F768" s="8"/>
    </row>
    <row r="769" spans="1:6" ht="13" x14ac:dyDescent="0.15">
      <c r="A769" s="6"/>
      <c r="B769" s="8"/>
      <c r="C769" s="8"/>
      <c r="D769" s="8"/>
      <c r="E769" s="8"/>
      <c r="F769" s="8"/>
    </row>
    <row r="770" spans="1:6" ht="13" x14ac:dyDescent="0.15">
      <c r="A770" s="6"/>
      <c r="B770" s="8"/>
      <c r="C770" s="8"/>
      <c r="D770" s="8"/>
      <c r="E770" s="8"/>
      <c r="F770" s="8"/>
    </row>
    <row r="771" spans="1:6" ht="13" x14ac:dyDescent="0.15">
      <c r="A771" s="6"/>
      <c r="B771" s="8"/>
      <c r="C771" s="8"/>
      <c r="D771" s="8"/>
      <c r="E771" s="8"/>
      <c r="F771" s="8"/>
    </row>
    <row r="772" spans="1:6" ht="13" x14ac:dyDescent="0.15">
      <c r="A772" s="6"/>
      <c r="B772" s="8"/>
      <c r="C772" s="8"/>
      <c r="D772" s="8"/>
      <c r="E772" s="8"/>
      <c r="F772" s="8"/>
    </row>
    <row r="773" spans="1:6" ht="13" x14ac:dyDescent="0.15">
      <c r="A773" s="6"/>
      <c r="B773" s="8"/>
      <c r="C773" s="8"/>
      <c r="D773" s="8"/>
      <c r="E773" s="8"/>
      <c r="F773" s="8"/>
    </row>
    <row r="774" spans="1:6" ht="13" x14ac:dyDescent="0.15">
      <c r="A774" s="6"/>
      <c r="B774" s="8"/>
      <c r="C774" s="8"/>
      <c r="D774" s="8"/>
      <c r="E774" s="8"/>
      <c r="F774" s="8"/>
    </row>
    <row r="775" spans="1:6" ht="13" x14ac:dyDescent="0.15">
      <c r="A775" s="6"/>
      <c r="B775" s="8"/>
      <c r="C775" s="8"/>
      <c r="D775" s="8"/>
      <c r="E775" s="8"/>
      <c r="F775" s="8"/>
    </row>
    <row r="776" spans="1:6" ht="13" x14ac:dyDescent="0.15">
      <c r="A776" s="6"/>
      <c r="B776" s="8"/>
      <c r="C776" s="8"/>
      <c r="D776" s="8"/>
      <c r="E776" s="8"/>
      <c r="F776" s="8"/>
    </row>
    <row r="777" spans="1:6" ht="13" x14ac:dyDescent="0.15">
      <c r="A777" s="6"/>
      <c r="B777" s="8"/>
      <c r="C777" s="8"/>
      <c r="D777" s="8"/>
      <c r="E777" s="8"/>
      <c r="F777" s="8"/>
    </row>
    <row r="778" spans="1:6" ht="13" x14ac:dyDescent="0.15">
      <c r="A778" s="6"/>
      <c r="B778" s="8"/>
      <c r="C778" s="8"/>
      <c r="D778" s="8"/>
      <c r="E778" s="8"/>
      <c r="F778" s="8"/>
    </row>
    <row r="779" spans="1:6" ht="13" x14ac:dyDescent="0.15">
      <c r="A779" s="6"/>
      <c r="B779" s="8"/>
      <c r="C779" s="8"/>
      <c r="D779" s="8"/>
      <c r="E779" s="8"/>
      <c r="F779" s="8"/>
    </row>
    <row r="780" spans="1:6" ht="13" x14ac:dyDescent="0.15">
      <c r="A780" s="6"/>
      <c r="B780" s="8"/>
      <c r="C780" s="8"/>
      <c r="D780" s="8"/>
      <c r="E780" s="8"/>
      <c r="F780" s="8"/>
    </row>
    <row r="781" spans="1:6" ht="13" x14ac:dyDescent="0.15">
      <c r="A781" s="6"/>
      <c r="B781" s="8"/>
      <c r="C781" s="8"/>
      <c r="D781" s="8"/>
      <c r="E781" s="8"/>
      <c r="F781" s="8"/>
    </row>
    <row r="782" spans="1:6" ht="13" x14ac:dyDescent="0.15">
      <c r="A782" s="6"/>
      <c r="B782" s="8"/>
      <c r="C782" s="8"/>
      <c r="D782" s="8"/>
      <c r="E782" s="8"/>
      <c r="F782" s="8"/>
    </row>
    <row r="783" spans="1:6" ht="13" x14ac:dyDescent="0.15">
      <c r="A783" s="6"/>
      <c r="B783" s="8"/>
      <c r="C783" s="8"/>
      <c r="D783" s="8"/>
      <c r="E783" s="8"/>
      <c r="F783" s="8"/>
    </row>
    <row r="784" spans="1:6" ht="13" x14ac:dyDescent="0.15">
      <c r="A784" s="6"/>
      <c r="B784" s="8"/>
      <c r="C784" s="8"/>
      <c r="D784" s="8"/>
      <c r="E784" s="8"/>
      <c r="F784" s="8"/>
    </row>
    <row r="785" spans="1:6" ht="13" x14ac:dyDescent="0.15">
      <c r="A785" s="6"/>
      <c r="B785" s="8"/>
      <c r="C785" s="8"/>
      <c r="D785" s="8"/>
      <c r="E785" s="8"/>
      <c r="F785" s="8"/>
    </row>
    <row r="786" spans="1:6" ht="13" x14ac:dyDescent="0.15">
      <c r="A786" s="6"/>
      <c r="B786" s="8"/>
      <c r="C786" s="8"/>
      <c r="D786" s="8"/>
      <c r="E786" s="8"/>
      <c r="F786" s="8"/>
    </row>
    <row r="787" spans="1:6" ht="13" x14ac:dyDescent="0.15">
      <c r="A787" s="6"/>
      <c r="B787" s="8"/>
      <c r="C787" s="8"/>
      <c r="D787" s="8"/>
      <c r="E787" s="8"/>
      <c r="F787" s="8"/>
    </row>
    <row r="788" spans="1:6" ht="13" x14ac:dyDescent="0.15">
      <c r="A788" s="6"/>
      <c r="B788" s="8"/>
      <c r="C788" s="8"/>
      <c r="D788" s="8"/>
      <c r="E788" s="8"/>
      <c r="F788" s="8"/>
    </row>
    <row r="789" spans="1:6" ht="13" x14ac:dyDescent="0.15">
      <c r="A789" s="6"/>
      <c r="B789" s="8"/>
      <c r="C789" s="8"/>
      <c r="D789" s="8"/>
      <c r="E789" s="8"/>
      <c r="F789" s="8"/>
    </row>
    <row r="790" spans="1:6" ht="13" x14ac:dyDescent="0.15">
      <c r="A790" s="6"/>
      <c r="B790" s="8"/>
      <c r="C790" s="8"/>
      <c r="D790" s="8"/>
      <c r="E790" s="8"/>
      <c r="F790" s="8"/>
    </row>
    <row r="791" spans="1:6" ht="13" x14ac:dyDescent="0.15">
      <c r="A791" s="6"/>
      <c r="B791" s="8"/>
      <c r="C791" s="8"/>
      <c r="D791" s="8"/>
      <c r="E791" s="8"/>
      <c r="F791" s="8"/>
    </row>
    <row r="792" spans="1:6" ht="13" x14ac:dyDescent="0.15">
      <c r="A792" s="6"/>
      <c r="B792" s="8"/>
      <c r="C792" s="8"/>
      <c r="D792" s="8"/>
      <c r="E792" s="8"/>
      <c r="F792" s="8"/>
    </row>
    <row r="793" spans="1:6" ht="13" x14ac:dyDescent="0.15">
      <c r="A793" s="6"/>
      <c r="B793" s="8"/>
      <c r="C793" s="8"/>
      <c r="D793" s="8"/>
      <c r="E793" s="8"/>
      <c r="F793" s="8"/>
    </row>
    <row r="794" spans="1:6" ht="13" x14ac:dyDescent="0.15">
      <c r="A794" s="6"/>
      <c r="B794" s="8"/>
      <c r="C794" s="8"/>
      <c r="D794" s="8"/>
      <c r="E794" s="8"/>
      <c r="F794" s="8"/>
    </row>
    <row r="795" spans="1:6" ht="13" x14ac:dyDescent="0.15">
      <c r="A795" s="6"/>
      <c r="B795" s="8"/>
      <c r="C795" s="8"/>
      <c r="D795" s="8"/>
      <c r="E795" s="8"/>
      <c r="F795" s="8"/>
    </row>
    <row r="796" spans="1:6" ht="13" x14ac:dyDescent="0.15">
      <c r="A796" s="6"/>
      <c r="B796" s="8"/>
      <c r="C796" s="8"/>
      <c r="D796" s="8"/>
      <c r="E796" s="8"/>
      <c r="F796" s="8"/>
    </row>
    <row r="797" spans="1:6" ht="13" x14ac:dyDescent="0.15">
      <c r="A797" s="6"/>
      <c r="B797" s="8"/>
      <c r="C797" s="8"/>
      <c r="D797" s="8"/>
      <c r="E797" s="8"/>
      <c r="F797" s="8"/>
    </row>
    <row r="798" spans="1:6" ht="13" x14ac:dyDescent="0.15">
      <c r="A798" s="6"/>
      <c r="B798" s="8"/>
      <c r="C798" s="8"/>
      <c r="D798" s="8"/>
      <c r="E798" s="8"/>
      <c r="F798" s="8"/>
    </row>
    <row r="799" spans="1:6" ht="13" x14ac:dyDescent="0.15">
      <c r="A799" s="6"/>
      <c r="B799" s="8"/>
      <c r="C799" s="8"/>
      <c r="D799" s="8"/>
      <c r="E799" s="8"/>
      <c r="F799" s="8"/>
    </row>
    <row r="800" spans="1:6" ht="13" x14ac:dyDescent="0.15">
      <c r="A800" s="6"/>
      <c r="B800" s="8"/>
      <c r="C800" s="8"/>
      <c r="D800" s="8"/>
      <c r="E800" s="8"/>
      <c r="F800" s="8"/>
    </row>
    <row r="801" spans="1:6" ht="13" x14ac:dyDescent="0.15">
      <c r="A801" s="6"/>
      <c r="B801" s="8"/>
      <c r="C801" s="8"/>
      <c r="D801" s="8"/>
      <c r="E801" s="8"/>
      <c r="F801" s="8"/>
    </row>
    <row r="802" spans="1:6" ht="13" x14ac:dyDescent="0.15">
      <c r="A802" s="6"/>
      <c r="B802" s="8"/>
      <c r="C802" s="8"/>
      <c r="D802" s="8"/>
      <c r="E802" s="8"/>
      <c r="F802" s="8"/>
    </row>
    <row r="803" spans="1:6" ht="13" x14ac:dyDescent="0.15">
      <c r="A803" s="6"/>
      <c r="B803" s="8"/>
      <c r="C803" s="8"/>
      <c r="D803" s="8"/>
      <c r="E803" s="8"/>
      <c r="F803" s="8"/>
    </row>
    <row r="804" spans="1:6" ht="13" x14ac:dyDescent="0.15">
      <c r="A804" s="6"/>
      <c r="B804" s="8"/>
      <c r="C804" s="8"/>
      <c r="D804" s="8"/>
      <c r="E804" s="8"/>
      <c r="F804" s="8"/>
    </row>
    <row r="805" spans="1:6" ht="13" x14ac:dyDescent="0.15">
      <c r="A805" s="6"/>
      <c r="B805" s="8"/>
      <c r="C805" s="8"/>
      <c r="D805" s="8"/>
      <c r="E805" s="8"/>
      <c r="F805" s="8"/>
    </row>
    <row r="806" spans="1:6" ht="13" x14ac:dyDescent="0.15">
      <c r="A806" s="6"/>
      <c r="B806" s="8"/>
      <c r="C806" s="8"/>
      <c r="D806" s="8"/>
      <c r="E806" s="8"/>
      <c r="F806" s="8"/>
    </row>
    <row r="807" spans="1:6" ht="13" x14ac:dyDescent="0.15">
      <c r="A807" s="6"/>
      <c r="B807" s="8"/>
      <c r="C807" s="8"/>
      <c r="D807" s="8"/>
      <c r="E807" s="8"/>
      <c r="F807" s="8"/>
    </row>
    <row r="808" spans="1:6" ht="13" x14ac:dyDescent="0.15">
      <c r="A808" s="6"/>
      <c r="B808" s="8"/>
      <c r="C808" s="8"/>
      <c r="D808" s="8"/>
      <c r="E808" s="8"/>
      <c r="F808" s="8"/>
    </row>
    <row r="809" spans="1:6" ht="13" x14ac:dyDescent="0.15">
      <c r="A809" s="6"/>
      <c r="B809" s="8"/>
      <c r="C809" s="8"/>
      <c r="D809" s="8"/>
      <c r="E809" s="8"/>
      <c r="F809" s="8"/>
    </row>
    <row r="810" spans="1:6" ht="13" x14ac:dyDescent="0.15">
      <c r="A810" s="6"/>
      <c r="B810" s="8"/>
      <c r="C810" s="8"/>
      <c r="D810" s="8"/>
      <c r="E810" s="8"/>
      <c r="F810" s="8"/>
    </row>
    <row r="811" spans="1:6" ht="13" x14ac:dyDescent="0.15">
      <c r="A811" s="6"/>
      <c r="B811" s="8"/>
      <c r="C811" s="8"/>
      <c r="D811" s="8"/>
      <c r="E811" s="8"/>
      <c r="F811" s="8"/>
    </row>
    <row r="812" spans="1:6" ht="13" x14ac:dyDescent="0.15">
      <c r="A812" s="6"/>
      <c r="B812" s="8"/>
      <c r="C812" s="8"/>
      <c r="D812" s="8"/>
      <c r="E812" s="8"/>
      <c r="F812" s="8"/>
    </row>
    <row r="813" spans="1:6" ht="13" x14ac:dyDescent="0.15">
      <c r="A813" s="6"/>
      <c r="B813" s="8"/>
      <c r="C813" s="8"/>
      <c r="D813" s="8"/>
      <c r="E813" s="8"/>
      <c r="F813" s="8"/>
    </row>
    <row r="814" spans="1:6" ht="13" x14ac:dyDescent="0.15">
      <c r="A814" s="6"/>
      <c r="B814" s="8"/>
      <c r="C814" s="8"/>
      <c r="D814" s="8"/>
      <c r="E814" s="8"/>
      <c r="F814" s="8"/>
    </row>
    <row r="815" spans="1:6" ht="13" x14ac:dyDescent="0.15">
      <c r="A815" s="6"/>
      <c r="B815" s="8"/>
      <c r="C815" s="8"/>
      <c r="D815" s="8"/>
      <c r="E815" s="8"/>
      <c r="F815" s="8"/>
    </row>
    <row r="816" spans="1:6" ht="13" x14ac:dyDescent="0.15">
      <c r="A816" s="6"/>
      <c r="B816" s="8"/>
      <c r="C816" s="8"/>
      <c r="D816" s="8"/>
      <c r="E816" s="8"/>
      <c r="F816" s="8"/>
    </row>
    <row r="817" spans="1:6" ht="13" x14ac:dyDescent="0.15">
      <c r="A817" s="6"/>
      <c r="B817" s="8"/>
      <c r="C817" s="8"/>
      <c r="D817" s="8"/>
      <c r="E817" s="8"/>
      <c r="F817" s="8"/>
    </row>
    <row r="818" spans="1:6" ht="13" x14ac:dyDescent="0.15">
      <c r="A818" s="6"/>
      <c r="B818" s="8"/>
      <c r="C818" s="8"/>
      <c r="D818" s="8"/>
      <c r="E818" s="8"/>
      <c r="F818" s="8"/>
    </row>
    <row r="819" spans="1:6" ht="13" x14ac:dyDescent="0.15">
      <c r="A819" s="6"/>
      <c r="B819" s="8"/>
      <c r="C819" s="8"/>
      <c r="D819" s="8"/>
      <c r="E819" s="8"/>
      <c r="F819" s="8"/>
    </row>
    <row r="820" spans="1:6" ht="13" x14ac:dyDescent="0.15">
      <c r="A820" s="6"/>
      <c r="B820" s="8"/>
      <c r="C820" s="8"/>
      <c r="D820" s="8"/>
      <c r="E820" s="8"/>
      <c r="F820" s="8"/>
    </row>
    <row r="821" spans="1:6" ht="13" x14ac:dyDescent="0.15">
      <c r="A821" s="6"/>
      <c r="B821" s="8"/>
      <c r="C821" s="8"/>
      <c r="D821" s="8"/>
      <c r="E821" s="8"/>
      <c r="F821" s="8"/>
    </row>
    <row r="822" spans="1:6" ht="13" x14ac:dyDescent="0.15">
      <c r="A822" s="6"/>
      <c r="B822" s="8"/>
      <c r="C822" s="8"/>
      <c r="D822" s="8"/>
      <c r="E822" s="8"/>
      <c r="F822" s="8"/>
    </row>
    <row r="823" spans="1:6" ht="13" x14ac:dyDescent="0.15">
      <c r="A823" s="6"/>
      <c r="B823" s="8"/>
      <c r="C823" s="8"/>
      <c r="D823" s="8"/>
      <c r="E823" s="8"/>
      <c r="F823" s="8"/>
    </row>
    <row r="824" spans="1:6" ht="13" x14ac:dyDescent="0.15">
      <c r="A824" s="6"/>
      <c r="B824" s="8"/>
      <c r="C824" s="8"/>
      <c r="D824" s="8"/>
      <c r="E824" s="8"/>
      <c r="F824" s="8"/>
    </row>
    <row r="825" spans="1:6" ht="13" x14ac:dyDescent="0.15">
      <c r="A825" s="6"/>
      <c r="B825" s="8"/>
      <c r="C825" s="8"/>
      <c r="D825" s="8"/>
      <c r="E825" s="8"/>
      <c r="F825" s="8"/>
    </row>
    <row r="826" spans="1:6" ht="13" x14ac:dyDescent="0.15">
      <c r="A826" s="6"/>
      <c r="B826" s="8"/>
      <c r="C826" s="8"/>
      <c r="D826" s="8"/>
      <c r="E826" s="8"/>
      <c r="F826" s="8"/>
    </row>
    <row r="827" spans="1:6" ht="13" x14ac:dyDescent="0.15">
      <c r="A827" s="6"/>
      <c r="B827" s="8"/>
      <c r="C827" s="8"/>
      <c r="D827" s="8"/>
      <c r="E827" s="8"/>
      <c r="F827" s="8"/>
    </row>
    <row r="828" spans="1:6" ht="13" x14ac:dyDescent="0.15">
      <c r="A828" s="6"/>
      <c r="B828" s="8"/>
      <c r="C828" s="8"/>
      <c r="D828" s="8"/>
      <c r="E828" s="8"/>
      <c r="F828" s="8"/>
    </row>
    <row r="829" spans="1:6" ht="13" x14ac:dyDescent="0.15">
      <c r="A829" s="6"/>
      <c r="B829" s="8"/>
      <c r="C829" s="8"/>
      <c r="D829" s="8"/>
      <c r="E829" s="8"/>
      <c r="F829" s="8"/>
    </row>
    <row r="830" spans="1:6" ht="13" x14ac:dyDescent="0.15">
      <c r="A830" s="6"/>
      <c r="B830" s="8"/>
      <c r="C830" s="8"/>
      <c r="D830" s="8"/>
      <c r="E830" s="8"/>
      <c r="F830" s="8"/>
    </row>
    <row r="831" spans="1:6" ht="13" x14ac:dyDescent="0.15">
      <c r="A831" s="6"/>
      <c r="B831" s="8"/>
      <c r="C831" s="8"/>
      <c r="D831" s="8"/>
      <c r="E831" s="8"/>
      <c r="F831" s="8"/>
    </row>
    <row r="832" spans="1:6" ht="13" x14ac:dyDescent="0.15">
      <c r="A832" s="6"/>
      <c r="B832" s="8"/>
      <c r="C832" s="8"/>
      <c r="D832" s="8"/>
      <c r="E832" s="8"/>
      <c r="F832" s="8"/>
    </row>
    <row r="833" spans="1:6" ht="13" x14ac:dyDescent="0.15">
      <c r="A833" s="6"/>
      <c r="B833" s="8"/>
      <c r="C833" s="8"/>
      <c r="D833" s="8"/>
      <c r="E833" s="8"/>
      <c r="F833" s="8"/>
    </row>
    <row r="834" spans="1:6" ht="13" x14ac:dyDescent="0.15">
      <c r="A834" s="6"/>
      <c r="B834" s="8"/>
      <c r="C834" s="8"/>
      <c r="D834" s="8"/>
      <c r="E834" s="8"/>
      <c r="F834" s="8"/>
    </row>
    <row r="835" spans="1:6" ht="13" x14ac:dyDescent="0.15">
      <c r="A835" s="6"/>
      <c r="B835" s="8"/>
      <c r="C835" s="8"/>
      <c r="D835" s="8"/>
      <c r="E835" s="8"/>
      <c r="F835" s="8"/>
    </row>
    <row r="836" spans="1:6" ht="13" x14ac:dyDescent="0.15">
      <c r="A836" s="6"/>
      <c r="B836" s="8"/>
      <c r="C836" s="8"/>
      <c r="D836" s="8"/>
      <c r="E836" s="8"/>
      <c r="F836" s="8"/>
    </row>
    <row r="837" spans="1:6" ht="13" x14ac:dyDescent="0.15">
      <c r="A837" s="6"/>
      <c r="B837" s="8"/>
      <c r="C837" s="8"/>
      <c r="D837" s="8"/>
      <c r="E837" s="8"/>
      <c r="F837" s="8"/>
    </row>
    <row r="838" spans="1:6" ht="13" x14ac:dyDescent="0.15">
      <c r="A838" s="6"/>
      <c r="B838" s="8"/>
      <c r="C838" s="8"/>
      <c r="D838" s="8"/>
      <c r="E838" s="8"/>
      <c r="F838" s="8"/>
    </row>
    <row r="839" spans="1:6" ht="13" x14ac:dyDescent="0.15">
      <c r="A839" s="6"/>
      <c r="B839" s="8"/>
      <c r="C839" s="8"/>
      <c r="D839" s="8"/>
      <c r="E839" s="8"/>
      <c r="F839" s="8"/>
    </row>
    <row r="840" spans="1:6" ht="13" x14ac:dyDescent="0.15">
      <c r="A840" s="6"/>
      <c r="B840" s="8"/>
      <c r="C840" s="8"/>
      <c r="D840" s="8"/>
      <c r="E840" s="8"/>
      <c r="F840" s="8"/>
    </row>
    <row r="841" spans="1:6" ht="13" x14ac:dyDescent="0.15">
      <c r="A841" s="6"/>
      <c r="B841" s="8"/>
      <c r="C841" s="8"/>
      <c r="D841" s="8"/>
      <c r="E841" s="8"/>
      <c r="F841" s="8"/>
    </row>
    <row r="842" spans="1:6" ht="13" x14ac:dyDescent="0.15">
      <c r="A842" s="6"/>
      <c r="B842" s="8"/>
      <c r="C842" s="8"/>
      <c r="D842" s="8"/>
      <c r="E842" s="8"/>
      <c r="F842" s="8"/>
    </row>
    <row r="843" spans="1:6" ht="13" x14ac:dyDescent="0.15">
      <c r="A843" s="6"/>
      <c r="B843" s="8"/>
      <c r="C843" s="8"/>
      <c r="D843" s="8"/>
      <c r="E843" s="8"/>
      <c r="F843" s="8"/>
    </row>
    <row r="844" spans="1:6" ht="13" x14ac:dyDescent="0.15">
      <c r="A844" s="6"/>
      <c r="B844" s="8"/>
      <c r="C844" s="8"/>
      <c r="D844" s="8"/>
      <c r="E844" s="8"/>
      <c r="F844" s="8"/>
    </row>
    <row r="845" spans="1:6" ht="13" x14ac:dyDescent="0.15">
      <c r="A845" s="6"/>
      <c r="B845" s="8"/>
      <c r="C845" s="8"/>
      <c r="D845" s="8"/>
      <c r="E845" s="8"/>
      <c r="F845" s="8"/>
    </row>
    <row r="846" spans="1:6" ht="13" x14ac:dyDescent="0.15">
      <c r="A846" s="6"/>
      <c r="B846" s="8"/>
      <c r="C846" s="8"/>
      <c r="D846" s="8"/>
      <c r="E846" s="8"/>
      <c r="F846" s="8"/>
    </row>
    <row r="847" spans="1:6" ht="13" x14ac:dyDescent="0.15">
      <c r="A847" s="6"/>
      <c r="B847" s="8"/>
      <c r="C847" s="8"/>
      <c r="D847" s="8"/>
      <c r="E847" s="8"/>
      <c r="F847" s="8"/>
    </row>
    <row r="848" spans="1:6" ht="13" x14ac:dyDescent="0.15">
      <c r="A848" s="6"/>
      <c r="B848" s="8"/>
      <c r="C848" s="8"/>
      <c r="D848" s="8"/>
      <c r="E848" s="8"/>
      <c r="F848" s="8"/>
    </row>
    <row r="849" spans="1:6" ht="13" x14ac:dyDescent="0.15">
      <c r="A849" s="6"/>
      <c r="B849" s="8"/>
      <c r="C849" s="8"/>
      <c r="D849" s="8"/>
      <c r="E849" s="8"/>
      <c r="F849" s="8"/>
    </row>
    <row r="850" spans="1:6" ht="13" x14ac:dyDescent="0.15">
      <c r="A850" s="6"/>
      <c r="B850" s="8"/>
      <c r="C850" s="8"/>
      <c r="D850" s="8"/>
      <c r="E850" s="8"/>
      <c r="F850" s="8"/>
    </row>
    <row r="851" spans="1:6" ht="13" x14ac:dyDescent="0.15">
      <c r="A851" s="6"/>
      <c r="B851" s="8"/>
      <c r="C851" s="8"/>
      <c r="D851" s="8"/>
      <c r="E851" s="8"/>
      <c r="F851" s="8"/>
    </row>
    <row r="852" spans="1:6" ht="13" x14ac:dyDescent="0.15">
      <c r="A852" s="6"/>
      <c r="B852" s="8"/>
      <c r="C852" s="8"/>
      <c r="D852" s="8"/>
      <c r="E852" s="8"/>
      <c r="F852" s="8"/>
    </row>
    <row r="853" spans="1:6" ht="13" x14ac:dyDescent="0.15">
      <c r="A853" s="6"/>
      <c r="B853" s="8"/>
      <c r="C853" s="8"/>
      <c r="D853" s="8"/>
      <c r="E853" s="8"/>
      <c r="F853" s="8"/>
    </row>
    <row r="854" spans="1:6" ht="13" x14ac:dyDescent="0.15">
      <c r="A854" s="6"/>
      <c r="B854" s="8"/>
      <c r="C854" s="8"/>
      <c r="D854" s="8"/>
      <c r="E854" s="8"/>
      <c r="F854" s="8"/>
    </row>
    <row r="855" spans="1:6" ht="13" x14ac:dyDescent="0.15">
      <c r="A855" s="6"/>
      <c r="B855" s="8"/>
      <c r="C855" s="8"/>
      <c r="D855" s="8"/>
      <c r="E855" s="8"/>
      <c r="F855" s="8"/>
    </row>
    <row r="856" spans="1:6" ht="13" x14ac:dyDescent="0.15">
      <c r="A856" s="6"/>
      <c r="B856" s="8"/>
      <c r="C856" s="8"/>
      <c r="D856" s="8"/>
      <c r="E856" s="8"/>
      <c r="F856" s="8"/>
    </row>
    <row r="857" spans="1:6" ht="13" x14ac:dyDescent="0.15">
      <c r="A857" s="6"/>
      <c r="B857" s="8"/>
      <c r="C857" s="8"/>
      <c r="D857" s="8"/>
      <c r="E857" s="8"/>
      <c r="F857" s="8"/>
    </row>
    <row r="858" spans="1:6" ht="13" x14ac:dyDescent="0.15">
      <c r="A858" s="6"/>
      <c r="B858" s="8"/>
      <c r="C858" s="8"/>
      <c r="D858" s="8"/>
      <c r="E858" s="8"/>
      <c r="F858" s="8"/>
    </row>
    <row r="859" spans="1:6" ht="13" x14ac:dyDescent="0.15">
      <c r="A859" s="6"/>
      <c r="B859" s="8"/>
      <c r="C859" s="8"/>
      <c r="D859" s="8"/>
      <c r="E859" s="8"/>
      <c r="F859" s="8"/>
    </row>
    <row r="860" spans="1:6" ht="13" x14ac:dyDescent="0.15">
      <c r="A860" s="6"/>
      <c r="B860" s="8"/>
      <c r="C860" s="8"/>
      <c r="D860" s="8"/>
      <c r="E860" s="8"/>
      <c r="F860" s="8"/>
    </row>
    <row r="861" spans="1:6" ht="13" x14ac:dyDescent="0.15">
      <c r="A861" s="6"/>
      <c r="B861" s="8"/>
      <c r="C861" s="8"/>
      <c r="D861" s="8"/>
      <c r="E861" s="8"/>
      <c r="F861" s="8"/>
    </row>
    <row r="862" spans="1:6" ht="13" x14ac:dyDescent="0.15">
      <c r="A862" s="6"/>
      <c r="B862" s="8"/>
      <c r="C862" s="8"/>
      <c r="D862" s="8"/>
      <c r="E862" s="8"/>
      <c r="F862" s="8"/>
    </row>
    <row r="863" spans="1:6" ht="13" x14ac:dyDescent="0.15">
      <c r="A863" s="6"/>
      <c r="B863" s="8"/>
      <c r="C863" s="8"/>
      <c r="D863" s="8"/>
      <c r="E863" s="8"/>
      <c r="F863" s="8"/>
    </row>
    <row r="864" spans="1:6" ht="13" x14ac:dyDescent="0.15">
      <c r="A864" s="6"/>
      <c r="B864" s="8"/>
      <c r="C864" s="8"/>
      <c r="D864" s="8"/>
      <c r="E864" s="8"/>
      <c r="F864" s="8"/>
    </row>
    <row r="865" spans="1:6" ht="13" x14ac:dyDescent="0.15">
      <c r="A865" s="6"/>
      <c r="B865" s="8"/>
      <c r="C865" s="8"/>
      <c r="D865" s="8"/>
      <c r="E865" s="8"/>
      <c r="F865" s="8"/>
    </row>
    <row r="866" spans="1:6" ht="13" x14ac:dyDescent="0.15">
      <c r="A866" s="6"/>
      <c r="B866" s="8"/>
      <c r="C866" s="8"/>
      <c r="D866" s="8"/>
      <c r="E866" s="8"/>
      <c r="F866" s="8"/>
    </row>
    <row r="867" spans="1:6" ht="13" x14ac:dyDescent="0.15">
      <c r="A867" s="6"/>
      <c r="B867" s="8"/>
      <c r="C867" s="8"/>
      <c r="D867" s="8"/>
      <c r="E867" s="8"/>
      <c r="F867" s="8"/>
    </row>
    <row r="868" spans="1:6" ht="13" x14ac:dyDescent="0.15">
      <c r="A868" s="6"/>
      <c r="B868" s="8"/>
      <c r="C868" s="8"/>
      <c r="D868" s="8"/>
      <c r="E868" s="8"/>
      <c r="F868" s="8"/>
    </row>
    <row r="869" spans="1:6" ht="13" x14ac:dyDescent="0.15">
      <c r="A869" s="6"/>
      <c r="B869" s="8"/>
      <c r="C869" s="8"/>
      <c r="D869" s="8"/>
      <c r="E869" s="8"/>
      <c r="F869" s="8"/>
    </row>
    <row r="870" spans="1:6" ht="13" x14ac:dyDescent="0.15">
      <c r="A870" s="6"/>
      <c r="B870" s="8"/>
      <c r="C870" s="8"/>
      <c r="D870" s="8"/>
      <c r="E870" s="8"/>
      <c r="F870" s="8"/>
    </row>
    <row r="871" spans="1:6" ht="13" x14ac:dyDescent="0.15">
      <c r="A871" s="6"/>
      <c r="B871" s="8"/>
      <c r="C871" s="8"/>
      <c r="D871" s="8"/>
      <c r="E871" s="8"/>
      <c r="F871" s="8"/>
    </row>
    <row r="872" spans="1:6" ht="13" x14ac:dyDescent="0.15">
      <c r="A872" s="6"/>
      <c r="B872" s="8"/>
      <c r="C872" s="8"/>
      <c r="D872" s="8"/>
      <c r="E872" s="8"/>
      <c r="F872" s="8"/>
    </row>
    <row r="873" spans="1:6" ht="13" x14ac:dyDescent="0.15">
      <c r="A873" s="6"/>
      <c r="B873" s="8"/>
      <c r="C873" s="8"/>
      <c r="D873" s="8"/>
      <c r="E873" s="8"/>
      <c r="F873" s="8"/>
    </row>
    <row r="874" spans="1:6" ht="13" x14ac:dyDescent="0.15">
      <c r="A874" s="6"/>
      <c r="B874" s="8"/>
      <c r="C874" s="8"/>
      <c r="D874" s="8"/>
      <c r="E874" s="8"/>
      <c r="F874" s="8"/>
    </row>
    <row r="875" spans="1:6" ht="13" x14ac:dyDescent="0.15">
      <c r="A875" s="6"/>
      <c r="B875" s="8"/>
      <c r="C875" s="8"/>
      <c r="D875" s="8"/>
      <c r="E875" s="8"/>
      <c r="F875" s="8"/>
    </row>
    <row r="876" spans="1:6" ht="13" x14ac:dyDescent="0.15">
      <c r="A876" s="6"/>
      <c r="B876" s="8"/>
      <c r="C876" s="8"/>
      <c r="D876" s="8"/>
      <c r="E876" s="8"/>
      <c r="F876" s="8"/>
    </row>
    <row r="877" spans="1:6" ht="13" x14ac:dyDescent="0.15">
      <c r="A877" s="6"/>
      <c r="B877" s="8"/>
      <c r="C877" s="8"/>
      <c r="D877" s="8"/>
      <c r="E877" s="8"/>
      <c r="F877" s="8"/>
    </row>
    <row r="878" spans="1:6" ht="13" x14ac:dyDescent="0.15">
      <c r="A878" s="6"/>
      <c r="B878" s="8"/>
      <c r="C878" s="8"/>
      <c r="D878" s="8"/>
      <c r="E878" s="8"/>
      <c r="F878" s="8"/>
    </row>
    <row r="879" spans="1:6" ht="13" x14ac:dyDescent="0.15">
      <c r="A879" s="6"/>
      <c r="B879" s="8"/>
      <c r="C879" s="8"/>
      <c r="D879" s="8"/>
      <c r="E879" s="8"/>
      <c r="F879" s="8"/>
    </row>
    <row r="880" spans="1:6" ht="13" x14ac:dyDescent="0.15">
      <c r="A880" s="6"/>
      <c r="B880" s="8"/>
      <c r="C880" s="8"/>
      <c r="D880" s="8"/>
      <c r="E880" s="8"/>
      <c r="F880" s="8"/>
    </row>
    <row r="881" spans="1:6" ht="13" x14ac:dyDescent="0.15">
      <c r="A881" s="6"/>
      <c r="B881" s="8"/>
      <c r="C881" s="8"/>
      <c r="D881" s="8"/>
      <c r="E881" s="8"/>
      <c r="F881" s="8"/>
    </row>
    <row r="882" spans="1:6" ht="13" x14ac:dyDescent="0.15">
      <c r="A882" s="6"/>
      <c r="B882" s="8"/>
      <c r="C882" s="8"/>
      <c r="D882" s="8"/>
      <c r="E882" s="8"/>
      <c r="F882" s="8"/>
    </row>
    <row r="883" spans="1:6" ht="13" x14ac:dyDescent="0.15">
      <c r="A883" s="6"/>
      <c r="B883" s="8"/>
      <c r="C883" s="8"/>
      <c r="D883" s="8"/>
      <c r="E883" s="8"/>
      <c r="F883" s="8"/>
    </row>
    <row r="884" spans="1:6" ht="13" x14ac:dyDescent="0.15">
      <c r="A884" s="6"/>
      <c r="B884" s="8"/>
      <c r="C884" s="8"/>
      <c r="D884" s="8"/>
      <c r="E884" s="8"/>
      <c r="F884" s="8"/>
    </row>
    <row r="885" spans="1:6" ht="13" x14ac:dyDescent="0.15">
      <c r="A885" s="6"/>
      <c r="B885" s="8"/>
      <c r="C885" s="8"/>
      <c r="D885" s="8"/>
      <c r="E885" s="8"/>
      <c r="F885" s="8"/>
    </row>
    <row r="886" spans="1:6" ht="13" x14ac:dyDescent="0.15">
      <c r="A886" s="6"/>
      <c r="B886" s="8"/>
      <c r="C886" s="8"/>
      <c r="D886" s="8"/>
      <c r="E886" s="8"/>
      <c r="F886" s="8"/>
    </row>
    <row r="887" spans="1:6" ht="13" x14ac:dyDescent="0.15">
      <c r="A887" s="6"/>
      <c r="B887" s="8"/>
      <c r="C887" s="8"/>
      <c r="D887" s="8"/>
      <c r="E887" s="8"/>
      <c r="F887" s="8"/>
    </row>
    <row r="888" spans="1:6" ht="13" x14ac:dyDescent="0.15">
      <c r="A888" s="6"/>
      <c r="B888" s="8"/>
      <c r="C888" s="8"/>
      <c r="D888" s="8"/>
      <c r="E888" s="8"/>
      <c r="F888" s="8"/>
    </row>
    <row r="889" spans="1:6" ht="13" x14ac:dyDescent="0.15">
      <c r="A889" s="6"/>
      <c r="B889" s="8"/>
      <c r="C889" s="8"/>
      <c r="D889" s="8"/>
      <c r="E889" s="8"/>
      <c r="F889" s="8"/>
    </row>
    <row r="890" spans="1:6" ht="13" x14ac:dyDescent="0.15">
      <c r="A890" s="6"/>
      <c r="B890" s="8"/>
      <c r="C890" s="8"/>
      <c r="D890" s="8"/>
      <c r="E890" s="8"/>
      <c r="F890" s="8"/>
    </row>
    <row r="891" spans="1:6" ht="13" x14ac:dyDescent="0.15">
      <c r="A891" s="6"/>
      <c r="B891" s="8"/>
      <c r="C891" s="8"/>
      <c r="D891" s="8"/>
      <c r="E891" s="8"/>
      <c r="F891" s="8"/>
    </row>
    <row r="892" spans="1:6" ht="13" x14ac:dyDescent="0.15">
      <c r="A892" s="6"/>
      <c r="B892" s="8"/>
      <c r="C892" s="8"/>
      <c r="D892" s="8"/>
      <c r="E892" s="8"/>
      <c r="F892" s="8"/>
    </row>
    <row r="893" spans="1:6" ht="13" x14ac:dyDescent="0.15">
      <c r="A893" s="6"/>
      <c r="B893" s="8"/>
      <c r="C893" s="8"/>
      <c r="D893" s="8"/>
      <c r="E893" s="8"/>
      <c r="F893" s="8"/>
    </row>
    <row r="894" spans="1:6" ht="13" x14ac:dyDescent="0.15">
      <c r="A894" s="6"/>
      <c r="B894" s="8"/>
      <c r="C894" s="8"/>
      <c r="D894" s="8"/>
      <c r="E894" s="8"/>
      <c r="F894" s="8"/>
    </row>
    <row r="895" spans="1:6" ht="13" x14ac:dyDescent="0.15">
      <c r="A895" s="6"/>
      <c r="B895" s="8"/>
      <c r="C895" s="8"/>
      <c r="D895" s="8"/>
      <c r="E895" s="8"/>
      <c r="F895" s="8"/>
    </row>
    <row r="896" spans="1:6" ht="13" x14ac:dyDescent="0.15">
      <c r="A896" s="6"/>
      <c r="B896" s="8"/>
      <c r="C896" s="8"/>
      <c r="D896" s="8"/>
      <c r="E896" s="8"/>
      <c r="F896" s="8"/>
    </row>
    <row r="897" spans="1:6" ht="13" x14ac:dyDescent="0.15">
      <c r="A897" s="6"/>
      <c r="B897" s="8"/>
      <c r="C897" s="8"/>
      <c r="D897" s="8"/>
      <c r="E897" s="8"/>
      <c r="F897" s="8"/>
    </row>
    <row r="898" spans="1:6" ht="13" x14ac:dyDescent="0.15">
      <c r="A898" s="6"/>
      <c r="B898" s="8"/>
      <c r="C898" s="8"/>
      <c r="D898" s="8"/>
      <c r="E898" s="8"/>
      <c r="F898" s="8"/>
    </row>
    <row r="899" spans="1:6" ht="13" x14ac:dyDescent="0.15">
      <c r="A899" s="6"/>
      <c r="B899" s="8"/>
      <c r="C899" s="8"/>
      <c r="D899" s="8"/>
      <c r="E899" s="8"/>
      <c r="F899" s="8"/>
    </row>
    <row r="900" spans="1:6" ht="13" x14ac:dyDescent="0.15">
      <c r="A900" s="6"/>
      <c r="B900" s="8"/>
      <c r="C900" s="8"/>
      <c r="D900" s="8"/>
      <c r="E900" s="8"/>
      <c r="F900" s="8"/>
    </row>
    <row r="901" spans="1:6" ht="13" x14ac:dyDescent="0.15">
      <c r="A901" s="6"/>
      <c r="B901" s="8"/>
      <c r="C901" s="8"/>
      <c r="D901" s="8"/>
      <c r="E901" s="8"/>
      <c r="F901" s="8"/>
    </row>
    <row r="902" spans="1:6" ht="13" x14ac:dyDescent="0.15">
      <c r="A902" s="6"/>
      <c r="B902" s="8"/>
      <c r="C902" s="8"/>
      <c r="D902" s="8"/>
      <c r="E902" s="8"/>
      <c r="F902" s="8"/>
    </row>
    <row r="903" spans="1:6" ht="13" x14ac:dyDescent="0.15">
      <c r="A903" s="6"/>
      <c r="B903" s="8"/>
      <c r="C903" s="8"/>
      <c r="D903" s="8"/>
      <c r="E903" s="8"/>
      <c r="F903" s="8"/>
    </row>
    <row r="904" spans="1:6" ht="13" x14ac:dyDescent="0.15">
      <c r="A904" s="6"/>
      <c r="B904" s="8"/>
      <c r="C904" s="8"/>
      <c r="D904" s="8"/>
      <c r="E904" s="8"/>
      <c r="F904" s="8"/>
    </row>
    <row r="905" spans="1:6" ht="13" x14ac:dyDescent="0.15">
      <c r="A905" s="6"/>
      <c r="B905" s="8"/>
      <c r="C905" s="8"/>
      <c r="D905" s="8"/>
      <c r="E905" s="8"/>
      <c r="F905" s="8"/>
    </row>
    <row r="906" spans="1:6" ht="13" x14ac:dyDescent="0.15">
      <c r="A906" s="6"/>
      <c r="B906" s="8"/>
      <c r="C906" s="8"/>
      <c r="D906" s="8"/>
      <c r="E906" s="8"/>
      <c r="F906" s="8"/>
    </row>
    <row r="907" spans="1:6" ht="13" x14ac:dyDescent="0.15">
      <c r="A907" s="6"/>
      <c r="B907" s="8"/>
      <c r="C907" s="8"/>
      <c r="D907" s="8"/>
      <c r="E907" s="8"/>
      <c r="F907" s="8"/>
    </row>
    <row r="908" spans="1:6" ht="13" x14ac:dyDescent="0.15">
      <c r="A908" s="6"/>
      <c r="B908" s="8"/>
      <c r="C908" s="8"/>
      <c r="D908" s="8"/>
      <c r="E908" s="8"/>
      <c r="F908" s="8"/>
    </row>
    <row r="909" spans="1:6" ht="13" x14ac:dyDescent="0.15">
      <c r="A909" s="6"/>
      <c r="B909" s="8"/>
      <c r="C909" s="8"/>
      <c r="D909" s="8"/>
      <c r="E909" s="8"/>
      <c r="F909" s="8"/>
    </row>
    <row r="910" spans="1:6" ht="13" x14ac:dyDescent="0.15">
      <c r="A910" s="6"/>
      <c r="B910" s="8"/>
      <c r="C910" s="8"/>
      <c r="D910" s="8"/>
      <c r="E910" s="8"/>
      <c r="F910" s="8"/>
    </row>
    <row r="911" spans="1:6" ht="13" x14ac:dyDescent="0.15">
      <c r="A911" s="6"/>
      <c r="B911" s="8"/>
      <c r="C911" s="8"/>
      <c r="D911" s="8"/>
      <c r="E911" s="8"/>
      <c r="F911" s="8"/>
    </row>
    <row r="912" spans="1:6" ht="13" x14ac:dyDescent="0.15">
      <c r="A912" s="6"/>
      <c r="B912" s="8"/>
      <c r="C912" s="8"/>
      <c r="D912" s="8"/>
      <c r="E912" s="8"/>
      <c r="F912" s="8"/>
    </row>
    <row r="913" spans="1:6" ht="13" x14ac:dyDescent="0.15">
      <c r="A913" s="6"/>
      <c r="B913" s="8"/>
      <c r="C913" s="8"/>
      <c r="D913" s="8"/>
      <c r="E913" s="8"/>
      <c r="F913" s="8"/>
    </row>
    <row r="914" spans="1:6" ht="13" x14ac:dyDescent="0.15">
      <c r="A914" s="6"/>
      <c r="B914" s="8"/>
      <c r="C914" s="8"/>
      <c r="D914" s="8"/>
      <c r="E914" s="8"/>
      <c r="F914" s="8"/>
    </row>
    <row r="915" spans="1:6" ht="13" x14ac:dyDescent="0.15">
      <c r="A915" s="6"/>
      <c r="B915" s="8"/>
      <c r="C915" s="8"/>
      <c r="D915" s="8"/>
      <c r="E915" s="8"/>
      <c r="F915" s="8"/>
    </row>
    <row r="916" spans="1:6" ht="13" x14ac:dyDescent="0.15">
      <c r="A916" s="6"/>
      <c r="B916" s="8"/>
      <c r="C916" s="8"/>
      <c r="D916" s="8"/>
      <c r="E916" s="8"/>
      <c r="F916" s="8"/>
    </row>
    <row r="917" spans="1:6" ht="13" x14ac:dyDescent="0.15">
      <c r="A917" s="6"/>
      <c r="B917" s="8"/>
      <c r="C917" s="8"/>
      <c r="D917" s="8"/>
      <c r="E917" s="8"/>
      <c r="F917" s="8"/>
    </row>
    <row r="918" spans="1:6" ht="13" x14ac:dyDescent="0.15">
      <c r="A918" s="6"/>
      <c r="B918" s="8"/>
      <c r="C918" s="8"/>
      <c r="D918" s="8"/>
      <c r="E918" s="8"/>
      <c r="F918" s="8"/>
    </row>
    <row r="919" spans="1:6" ht="13" x14ac:dyDescent="0.15">
      <c r="A919" s="6"/>
      <c r="B919" s="8"/>
      <c r="C919" s="8"/>
      <c r="D919" s="8"/>
      <c r="E919" s="8"/>
      <c r="F919" s="8"/>
    </row>
    <row r="920" spans="1:6" ht="13" x14ac:dyDescent="0.15">
      <c r="A920" s="6"/>
      <c r="B920" s="8"/>
      <c r="C920" s="8"/>
      <c r="D920" s="8"/>
      <c r="E920" s="8"/>
      <c r="F920" s="8"/>
    </row>
    <row r="921" spans="1:6" ht="13" x14ac:dyDescent="0.15">
      <c r="A921" s="6"/>
      <c r="B921" s="8"/>
      <c r="C921" s="8"/>
      <c r="D921" s="8"/>
      <c r="E921" s="8"/>
      <c r="F921" s="8"/>
    </row>
    <row r="922" spans="1:6" ht="13" x14ac:dyDescent="0.15">
      <c r="A922" s="6"/>
      <c r="B922" s="8"/>
      <c r="C922" s="8"/>
      <c r="D922" s="8"/>
      <c r="E922" s="8"/>
      <c r="F922" s="8"/>
    </row>
    <row r="923" spans="1:6" ht="13" x14ac:dyDescent="0.15">
      <c r="A923" s="6"/>
      <c r="B923" s="8"/>
      <c r="C923" s="8"/>
      <c r="D923" s="8"/>
      <c r="E923" s="8"/>
      <c r="F923" s="8"/>
    </row>
    <row r="924" spans="1:6" ht="13" x14ac:dyDescent="0.15">
      <c r="A924" s="6"/>
      <c r="B924" s="8"/>
      <c r="C924" s="8"/>
      <c r="D924" s="8"/>
      <c r="E924" s="8"/>
      <c r="F924" s="8"/>
    </row>
    <row r="925" spans="1:6" ht="13" x14ac:dyDescent="0.15">
      <c r="A925" s="6"/>
      <c r="B925" s="8"/>
      <c r="C925" s="8"/>
      <c r="D925" s="8"/>
      <c r="E925" s="8"/>
      <c r="F925" s="8"/>
    </row>
    <row r="926" spans="1:6" ht="13" x14ac:dyDescent="0.15">
      <c r="A926" s="6"/>
      <c r="B926" s="8"/>
      <c r="C926" s="8"/>
      <c r="D926" s="8"/>
      <c r="E926" s="8"/>
      <c r="F926" s="8"/>
    </row>
    <row r="927" spans="1:6" ht="13" x14ac:dyDescent="0.15">
      <c r="A927" s="6"/>
      <c r="B927" s="8"/>
      <c r="C927" s="8"/>
      <c r="D927" s="8"/>
      <c r="E927" s="8"/>
      <c r="F927" s="8"/>
    </row>
    <row r="928" spans="1:6" ht="13" x14ac:dyDescent="0.15">
      <c r="A928" s="6"/>
      <c r="B928" s="8"/>
      <c r="C928" s="8"/>
      <c r="D928" s="8"/>
      <c r="E928" s="8"/>
      <c r="F928" s="8"/>
    </row>
    <row r="929" spans="1:6" ht="13" x14ac:dyDescent="0.15">
      <c r="A929" s="6"/>
      <c r="B929" s="8"/>
      <c r="C929" s="8"/>
      <c r="D929" s="8"/>
      <c r="E929" s="8"/>
      <c r="F929" s="8"/>
    </row>
    <row r="930" spans="1:6" ht="13" x14ac:dyDescent="0.15">
      <c r="A930" s="6"/>
      <c r="B930" s="8"/>
      <c r="C930" s="8"/>
      <c r="D930" s="8"/>
      <c r="E930" s="8"/>
      <c r="F930" s="8"/>
    </row>
    <row r="931" spans="1:6" ht="13" x14ac:dyDescent="0.15">
      <c r="A931" s="6"/>
      <c r="B931" s="8"/>
      <c r="C931" s="8"/>
      <c r="D931" s="8"/>
      <c r="E931" s="8"/>
      <c r="F931" s="8"/>
    </row>
    <row r="932" spans="1:6" ht="13" x14ac:dyDescent="0.15">
      <c r="A932" s="6"/>
      <c r="B932" s="8"/>
      <c r="C932" s="8"/>
      <c r="D932" s="8"/>
      <c r="E932" s="8"/>
      <c r="F932" s="8"/>
    </row>
    <row r="933" spans="1:6" ht="13" x14ac:dyDescent="0.15">
      <c r="A933" s="6"/>
      <c r="B933" s="8"/>
      <c r="C933" s="8"/>
      <c r="D933" s="8"/>
      <c r="E933" s="8"/>
      <c r="F933" s="8"/>
    </row>
    <row r="934" spans="1:6" ht="13" x14ac:dyDescent="0.15">
      <c r="A934" s="6"/>
      <c r="B934" s="8"/>
      <c r="C934" s="8"/>
      <c r="D934" s="8"/>
      <c r="E934" s="8"/>
      <c r="F934" s="8"/>
    </row>
    <row r="935" spans="1:6" ht="13" x14ac:dyDescent="0.15">
      <c r="A935" s="6"/>
      <c r="B935" s="8"/>
      <c r="C935" s="8"/>
      <c r="D935" s="8"/>
      <c r="E935" s="8"/>
      <c r="F935" s="8"/>
    </row>
    <row r="936" spans="1:6" ht="13" x14ac:dyDescent="0.15">
      <c r="A936" s="6"/>
      <c r="B936" s="8"/>
      <c r="C936" s="8"/>
      <c r="D936" s="8"/>
      <c r="E936" s="8"/>
      <c r="F936" s="8"/>
    </row>
    <row r="937" spans="1:6" ht="13" x14ac:dyDescent="0.15">
      <c r="A937" s="6"/>
      <c r="B937" s="8"/>
      <c r="C937" s="8"/>
      <c r="D937" s="8"/>
      <c r="E937" s="8"/>
      <c r="F937" s="8"/>
    </row>
    <row r="938" spans="1:6" ht="13" x14ac:dyDescent="0.15">
      <c r="A938" s="6"/>
      <c r="B938" s="8"/>
      <c r="C938" s="8"/>
      <c r="D938" s="8"/>
      <c r="E938" s="8"/>
      <c r="F938" s="8"/>
    </row>
    <row r="939" spans="1:6" ht="13" x14ac:dyDescent="0.15">
      <c r="A939" s="6"/>
      <c r="B939" s="8"/>
      <c r="C939" s="8"/>
      <c r="D939" s="8"/>
      <c r="E939" s="8"/>
      <c r="F939" s="8"/>
    </row>
    <row r="940" spans="1:6" ht="13" x14ac:dyDescent="0.15">
      <c r="A940" s="6"/>
      <c r="B940" s="8"/>
      <c r="C940" s="8"/>
      <c r="D940" s="8"/>
      <c r="E940" s="8"/>
      <c r="F940" s="8"/>
    </row>
    <row r="941" spans="1:6" ht="13" x14ac:dyDescent="0.15">
      <c r="A941" s="6"/>
      <c r="B941" s="8"/>
      <c r="C941" s="8"/>
      <c r="D941" s="8"/>
      <c r="E941" s="8"/>
      <c r="F941" s="8"/>
    </row>
    <row r="942" spans="1:6" ht="13" x14ac:dyDescent="0.15">
      <c r="A942" s="6"/>
      <c r="B942" s="8"/>
      <c r="C942" s="8"/>
      <c r="D942" s="8"/>
      <c r="E942" s="8"/>
      <c r="F942" s="8"/>
    </row>
    <row r="943" spans="1:6" ht="13" x14ac:dyDescent="0.15">
      <c r="A943" s="6"/>
      <c r="B943" s="8"/>
      <c r="C943" s="8"/>
      <c r="D943" s="8"/>
      <c r="E943" s="8"/>
      <c r="F943" s="8"/>
    </row>
    <row r="944" spans="1:6" ht="13" x14ac:dyDescent="0.15">
      <c r="A944" s="6"/>
      <c r="B944" s="8"/>
      <c r="C944" s="8"/>
      <c r="D944" s="8"/>
      <c r="E944" s="8"/>
      <c r="F944" s="8"/>
    </row>
    <row r="945" spans="1:6" ht="13" x14ac:dyDescent="0.15">
      <c r="A945" s="6"/>
      <c r="B945" s="8"/>
      <c r="C945" s="8"/>
      <c r="D945" s="8"/>
      <c r="E945" s="8"/>
      <c r="F945" s="8"/>
    </row>
    <row r="946" spans="1:6" ht="13" x14ac:dyDescent="0.15">
      <c r="A946" s="6"/>
      <c r="B946" s="8"/>
      <c r="C946" s="8"/>
      <c r="D946" s="8"/>
      <c r="E946" s="8"/>
      <c r="F946" s="8"/>
    </row>
    <row r="947" spans="1:6" ht="13" x14ac:dyDescent="0.15">
      <c r="A947" s="6"/>
      <c r="B947" s="8"/>
      <c r="C947" s="8"/>
      <c r="D947" s="8"/>
      <c r="E947" s="8"/>
      <c r="F947" s="8"/>
    </row>
    <row r="948" spans="1:6" ht="13" x14ac:dyDescent="0.15">
      <c r="A948" s="6"/>
      <c r="B948" s="8"/>
      <c r="C948" s="8"/>
      <c r="D948" s="8"/>
      <c r="E948" s="8"/>
      <c r="F948" s="8"/>
    </row>
    <row r="949" spans="1:6" ht="13" x14ac:dyDescent="0.15">
      <c r="A949" s="6"/>
      <c r="B949" s="8"/>
      <c r="C949" s="8"/>
      <c r="D949" s="8"/>
      <c r="E949" s="8"/>
      <c r="F949" s="8"/>
    </row>
    <row r="950" spans="1:6" ht="13" x14ac:dyDescent="0.15">
      <c r="A950" s="6"/>
      <c r="B950" s="8"/>
      <c r="C950" s="8"/>
      <c r="D950" s="8"/>
      <c r="E950" s="8"/>
      <c r="F950" s="8"/>
    </row>
    <row r="951" spans="1:6" ht="13" x14ac:dyDescent="0.15">
      <c r="A951" s="6"/>
      <c r="B951" s="8"/>
      <c r="C951" s="8"/>
      <c r="D951" s="8"/>
      <c r="E951" s="8"/>
      <c r="F951" s="8"/>
    </row>
    <row r="952" spans="1:6" ht="13" x14ac:dyDescent="0.15">
      <c r="A952" s="6"/>
      <c r="B952" s="8"/>
      <c r="C952" s="8"/>
      <c r="D952" s="8"/>
      <c r="E952" s="8"/>
      <c r="F952" s="8"/>
    </row>
    <row r="953" spans="1:6" ht="13" x14ac:dyDescent="0.15">
      <c r="A953" s="6"/>
      <c r="B953" s="8"/>
      <c r="C953" s="8"/>
      <c r="D953" s="8"/>
      <c r="E953" s="8"/>
      <c r="F953" s="8"/>
    </row>
    <row r="954" spans="1:6" ht="13" x14ac:dyDescent="0.15">
      <c r="A954" s="6"/>
      <c r="B954" s="8"/>
      <c r="C954" s="8"/>
      <c r="D954" s="8"/>
      <c r="E954" s="8"/>
      <c r="F954" s="8"/>
    </row>
    <row r="955" spans="1:6" ht="13" x14ac:dyDescent="0.15">
      <c r="A955" s="6"/>
      <c r="B955" s="8"/>
      <c r="C955" s="8"/>
      <c r="D955" s="8"/>
      <c r="E955" s="8"/>
      <c r="F955" s="8"/>
    </row>
    <row r="956" spans="1:6" ht="13" x14ac:dyDescent="0.15">
      <c r="A956" s="6"/>
      <c r="B956" s="8"/>
      <c r="C956" s="8"/>
      <c r="D956" s="8"/>
      <c r="E956" s="8"/>
      <c r="F956" s="8"/>
    </row>
    <row r="957" spans="1:6" ht="13" x14ac:dyDescent="0.15">
      <c r="A957" s="6"/>
      <c r="B957" s="8"/>
      <c r="C957" s="8"/>
      <c r="D957" s="8"/>
      <c r="E957" s="8"/>
      <c r="F957" s="8"/>
    </row>
    <row r="958" spans="1:6" ht="13" x14ac:dyDescent="0.15">
      <c r="A958" s="6"/>
      <c r="B958" s="8"/>
      <c r="C958" s="8"/>
      <c r="D958" s="8"/>
      <c r="E958" s="8"/>
      <c r="F958" s="8"/>
    </row>
    <row r="959" spans="1:6" ht="13" x14ac:dyDescent="0.15">
      <c r="A959" s="6"/>
      <c r="B959" s="8"/>
      <c r="C959" s="8"/>
      <c r="D959" s="8"/>
      <c r="E959" s="8"/>
      <c r="F959" s="8"/>
    </row>
    <row r="960" spans="1:6" ht="13" x14ac:dyDescent="0.15">
      <c r="A960" s="6"/>
      <c r="B960" s="8"/>
      <c r="C960" s="8"/>
      <c r="D960" s="8"/>
      <c r="E960" s="8"/>
      <c r="F960" s="8"/>
    </row>
    <row r="961" spans="1:6" ht="13" x14ac:dyDescent="0.15">
      <c r="A961" s="6"/>
      <c r="B961" s="8"/>
      <c r="C961" s="8"/>
      <c r="D961" s="8"/>
      <c r="E961" s="8"/>
      <c r="F961" s="8"/>
    </row>
    <row r="962" spans="1:6" ht="13" x14ac:dyDescent="0.15">
      <c r="A962" s="6"/>
      <c r="B962" s="8"/>
      <c r="C962" s="8"/>
      <c r="D962" s="8"/>
      <c r="E962" s="8"/>
      <c r="F962" s="8"/>
    </row>
    <row r="963" spans="1:6" ht="13" x14ac:dyDescent="0.15">
      <c r="A963" s="6"/>
      <c r="B963" s="8"/>
      <c r="C963" s="8"/>
      <c r="D963" s="8"/>
      <c r="E963" s="8"/>
      <c r="F963" s="8"/>
    </row>
    <row r="964" spans="1:6" ht="13" x14ac:dyDescent="0.15">
      <c r="A964" s="6"/>
      <c r="B964" s="8"/>
      <c r="C964" s="8"/>
      <c r="D964" s="8"/>
      <c r="E964" s="8"/>
      <c r="F964" s="8"/>
    </row>
    <row r="965" spans="1:6" ht="13" x14ac:dyDescent="0.15">
      <c r="A965" s="6"/>
      <c r="B965" s="8"/>
      <c r="C965" s="8"/>
      <c r="D965" s="8"/>
      <c r="E965" s="8"/>
      <c r="F965" s="8"/>
    </row>
    <row r="966" spans="1:6" ht="13" x14ac:dyDescent="0.15">
      <c r="A966" s="6"/>
      <c r="B966" s="8"/>
      <c r="C966" s="8"/>
      <c r="D966" s="8"/>
      <c r="E966" s="8"/>
      <c r="F966" s="8"/>
    </row>
    <row r="967" spans="1:6" ht="13" x14ac:dyDescent="0.15">
      <c r="A967" s="6"/>
      <c r="B967" s="8"/>
      <c r="C967" s="8"/>
      <c r="D967" s="8"/>
      <c r="E967" s="8"/>
      <c r="F967" s="8"/>
    </row>
    <row r="968" spans="1:6" ht="13" x14ac:dyDescent="0.15">
      <c r="A968" s="6"/>
      <c r="B968" s="8"/>
      <c r="C968" s="8"/>
      <c r="D968" s="8"/>
      <c r="E968" s="8"/>
      <c r="F968" s="8"/>
    </row>
    <row r="969" spans="1:6" ht="13" x14ac:dyDescent="0.15">
      <c r="A969" s="6"/>
      <c r="B969" s="8"/>
      <c r="C969" s="8"/>
      <c r="D969" s="8"/>
      <c r="E969" s="8"/>
      <c r="F969" s="8"/>
    </row>
    <row r="970" spans="1:6" ht="13" x14ac:dyDescent="0.15">
      <c r="A970" s="6"/>
      <c r="B970" s="8"/>
      <c r="C970" s="8"/>
      <c r="D970" s="8"/>
      <c r="E970" s="8"/>
      <c r="F970" s="8"/>
    </row>
    <row r="971" spans="1:6" ht="13" x14ac:dyDescent="0.15">
      <c r="A971" s="6"/>
      <c r="B971" s="8"/>
      <c r="C971" s="8"/>
      <c r="D971" s="8"/>
      <c r="E971" s="8"/>
      <c r="F971" s="8"/>
    </row>
    <row r="972" spans="1:6" ht="13" x14ac:dyDescent="0.15">
      <c r="A972" s="6"/>
      <c r="B972" s="8"/>
      <c r="C972" s="8"/>
      <c r="D972" s="8"/>
      <c r="E972" s="8"/>
      <c r="F972" s="8"/>
    </row>
    <row r="973" spans="1:6" ht="13" x14ac:dyDescent="0.15">
      <c r="A973" s="6"/>
      <c r="B973" s="8"/>
      <c r="C973" s="8"/>
      <c r="D973" s="8"/>
      <c r="E973" s="8"/>
      <c r="F973" s="8"/>
    </row>
    <row r="974" spans="1:6" ht="13" x14ac:dyDescent="0.15">
      <c r="A974" s="6"/>
      <c r="B974" s="8"/>
      <c r="C974" s="8"/>
      <c r="D974" s="8"/>
      <c r="E974" s="8"/>
      <c r="F974" s="8"/>
    </row>
    <row r="975" spans="1:6" ht="13" x14ac:dyDescent="0.15">
      <c r="A975" s="6"/>
      <c r="B975" s="8"/>
      <c r="C975" s="8"/>
      <c r="D975" s="8"/>
      <c r="E975" s="8"/>
      <c r="F975" s="8"/>
    </row>
    <row r="976" spans="1:6" ht="13" x14ac:dyDescent="0.15">
      <c r="A976" s="6"/>
      <c r="B976" s="8"/>
      <c r="C976" s="8"/>
      <c r="D976" s="8"/>
      <c r="E976" s="8"/>
      <c r="F976" s="8"/>
    </row>
    <row r="977" spans="1:6" ht="13" x14ac:dyDescent="0.15">
      <c r="A977" s="6"/>
      <c r="B977" s="8"/>
      <c r="C977" s="8"/>
      <c r="D977" s="8"/>
      <c r="E977" s="8"/>
      <c r="F977" s="8"/>
    </row>
    <row r="978" spans="1:6" ht="13" x14ac:dyDescent="0.15">
      <c r="A978" s="6"/>
      <c r="B978" s="8"/>
      <c r="C978" s="8"/>
      <c r="D978" s="8"/>
      <c r="E978" s="8"/>
      <c r="F978" s="8"/>
    </row>
    <row r="979" spans="1:6" ht="13" x14ac:dyDescent="0.15">
      <c r="A979" s="6"/>
      <c r="B979" s="8"/>
      <c r="C979" s="8"/>
      <c r="D979" s="8"/>
      <c r="E979" s="8"/>
      <c r="F979" s="8"/>
    </row>
    <row r="980" spans="1:6" ht="13" x14ac:dyDescent="0.15">
      <c r="A980" s="6"/>
      <c r="B980" s="8"/>
      <c r="C980" s="8"/>
      <c r="D980" s="8"/>
      <c r="E980" s="8"/>
      <c r="F980" s="8"/>
    </row>
    <row r="981" spans="1:6" ht="13" x14ac:dyDescent="0.15">
      <c r="A981" s="6"/>
      <c r="B981" s="8"/>
      <c r="C981" s="8"/>
      <c r="D981" s="8"/>
      <c r="E981" s="8"/>
      <c r="F981" s="8"/>
    </row>
    <row r="982" spans="1:6" ht="13" x14ac:dyDescent="0.15">
      <c r="A982" s="6"/>
      <c r="B982" s="8"/>
      <c r="C982" s="8"/>
      <c r="D982" s="8"/>
      <c r="E982" s="8"/>
      <c r="F982" s="8"/>
    </row>
    <row r="983" spans="1:6" ht="13" x14ac:dyDescent="0.15">
      <c r="A983" s="6"/>
      <c r="B983" s="8"/>
      <c r="C983" s="8"/>
      <c r="D983" s="8"/>
      <c r="E983" s="8"/>
      <c r="F983" s="8"/>
    </row>
    <row r="984" spans="1:6" ht="13" x14ac:dyDescent="0.15">
      <c r="A984" s="6"/>
      <c r="B984" s="8"/>
      <c r="C984" s="8"/>
      <c r="D984" s="8"/>
      <c r="E984" s="8"/>
      <c r="F984" s="8"/>
    </row>
    <row r="985" spans="1:6" ht="13" x14ac:dyDescent="0.15">
      <c r="A985" s="6"/>
      <c r="B985" s="8"/>
      <c r="C985" s="8"/>
      <c r="D985" s="8"/>
      <c r="E985" s="8"/>
      <c r="F985" s="8"/>
    </row>
    <row r="986" spans="1:6" ht="13" x14ac:dyDescent="0.15">
      <c r="A986" s="6"/>
      <c r="B986" s="8"/>
      <c r="C986" s="8"/>
      <c r="D986" s="8"/>
      <c r="E986" s="8"/>
      <c r="F986" s="8"/>
    </row>
    <row r="987" spans="1:6" ht="13" x14ac:dyDescent="0.15">
      <c r="A987" s="6"/>
      <c r="B987" s="8"/>
      <c r="C987" s="8"/>
      <c r="D987" s="8"/>
      <c r="E987" s="8"/>
      <c r="F987" s="8"/>
    </row>
    <row r="988" spans="1:6" ht="13" x14ac:dyDescent="0.15">
      <c r="A988" s="6"/>
      <c r="B988" s="8"/>
      <c r="C988" s="8"/>
      <c r="D988" s="8"/>
      <c r="E988" s="8"/>
      <c r="F988" s="8"/>
    </row>
    <row r="989" spans="1:6" ht="13" x14ac:dyDescent="0.15">
      <c r="A989" s="6"/>
      <c r="B989" s="8"/>
      <c r="C989" s="8"/>
      <c r="D989" s="8"/>
      <c r="E989" s="8"/>
      <c r="F989" s="8"/>
    </row>
    <row r="990" spans="1:6" ht="13" x14ac:dyDescent="0.15">
      <c r="A990" s="6"/>
      <c r="B990" s="8"/>
      <c r="C990" s="8"/>
      <c r="D990" s="8"/>
      <c r="E990" s="8"/>
      <c r="F990" s="8"/>
    </row>
    <row r="991" spans="1:6" ht="13" x14ac:dyDescent="0.15">
      <c r="A991" s="6"/>
      <c r="B991" s="8"/>
      <c r="C991" s="8"/>
      <c r="D991" s="8"/>
      <c r="E991" s="8"/>
      <c r="F991" s="8"/>
    </row>
    <row r="992" spans="1:6" ht="13" x14ac:dyDescent="0.15">
      <c r="A992" s="6"/>
      <c r="B992" s="8"/>
      <c r="C992" s="8"/>
      <c r="D992" s="8"/>
      <c r="E992" s="8"/>
      <c r="F992" s="8"/>
    </row>
    <row r="993" spans="1:6" ht="13" x14ac:dyDescent="0.15">
      <c r="A993" s="6"/>
      <c r="B993" s="8"/>
      <c r="C993" s="8"/>
      <c r="D993" s="8"/>
      <c r="E993" s="8"/>
      <c r="F993" s="8"/>
    </row>
    <row r="994" spans="1:6" ht="13" x14ac:dyDescent="0.15">
      <c r="A994" s="6"/>
      <c r="B994" s="8"/>
      <c r="C994" s="8"/>
      <c r="D994" s="8"/>
      <c r="E994" s="8"/>
      <c r="F994" s="8"/>
    </row>
    <row r="995" spans="1:6" ht="13" x14ac:dyDescent="0.15">
      <c r="A995" s="6"/>
      <c r="B995" s="8"/>
      <c r="C995" s="8"/>
      <c r="D995" s="8"/>
      <c r="E995" s="8"/>
      <c r="F995" s="8"/>
    </row>
    <row r="996" spans="1:6" ht="13" x14ac:dyDescent="0.15">
      <c r="A996" s="6"/>
      <c r="B996" s="8"/>
      <c r="C996" s="8"/>
      <c r="D996" s="8"/>
      <c r="E996" s="8"/>
      <c r="F996" s="8"/>
    </row>
    <row r="997" spans="1:6" ht="13" x14ac:dyDescent="0.15">
      <c r="A997" s="6"/>
      <c r="B997" s="8"/>
      <c r="C997" s="8"/>
      <c r="D997" s="8"/>
      <c r="E997" s="8"/>
      <c r="F997" s="8"/>
    </row>
    <row r="998" spans="1:6" ht="13" x14ac:dyDescent="0.15">
      <c r="A998" s="6"/>
      <c r="B998" s="8"/>
      <c r="C998" s="8"/>
      <c r="D998" s="8"/>
      <c r="E998" s="8"/>
      <c r="F998" s="8"/>
    </row>
    <row r="999" spans="1:6" ht="13" x14ac:dyDescent="0.15">
      <c r="A999" s="6"/>
      <c r="B999" s="8"/>
      <c r="C999" s="8"/>
      <c r="D999" s="8"/>
      <c r="E999" s="8"/>
      <c r="F999" s="8"/>
    </row>
    <row r="1000" spans="1:6" ht="13" x14ac:dyDescent="0.15">
      <c r="A1000" s="6"/>
      <c r="B1000" s="8"/>
      <c r="C1000" s="8"/>
      <c r="D1000" s="8"/>
      <c r="E1000" s="8"/>
      <c r="F1000" s="8"/>
    </row>
    <row r="1001" spans="1:6" ht="13" x14ac:dyDescent="0.15">
      <c r="A1001" s="6"/>
      <c r="B1001" s="8"/>
      <c r="C1001" s="8"/>
      <c r="D1001" s="8"/>
      <c r="E1001" s="8"/>
      <c r="F100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of Contents</vt:lpstr>
      <vt:lpstr>Ag25 corrosion</vt:lpstr>
      <vt:lpstr>Ag24 corrosion</vt:lpstr>
      <vt:lpstr>Ag28 corrosion</vt:lpstr>
      <vt:lpstr>Hydration Energy</vt:lpstr>
      <vt:lpstr>Ag25 BV Fit</vt:lpstr>
      <vt:lpstr>Fully Implicit Ag25</vt:lpstr>
      <vt:lpstr>Dispersion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Kang</cp:lastModifiedBy>
  <dcterms:modified xsi:type="dcterms:W3CDTF">2024-02-15T00:02:58Z</dcterms:modified>
</cp:coreProperties>
</file>