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onov Group- ThomaStrassePC-Backup\0 Papers\8-FRESH Review- Miri\"/>
    </mc:Choice>
  </mc:AlternateContent>
  <xr:revisionPtr revIDLastSave="0" documentId="13_ncr:1_{B1301D53-7592-4518-B0DB-F90E629D412B}" xr6:coauthVersionLast="47" xr6:coauthVersionMax="47" xr10:uidLastSave="{00000000-0000-0000-0000-000000000000}"/>
  <bookViews>
    <workbookView xWindow="-98" yWindow="-98" windowWidth="19396" windowHeight="11596" xr2:uid="{00000000-000D-0000-FFFF-FFFF00000000}"/>
  </bookViews>
  <sheets>
    <sheet name="Raw Data" sheetId="1" r:id="rId1"/>
    <sheet name="Analysi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27" i="1" l="1"/>
  <c r="CC87" i="1"/>
  <c r="CB87" i="1"/>
  <c r="CA87" i="1"/>
  <c r="BZ87" i="1"/>
  <c r="CC86" i="1"/>
  <c r="CB86" i="1"/>
  <c r="CA86" i="1"/>
  <c r="BZ86" i="1"/>
  <c r="CC85" i="1"/>
  <c r="CB85" i="1"/>
  <c r="CA85" i="1"/>
  <c r="BZ85" i="1"/>
  <c r="CC84" i="1"/>
  <c r="CB84" i="1"/>
  <c r="CA84" i="1"/>
  <c r="BZ84" i="1"/>
  <c r="CC83" i="1"/>
  <c r="CB83" i="1"/>
  <c r="CA83" i="1"/>
  <c r="BZ83" i="1"/>
  <c r="CC82" i="1"/>
  <c r="CB82" i="1"/>
  <c r="CA82" i="1"/>
  <c r="BZ82" i="1"/>
  <c r="CC81" i="1"/>
  <c r="CB81" i="1"/>
  <c r="CA81" i="1"/>
  <c r="BZ81" i="1"/>
  <c r="CC80" i="1"/>
  <c r="CB80" i="1"/>
  <c r="CA80" i="1"/>
  <c r="BZ80" i="1"/>
  <c r="CC79" i="1"/>
  <c r="CB79" i="1"/>
  <c r="CA79" i="1"/>
  <c r="BZ79" i="1"/>
  <c r="CC78" i="1"/>
  <c r="CB78" i="1"/>
  <c r="CA78" i="1"/>
  <c r="BZ78" i="1"/>
  <c r="CC77" i="1"/>
  <c r="CB77" i="1"/>
  <c r="CA77" i="1"/>
  <c r="BZ77" i="1"/>
  <c r="CC76" i="1"/>
  <c r="CB76" i="1"/>
  <c r="CA76" i="1"/>
  <c r="BZ76" i="1"/>
  <c r="CC75" i="1"/>
  <c r="CB75" i="1"/>
  <c r="CA75" i="1"/>
  <c r="BZ75" i="1"/>
  <c r="CC74" i="1"/>
  <c r="CB74" i="1"/>
  <c r="CA74" i="1"/>
  <c r="BZ74" i="1"/>
  <c r="CC73" i="1"/>
  <c r="CB73" i="1"/>
  <c r="CA73" i="1"/>
  <c r="BZ73" i="1"/>
  <c r="CC72" i="1"/>
  <c r="CB72" i="1"/>
  <c r="CA72" i="1"/>
  <c r="BZ72" i="1"/>
  <c r="CC71" i="1"/>
  <c r="CB71" i="1"/>
  <c r="CA71" i="1"/>
  <c r="BZ71" i="1"/>
  <c r="CC70" i="1"/>
  <c r="CB70" i="1"/>
  <c r="CA70" i="1"/>
  <c r="BZ70" i="1"/>
  <c r="CC69" i="1"/>
  <c r="CB69" i="1"/>
  <c r="CA69" i="1"/>
  <c r="BZ69" i="1"/>
  <c r="CC68" i="1"/>
  <c r="CB68" i="1"/>
  <c r="CA68" i="1"/>
  <c r="BZ68" i="1"/>
  <c r="CC67" i="1"/>
  <c r="CB67" i="1"/>
  <c r="CA67" i="1"/>
  <c r="BZ67" i="1"/>
  <c r="CC66" i="1"/>
  <c r="CB66" i="1"/>
  <c r="CA66" i="1"/>
  <c r="BZ66" i="1"/>
  <c r="CC65" i="1"/>
  <c r="CB65" i="1"/>
  <c r="CA65" i="1"/>
  <c r="BZ65" i="1"/>
  <c r="CC64" i="1"/>
  <c r="CB64" i="1"/>
  <c r="CA64" i="1"/>
  <c r="BZ64" i="1"/>
  <c r="CC63" i="1"/>
  <c r="CB63" i="1"/>
  <c r="CA63" i="1"/>
  <c r="BZ63" i="1"/>
  <c r="CC62" i="1"/>
  <c r="CB62" i="1"/>
  <c r="CA62" i="1"/>
  <c r="BZ62" i="1"/>
  <c r="CC61" i="1"/>
  <c r="CB61" i="1"/>
  <c r="CA61" i="1"/>
  <c r="BZ61" i="1"/>
  <c r="CC60" i="1"/>
  <c r="CB60" i="1"/>
  <c r="CA60" i="1"/>
  <c r="BZ60" i="1"/>
  <c r="CC59" i="1"/>
  <c r="CB59" i="1"/>
  <c r="CA59" i="1"/>
  <c r="BZ59" i="1"/>
  <c r="CC58" i="1"/>
  <c r="CB58" i="1"/>
  <c r="CA58" i="1"/>
  <c r="BZ58" i="1"/>
  <c r="CC57" i="1"/>
  <c r="CB57" i="1"/>
  <c r="CA57" i="1"/>
  <c r="BZ57" i="1"/>
  <c r="CC56" i="1"/>
  <c r="CB56" i="1"/>
  <c r="CA56" i="1"/>
  <c r="BZ56" i="1"/>
  <c r="CC55" i="1"/>
  <c r="CB55" i="1"/>
  <c r="CA55" i="1"/>
  <c r="BZ55" i="1"/>
  <c r="CC54" i="1"/>
  <c r="CB54" i="1"/>
  <c r="CA54" i="1"/>
  <c r="BZ54" i="1"/>
  <c r="CC53" i="1"/>
  <c r="CB53" i="1"/>
  <c r="CA53" i="1"/>
  <c r="BZ53" i="1"/>
  <c r="CC52" i="1"/>
  <c r="CB52" i="1"/>
  <c r="CA52" i="1"/>
  <c r="BZ52" i="1"/>
  <c r="CC51" i="1"/>
  <c r="CB51" i="1"/>
  <c r="CA51" i="1"/>
  <c r="BZ51" i="1"/>
  <c r="CC50" i="1"/>
  <c r="CB50" i="1"/>
  <c r="CA50" i="1"/>
  <c r="BZ50" i="1"/>
  <c r="CC49" i="1"/>
  <c r="CB49" i="1"/>
  <c r="CA49" i="1"/>
  <c r="BZ49" i="1"/>
  <c r="CC48" i="1"/>
  <c r="CB48" i="1"/>
  <c r="CA48" i="1"/>
  <c r="BZ48" i="1"/>
  <c r="CC47" i="1"/>
  <c r="CB47" i="1"/>
  <c r="CA47" i="1"/>
  <c r="BZ47" i="1"/>
  <c r="CC46" i="1"/>
  <c r="CB46" i="1"/>
  <c r="CA46" i="1"/>
  <c r="BZ46" i="1"/>
  <c r="CC45" i="1"/>
  <c r="CB45" i="1"/>
  <c r="CA45" i="1"/>
  <c r="BZ45" i="1"/>
  <c r="CC44" i="1"/>
  <c r="CB44" i="1"/>
  <c r="CA44" i="1"/>
  <c r="BZ44" i="1"/>
  <c r="CC43" i="1"/>
  <c r="CB43" i="1"/>
  <c r="CA43" i="1"/>
  <c r="BZ43" i="1"/>
  <c r="CC42" i="1"/>
  <c r="CB42" i="1"/>
  <c r="CA42" i="1"/>
  <c r="BZ42" i="1"/>
  <c r="CC41" i="1"/>
  <c r="CB41" i="1"/>
  <c r="CA41" i="1"/>
  <c r="BZ41" i="1"/>
  <c r="CC40" i="1"/>
  <c r="CB40" i="1"/>
  <c r="CA40" i="1"/>
  <c r="BZ40" i="1"/>
  <c r="CC39" i="1"/>
  <c r="CB39" i="1"/>
  <c r="CA39" i="1"/>
  <c r="BZ39" i="1"/>
  <c r="CC38" i="1"/>
  <c r="CB38" i="1"/>
  <c r="CA38" i="1"/>
  <c r="BZ38" i="1"/>
  <c r="CC37" i="1"/>
  <c r="CB37" i="1"/>
  <c r="CA37" i="1"/>
  <c r="BZ37" i="1"/>
  <c r="CC36" i="1"/>
  <c r="CB36" i="1"/>
  <c r="CA36" i="1"/>
  <c r="BZ36" i="1"/>
  <c r="CC35" i="1"/>
  <c r="CB35" i="1"/>
  <c r="CA35" i="1"/>
  <c r="BZ35" i="1"/>
  <c r="CC34" i="1"/>
  <c r="CB34" i="1"/>
  <c r="CA34" i="1"/>
  <c r="BZ34" i="1"/>
  <c r="CC33" i="1"/>
  <c r="CB33" i="1"/>
  <c r="CA33" i="1"/>
  <c r="BZ33" i="1"/>
  <c r="CC32" i="1"/>
  <c r="CB32" i="1"/>
  <c r="CA32" i="1"/>
  <c r="BZ32" i="1"/>
  <c r="CC31" i="1"/>
  <c r="CB31" i="1"/>
  <c r="CA31" i="1"/>
  <c r="BZ31" i="1"/>
  <c r="CC30" i="1"/>
  <c r="CB30" i="1"/>
  <c r="CA30" i="1"/>
  <c r="BZ30" i="1"/>
  <c r="CC29" i="1"/>
  <c r="CB29" i="1"/>
  <c r="CA29" i="1"/>
  <c r="BZ29" i="1"/>
  <c r="CC28" i="1"/>
  <c r="CB28" i="1"/>
  <c r="CA28" i="1"/>
  <c r="BZ28" i="1"/>
  <c r="CC27" i="1"/>
  <c r="CB27" i="1"/>
  <c r="BZ27" i="1"/>
  <c r="CC26" i="1"/>
  <c r="CB26" i="1"/>
  <c r="CA26" i="1"/>
  <c r="BZ26" i="1"/>
  <c r="CC25" i="1"/>
  <c r="CB25" i="1"/>
  <c r="CA25" i="1"/>
  <c r="BZ25" i="1"/>
  <c r="CC24" i="1"/>
  <c r="CB24" i="1"/>
  <c r="CA24" i="1"/>
  <c r="BZ24" i="1"/>
  <c r="CC23" i="1"/>
  <c r="CB23" i="1"/>
  <c r="CA23" i="1"/>
  <c r="BZ23" i="1"/>
  <c r="CC22" i="1"/>
  <c r="CB22" i="1"/>
  <c r="CA22" i="1"/>
  <c r="BZ22" i="1"/>
  <c r="CC21" i="1"/>
  <c r="CB21" i="1"/>
  <c r="CA21" i="1"/>
  <c r="BZ21" i="1"/>
  <c r="CC20" i="1"/>
  <c r="CB20" i="1"/>
  <c r="CA20" i="1"/>
  <c r="BZ20" i="1"/>
  <c r="CC19" i="1"/>
  <c r="CB19" i="1"/>
  <c r="CA19" i="1"/>
  <c r="BZ19" i="1"/>
  <c r="CC18" i="1"/>
  <c r="CB18" i="1"/>
  <c r="CA18" i="1"/>
  <c r="BZ18" i="1"/>
  <c r="CC17" i="1"/>
  <c r="CB17" i="1"/>
  <c r="CA17" i="1"/>
  <c r="BZ17" i="1"/>
  <c r="CC16" i="1"/>
  <c r="CB16" i="1"/>
  <c r="CA16" i="1"/>
  <c r="BZ16" i="1"/>
  <c r="CC15" i="1"/>
  <c r="CB15" i="1"/>
  <c r="CA15" i="1"/>
  <c r="BZ15" i="1"/>
  <c r="CC14" i="1"/>
  <c r="CB14" i="1"/>
  <c r="CA14" i="1"/>
  <c r="BZ14" i="1"/>
  <c r="CC13" i="1"/>
  <c r="CB13" i="1"/>
  <c r="CA13" i="1"/>
  <c r="BZ13" i="1"/>
  <c r="CC12" i="1"/>
  <c r="CB12" i="1"/>
  <c r="CA12" i="1"/>
  <c r="BZ12" i="1"/>
  <c r="CC11" i="1"/>
  <c r="CB11" i="1"/>
  <c r="CA11" i="1"/>
  <c r="BZ11" i="1"/>
  <c r="CC10" i="1"/>
  <c r="CB10" i="1"/>
  <c r="CA10" i="1"/>
  <c r="BZ10" i="1"/>
  <c r="CC9" i="1"/>
  <c r="CB9" i="1"/>
  <c r="CA9" i="1"/>
  <c r="BZ9" i="1"/>
  <c r="CC8" i="1"/>
  <c r="CB8" i="1"/>
  <c r="CA8" i="1"/>
  <c r="BZ8" i="1"/>
  <c r="CC7" i="1"/>
  <c r="CB7" i="1"/>
  <c r="CA7" i="1"/>
  <c r="BZ7" i="1"/>
  <c r="CC6" i="1"/>
  <c r="CB6" i="1"/>
  <c r="CA6" i="1"/>
  <c r="BZ6" i="1"/>
  <c r="CC5" i="1"/>
  <c r="CB5" i="1"/>
  <c r="CA5" i="1"/>
  <c r="BZ5" i="1"/>
  <c r="CC4" i="1"/>
  <c r="CB4" i="1"/>
  <c r="CA4" i="1"/>
  <c r="BZ4" i="1"/>
  <c r="BO87" i="1"/>
  <c r="BN87" i="1"/>
  <c r="BM87" i="1"/>
  <c r="BL87" i="1"/>
  <c r="BO86" i="1"/>
  <c r="BN86" i="1"/>
  <c r="BM86" i="1"/>
  <c r="BL86" i="1"/>
  <c r="BO85" i="1"/>
  <c r="BN85" i="1"/>
  <c r="BM85" i="1"/>
  <c r="BL85" i="1"/>
  <c r="BO84" i="1"/>
  <c r="BN84" i="1"/>
  <c r="BM84" i="1"/>
  <c r="BL84" i="1"/>
  <c r="BO83" i="1"/>
  <c r="BN83" i="1"/>
  <c r="BM83" i="1"/>
  <c r="BL83" i="1"/>
  <c r="BO82" i="1"/>
  <c r="BN82" i="1"/>
  <c r="BM82" i="1"/>
  <c r="BL82" i="1"/>
  <c r="BO81" i="1"/>
  <c r="BN81" i="1"/>
  <c r="BM81" i="1"/>
  <c r="BL81" i="1"/>
  <c r="BO80" i="1"/>
  <c r="BN80" i="1"/>
  <c r="BM80" i="1"/>
  <c r="BL80" i="1"/>
  <c r="BO79" i="1"/>
  <c r="BN79" i="1"/>
  <c r="BM79" i="1"/>
  <c r="BL79" i="1"/>
  <c r="BO78" i="1"/>
  <c r="BN78" i="1"/>
  <c r="BM78" i="1"/>
  <c r="BL78" i="1"/>
  <c r="BO77" i="1"/>
  <c r="BN77" i="1"/>
  <c r="BM77" i="1"/>
  <c r="BL77" i="1"/>
  <c r="BO76" i="1"/>
  <c r="BN76" i="1"/>
  <c r="BM76" i="1"/>
  <c r="BL76" i="1"/>
  <c r="BO75" i="1"/>
  <c r="BN75" i="1"/>
  <c r="BM75" i="1"/>
  <c r="BL75" i="1"/>
  <c r="BO74" i="1"/>
  <c r="BN74" i="1"/>
  <c r="BM74" i="1"/>
  <c r="BL74" i="1"/>
  <c r="BO73" i="1"/>
  <c r="BN73" i="1"/>
  <c r="BM73" i="1"/>
  <c r="BL73" i="1"/>
  <c r="BO72" i="1"/>
  <c r="BN72" i="1"/>
  <c r="BM72" i="1"/>
  <c r="BL72" i="1"/>
  <c r="BO71" i="1"/>
  <c r="BN71" i="1"/>
  <c r="BM71" i="1"/>
  <c r="BL71" i="1"/>
  <c r="BO70" i="1"/>
  <c r="BN70" i="1"/>
  <c r="BM70" i="1"/>
  <c r="BL70" i="1"/>
  <c r="BO69" i="1"/>
  <c r="BN69" i="1"/>
  <c r="BM69" i="1"/>
  <c r="BL69" i="1"/>
  <c r="BO68" i="1"/>
  <c r="BN68" i="1"/>
  <c r="BM68" i="1"/>
  <c r="BL68" i="1"/>
  <c r="BO67" i="1"/>
  <c r="BN67" i="1"/>
  <c r="BM67" i="1"/>
  <c r="BL67" i="1"/>
  <c r="BO66" i="1"/>
  <c r="BN66" i="1"/>
  <c r="BM66" i="1"/>
  <c r="BL66" i="1"/>
  <c r="BO65" i="1"/>
  <c r="BN65" i="1"/>
  <c r="BM65" i="1"/>
  <c r="BL65" i="1"/>
  <c r="BO64" i="1"/>
  <c r="BN64" i="1"/>
  <c r="BM64" i="1"/>
  <c r="BL64" i="1"/>
  <c r="BO63" i="1"/>
  <c r="BN63" i="1"/>
  <c r="BM63" i="1"/>
  <c r="BL63" i="1"/>
  <c r="BO62" i="1"/>
  <c r="BN62" i="1"/>
  <c r="BM62" i="1"/>
  <c r="BL62" i="1"/>
  <c r="BO61" i="1"/>
  <c r="BN61" i="1"/>
  <c r="BM61" i="1"/>
  <c r="BL61" i="1"/>
  <c r="BO60" i="1"/>
  <c r="BN60" i="1"/>
  <c r="BM60" i="1"/>
  <c r="BL60" i="1"/>
  <c r="BO59" i="1"/>
  <c r="BN59" i="1"/>
  <c r="BM59" i="1"/>
  <c r="BL59" i="1"/>
  <c r="BO58" i="1"/>
  <c r="BN58" i="1"/>
  <c r="BM58" i="1"/>
  <c r="BL58" i="1"/>
  <c r="BO57" i="1"/>
  <c r="BN57" i="1"/>
  <c r="BM57" i="1"/>
  <c r="BL57" i="1"/>
  <c r="BO56" i="1"/>
  <c r="BN56" i="1"/>
  <c r="BM56" i="1"/>
  <c r="BL56" i="1"/>
  <c r="BO55" i="1"/>
  <c r="BN55" i="1"/>
  <c r="BM55" i="1"/>
  <c r="BL55" i="1"/>
  <c r="BO54" i="1"/>
  <c r="BN54" i="1"/>
  <c r="BM54" i="1"/>
  <c r="BL54" i="1"/>
  <c r="BO53" i="1"/>
  <c r="BN53" i="1"/>
  <c r="BM53" i="1"/>
  <c r="BL53" i="1"/>
  <c r="BO52" i="1"/>
  <c r="BN52" i="1"/>
  <c r="BM52" i="1"/>
  <c r="BL52" i="1"/>
  <c r="BO51" i="1"/>
  <c r="BN51" i="1"/>
  <c r="BM51" i="1"/>
  <c r="BL51" i="1"/>
  <c r="BO50" i="1"/>
  <c r="BN50" i="1"/>
  <c r="BM50" i="1"/>
  <c r="BL50" i="1"/>
  <c r="BO49" i="1"/>
  <c r="BN49" i="1"/>
  <c r="BM49" i="1"/>
  <c r="BL49" i="1"/>
  <c r="BO48" i="1"/>
  <c r="BN48" i="1"/>
  <c r="BM48" i="1"/>
  <c r="BL48" i="1"/>
  <c r="BO47" i="1"/>
  <c r="BN47" i="1"/>
  <c r="BM47" i="1"/>
  <c r="BL47" i="1"/>
  <c r="BO46" i="1"/>
  <c r="BN46" i="1"/>
  <c r="BM46" i="1"/>
  <c r="BL46" i="1"/>
  <c r="BO45" i="1"/>
  <c r="BN45" i="1"/>
  <c r="BM45" i="1"/>
  <c r="BL45" i="1"/>
  <c r="BO44" i="1"/>
  <c r="BN44" i="1"/>
  <c r="BM44" i="1"/>
  <c r="BL44" i="1"/>
  <c r="BO43" i="1"/>
  <c r="BN43" i="1"/>
  <c r="BM43" i="1"/>
  <c r="BL43" i="1"/>
  <c r="BO42" i="1"/>
  <c r="BN42" i="1"/>
  <c r="BM42" i="1"/>
  <c r="BL42" i="1"/>
  <c r="BO41" i="1"/>
  <c r="BN41" i="1"/>
  <c r="BM41" i="1"/>
  <c r="BL41" i="1"/>
  <c r="BO40" i="1"/>
  <c r="BN40" i="1"/>
  <c r="BM40" i="1"/>
  <c r="BL40" i="1"/>
  <c r="BO39" i="1"/>
  <c r="BN39" i="1"/>
  <c r="BM39" i="1"/>
  <c r="BL39" i="1"/>
  <c r="BO38" i="1"/>
  <c r="BN38" i="1"/>
  <c r="BM38" i="1"/>
  <c r="BL38" i="1"/>
  <c r="BO37" i="1"/>
  <c r="BN37" i="1"/>
  <c r="BM37" i="1"/>
  <c r="BL37" i="1"/>
  <c r="BO36" i="1"/>
  <c r="BN36" i="1"/>
  <c r="BM36" i="1"/>
  <c r="BL36" i="1"/>
  <c r="BO35" i="1"/>
  <c r="BN35" i="1"/>
  <c r="BM35" i="1"/>
  <c r="BL35" i="1"/>
  <c r="BO34" i="1"/>
  <c r="BN34" i="1"/>
  <c r="BM34" i="1"/>
  <c r="BL34" i="1"/>
  <c r="BO33" i="1"/>
  <c r="BN33" i="1"/>
  <c r="BM33" i="1"/>
  <c r="BL33" i="1"/>
  <c r="BO32" i="1"/>
  <c r="BN32" i="1"/>
  <c r="BM32" i="1"/>
  <c r="BL32" i="1"/>
  <c r="BO31" i="1"/>
  <c r="BN31" i="1"/>
  <c r="BM31" i="1"/>
  <c r="BL31" i="1"/>
  <c r="BO30" i="1"/>
  <c r="BN30" i="1"/>
  <c r="BM30" i="1"/>
  <c r="BL30" i="1"/>
  <c r="BO29" i="1"/>
  <c r="BN29" i="1"/>
  <c r="BM29" i="1"/>
  <c r="BL29" i="1"/>
  <c r="BO28" i="1"/>
  <c r="BN28" i="1"/>
  <c r="BM28" i="1"/>
  <c r="BL28" i="1"/>
  <c r="BO27" i="1"/>
  <c r="BN27" i="1"/>
  <c r="BM27" i="1"/>
  <c r="BL27" i="1"/>
  <c r="BO26" i="1"/>
  <c r="BN26" i="1"/>
  <c r="BM26" i="1"/>
  <c r="BL26" i="1"/>
  <c r="BO25" i="1"/>
  <c r="BN25" i="1"/>
  <c r="BM25" i="1"/>
  <c r="BL25" i="1"/>
  <c r="BO24" i="1"/>
  <c r="BN24" i="1"/>
  <c r="BM24" i="1"/>
  <c r="BL24" i="1"/>
  <c r="BO23" i="1"/>
  <c r="BN23" i="1"/>
  <c r="BM23" i="1"/>
  <c r="BL23" i="1"/>
  <c r="BO22" i="1"/>
  <c r="BN22" i="1"/>
  <c r="BM22" i="1"/>
  <c r="BL22" i="1"/>
  <c r="BO21" i="1"/>
  <c r="BN21" i="1"/>
  <c r="BM21" i="1"/>
  <c r="BL21" i="1"/>
  <c r="BO20" i="1"/>
  <c r="BN20" i="1"/>
  <c r="BM20" i="1"/>
  <c r="BL20" i="1"/>
  <c r="BO19" i="1"/>
  <c r="BN19" i="1"/>
  <c r="BM19" i="1"/>
  <c r="BL19" i="1"/>
  <c r="BO18" i="1"/>
  <c r="BN18" i="1"/>
  <c r="BM18" i="1"/>
  <c r="BL18" i="1"/>
  <c r="BO17" i="1"/>
  <c r="BN17" i="1"/>
  <c r="BM17" i="1"/>
  <c r="BL17" i="1"/>
  <c r="BO16" i="1"/>
  <c r="BN16" i="1"/>
  <c r="BM16" i="1"/>
  <c r="BL16" i="1"/>
  <c r="BO15" i="1"/>
  <c r="BN15" i="1"/>
  <c r="BM15" i="1"/>
  <c r="BL15" i="1"/>
  <c r="BO14" i="1"/>
  <c r="BN14" i="1"/>
  <c r="BM14" i="1"/>
  <c r="BL14" i="1"/>
  <c r="BO13" i="1"/>
  <c r="BN13" i="1"/>
  <c r="BM13" i="1"/>
  <c r="BL13" i="1"/>
  <c r="BO12" i="1"/>
  <c r="BN12" i="1"/>
  <c r="BM12" i="1"/>
  <c r="BL12" i="1"/>
  <c r="BO11" i="1"/>
  <c r="BN11" i="1"/>
  <c r="BM11" i="1"/>
  <c r="BL11" i="1"/>
  <c r="BO10" i="1"/>
  <c r="BN10" i="1"/>
  <c r="BM10" i="1"/>
  <c r="BL10" i="1"/>
  <c r="BO9" i="1"/>
  <c r="BN9" i="1"/>
  <c r="BM9" i="1"/>
  <c r="BL9" i="1"/>
  <c r="BO8" i="1"/>
  <c r="BN8" i="1"/>
  <c r="BM8" i="1"/>
  <c r="BL8" i="1"/>
  <c r="BO7" i="1"/>
  <c r="BN7" i="1"/>
  <c r="BM7" i="1"/>
  <c r="BL7" i="1"/>
  <c r="BO6" i="1"/>
  <c r="BN6" i="1"/>
  <c r="BM6" i="1"/>
  <c r="BL6" i="1"/>
  <c r="BO5" i="1"/>
  <c r="BN5" i="1"/>
  <c r="BM5" i="1"/>
  <c r="BL5" i="1"/>
  <c r="BO4" i="1"/>
  <c r="BN4" i="1"/>
  <c r="BM4" i="1"/>
  <c r="BL4" i="1"/>
  <c r="BA87" i="1"/>
  <c r="AZ87" i="1"/>
  <c r="AY87" i="1"/>
  <c r="AX87" i="1"/>
  <c r="BA86" i="1"/>
  <c r="AZ86" i="1"/>
  <c r="AY86" i="1"/>
  <c r="AX86" i="1"/>
  <c r="BA85" i="1"/>
  <c r="AZ85" i="1"/>
  <c r="AY85" i="1"/>
  <c r="AX85" i="1"/>
  <c r="BA84" i="1"/>
  <c r="AZ84" i="1"/>
  <c r="AY84" i="1"/>
  <c r="AX84" i="1"/>
  <c r="BA83" i="1"/>
  <c r="AZ83" i="1"/>
  <c r="AY83" i="1"/>
  <c r="AX83" i="1"/>
  <c r="BA82" i="1"/>
  <c r="AZ82" i="1"/>
  <c r="AY82" i="1"/>
  <c r="AX82" i="1"/>
  <c r="BA81" i="1"/>
  <c r="AZ81" i="1"/>
  <c r="AY81" i="1"/>
  <c r="AX81" i="1"/>
  <c r="BA80" i="1"/>
  <c r="AZ80" i="1"/>
  <c r="AY80" i="1"/>
  <c r="AX80" i="1"/>
  <c r="BA79" i="1"/>
  <c r="AZ79" i="1"/>
  <c r="AY79" i="1"/>
  <c r="AX79" i="1"/>
  <c r="BA78" i="1"/>
  <c r="AZ78" i="1"/>
  <c r="AY78" i="1"/>
  <c r="AX78" i="1"/>
  <c r="BA77" i="1"/>
  <c r="AZ77" i="1"/>
  <c r="AY77" i="1"/>
  <c r="AX77" i="1"/>
  <c r="BA76" i="1"/>
  <c r="AZ76" i="1"/>
  <c r="AY76" i="1"/>
  <c r="AX76" i="1"/>
  <c r="BA75" i="1"/>
  <c r="AZ75" i="1"/>
  <c r="AY75" i="1"/>
  <c r="AX75" i="1"/>
  <c r="BA74" i="1"/>
  <c r="AZ74" i="1"/>
  <c r="AY74" i="1"/>
  <c r="AX74" i="1"/>
  <c r="BA73" i="1"/>
  <c r="AZ73" i="1"/>
  <c r="AY73" i="1"/>
  <c r="AX73" i="1"/>
  <c r="BA72" i="1"/>
  <c r="AZ72" i="1"/>
  <c r="AY72" i="1"/>
  <c r="AX72" i="1"/>
  <c r="BA71" i="1"/>
  <c r="AZ71" i="1"/>
  <c r="AY71" i="1"/>
  <c r="AX71" i="1"/>
  <c r="BA70" i="1"/>
  <c r="AZ70" i="1"/>
  <c r="AY70" i="1"/>
  <c r="AX70" i="1"/>
  <c r="BA69" i="1"/>
  <c r="AZ69" i="1"/>
  <c r="AY69" i="1"/>
  <c r="AX69" i="1"/>
  <c r="BA68" i="1"/>
  <c r="AZ68" i="1"/>
  <c r="AY68" i="1"/>
  <c r="AX68" i="1"/>
  <c r="BA67" i="1"/>
  <c r="AZ67" i="1"/>
  <c r="AY67" i="1"/>
  <c r="AX67" i="1"/>
  <c r="BA66" i="1"/>
  <c r="AZ66" i="1"/>
  <c r="AY66" i="1"/>
  <c r="AX66" i="1"/>
  <c r="BA65" i="1"/>
  <c r="AZ65" i="1"/>
  <c r="AY65" i="1"/>
  <c r="AX65" i="1"/>
  <c r="BA64" i="1"/>
  <c r="AZ64" i="1"/>
  <c r="AY64" i="1"/>
  <c r="AX64" i="1"/>
  <c r="BA63" i="1"/>
  <c r="AZ63" i="1"/>
  <c r="AY63" i="1"/>
  <c r="AX63" i="1"/>
  <c r="BA62" i="1"/>
  <c r="AZ62" i="1"/>
  <c r="AY62" i="1"/>
  <c r="AX62" i="1"/>
  <c r="BA61" i="1"/>
  <c r="AZ61" i="1"/>
  <c r="AY61" i="1"/>
  <c r="AX61" i="1"/>
  <c r="BA60" i="1"/>
  <c r="AZ60" i="1"/>
  <c r="AY60" i="1"/>
  <c r="AX60" i="1"/>
  <c r="BA59" i="1"/>
  <c r="AZ59" i="1"/>
  <c r="AY59" i="1"/>
  <c r="AX59" i="1"/>
  <c r="BA58" i="1"/>
  <c r="AZ58" i="1"/>
  <c r="AY58" i="1"/>
  <c r="AX58" i="1"/>
  <c r="BA57" i="1"/>
  <c r="AZ57" i="1"/>
  <c r="AY57" i="1"/>
  <c r="AX57" i="1"/>
  <c r="BA56" i="1"/>
  <c r="AZ56" i="1"/>
  <c r="AY56" i="1"/>
  <c r="AX56" i="1"/>
  <c r="BA55" i="1"/>
  <c r="AZ55" i="1"/>
  <c r="AY55" i="1"/>
  <c r="AX55" i="1"/>
  <c r="BA54" i="1"/>
  <c r="AZ54" i="1"/>
  <c r="AY54" i="1"/>
  <c r="AX54" i="1"/>
  <c r="BA53" i="1"/>
  <c r="AZ53" i="1"/>
  <c r="AY53" i="1"/>
  <c r="AX53" i="1"/>
  <c r="BA52" i="1"/>
  <c r="AZ52" i="1"/>
  <c r="AY52" i="1"/>
  <c r="AX52" i="1"/>
  <c r="BA51" i="1"/>
  <c r="AZ51" i="1"/>
  <c r="AY51" i="1"/>
  <c r="AX51" i="1"/>
  <c r="BA50" i="1"/>
  <c r="AZ50" i="1"/>
  <c r="AY50" i="1"/>
  <c r="AX50" i="1"/>
  <c r="BA49" i="1"/>
  <c r="AZ49" i="1"/>
  <c r="AY49" i="1"/>
  <c r="AX49" i="1"/>
  <c r="BA48" i="1"/>
  <c r="AZ48" i="1"/>
  <c r="AY48" i="1"/>
  <c r="AX48" i="1"/>
  <c r="BA47" i="1"/>
  <c r="AZ47" i="1"/>
  <c r="AY47" i="1"/>
  <c r="AX47" i="1"/>
  <c r="BA46" i="1"/>
  <c r="AZ46" i="1"/>
  <c r="AY46" i="1"/>
  <c r="AX46" i="1"/>
  <c r="BA45" i="1"/>
  <c r="AZ45" i="1"/>
  <c r="AY45" i="1"/>
  <c r="AX45" i="1"/>
  <c r="BA44" i="1"/>
  <c r="AZ44" i="1"/>
  <c r="AY44" i="1"/>
  <c r="AX44" i="1"/>
  <c r="BA43" i="1"/>
  <c r="AZ43" i="1"/>
  <c r="AY43" i="1"/>
  <c r="AX43" i="1"/>
  <c r="BA42" i="1"/>
  <c r="AZ42" i="1"/>
  <c r="AY42" i="1"/>
  <c r="AX42" i="1"/>
  <c r="BA41" i="1"/>
  <c r="AZ41" i="1"/>
  <c r="AY41" i="1"/>
  <c r="AX41" i="1"/>
  <c r="BA40" i="1"/>
  <c r="AZ40" i="1"/>
  <c r="AY40" i="1"/>
  <c r="AX40" i="1"/>
  <c r="BA39" i="1"/>
  <c r="AZ39" i="1"/>
  <c r="AY39" i="1"/>
  <c r="AX39" i="1"/>
  <c r="BA38" i="1"/>
  <c r="AZ38" i="1"/>
  <c r="AY38" i="1"/>
  <c r="AX38" i="1"/>
  <c r="BA37" i="1"/>
  <c r="AZ37" i="1"/>
  <c r="AY37" i="1"/>
  <c r="AX37" i="1"/>
  <c r="BA36" i="1"/>
  <c r="AZ36" i="1"/>
  <c r="AY36" i="1"/>
  <c r="AX36" i="1"/>
  <c r="BA35" i="1"/>
  <c r="AZ35" i="1"/>
  <c r="AY35" i="1"/>
  <c r="AX35" i="1"/>
  <c r="BA34" i="1"/>
  <c r="AZ34" i="1"/>
  <c r="AY34" i="1"/>
  <c r="AX34" i="1"/>
  <c r="BA33" i="1"/>
  <c r="AZ33" i="1"/>
  <c r="AY33" i="1"/>
  <c r="AX33" i="1"/>
  <c r="BA32" i="1"/>
  <c r="AZ32" i="1"/>
  <c r="AY32" i="1"/>
  <c r="AX32" i="1"/>
  <c r="BA31" i="1"/>
  <c r="AZ31" i="1"/>
  <c r="AY31" i="1"/>
  <c r="AX31" i="1"/>
  <c r="BA30" i="1"/>
  <c r="AZ30" i="1"/>
  <c r="AY30" i="1"/>
  <c r="AX30" i="1"/>
  <c r="BA29" i="1"/>
  <c r="AZ29" i="1"/>
  <c r="AY29" i="1"/>
  <c r="AX29" i="1"/>
  <c r="BA28" i="1"/>
  <c r="AZ28" i="1"/>
  <c r="AY28" i="1"/>
  <c r="AX28" i="1"/>
  <c r="BA27" i="1"/>
  <c r="AZ27" i="1"/>
  <c r="AY27" i="1"/>
  <c r="AX27" i="1"/>
  <c r="BA26" i="1"/>
  <c r="AZ26" i="1"/>
  <c r="AY26" i="1"/>
  <c r="AX26" i="1"/>
  <c r="BA25" i="1"/>
  <c r="AZ25" i="1"/>
  <c r="AY25" i="1"/>
  <c r="AX25" i="1"/>
  <c r="BA24" i="1"/>
  <c r="AZ24" i="1"/>
  <c r="AY24" i="1"/>
  <c r="AX24" i="1"/>
  <c r="BA23" i="1"/>
  <c r="AZ23" i="1"/>
  <c r="AY23" i="1"/>
  <c r="AX23" i="1"/>
  <c r="BA22" i="1"/>
  <c r="AZ22" i="1"/>
  <c r="AY22" i="1"/>
  <c r="AX22" i="1"/>
  <c r="BA21" i="1"/>
  <c r="AZ21" i="1"/>
  <c r="AY21" i="1"/>
  <c r="AX21" i="1"/>
  <c r="BA20" i="1"/>
  <c r="AZ20" i="1"/>
  <c r="AY20" i="1"/>
  <c r="AX20" i="1"/>
  <c r="BA19" i="1"/>
  <c r="AZ19" i="1"/>
  <c r="AY19" i="1"/>
  <c r="AX19" i="1"/>
  <c r="BA18" i="1"/>
  <c r="AZ18" i="1"/>
  <c r="AY18" i="1"/>
  <c r="AX18" i="1"/>
  <c r="BA17" i="1"/>
  <c r="AZ17" i="1"/>
  <c r="AY17" i="1"/>
  <c r="AX17" i="1"/>
  <c r="BA16" i="1"/>
  <c r="AZ16" i="1"/>
  <c r="AY16" i="1"/>
  <c r="AX16" i="1"/>
  <c r="BA15" i="1"/>
  <c r="AZ15" i="1"/>
  <c r="AY15" i="1"/>
  <c r="AX15" i="1"/>
  <c r="BA14" i="1"/>
  <c r="AZ14" i="1"/>
  <c r="AY14" i="1"/>
  <c r="AX14" i="1"/>
  <c r="BA13" i="1"/>
  <c r="AZ13" i="1"/>
  <c r="AY13" i="1"/>
  <c r="AX13" i="1"/>
  <c r="BA12" i="1"/>
  <c r="AZ12" i="1"/>
  <c r="AY12" i="1"/>
  <c r="AX12" i="1"/>
  <c r="BA11" i="1"/>
  <c r="AZ11" i="1"/>
  <c r="AY11" i="1"/>
  <c r="AX11" i="1"/>
  <c r="BA10" i="1"/>
  <c r="AZ10" i="1"/>
  <c r="AY10" i="1"/>
  <c r="AX10" i="1"/>
  <c r="BA9" i="1"/>
  <c r="AZ9" i="1"/>
  <c r="AY9" i="1"/>
  <c r="AX9" i="1"/>
  <c r="BA8" i="1"/>
  <c r="AZ8" i="1"/>
  <c r="AY8" i="1"/>
  <c r="AX8" i="1"/>
  <c r="BA7" i="1"/>
  <c r="AZ7" i="1"/>
  <c r="AY7" i="1"/>
  <c r="AX7" i="1"/>
  <c r="BA6" i="1"/>
  <c r="AZ6" i="1"/>
  <c r="AY6" i="1"/>
  <c r="AX6" i="1"/>
  <c r="BA5" i="1"/>
  <c r="AZ5" i="1"/>
  <c r="AY5" i="1"/>
  <c r="AX5" i="1"/>
  <c r="BA4" i="1"/>
  <c r="AZ4" i="1"/>
  <c r="AY4" i="1"/>
  <c r="AX4" i="1"/>
  <c r="BT87" i="1"/>
  <c r="BT86" i="1"/>
  <c r="BT85" i="1"/>
  <c r="BT84" i="1"/>
  <c r="BT83" i="1"/>
  <c r="BT82" i="1"/>
  <c r="BT81" i="1"/>
  <c r="BT80" i="1"/>
  <c r="BT79" i="1"/>
  <c r="BT78" i="1"/>
  <c r="BT77" i="1"/>
  <c r="BT76" i="1"/>
  <c r="BT75" i="1"/>
  <c r="BT74" i="1"/>
  <c r="BT73" i="1"/>
  <c r="BT72" i="1"/>
  <c r="BT71" i="1"/>
  <c r="BT70" i="1"/>
  <c r="BT69" i="1"/>
  <c r="BT68" i="1"/>
  <c r="BT67" i="1"/>
  <c r="BT66" i="1"/>
  <c r="BT65" i="1"/>
  <c r="BT64" i="1"/>
  <c r="BT63" i="1"/>
  <c r="BT62" i="1"/>
  <c r="BT61" i="1"/>
  <c r="BT60" i="1"/>
  <c r="BT59" i="1"/>
  <c r="BT58" i="1"/>
  <c r="BT57" i="1"/>
  <c r="BT56" i="1"/>
  <c r="BT55" i="1"/>
  <c r="BT54" i="1"/>
  <c r="BT53" i="1"/>
  <c r="BT52" i="1"/>
  <c r="BT51" i="1"/>
  <c r="BT50" i="1"/>
  <c r="BT49" i="1"/>
  <c r="BT48" i="1"/>
  <c r="BT47" i="1"/>
  <c r="BT46" i="1"/>
  <c r="BT45" i="1"/>
  <c r="BT44" i="1"/>
  <c r="BT43" i="1"/>
  <c r="BT42" i="1"/>
  <c r="BT41" i="1"/>
  <c r="BT40" i="1"/>
  <c r="BT39" i="1"/>
  <c r="BT38" i="1"/>
  <c r="BT37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21" i="1"/>
  <c r="BT20" i="1"/>
  <c r="BT19" i="1"/>
  <c r="BT18" i="1"/>
  <c r="BT17" i="1"/>
  <c r="BT16" i="1"/>
  <c r="BT15" i="1"/>
  <c r="BT14" i="1"/>
  <c r="BT13" i="1"/>
  <c r="BT12" i="1"/>
  <c r="BT11" i="1"/>
  <c r="BT10" i="1"/>
  <c r="BT9" i="1"/>
  <c r="BT8" i="1"/>
  <c r="BT7" i="1"/>
  <c r="BT6" i="1"/>
  <c r="BT5" i="1"/>
  <c r="BT4" i="1"/>
  <c r="BF87" i="1"/>
  <c r="BF86" i="1"/>
  <c r="BF85" i="1"/>
  <c r="BF84" i="1"/>
  <c r="BF83" i="1"/>
  <c r="BF82" i="1"/>
  <c r="BF81" i="1"/>
  <c r="BF80" i="1"/>
  <c r="BF79" i="1"/>
  <c r="BF78" i="1"/>
  <c r="BF77" i="1"/>
  <c r="BF76" i="1"/>
  <c r="BF75" i="1"/>
  <c r="BF74" i="1"/>
  <c r="BF73" i="1"/>
  <c r="BF72" i="1"/>
  <c r="BF71" i="1"/>
  <c r="BF70" i="1"/>
  <c r="BF69" i="1"/>
  <c r="BF68" i="1"/>
  <c r="BF67" i="1"/>
  <c r="BF66" i="1"/>
  <c r="BF65" i="1"/>
  <c r="BF64" i="1"/>
  <c r="BF63" i="1"/>
  <c r="BF62" i="1"/>
  <c r="BF61" i="1"/>
  <c r="BF60" i="1"/>
  <c r="BF59" i="1"/>
  <c r="BF58" i="1"/>
  <c r="BF57" i="1"/>
  <c r="BF56" i="1"/>
  <c r="BF55" i="1"/>
  <c r="BF54" i="1"/>
  <c r="BF53" i="1"/>
  <c r="BF52" i="1"/>
  <c r="BF51" i="1"/>
  <c r="BF50" i="1"/>
  <c r="BF49" i="1"/>
  <c r="BF48" i="1"/>
  <c r="BF47" i="1"/>
  <c r="BF46" i="1"/>
  <c r="BF45" i="1"/>
  <c r="BF44" i="1"/>
  <c r="BF43" i="1"/>
  <c r="BF42" i="1"/>
  <c r="BF41" i="1"/>
  <c r="BF40" i="1"/>
  <c r="BF39" i="1"/>
  <c r="BF38" i="1"/>
  <c r="BF37" i="1"/>
  <c r="BF36" i="1"/>
  <c r="BF35" i="1"/>
  <c r="BF34" i="1"/>
  <c r="BF33" i="1"/>
  <c r="BF32" i="1"/>
  <c r="BF31" i="1"/>
  <c r="BF30" i="1"/>
  <c r="BF29" i="1"/>
  <c r="BF28" i="1"/>
  <c r="BF27" i="1"/>
  <c r="BF26" i="1"/>
  <c r="BF25" i="1"/>
  <c r="BF24" i="1"/>
  <c r="BF23" i="1"/>
  <c r="BF22" i="1"/>
  <c r="BF21" i="1"/>
  <c r="BF20" i="1"/>
  <c r="BF19" i="1"/>
  <c r="BF18" i="1"/>
  <c r="BF17" i="1"/>
  <c r="BF16" i="1"/>
  <c r="BF15" i="1"/>
  <c r="BF14" i="1"/>
  <c r="BF13" i="1"/>
  <c r="BF12" i="1"/>
  <c r="BF11" i="1"/>
  <c r="BF10" i="1"/>
  <c r="BF9" i="1"/>
  <c r="BF8" i="1"/>
  <c r="BF7" i="1"/>
  <c r="BF6" i="1"/>
  <c r="BF5" i="1"/>
  <c r="BF4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R5" i="1"/>
  <c r="AR4" i="1"/>
  <c r="BV1" i="1"/>
  <c r="BY2" i="1"/>
  <c r="BX2" i="1"/>
  <c r="BW2" i="1"/>
  <c r="BV2" i="1"/>
  <c r="BH1" i="1"/>
  <c r="BK2" i="1"/>
  <c r="BJ2" i="1"/>
  <c r="BI2" i="1"/>
  <c r="BH2" i="1"/>
  <c r="AT1" i="1"/>
  <c r="AW2" i="1"/>
  <c r="AV2" i="1"/>
  <c r="AU2" i="1"/>
  <c r="AT2" i="1"/>
  <c r="AD75" i="1"/>
  <c r="AD51" i="1"/>
  <c r="AD11" i="1"/>
  <c r="AL88" i="1"/>
  <c r="AK88" i="1"/>
  <c r="AJ88" i="1"/>
  <c r="AL87" i="1"/>
  <c r="AK87" i="1"/>
  <c r="AJ87" i="1"/>
  <c r="AL86" i="1"/>
  <c r="AK86" i="1"/>
  <c r="AJ86" i="1"/>
  <c r="AL85" i="1"/>
  <c r="AK85" i="1"/>
  <c r="AJ85" i="1"/>
  <c r="AL84" i="1"/>
  <c r="AK84" i="1"/>
  <c r="AJ84" i="1"/>
  <c r="AL83" i="1"/>
  <c r="AK83" i="1"/>
  <c r="AJ83" i="1"/>
  <c r="AL82" i="1"/>
  <c r="AK82" i="1"/>
  <c r="AJ82" i="1"/>
  <c r="AL81" i="1"/>
  <c r="AK81" i="1"/>
  <c r="AJ81" i="1"/>
  <c r="AL80" i="1"/>
  <c r="AK80" i="1"/>
  <c r="AJ80" i="1"/>
  <c r="AL79" i="1"/>
  <c r="AK79" i="1"/>
  <c r="AJ79" i="1"/>
  <c r="AL78" i="1"/>
  <c r="AK78" i="1"/>
  <c r="AJ78" i="1"/>
  <c r="AL77" i="1"/>
  <c r="AK77" i="1"/>
  <c r="AJ77" i="1"/>
  <c r="AL76" i="1"/>
  <c r="AK76" i="1"/>
  <c r="AJ76" i="1"/>
  <c r="AL75" i="1"/>
  <c r="AK75" i="1"/>
  <c r="AJ75" i="1"/>
  <c r="AL74" i="1"/>
  <c r="AK74" i="1"/>
  <c r="AJ74" i="1"/>
  <c r="AL73" i="1"/>
  <c r="AK73" i="1"/>
  <c r="AJ73" i="1"/>
  <c r="AL72" i="1"/>
  <c r="AK72" i="1"/>
  <c r="AJ72" i="1"/>
  <c r="AL71" i="1"/>
  <c r="AK71" i="1"/>
  <c r="AJ71" i="1"/>
  <c r="AL70" i="1"/>
  <c r="AK70" i="1"/>
  <c r="AJ70" i="1"/>
  <c r="AL69" i="1"/>
  <c r="AK69" i="1"/>
  <c r="AJ69" i="1"/>
  <c r="AL68" i="1"/>
  <c r="AK68" i="1"/>
  <c r="AJ68" i="1"/>
  <c r="AM67" i="1"/>
  <c r="AK67" i="1"/>
  <c r="AJ67" i="1"/>
  <c r="AM66" i="1"/>
  <c r="AK66" i="1"/>
  <c r="AJ66" i="1"/>
  <c r="AM65" i="1"/>
  <c r="AK65" i="1"/>
  <c r="AJ65" i="1"/>
  <c r="AM64" i="1"/>
  <c r="AL64" i="1"/>
  <c r="AK64" i="1"/>
  <c r="AJ64" i="1"/>
  <c r="AM63" i="1"/>
  <c r="AK63" i="1"/>
  <c r="AJ63" i="1"/>
  <c r="AM62" i="1"/>
  <c r="AK62" i="1"/>
  <c r="AJ62" i="1"/>
  <c r="AM61" i="1"/>
  <c r="AK61" i="1"/>
  <c r="AJ61" i="1"/>
  <c r="AM60" i="1"/>
  <c r="AK60" i="1"/>
  <c r="AJ60" i="1"/>
  <c r="AM59" i="1"/>
  <c r="AK59" i="1"/>
  <c r="AJ59" i="1"/>
  <c r="AM58" i="1"/>
  <c r="AL58" i="1"/>
  <c r="AK58" i="1"/>
  <c r="AJ58" i="1"/>
  <c r="AM57" i="1"/>
  <c r="AK57" i="1"/>
  <c r="AJ57" i="1"/>
  <c r="AM56" i="1"/>
  <c r="AK56" i="1"/>
  <c r="AJ56" i="1"/>
  <c r="AM55" i="1"/>
  <c r="AK55" i="1"/>
  <c r="AJ55" i="1"/>
  <c r="AM54" i="1"/>
  <c r="AK54" i="1"/>
  <c r="AJ54" i="1"/>
  <c r="AM53" i="1"/>
  <c r="AK53" i="1"/>
  <c r="AJ53" i="1"/>
  <c r="AM52" i="1"/>
  <c r="AK52" i="1"/>
  <c r="AJ52" i="1"/>
  <c r="AM51" i="1"/>
  <c r="AK51" i="1"/>
  <c r="AJ51" i="1"/>
  <c r="AM50" i="1"/>
  <c r="AK50" i="1"/>
  <c r="AJ50" i="1"/>
  <c r="AM49" i="1"/>
  <c r="AK49" i="1"/>
  <c r="AJ49" i="1"/>
  <c r="AM48" i="1"/>
  <c r="AL48" i="1"/>
  <c r="AK48" i="1"/>
  <c r="AJ48" i="1"/>
  <c r="AM47" i="1"/>
  <c r="AK47" i="1"/>
  <c r="AJ47" i="1"/>
  <c r="AM46" i="1"/>
  <c r="AL46" i="1"/>
  <c r="AJ46" i="1"/>
  <c r="AM45" i="1"/>
  <c r="AL45" i="1"/>
  <c r="AJ45" i="1"/>
  <c r="AM44" i="1"/>
  <c r="AL44" i="1"/>
  <c r="AJ44" i="1"/>
  <c r="AM43" i="1"/>
  <c r="AL43" i="1"/>
  <c r="AJ43" i="1"/>
  <c r="AM42" i="1"/>
  <c r="AL42" i="1"/>
  <c r="AJ42" i="1"/>
  <c r="AM41" i="1"/>
  <c r="AL41" i="1"/>
  <c r="AJ41" i="1"/>
  <c r="AM40" i="1"/>
  <c r="AL40" i="1"/>
  <c r="AJ40" i="1"/>
  <c r="AM39" i="1"/>
  <c r="AL39" i="1"/>
  <c r="AJ39" i="1"/>
  <c r="AM38" i="1"/>
  <c r="AL38" i="1"/>
  <c r="AJ38" i="1"/>
  <c r="AM37" i="1"/>
  <c r="AL37" i="1"/>
  <c r="AJ37" i="1"/>
  <c r="AM36" i="1"/>
  <c r="AL36" i="1"/>
  <c r="AJ36" i="1"/>
  <c r="AM35" i="1"/>
  <c r="AL35" i="1"/>
  <c r="AJ35" i="1"/>
  <c r="AM34" i="1"/>
  <c r="AL34" i="1"/>
  <c r="AJ34" i="1"/>
  <c r="AM33" i="1"/>
  <c r="AL33" i="1"/>
  <c r="AJ33" i="1"/>
  <c r="AM32" i="1"/>
  <c r="AL32" i="1"/>
  <c r="AJ32" i="1"/>
  <c r="AM31" i="1"/>
  <c r="AL31" i="1"/>
  <c r="AJ31" i="1"/>
  <c r="AM30" i="1"/>
  <c r="AL30" i="1"/>
  <c r="AJ30" i="1"/>
  <c r="AM29" i="1"/>
  <c r="AL29" i="1"/>
  <c r="AJ29" i="1"/>
  <c r="AM28" i="1"/>
  <c r="AL28" i="1"/>
  <c r="AJ28" i="1"/>
  <c r="AM27" i="1"/>
  <c r="AL27" i="1"/>
  <c r="AJ27" i="1"/>
  <c r="AM26" i="1"/>
  <c r="AL26" i="1"/>
  <c r="AJ26" i="1"/>
  <c r="AM25" i="1"/>
  <c r="AL25" i="1"/>
  <c r="AK25" i="1"/>
  <c r="AM24" i="1"/>
  <c r="AL24" i="1"/>
  <c r="AK24" i="1"/>
  <c r="AM23" i="1"/>
  <c r="AL23" i="1"/>
  <c r="AK23" i="1"/>
  <c r="AM22" i="1"/>
  <c r="AL22" i="1"/>
  <c r="AK22" i="1"/>
  <c r="AM21" i="1"/>
  <c r="AL21" i="1"/>
  <c r="AK21" i="1"/>
  <c r="AM20" i="1"/>
  <c r="AL20" i="1"/>
  <c r="AK20" i="1"/>
  <c r="AM19" i="1"/>
  <c r="AL19" i="1"/>
  <c r="AK19" i="1"/>
  <c r="AM18" i="1"/>
  <c r="AL18" i="1"/>
  <c r="AK18" i="1"/>
  <c r="AM17" i="1"/>
  <c r="AL17" i="1"/>
  <c r="AK17" i="1"/>
  <c r="AM16" i="1"/>
  <c r="AL16" i="1"/>
  <c r="AK16" i="1"/>
  <c r="AM15" i="1"/>
  <c r="AL15" i="1"/>
  <c r="AK15" i="1"/>
  <c r="AM14" i="1"/>
  <c r="AL14" i="1"/>
  <c r="AK14" i="1"/>
  <c r="AM13" i="1"/>
  <c r="AL13" i="1"/>
  <c r="AK13" i="1"/>
  <c r="AM12" i="1"/>
  <c r="AL12" i="1"/>
  <c r="AK12" i="1"/>
  <c r="AM11" i="1"/>
  <c r="AL11" i="1"/>
  <c r="AK11" i="1"/>
  <c r="AM10" i="1"/>
  <c r="AL10" i="1"/>
  <c r="AK10" i="1"/>
  <c r="AM9" i="1"/>
  <c r="AL9" i="1"/>
  <c r="AK9" i="1"/>
  <c r="AM8" i="1"/>
  <c r="AL8" i="1"/>
  <c r="AK8" i="1"/>
  <c r="AM7" i="1"/>
  <c r="AL7" i="1"/>
  <c r="AK7" i="1"/>
  <c r="AM6" i="1"/>
  <c r="AL6" i="1"/>
  <c r="AK6" i="1"/>
  <c r="AM5" i="1"/>
  <c r="AL5" i="1"/>
  <c r="AK5" i="1"/>
  <c r="Z88" i="1"/>
  <c r="Y88" i="1"/>
  <c r="X88" i="1"/>
  <c r="Z87" i="1"/>
  <c r="Y87" i="1"/>
  <c r="X87" i="1"/>
  <c r="Z86" i="1"/>
  <c r="Y86" i="1"/>
  <c r="X86" i="1"/>
  <c r="Z85" i="1"/>
  <c r="Y85" i="1"/>
  <c r="X85" i="1"/>
  <c r="Z84" i="1"/>
  <c r="Y84" i="1"/>
  <c r="X84" i="1"/>
  <c r="Z83" i="1"/>
  <c r="Y83" i="1"/>
  <c r="X83" i="1"/>
  <c r="Z82" i="1"/>
  <c r="Y82" i="1"/>
  <c r="X82" i="1"/>
  <c r="Z81" i="1"/>
  <c r="Y81" i="1"/>
  <c r="X81" i="1"/>
  <c r="Z80" i="1"/>
  <c r="Y80" i="1"/>
  <c r="X80" i="1"/>
  <c r="Z79" i="1"/>
  <c r="Y79" i="1"/>
  <c r="X79" i="1"/>
  <c r="Z78" i="1"/>
  <c r="Y78" i="1"/>
  <c r="X78" i="1"/>
  <c r="Z77" i="1"/>
  <c r="Y77" i="1"/>
  <c r="X77" i="1"/>
  <c r="Z76" i="1"/>
  <c r="Y76" i="1"/>
  <c r="X76" i="1"/>
  <c r="Z75" i="1"/>
  <c r="Y75" i="1"/>
  <c r="X75" i="1"/>
  <c r="Z74" i="1"/>
  <c r="Y74" i="1"/>
  <c r="X74" i="1"/>
  <c r="Z73" i="1"/>
  <c r="Y73" i="1"/>
  <c r="X73" i="1"/>
  <c r="Z72" i="1"/>
  <c r="Y72" i="1"/>
  <c r="X72" i="1"/>
  <c r="Z71" i="1"/>
  <c r="Y71" i="1"/>
  <c r="X71" i="1"/>
  <c r="Z70" i="1"/>
  <c r="Y70" i="1"/>
  <c r="X70" i="1"/>
  <c r="Z69" i="1"/>
  <c r="Y69" i="1"/>
  <c r="X69" i="1"/>
  <c r="Z68" i="1"/>
  <c r="Y68" i="1"/>
  <c r="X68" i="1"/>
  <c r="AA67" i="1"/>
  <c r="Y67" i="1"/>
  <c r="X67" i="1"/>
  <c r="AA66" i="1"/>
  <c r="Y66" i="1"/>
  <c r="X66" i="1"/>
  <c r="AA65" i="1"/>
  <c r="Y65" i="1"/>
  <c r="X65" i="1"/>
  <c r="AA64" i="1"/>
  <c r="Y64" i="1"/>
  <c r="X64" i="1"/>
  <c r="AA63" i="1"/>
  <c r="Y63" i="1"/>
  <c r="X63" i="1"/>
  <c r="AA62" i="1"/>
  <c r="Y62" i="1"/>
  <c r="X62" i="1"/>
  <c r="AA61" i="1"/>
  <c r="Y61" i="1"/>
  <c r="X61" i="1"/>
  <c r="AA60" i="1"/>
  <c r="Y60" i="1"/>
  <c r="X60" i="1"/>
  <c r="AA59" i="1"/>
  <c r="Y59" i="1"/>
  <c r="X59" i="1"/>
  <c r="AA58" i="1"/>
  <c r="Y58" i="1"/>
  <c r="X58" i="1"/>
  <c r="AA57" i="1"/>
  <c r="Y57" i="1"/>
  <c r="X57" i="1"/>
  <c r="AA56" i="1"/>
  <c r="Y56" i="1"/>
  <c r="X56" i="1"/>
  <c r="AA55" i="1"/>
  <c r="Y55" i="1"/>
  <c r="X55" i="1"/>
  <c r="AA54" i="1"/>
  <c r="Y54" i="1"/>
  <c r="X54" i="1"/>
  <c r="AA53" i="1"/>
  <c r="Y53" i="1"/>
  <c r="X53" i="1"/>
  <c r="AA52" i="1"/>
  <c r="Y52" i="1"/>
  <c r="X52" i="1"/>
  <c r="AA51" i="1"/>
  <c r="Y51" i="1"/>
  <c r="X51" i="1"/>
  <c r="AA50" i="1"/>
  <c r="Y50" i="1"/>
  <c r="X50" i="1"/>
  <c r="AA49" i="1"/>
  <c r="Y49" i="1"/>
  <c r="X49" i="1"/>
  <c r="AA48" i="1"/>
  <c r="Y48" i="1"/>
  <c r="X48" i="1"/>
  <c r="AA47" i="1"/>
  <c r="Y47" i="1"/>
  <c r="X47" i="1"/>
  <c r="AA46" i="1"/>
  <c r="Z46" i="1"/>
  <c r="X46" i="1"/>
  <c r="AA45" i="1"/>
  <c r="Z45" i="1"/>
  <c r="X45" i="1"/>
  <c r="AA44" i="1"/>
  <c r="Z44" i="1"/>
  <c r="X44" i="1"/>
  <c r="AA43" i="1"/>
  <c r="Z43" i="1"/>
  <c r="X43" i="1"/>
  <c r="AA42" i="1"/>
  <c r="Z42" i="1"/>
  <c r="X42" i="1"/>
  <c r="AA41" i="1"/>
  <c r="Z41" i="1"/>
  <c r="X41" i="1"/>
  <c r="AA40" i="1"/>
  <c r="Z40" i="1"/>
  <c r="X40" i="1"/>
  <c r="AA39" i="1"/>
  <c r="Z39" i="1"/>
  <c r="X39" i="1"/>
  <c r="AA38" i="1"/>
  <c r="Z38" i="1"/>
  <c r="Y38" i="1"/>
  <c r="X38" i="1"/>
  <c r="AA37" i="1"/>
  <c r="Z37" i="1"/>
  <c r="X37" i="1"/>
  <c r="AA36" i="1"/>
  <c r="Z36" i="1"/>
  <c r="X36" i="1"/>
  <c r="AA35" i="1"/>
  <c r="Z35" i="1"/>
  <c r="X35" i="1"/>
  <c r="AA34" i="1"/>
  <c r="Z34" i="1"/>
  <c r="X34" i="1"/>
  <c r="AA33" i="1"/>
  <c r="Z33" i="1"/>
  <c r="X33" i="1"/>
  <c r="AA32" i="1"/>
  <c r="Z32" i="1"/>
  <c r="Y32" i="1"/>
  <c r="X32" i="1"/>
  <c r="AA31" i="1"/>
  <c r="Z31" i="1"/>
  <c r="X31" i="1"/>
  <c r="AA30" i="1"/>
  <c r="Z30" i="1"/>
  <c r="X30" i="1"/>
  <c r="AA29" i="1"/>
  <c r="Z29" i="1"/>
  <c r="X29" i="1"/>
  <c r="AA28" i="1"/>
  <c r="Z28" i="1"/>
  <c r="X28" i="1"/>
  <c r="AA27" i="1"/>
  <c r="Z27" i="1"/>
  <c r="X27" i="1"/>
  <c r="AA26" i="1"/>
  <c r="Z26" i="1"/>
  <c r="X26" i="1"/>
  <c r="AA25" i="1"/>
  <c r="Z25" i="1"/>
  <c r="Y25" i="1"/>
  <c r="AA24" i="1"/>
  <c r="Z24" i="1"/>
  <c r="Y24" i="1"/>
  <c r="AA23" i="1"/>
  <c r="Z23" i="1"/>
  <c r="Y23" i="1"/>
  <c r="AA22" i="1"/>
  <c r="Z22" i="1"/>
  <c r="Y22" i="1"/>
  <c r="AA21" i="1"/>
  <c r="Z21" i="1"/>
  <c r="Y21" i="1"/>
  <c r="AA20" i="1"/>
  <c r="Z20" i="1"/>
  <c r="Y20" i="1"/>
  <c r="AA19" i="1"/>
  <c r="Z19" i="1"/>
  <c r="Y19" i="1"/>
  <c r="AA18" i="1"/>
  <c r="Z18" i="1"/>
  <c r="Y18" i="1"/>
  <c r="AA17" i="1"/>
  <c r="Z17" i="1"/>
  <c r="Y17" i="1"/>
  <c r="AA16" i="1"/>
  <c r="Z16" i="1"/>
  <c r="Y16" i="1"/>
  <c r="AA15" i="1"/>
  <c r="Z15" i="1"/>
  <c r="Y15" i="1"/>
  <c r="AA14" i="1"/>
  <c r="Z14" i="1"/>
  <c r="Y14" i="1"/>
  <c r="AA13" i="1"/>
  <c r="Z13" i="1"/>
  <c r="Y13" i="1"/>
  <c r="AA12" i="1"/>
  <c r="Z12" i="1"/>
  <c r="Y12" i="1"/>
  <c r="AA11" i="1"/>
  <c r="Z11" i="1"/>
  <c r="Y11" i="1"/>
  <c r="AA10" i="1"/>
  <c r="Z10" i="1"/>
  <c r="Y10" i="1"/>
  <c r="AA9" i="1"/>
  <c r="Z9" i="1"/>
  <c r="Y9" i="1"/>
  <c r="AA8" i="1"/>
  <c r="Z8" i="1"/>
  <c r="Y8" i="1"/>
  <c r="AA7" i="1"/>
  <c r="Z7" i="1"/>
  <c r="Y7" i="1"/>
  <c r="AA6" i="1"/>
  <c r="Z6" i="1"/>
  <c r="Y6" i="1"/>
  <c r="AA5" i="1"/>
  <c r="Z5" i="1"/>
  <c r="Y5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I76" i="1"/>
  <c r="H76" i="1"/>
  <c r="G76" i="1"/>
  <c r="I75" i="1"/>
  <c r="H75" i="1"/>
  <c r="G75" i="1"/>
  <c r="I74" i="1"/>
  <c r="H74" i="1"/>
  <c r="G74" i="1"/>
  <c r="I73" i="1"/>
  <c r="H73" i="1"/>
  <c r="G73" i="1"/>
  <c r="I72" i="1"/>
  <c r="H72" i="1"/>
  <c r="G72" i="1"/>
  <c r="I71" i="1"/>
  <c r="H71" i="1"/>
  <c r="G71" i="1"/>
  <c r="I70" i="1"/>
  <c r="H70" i="1"/>
  <c r="G70" i="1"/>
  <c r="I69" i="1"/>
  <c r="H69" i="1"/>
  <c r="G69" i="1"/>
  <c r="I68" i="1"/>
  <c r="H68" i="1"/>
  <c r="G68" i="1"/>
  <c r="J67" i="1"/>
  <c r="H67" i="1"/>
  <c r="G67" i="1"/>
  <c r="J66" i="1"/>
  <c r="H66" i="1"/>
  <c r="G66" i="1"/>
  <c r="J65" i="1"/>
  <c r="H65" i="1"/>
  <c r="G65" i="1"/>
  <c r="J64" i="1"/>
  <c r="H64" i="1"/>
  <c r="G64" i="1"/>
  <c r="J63" i="1"/>
  <c r="H63" i="1"/>
  <c r="G63" i="1"/>
  <c r="J62" i="1"/>
  <c r="H62" i="1"/>
  <c r="G62" i="1"/>
  <c r="J61" i="1"/>
  <c r="H61" i="1"/>
  <c r="G61" i="1"/>
  <c r="J60" i="1"/>
  <c r="H60" i="1"/>
  <c r="G60" i="1"/>
  <c r="J59" i="1"/>
  <c r="H59" i="1"/>
  <c r="G59" i="1"/>
  <c r="J58" i="1"/>
  <c r="H58" i="1"/>
  <c r="G58" i="1"/>
  <c r="J57" i="1"/>
  <c r="H57" i="1"/>
  <c r="G57" i="1"/>
  <c r="J56" i="1"/>
  <c r="H56" i="1"/>
  <c r="G56" i="1"/>
  <c r="J55" i="1"/>
  <c r="H55" i="1"/>
  <c r="G55" i="1"/>
  <c r="J54" i="1"/>
  <c r="H54" i="1"/>
  <c r="G54" i="1"/>
  <c r="J53" i="1"/>
  <c r="H53" i="1"/>
  <c r="G53" i="1"/>
  <c r="J52" i="1"/>
  <c r="H52" i="1"/>
  <c r="G52" i="1"/>
  <c r="J51" i="1"/>
  <c r="H51" i="1"/>
  <c r="G51" i="1"/>
  <c r="J50" i="1"/>
  <c r="H50" i="1"/>
  <c r="G50" i="1"/>
  <c r="J49" i="1"/>
  <c r="H49" i="1"/>
  <c r="G49" i="1"/>
  <c r="J48" i="1"/>
  <c r="H48" i="1"/>
  <c r="G48" i="1"/>
  <c r="J47" i="1"/>
  <c r="H47" i="1"/>
  <c r="G47" i="1"/>
  <c r="J46" i="1"/>
  <c r="I46" i="1"/>
  <c r="G46" i="1"/>
  <c r="J45" i="1"/>
  <c r="I45" i="1"/>
  <c r="G45" i="1"/>
  <c r="J44" i="1"/>
  <c r="I44" i="1"/>
  <c r="G44" i="1"/>
  <c r="J43" i="1"/>
  <c r="I43" i="1"/>
  <c r="G43" i="1"/>
  <c r="J42" i="1"/>
  <c r="I42" i="1"/>
  <c r="G42" i="1"/>
  <c r="J41" i="1"/>
  <c r="I41" i="1"/>
  <c r="G41" i="1"/>
  <c r="J40" i="1"/>
  <c r="I40" i="1"/>
  <c r="G40" i="1"/>
  <c r="J39" i="1"/>
  <c r="I39" i="1"/>
  <c r="G39" i="1"/>
  <c r="J38" i="1"/>
  <c r="I38" i="1"/>
  <c r="G38" i="1"/>
  <c r="J37" i="1"/>
  <c r="I37" i="1"/>
  <c r="G37" i="1"/>
  <c r="J36" i="1"/>
  <c r="I36" i="1"/>
  <c r="G36" i="1"/>
  <c r="J35" i="1"/>
  <c r="I35" i="1"/>
  <c r="G35" i="1"/>
  <c r="J34" i="1"/>
  <c r="I34" i="1"/>
  <c r="G34" i="1"/>
  <c r="J33" i="1"/>
  <c r="I33" i="1"/>
  <c r="G33" i="1"/>
  <c r="J32" i="1"/>
  <c r="I32" i="1"/>
  <c r="G32" i="1"/>
  <c r="J31" i="1"/>
  <c r="I31" i="1"/>
  <c r="G31" i="1"/>
  <c r="J30" i="1"/>
  <c r="I30" i="1"/>
  <c r="G30" i="1"/>
  <c r="J29" i="1"/>
  <c r="I29" i="1"/>
  <c r="G29" i="1"/>
  <c r="J28" i="1"/>
  <c r="I28" i="1"/>
  <c r="G28" i="1"/>
  <c r="J27" i="1"/>
  <c r="I27" i="1"/>
  <c r="G27" i="1"/>
  <c r="J26" i="1"/>
  <c r="I26" i="1"/>
  <c r="G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J6" i="1"/>
  <c r="I6" i="1"/>
  <c r="H6" i="1"/>
  <c r="J5" i="1"/>
  <c r="I5" i="1"/>
  <c r="H5" i="1"/>
  <c r="A87" i="1"/>
  <c r="A84" i="1"/>
  <c r="A83" i="1"/>
  <c r="A79" i="1"/>
  <c r="A77" i="1"/>
  <c r="A76" i="1"/>
  <c r="A74" i="1"/>
  <c r="A73" i="1"/>
  <c r="A68" i="1"/>
  <c r="A67" i="1"/>
  <c r="A66" i="1"/>
  <c r="A63" i="1"/>
  <c r="A61" i="1"/>
  <c r="A58" i="1"/>
  <c r="A57" i="1"/>
  <c r="A55" i="1"/>
  <c r="A52" i="1"/>
  <c r="A51" i="1"/>
  <c r="A47" i="1"/>
  <c r="A45" i="1"/>
  <c r="A44" i="1"/>
  <c r="A42" i="1"/>
  <c r="A41" i="1"/>
  <c r="A36" i="1"/>
  <c r="A35" i="1"/>
  <c r="A34" i="1"/>
  <c r="A31" i="1"/>
  <c r="A29" i="1"/>
  <c r="A26" i="1"/>
  <c r="A25" i="1"/>
  <c r="A23" i="1"/>
  <c r="A20" i="1"/>
  <c r="A19" i="1"/>
  <c r="A15" i="1"/>
  <c r="A13" i="1"/>
  <c r="A12" i="1"/>
  <c r="A10" i="1"/>
  <c r="A9" i="1"/>
  <c r="AI3" i="1"/>
  <c r="AH3" i="1"/>
  <c r="AG3" i="1"/>
  <c r="AF3" i="1"/>
  <c r="AD84" i="1" s="1"/>
  <c r="T2" i="1"/>
  <c r="Z66" i="1" s="1"/>
  <c r="W3" i="1"/>
  <c r="V3" i="1"/>
  <c r="U3" i="1"/>
  <c r="T3" i="1"/>
  <c r="R88" i="1" s="1"/>
  <c r="AF2" i="1"/>
  <c r="AM88" i="1" s="1"/>
  <c r="C2" i="1"/>
  <c r="I66" i="1" s="1"/>
  <c r="F3" i="1"/>
  <c r="E3" i="1"/>
  <c r="D3" i="1"/>
  <c r="C3" i="1"/>
  <c r="A88" i="1" s="1"/>
  <c r="A5" i="1" l="1"/>
  <c r="A17" i="1"/>
  <c r="A27" i="1"/>
  <c r="A37" i="1"/>
  <c r="A49" i="1"/>
  <c r="A59" i="1"/>
  <c r="A69" i="1"/>
  <c r="A81" i="1"/>
  <c r="R23" i="1"/>
  <c r="R87" i="1"/>
  <c r="Y36" i="1"/>
  <c r="AL62" i="1"/>
  <c r="AD59" i="1"/>
  <c r="A7" i="1"/>
  <c r="A18" i="1"/>
  <c r="A28" i="1"/>
  <c r="A39" i="1"/>
  <c r="A50" i="1"/>
  <c r="A60" i="1"/>
  <c r="A71" i="1"/>
  <c r="A82" i="1"/>
  <c r="R31" i="1"/>
  <c r="Y34" i="1"/>
  <c r="AL60" i="1"/>
  <c r="AD67" i="1"/>
  <c r="R79" i="1"/>
  <c r="R47" i="1"/>
  <c r="Y30" i="1"/>
  <c r="Y46" i="1"/>
  <c r="AL56" i="1"/>
  <c r="AD19" i="1"/>
  <c r="AD83" i="1"/>
  <c r="R39" i="1"/>
  <c r="A11" i="1"/>
  <c r="A21" i="1"/>
  <c r="A33" i="1"/>
  <c r="A43" i="1"/>
  <c r="A53" i="1"/>
  <c r="A65" i="1"/>
  <c r="A75" i="1"/>
  <c r="A85" i="1"/>
  <c r="R55" i="1"/>
  <c r="Y28" i="1"/>
  <c r="Y44" i="1"/>
  <c r="AL54" i="1"/>
  <c r="AD27" i="1"/>
  <c r="R63" i="1"/>
  <c r="Y26" i="1"/>
  <c r="Y42" i="1"/>
  <c r="AL52" i="1"/>
  <c r="AD35" i="1"/>
  <c r="R15" i="1"/>
  <c r="R6" i="1"/>
  <c r="R71" i="1"/>
  <c r="Y40" i="1"/>
  <c r="AL50" i="1"/>
  <c r="AL66" i="1"/>
  <c r="AD43" i="1"/>
  <c r="H32" i="1"/>
  <c r="R25" i="1"/>
  <c r="R73" i="1"/>
  <c r="J68" i="1"/>
  <c r="J70" i="1"/>
  <c r="J72" i="1"/>
  <c r="J74" i="1"/>
  <c r="J76" i="1"/>
  <c r="J78" i="1"/>
  <c r="J80" i="1"/>
  <c r="J82" i="1"/>
  <c r="J84" i="1"/>
  <c r="J86" i="1"/>
  <c r="J88" i="1"/>
  <c r="AA68" i="1"/>
  <c r="AA70" i="1"/>
  <c r="AA72" i="1"/>
  <c r="AA74" i="1"/>
  <c r="AA76" i="1"/>
  <c r="AA78" i="1"/>
  <c r="AA80" i="1"/>
  <c r="AA82" i="1"/>
  <c r="AA84" i="1"/>
  <c r="AA86" i="1"/>
  <c r="AA88" i="1"/>
  <c r="AJ9" i="1"/>
  <c r="AJ11" i="1"/>
  <c r="AJ13" i="1"/>
  <c r="AJ15" i="1"/>
  <c r="AJ17" i="1"/>
  <c r="AJ19" i="1"/>
  <c r="AJ21" i="1"/>
  <c r="AJ23" i="1"/>
  <c r="AJ25" i="1"/>
  <c r="AJ7" i="1"/>
  <c r="AD13" i="1"/>
  <c r="AD21" i="1"/>
  <c r="AD29" i="1"/>
  <c r="AD37" i="1"/>
  <c r="AD45" i="1"/>
  <c r="AD53" i="1"/>
  <c r="AD61" i="1"/>
  <c r="AD69" i="1"/>
  <c r="AD77" i="1"/>
  <c r="AD85" i="1"/>
  <c r="H36" i="1"/>
  <c r="R17" i="1"/>
  <c r="R65" i="1"/>
  <c r="R10" i="1"/>
  <c r="R26" i="1"/>
  <c r="R34" i="1"/>
  <c r="R50" i="1"/>
  <c r="R58" i="1"/>
  <c r="R66" i="1"/>
  <c r="R74" i="1"/>
  <c r="G5" i="1"/>
  <c r="G7" i="1"/>
  <c r="G9" i="1"/>
  <c r="G11" i="1"/>
  <c r="G13" i="1"/>
  <c r="G15" i="1"/>
  <c r="G17" i="1"/>
  <c r="G19" i="1"/>
  <c r="G21" i="1"/>
  <c r="G23" i="1"/>
  <c r="G25" i="1"/>
  <c r="X5" i="1"/>
  <c r="X7" i="1"/>
  <c r="X9" i="1"/>
  <c r="X11" i="1"/>
  <c r="X13" i="1"/>
  <c r="X15" i="1"/>
  <c r="X17" i="1"/>
  <c r="X19" i="1"/>
  <c r="X21" i="1"/>
  <c r="X23" i="1"/>
  <c r="X25" i="1"/>
  <c r="AJ5" i="1"/>
  <c r="AK27" i="1"/>
  <c r="AK29" i="1"/>
  <c r="AK31" i="1"/>
  <c r="AK33" i="1"/>
  <c r="AK35" i="1"/>
  <c r="AK37" i="1"/>
  <c r="AK39" i="1"/>
  <c r="AK41" i="1"/>
  <c r="AK43" i="1"/>
  <c r="AK45" i="1"/>
  <c r="AD5" i="1"/>
  <c r="AD14" i="1"/>
  <c r="AD22" i="1"/>
  <c r="AD30" i="1"/>
  <c r="AD38" i="1"/>
  <c r="AD46" i="1"/>
  <c r="AD54" i="1"/>
  <c r="AD62" i="1"/>
  <c r="AD70" i="1"/>
  <c r="AD78" i="1"/>
  <c r="AD86" i="1"/>
  <c r="H30" i="1"/>
  <c r="H42" i="1"/>
  <c r="R49" i="1"/>
  <c r="R7" i="1"/>
  <c r="R18" i="1"/>
  <c r="R42" i="1"/>
  <c r="R82" i="1"/>
  <c r="A6" i="1"/>
  <c r="A14" i="1"/>
  <c r="A22" i="1"/>
  <c r="A30" i="1"/>
  <c r="A38" i="1"/>
  <c r="A46" i="1"/>
  <c r="A54" i="1"/>
  <c r="A62" i="1"/>
  <c r="A70" i="1"/>
  <c r="A78" i="1"/>
  <c r="A86" i="1"/>
  <c r="R11" i="1"/>
  <c r="R19" i="1"/>
  <c r="R27" i="1"/>
  <c r="R35" i="1"/>
  <c r="R43" i="1"/>
  <c r="R51" i="1"/>
  <c r="R59" i="1"/>
  <c r="R67" i="1"/>
  <c r="R75" i="1"/>
  <c r="R83" i="1"/>
  <c r="H27" i="1"/>
  <c r="H29" i="1"/>
  <c r="H31" i="1"/>
  <c r="H33" i="1"/>
  <c r="H35" i="1"/>
  <c r="H37" i="1"/>
  <c r="H39" i="1"/>
  <c r="H41" i="1"/>
  <c r="H43" i="1"/>
  <c r="H45" i="1"/>
  <c r="Y27" i="1"/>
  <c r="Y29" i="1"/>
  <c r="Y31" i="1"/>
  <c r="Y33" i="1"/>
  <c r="Y35" i="1"/>
  <c r="Y37" i="1"/>
  <c r="Y39" i="1"/>
  <c r="Y41" i="1"/>
  <c r="Y43" i="1"/>
  <c r="Y45" i="1"/>
  <c r="AL47" i="1"/>
  <c r="AL49" i="1"/>
  <c r="AL51" i="1"/>
  <c r="AL53" i="1"/>
  <c r="AL55" i="1"/>
  <c r="AL57" i="1"/>
  <c r="AL59" i="1"/>
  <c r="AL61" i="1"/>
  <c r="AL63" i="1"/>
  <c r="AL65" i="1"/>
  <c r="AL67" i="1"/>
  <c r="AD6" i="1"/>
  <c r="AD15" i="1"/>
  <c r="AD23" i="1"/>
  <c r="AD31" i="1"/>
  <c r="AD39" i="1"/>
  <c r="AD47" i="1"/>
  <c r="AD55" i="1"/>
  <c r="AD63" i="1"/>
  <c r="AD71" i="1"/>
  <c r="AD79" i="1"/>
  <c r="AD87" i="1"/>
  <c r="H40" i="1"/>
  <c r="R9" i="1"/>
  <c r="R57" i="1"/>
  <c r="R12" i="1"/>
  <c r="R28" i="1"/>
  <c r="R44" i="1"/>
  <c r="R52" i="1"/>
  <c r="R68" i="1"/>
  <c r="R76" i="1"/>
  <c r="R84" i="1"/>
  <c r="I47" i="1"/>
  <c r="I49" i="1"/>
  <c r="I51" i="1"/>
  <c r="I53" i="1"/>
  <c r="I55" i="1"/>
  <c r="I57" i="1"/>
  <c r="I59" i="1"/>
  <c r="I61" i="1"/>
  <c r="I63" i="1"/>
  <c r="I65" i="1"/>
  <c r="I67" i="1"/>
  <c r="Z47" i="1"/>
  <c r="Z49" i="1"/>
  <c r="Z51" i="1"/>
  <c r="Z53" i="1"/>
  <c r="Z55" i="1"/>
  <c r="Z57" i="1"/>
  <c r="Z59" i="1"/>
  <c r="Z61" i="1"/>
  <c r="Z63" i="1"/>
  <c r="Z65" i="1"/>
  <c r="Z67" i="1"/>
  <c r="AM69" i="1"/>
  <c r="AM71" i="1"/>
  <c r="AM73" i="1"/>
  <c r="AM75" i="1"/>
  <c r="AM77" i="1"/>
  <c r="AM79" i="1"/>
  <c r="AM81" i="1"/>
  <c r="AM83" i="1"/>
  <c r="AM85" i="1"/>
  <c r="AM87" i="1"/>
  <c r="AD7" i="1"/>
  <c r="AD16" i="1"/>
  <c r="AD24" i="1"/>
  <c r="AD32" i="1"/>
  <c r="AD40" i="1"/>
  <c r="AD48" i="1"/>
  <c r="AD56" i="1"/>
  <c r="AD64" i="1"/>
  <c r="AD72" i="1"/>
  <c r="AD80" i="1"/>
  <c r="AD88" i="1"/>
  <c r="H28" i="1"/>
  <c r="R41" i="1"/>
  <c r="R20" i="1"/>
  <c r="R36" i="1"/>
  <c r="R60" i="1"/>
  <c r="A8" i="1"/>
  <c r="A16" i="1"/>
  <c r="A24" i="1"/>
  <c r="A32" i="1"/>
  <c r="A40" i="1"/>
  <c r="A48" i="1"/>
  <c r="A56" i="1"/>
  <c r="A64" i="1"/>
  <c r="A72" i="1"/>
  <c r="A80" i="1"/>
  <c r="R13" i="1"/>
  <c r="R21" i="1"/>
  <c r="R29" i="1"/>
  <c r="R37" i="1"/>
  <c r="R45" i="1"/>
  <c r="R53" i="1"/>
  <c r="R61" i="1"/>
  <c r="R69" i="1"/>
  <c r="R77" i="1"/>
  <c r="R85" i="1"/>
  <c r="J69" i="1"/>
  <c r="J71" i="1"/>
  <c r="J73" i="1"/>
  <c r="J75" i="1"/>
  <c r="J77" i="1"/>
  <c r="J79" i="1"/>
  <c r="J81" i="1"/>
  <c r="J83" i="1"/>
  <c r="J85" i="1"/>
  <c r="J87" i="1"/>
  <c r="AA69" i="1"/>
  <c r="AA71" i="1"/>
  <c r="AA73" i="1"/>
  <c r="AA75" i="1"/>
  <c r="AA77" i="1"/>
  <c r="AA79" i="1"/>
  <c r="AA81" i="1"/>
  <c r="AA83" i="1"/>
  <c r="AA85" i="1"/>
  <c r="AA87" i="1"/>
  <c r="AJ8" i="1"/>
  <c r="AJ10" i="1"/>
  <c r="AJ12" i="1"/>
  <c r="AJ14" i="1"/>
  <c r="AJ16" i="1"/>
  <c r="AJ18" i="1"/>
  <c r="AJ20" i="1"/>
  <c r="AJ22" i="1"/>
  <c r="AJ24" i="1"/>
  <c r="AD9" i="1"/>
  <c r="AD17" i="1"/>
  <c r="AD25" i="1"/>
  <c r="AD33" i="1"/>
  <c r="AD41" i="1"/>
  <c r="AD49" i="1"/>
  <c r="AD57" i="1"/>
  <c r="AD65" i="1"/>
  <c r="AD73" i="1"/>
  <c r="AD81" i="1"/>
  <c r="AD8" i="1"/>
  <c r="H26" i="1"/>
  <c r="H38" i="1"/>
  <c r="H46" i="1"/>
  <c r="R33" i="1"/>
  <c r="R81" i="1"/>
  <c r="R5" i="1"/>
  <c r="R14" i="1"/>
  <c r="R22" i="1"/>
  <c r="R30" i="1"/>
  <c r="R38" i="1"/>
  <c r="R46" i="1"/>
  <c r="R54" i="1"/>
  <c r="R62" i="1"/>
  <c r="R70" i="1"/>
  <c r="R78" i="1"/>
  <c r="R86" i="1"/>
  <c r="G6" i="1"/>
  <c r="G8" i="1"/>
  <c r="G10" i="1"/>
  <c r="G12" i="1"/>
  <c r="G14" i="1"/>
  <c r="G16" i="1"/>
  <c r="G18" i="1"/>
  <c r="G20" i="1"/>
  <c r="G22" i="1"/>
  <c r="G24" i="1"/>
  <c r="X6" i="1"/>
  <c r="X8" i="1"/>
  <c r="X10" i="1"/>
  <c r="X12" i="1"/>
  <c r="X14" i="1"/>
  <c r="X16" i="1"/>
  <c r="X18" i="1"/>
  <c r="X20" i="1"/>
  <c r="X22" i="1"/>
  <c r="X24" i="1"/>
  <c r="AJ6" i="1"/>
  <c r="AK26" i="1"/>
  <c r="AK28" i="1"/>
  <c r="AK30" i="1"/>
  <c r="AK32" i="1"/>
  <c r="AK34" i="1"/>
  <c r="AK36" i="1"/>
  <c r="AK38" i="1"/>
  <c r="AK40" i="1"/>
  <c r="AK42" i="1"/>
  <c r="AK44" i="1"/>
  <c r="AK46" i="1"/>
  <c r="AD10" i="1"/>
  <c r="AD18" i="1"/>
  <c r="AD26" i="1"/>
  <c r="AD34" i="1"/>
  <c r="AD42" i="1"/>
  <c r="AD50" i="1"/>
  <c r="AD58" i="1"/>
  <c r="AD66" i="1"/>
  <c r="AD74" i="1"/>
  <c r="AD82" i="1"/>
  <c r="H34" i="1"/>
  <c r="H44" i="1"/>
  <c r="R8" i="1"/>
  <c r="R16" i="1"/>
  <c r="R24" i="1"/>
  <c r="R32" i="1"/>
  <c r="R40" i="1"/>
  <c r="R48" i="1"/>
  <c r="R56" i="1"/>
  <c r="R64" i="1"/>
  <c r="R72" i="1"/>
  <c r="R80" i="1"/>
  <c r="I48" i="1"/>
  <c r="I50" i="1"/>
  <c r="I52" i="1"/>
  <c r="I54" i="1"/>
  <c r="I56" i="1"/>
  <c r="I58" i="1"/>
  <c r="I60" i="1"/>
  <c r="I62" i="1"/>
  <c r="I64" i="1"/>
  <c r="Z48" i="1"/>
  <c r="Z50" i="1"/>
  <c r="Z52" i="1"/>
  <c r="Z54" i="1"/>
  <c r="Z56" i="1"/>
  <c r="Z58" i="1"/>
  <c r="Z60" i="1"/>
  <c r="Z62" i="1"/>
  <c r="Z64" i="1"/>
  <c r="AM68" i="1"/>
  <c r="AM70" i="1"/>
  <c r="AM72" i="1"/>
  <c r="AM74" i="1"/>
  <c r="AM76" i="1"/>
  <c r="AM78" i="1"/>
  <c r="AM80" i="1"/>
  <c r="AM82" i="1"/>
  <c r="AM84" i="1"/>
  <c r="AM86" i="1"/>
  <c r="AD12" i="1"/>
  <c r="AD20" i="1"/>
  <c r="AD28" i="1"/>
  <c r="AD36" i="1"/>
  <c r="AD44" i="1"/>
  <c r="AD52" i="1"/>
  <c r="AD60" i="1"/>
  <c r="AD68" i="1"/>
  <c r="AD76" i="1"/>
</calcChain>
</file>

<file path=xl/sharedStrings.xml><?xml version="1.0" encoding="utf-8"?>
<sst xmlns="http://schemas.openxmlformats.org/spreadsheetml/2006/main" count="128" uniqueCount="48">
  <si>
    <t>1/s</t>
  </si>
  <si>
    <t>20s</t>
  </si>
  <si>
    <t>50s</t>
  </si>
  <si>
    <t>80s</t>
  </si>
  <si>
    <t>120s</t>
  </si>
  <si>
    <t xml:space="preserve">Shear </t>
  </si>
  <si>
    <t>Shear Rate 1/s</t>
  </si>
  <si>
    <t>Shear rate 1/s</t>
  </si>
  <si>
    <t>5% GelMA Slurry</t>
  </si>
  <si>
    <t>7% GelMA Slurry</t>
  </si>
  <si>
    <t>10% GelMA Slurry</t>
  </si>
  <si>
    <t>Blend time (s)</t>
  </si>
  <si>
    <t>Viscosity Coefficient (Pa.s)</t>
  </si>
  <si>
    <t>Power Law Index (n)</t>
  </si>
  <si>
    <t>2% Agarose Slurry</t>
  </si>
  <si>
    <t>3% Agarose Slurry</t>
  </si>
  <si>
    <t>4% Agarose Slurry</t>
  </si>
  <si>
    <t>Horizonal shift factor</t>
  </si>
  <si>
    <t>Vertical shift factor</t>
  </si>
  <si>
    <t>𝝰=120s/t</t>
  </si>
  <si>
    <r>
      <t>β=c</t>
    </r>
    <r>
      <rPr>
        <b/>
        <vertAlign val="subscript"/>
        <sz val="11"/>
        <color theme="1"/>
        <rFont val="Calibri"/>
        <family val="2"/>
        <scheme val="minor"/>
      </rPr>
      <t>ref</t>
    </r>
    <r>
      <rPr>
        <b/>
        <sz val="11"/>
        <color theme="1"/>
        <rFont val="Calibri"/>
        <family val="2"/>
        <scheme val="minor"/>
      </rPr>
      <t>/c (lowest concentration/c)</t>
    </r>
  </si>
  <si>
    <t>reference blending time is 120s</t>
  </si>
  <si>
    <t>shear rate x shift factor</t>
  </si>
  <si>
    <t>reference concentration is the lowest (5% for GelMA)</t>
  </si>
  <si>
    <t>20s-10%G</t>
  </si>
  <si>
    <t>50s-10%G</t>
  </si>
  <si>
    <t>80s-10%G</t>
  </si>
  <si>
    <t>120s-10%G</t>
  </si>
  <si>
    <t>20s-7%G</t>
  </si>
  <si>
    <t>50s-7%G</t>
  </si>
  <si>
    <t>80s-7%G</t>
  </si>
  <si>
    <t>120s-7%G</t>
  </si>
  <si>
    <t>20s-5%G</t>
  </si>
  <si>
    <t>50s-5%G</t>
  </si>
  <si>
    <t>80s-5%G</t>
  </si>
  <si>
    <t>120s-5%G</t>
  </si>
  <si>
    <t>20s-4%Ag</t>
  </si>
  <si>
    <t>50s-4%Ag</t>
  </si>
  <si>
    <t>80s-4%Ag</t>
  </si>
  <si>
    <t>120s-4%Ag</t>
  </si>
  <si>
    <t>20s-3%Ag</t>
  </si>
  <si>
    <t>50s-3%Ag</t>
  </si>
  <si>
    <t>80s-3%Ag</t>
  </si>
  <si>
    <t>120s-3%Ag</t>
  </si>
  <si>
    <t>20s-2%Ag</t>
  </si>
  <si>
    <t>50s-2%Ag</t>
  </si>
  <si>
    <t>80s-2%Ag</t>
  </si>
  <si>
    <t>120s-2%Ag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</si>
</sst>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charset val="1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rgb="FF59595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readingOrder="1"/>
    </xf>
    <xf numFmtId="0" fontId="1" fillId="0" borderId="2" xfId="0" applyFont="1" applyBorder="1" applyAlignment="1">
      <alignment readingOrder="1"/>
    </xf>
    <xf numFmtId="0" fontId="1" fillId="0" borderId="3" xfId="0" applyFont="1" applyBorder="1" applyAlignment="1">
      <alignment readingOrder="1"/>
    </xf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0" xfId="0" applyFont="1" applyAlignment="1">
      <alignment readingOrder="1"/>
    </xf>
    <xf numFmtId="0" fontId="5" fillId="0" borderId="1" xfId="0" applyFont="1" applyBorder="1" applyAlignment="1">
      <alignment readingOrder="1"/>
    </xf>
    <xf numFmtId="0" fontId="3" fillId="0" borderId="0" xfId="0" quotePrefix="1" applyFont="1"/>
    <xf numFmtId="0" fontId="6" fillId="0" borderId="0" xfId="0" applyFont="1" applyAlignment="1">
      <alignment horizontal="center" vertical="center" readingOrder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5% Gelatin Slurry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Data'!$C$4</c:f>
              <c:strCache>
                <c:ptCount val="1"/>
                <c:pt idx="0">
                  <c:v>20s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'Raw Data'!$B$5:$B$88</c:f>
              <c:numCache>
                <c:formatCode>General</c:formatCode>
                <c:ptCount val="84"/>
                <c:pt idx="0">
                  <c:v>9.98748E-3</c:v>
                </c:pt>
                <c:pt idx="1">
                  <c:v>1.5858299999999999E-2</c:v>
                </c:pt>
                <c:pt idx="2">
                  <c:v>2.5119099999999998E-2</c:v>
                </c:pt>
                <c:pt idx="3">
                  <c:v>3.98337E-2</c:v>
                </c:pt>
                <c:pt idx="4">
                  <c:v>6.3093800000000005E-2</c:v>
                </c:pt>
                <c:pt idx="5">
                  <c:v>0.1</c:v>
                </c:pt>
                <c:pt idx="6">
                  <c:v>0.158468</c:v>
                </c:pt>
                <c:pt idx="7">
                  <c:v>0.251193</c:v>
                </c:pt>
                <c:pt idx="8">
                  <c:v>0.39811400000000002</c:v>
                </c:pt>
                <c:pt idx="9">
                  <c:v>0.63097700000000001</c:v>
                </c:pt>
                <c:pt idx="10">
                  <c:v>1.00004</c:v>
                </c:pt>
                <c:pt idx="11">
                  <c:v>1.5849500000000001</c:v>
                </c:pt>
                <c:pt idx="12">
                  <c:v>2.5119600000000002</c:v>
                </c:pt>
                <c:pt idx="13">
                  <c:v>3.98123</c:v>
                </c:pt>
                <c:pt idx="14">
                  <c:v>6.3097300000000001</c:v>
                </c:pt>
                <c:pt idx="15">
                  <c:v>10.000299999999999</c:v>
                </c:pt>
                <c:pt idx="16">
                  <c:v>15.849399999999999</c:v>
                </c:pt>
                <c:pt idx="17">
                  <c:v>25.119800000000001</c:v>
                </c:pt>
                <c:pt idx="18">
                  <c:v>39.811900000000001</c:v>
                </c:pt>
                <c:pt idx="19">
                  <c:v>63.097099999999998</c:v>
                </c:pt>
                <c:pt idx="20">
                  <c:v>100.003</c:v>
                </c:pt>
                <c:pt idx="21">
                  <c:v>1.0001100000000001E-2</c:v>
                </c:pt>
                <c:pt idx="22">
                  <c:v>1.58405E-2</c:v>
                </c:pt>
                <c:pt idx="23">
                  <c:v>2.51241E-2</c:v>
                </c:pt>
                <c:pt idx="24">
                  <c:v>3.9815400000000001E-2</c:v>
                </c:pt>
                <c:pt idx="25">
                  <c:v>6.3104099999999996E-2</c:v>
                </c:pt>
                <c:pt idx="26">
                  <c:v>9.9993499999999999E-2</c:v>
                </c:pt>
                <c:pt idx="27">
                  <c:v>0.15849299999999999</c:v>
                </c:pt>
                <c:pt idx="28">
                  <c:v>0.251189</c:v>
                </c:pt>
                <c:pt idx="29">
                  <c:v>0.39810699999999999</c:v>
                </c:pt>
                <c:pt idx="30">
                  <c:v>0.63094300000000003</c:v>
                </c:pt>
                <c:pt idx="31">
                  <c:v>1</c:v>
                </c:pt>
                <c:pt idx="32">
                  <c:v>1.58491</c:v>
                </c:pt>
                <c:pt idx="33">
                  <c:v>2.51187</c:v>
                </c:pt>
                <c:pt idx="34">
                  <c:v>3.9810300000000001</c:v>
                </c:pt>
                <c:pt idx="35">
                  <c:v>6.3095600000000003</c:v>
                </c:pt>
                <c:pt idx="36">
                  <c:v>9.9999599999999997</c:v>
                </c:pt>
                <c:pt idx="37">
                  <c:v>15.8489</c:v>
                </c:pt>
                <c:pt idx="38">
                  <c:v>25.1187</c:v>
                </c:pt>
                <c:pt idx="39">
                  <c:v>39.810699999999997</c:v>
                </c:pt>
                <c:pt idx="40">
                  <c:v>63.095500000000001</c:v>
                </c:pt>
                <c:pt idx="41">
                  <c:v>99.999499999999998</c:v>
                </c:pt>
                <c:pt idx="42">
                  <c:v>9.9816999999999996E-3</c:v>
                </c:pt>
                <c:pt idx="43">
                  <c:v>1.58686E-2</c:v>
                </c:pt>
                <c:pt idx="44">
                  <c:v>2.5112700000000002E-2</c:v>
                </c:pt>
                <c:pt idx="45">
                  <c:v>3.9806000000000001E-2</c:v>
                </c:pt>
                <c:pt idx="46">
                  <c:v>6.3100199999999995E-2</c:v>
                </c:pt>
                <c:pt idx="47">
                  <c:v>0.1</c:v>
                </c:pt>
                <c:pt idx="48">
                  <c:v>0.15853600000000001</c:v>
                </c:pt>
                <c:pt idx="49">
                  <c:v>0.25119000000000002</c:v>
                </c:pt>
                <c:pt idx="50">
                  <c:v>0.398115</c:v>
                </c:pt>
                <c:pt idx="51">
                  <c:v>0.63096099999999999</c:v>
                </c:pt>
                <c:pt idx="52">
                  <c:v>1.0000100000000001</c:v>
                </c:pt>
                <c:pt idx="53">
                  <c:v>1.58491</c:v>
                </c:pt>
                <c:pt idx="54">
                  <c:v>2.5119099999999999</c:v>
                </c:pt>
                <c:pt idx="55">
                  <c:v>3.9811000000000001</c:v>
                </c:pt>
                <c:pt idx="56">
                  <c:v>6.3095999999999997</c:v>
                </c:pt>
                <c:pt idx="57">
                  <c:v>10.0001</c:v>
                </c:pt>
                <c:pt idx="58">
                  <c:v>15.849</c:v>
                </c:pt>
                <c:pt idx="59">
                  <c:v>25.119</c:v>
                </c:pt>
                <c:pt idx="60">
                  <c:v>39.811100000000003</c:v>
                </c:pt>
                <c:pt idx="61">
                  <c:v>63.095599999999997</c:v>
                </c:pt>
                <c:pt idx="62">
                  <c:v>99.998699999999999</c:v>
                </c:pt>
                <c:pt idx="63">
                  <c:v>9.9822999999999995E-3</c:v>
                </c:pt>
                <c:pt idx="64">
                  <c:v>1.5846499999999999E-2</c:v>
                </c:pt>
                <c:pt idx="65">
                  <c:v>2.5115599999999998E-2</c:v>
                </c:pt>
                <c:pt idx="66">
                  <c:v>3.9822200000000002E-2</c:v>
                </c:pt>
                <c:pt idx="67">
                  <c:v>6.3102400000000003E-2</c:v>
                </c:pt>
                <c:pt idx="68">
                  <c:v>0.1</c:v>
                </c:pt>
                <c:pt idx="69">
                  <c:v>0.15848999999999999</c:v>
                </c:pt>
                <c:pt idx="70">
                  <c:v>0.25119200000000003</c:v>
                </c:pt>
                <c:pt idx="71">
                  <c:v>0.398094</c:v>
                </c:pt>
                <c:pt idx="72">
                  <c:v>0.63097000000000003</c:v>
                </c:pt>
                <c:pt idx="73">
                  <c:v>0.99999899999999997</c:v>
                </c:pt>
                <c:pt idx="74">
                  <c:v>1.5849</c:v>
                </c:pt>
                <c:pt idx="75">
                  <c:v>2.5119099999999999</c:v>
                </c:pt>
                <c:pt idx="76">
                  <c:v>3.98108</c:v>
                </c:pt>
                <c:pt idx="77">
                  <c:v>6.3095999999999997</c:v>
                </c:pt>
                <c:pt idx="78">
                  <c:v>10.0001</c:v>
                </c:pt>
                <c:pt idx="79">
                  <c:v>15.8489</c:v>
                </c:pt>
                <c:pt idx="80">
                  <c:v>25.118600000000001</c:v>
                </c:pt>
                <c:pt idx="81">
                  <c:v>39.810600000000001</c:v>
                </c:pt>
                <c:pt idx="82">
                  <c:v>63.096200000000003</c:v>
                </c:pt>
                <c:pt idx="83">
                  <c:v>100.001</c:v>
                </c:pt>
              </c:numCache>
            </c:numRef>
          </c:xVal>
          <c:yVal>
            <c:numRef>
              <c:f>'Raw Data'!$C$5:$C$88</c:f>
              <c:numCache>
                <c:formatCode>General</c:formatCode>
                <c:ptCount val="84"/>
                <c:pt idx="0">
                  <c:v>509.71199999999999</c:v>
                </c:pt>
                <c:pt idx="1">
                  <c:v>602.798</c:v>
                </c:pt>
                <c:pt idx="2">
                  <c:v>407.30500000000001</c:v>
                </c:pt>
                <c:pt idx="3">
                  <c:v>260.46800000000002</c:v>
                </c:pt>
                <c:pt idx="4">
                  <c:v>166.48599999999999</c:v>
                </c:pt>
                <c:pt idx="5">
                  <c:v>97.776899999999998</c:v>
                </c:pt>
                <c:pt idx="6">
                  <c:v>53.944400000000002</c:v>
                </c:pt>
                <c:pt idx="7">
                  <c:v>29.269100000000002</c:v>
                </c:pt>
                <c:pt idx="8">
                  <c:v>16.3171</c:v>
                </c:pt>
                <c:pt idx="9">
                  <c:v>8.8947099999999999</c:v>
                </c:pt>
                <c:pt idx="10">
                  <c:v>4.9822600000000001</c:v>
                </c:pt>
                <c:pt idx="11">
                  <c:v>3.3517999999999999</c:v>
                </c:pt>
                <c:pt idx="12">
                  <c:v>2.3965700000000001</c:v>
                </c:pt>
                <c:pt idx="13">
                  <c:v>1.4433100000000001</c:v>
                </c:pt>
                <c:pt idx="14">
                  <c:v>1.13157</c:v>
                </c:pt>
                <c:pt idx="15">
                  <c:v>0.83236100000000002</c:v>
                </c:pt>
                <c:pt idx="16">
                  <c:v>0.68934300000000004</c:v>
                </c:pt>
                <c:pt idx="17">
                  <c:v>0.55577900000000002</c:v>
                </c:pt>
                <c:pt idx="18">
                  <c:v>0.43912200000000001</c:v>
                </c:pt>
                <c:pt idx="19">
                  <c:v>0.35288599999999998</c:v>
                </c:pt>
                <c:pt idx="20">
                  <c:v>0.29138999999999998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4E-4133-ACBF-F37AB0206F28}"/>
            </c:ext>
          </c:extLst>
        </c:ser>
        <c:ser>
          <c:idx val="1"/>
          <c:order val="1"/>
          <c:tx>
            <c:strRef>
              <c:f>'Raw Data'!$D$4</c:f>
              <c:strCache>
                <c:ptCount val="1"/>
                <c:pt idx="0">
                  <c:v>50s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'Raw Data'!$B$5:$B$88</c:f>
              <c:numCache>
                <c:formatCode>General</c:formatCode>
                <c:ptCount val="84"/>
                <c:pt idx="0">
                  <c:v>9.98748E-3</c:v>
                </c:pt>
                <c:pt idx="1">
                  <c:v>1.5858299999999999E-2</c:v>
                </c:pt>
                <c:pt idx="2">
                  <c:v>2.5119099999999998E-2</c:v>
                </c:pt>
                <c:pt idx="3">
                  <c:v>3.98337E-2</c:v>
                </c:pt>
                <c:pt idx="4">
                  <c:v>6.3093800000000005E-2</c:v>
                </c:pt>
                <c:pt idx="5">
                  <c:v>0.1</c:v>
                </c:pt>
                <c:pt idx="6">
                  <c:v>0.158468</c:v>
                </c:pt>
                <c:pt idx="7">
                  <c:v>0.251193</c:v>
                </c:pt>
                <c:pt idx="8">
                  <c:v>0.39811400000000002</c:v>
                </c:pt>
                <c:pt idx="9">
                  <c:v>0.63097700000000001</c:v>
                </c:pt>
                <c:pt idx="10">
                  <c:v>1.00004</c:v>
                </c:pt>
                <c:pt idx="11">
                  <c:v>1.5849500000000001</c:v>
                </c:pt>
                <c:pt idx="12">
                  <c:v>2.5119600000000002</c:v>
                </c:pt>
                <c:pt idx="13">
                  <c:v>3.98123</c:v>
                </c:pt>
                <c:pt idx="14">
                  <c:v>6.3097300000000001</c:v>
                </c:pt>
                <c:pt idx="15">
                  <c:v>10.000299999999999</c:v>
                </c:pt>
                <c:pt idx="16">
                  <c:v>15.849399999999999</c:v>
                </c:pt>
                <c:pt idx="17">
                  <c:v>25.119800000000001</c:v>
                </c:pt>
                <c:pt idx="18">
                  <c:v>39.811900000000001</c:v>
                </c:pt>
                <c:pt idx="19">
                  <c:v>63.097099999999998</c:v>
                </c:pt>
                <c:pt idx="20">
                  <c:v>100.003</c:v>
                </c:pt>
                <c:pt idx="21">
                  <c:v>1.0001100000000001E-2</c:v>
                </c:pt>
                <c:pt idx="22">
                  <c:v>1.58405E-2</c:v>
                </c:pt>
                <c:pt idx="23">
                  <c:v>2.51241E-2</c:v>
                </c:pt>
                <c:pt idx="24">
                  <c:v>3.9815400000000001E-2</c:v>
                </c:pt>
                <c:pt idx="25">
                  <c:v>6.3104099999999996E-2</c:v>
                </c:pt>
                <c:pt idx="26">
                  <c:v>9.9993499999999999E-2</c:v>
                </c:pt>
                <c:pt idx="27">
                  <c:v>0.15849299999999999</c:v>
                </c:pt>
                <c:pt idx="28">
                  <c:v>0.251189</c:v>
                </c:pt>
                <c:pt idx="29">
                  <c:v>0.39810699999999999</c:v>
                </c:pt>
                <c:pt idx="30">
                  <c:v>0.63094300000000003</c:v>
                </c:pt>
                <c:pt idx="31">
                  <c:v>1</c:v>
                </c:pt>
                <c:pt idx="32">
                  <c:v>1.58491</c:v>
                </c:pt>
                <c:pt idx="33">
                  <c:v>2.51187</c:v>
                </c:pt>
                <c:pt idx="34">
                  <c:v>3.9810300000000001</c:v>
                </c:pt>
                <c:pt idx="35">
                  <c:v>6.3095600000000003</c:v>
                </c:pt>
                <c:pt idx="36">
                  <c:v>9.9999599999999997</c:v>
                </c:pt>
                <c:pt idx="37">
                  <c:v>15.8489</c:v>
                </c:pt>
                <c:pt idx="38">
                  <c:v>25.1187</c:v>
                </c:pt>
                <c:pt idx="39">
                  <c:v>39.810699999999997</c:v>
                </c:pt>
                <c:pt idx="40">
                  <c:v>63.095500000000001</c:v>
                </c:pt>
                <c:pt idx="41">
                  <c:v>99.999499999999998</c:v>
                </c:pt>
                <c:pt idx="42">
                  <c:v>9.9816999999999996E-3</c:v>
                </c:pt>
                <c:pt idx="43">
                  <c:v>1.58686E-2</c:v>
                </c:pt>
                <c:pt idx="44">
                  <c:v>2.5112700000000002E-2</c:v>
                </c:pt>
                <c:pt idx="45">
                  <c:v>3.9806000000000001E-2</c:v>
                </c:pt>
                <c:pt idx="46">
                  <c:v>6.3100199999999995E-2</c:v>
                </c:pt>
                <c:pt idx="47">
                  <c:v>0.1</c:v>
                </c:pt>
                <c:pt idx="48">
                  <c:v>0.15853600000000001</c:v>
                </c:pt>
                <c:pt idx="49">
                  <c:v>0.25119000000000002</c:v>
                </c:pt>
                <c:pt idx="50">
                  <c:v>0.398115</c:v>
                </c:pt>
                <c:pt idx="51">
                  <c:v>0.63096099999999999</c:v>
                </c:pt>
                <c:pt idx="52">
                  <c:v>1.0000100000000001</c:v>
                </c:pt>
                <c:pt idx="53">
                  <c:v>1.58491</c:v>
                </c:pt>
                <c:pt idx="54">
                  <c:v>2.5119099999999999</c:v>
                </c:pt>
                <c:pt idx="55">
                  <c:v>3.9811000000000001</c:v>
                </c:pt>
                <c:pt idx="56">
                  <c:v>6.3095999999999997</c:v>
                </c:pt>
                <c:pt idx="57">
                  <c:v>10.0001</c:v>
                </c:pt>
                <c:pt idx="58">
                  <c:v>15.849</c:v>
                </c:pt>
                <c:pt idx="59">
                  <c:v>25.119</c:v>
                </c:pt>
                <c:pt idx="60">
                  <c:v>39.811100000000003</c:v>
                </c:pt>
                <c:pt idx="61">
                  <c:v>63.095599999999997</c:v>
                </c:pt>
                <c:pt idx="62">
                  <c:v>99.998699999999999</c:v>
                </c:pt>
                <c:pt idx="63">
                  <c:v>9.9822999999999995E-3</c:v>
                </c:pt>
                <c:pt idx="64">
                  <c:v>1.5846499999999999E-2</c:v>
                </c:pt>
                <c:pt idx="65">
                  <c:v>2.5115599999999998E-2</c:v>
                </c:pt>
                <c:pt idx="66">
                  <c:v>3.9822200000000002E-2</c:v>
                </c:pt>
                <c:pt idx="67">
                  <c:v>6.3102400000000003E-2</c:v>
                </c:pt>
                <c:pt idx="68">
                  <c:v>0.1</c:v>
                </c:pt>
                <c:pt idx="69">
                  <c:v>0.15848999999999999</c:v>
                </c:pt>
                <c:pt idx="70">
                  <c:v>0.25119200000000003</c:v>
                </c:pt>
                <c:pt idx="71">
                  <c:v>0.398094</c:v>
                </c:pt>
                <c:pt idx="72">
                  <c:v>0.63097000000000003</c:v>
                </c:pt>
                <c:pt idx="73">
                  <c:v>0.99999899999999997</c:v>
                </c:pt>
                <c:pt idx="74">
                  <c:v>1.5849</c:v>
                </c:pt>
                <c:pt idx="75">
                  <c:v>2.5119099999999999</c:v>
                </c:pt>
                <c:pt idx="76">
                  <c:v>3.98108</c:v>
                </c:pt>
                <c:pt idx="77">
                  <c:v>6.3095999999999997</c:v>
                </c:pt>
                <c:pt idx="78">
                  <c:v>10.0001</c:v>
                </c:pt>
                <c:pt idx="79">
                  <c:v>15.8489</c:v>
                </c:pt>
                <c:pt idx="80">
                  <c:v>25.118600000000001</c:v>
                </c:pt>
                <c:pt idx="81">
                  <c:v>39.810600000000001</c:v>
                </c:pt>
                <c:pt idx="82">
                  <c:v>63.096200000000003</c:v>
                </c:pt>
                <c:pt idx="83">
                  <c:v>100.001</c:v>
                </c:pt>
              </c:numCache>
            </c:numRef>
          </c:xVal>
          <c:yVal>
            <c:numRef>
              <c:f>'Raw Data'!$D$5:$D$88</c:f>
              <c:numCache>
                <c:formatCode>General</c:formatCode>
                <c:ptCount val="84"/>
                <c:pt idx="21">
                  <c:v>602.95500000000004</c:v>
                </c:pt>
                <c:pt idx="22">
                  <c:v>871.73599999999999</c:v>
                </c:pt>
                <c:pt idx="23">
                  <c:v>549.60799999999995</c:v>
                </c:pt>
                <c:pt idx="24">
                  <c:v>345.54500000000002</c:v>
                </c:pt>
                <c:pt idx="25">
                  <c:v>221.39500000000001</c:v>
                </c:pt>
                <c:pt idx="26">
                  <c:v>142.17500000000001</c:v>
                </c:pt>
                <c:pt idx="27">
                  <c:v>90.994200000000006</c:v>
                </c:pt>
                <c:pt idx="28">
                  <c:v>57.633800000000001</c:v>
                </c:pt>
                <c:pt idx="29">
                  <c:v>34.351799999999997</c:v>
                </c:pt>
                <c:pt idx="30">
                  <c:v>19.771000000000001</c:v>
                </c:pt>
                <c:pt idx="31">
                  <c:v>10.7591</c:v>
                </c:pt>
                <c:pt idx="32">
                  <c:v>5.9341900000000001</c:v>
                </c:pt>
                <c:pt idx="33">
                  <c:v>3.6229900000000002</c:v>
                </c:pt>
                <c:pt idx="34">
                  <c:v>2.4041399999999999</c:v>
                </c:pt>
                <c:pt idx="35">
                  <c:v>1.7434000000000001</c:v>
                </c:pt>
                <c:pt idx="36">
                  <c:v>1.3274600000000001</c:v>
                </c:pt>
                <c:pt idx="37">
                  <c:v>1.06335</c:v>
                </c:pt>
                <c:pt idx="38">
                  <c:v>1.0226200000000001</c:v>
                </c:pt>
                <c:pt idx="39">
                  <c:v>1.12635</c:v>
                </c:pt>
                <c:pt idx="40">
                  <c:v>0.93332000000000004</c:v>
                </c:pt>
                <c:pt idx="41">
                  <c:v>0.60854600000000003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4E-4133-ACBF-F37AB0206F28}"/>
            </c:ext>
          </c:extLst>
        </c:ser>
        <c:ser>
          <c:idx val="2"/>
          <c:order val="2"/>
          <c:tx>
            <c:strRef>
              <c:f>'Raw Data'!$E$4</c:f>
              <c:strCache>
                <c:ptCount val="1"/>
                <c:pt idx="0">
                  <c:v>80s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'Raw Data'!$B$5:$B$88</c:f>
              <c:numCache>
                <c:formatCode>General</c:formatCode>
                <c:ptCount val="84"/>
                <c:pt idx="0">
                  <c:v>9.98748E-3</c:v>
                </c:pt>
                <c:pt idx="1">
                  <c:v>1.5858299999999999E-2</c:v>
                </c:pt>
                <c:pt idx="2">
                  <c:v>2.5119099999999998E-2</c:v>
                </c:pt>
                <c:pt idx="3">
                  <c:v>3.98337E-2</c:v>
                </c:pt>
                <c:pt idx="4">
                  <c:v>6.3093800000000005E-2</c:v>
                </c:pt>
                <c:pt idx="5">
                  <c:v>0.1</c:v>
                </c:pt>
                <c:pt idx="6">
                  <c:v>0.158468</c:v>
                </c:pt>
                <c:pt idx="7">
                  <c:v>0.251193</c:v>
                </c:pt>
                <c:pt idx="8">
                  <c:v>0.39811400000000002</c:v>
                </c:pt>
                <c:pt idx="9">
                  <c:v>0.63097700000000001</c:v>
                </c:pt>
                <c:pt idx="10">
                  <c:v>1.00004</c:v>
                </c:pt>
                <c:pt idx="11">
                  <c:v>1.5849500000000001</c:v>
                </c:pt>
                <c:pt idx="12">
                  <c:v>2.5119600000000002</c:v>
                </c:pt>
                <c:pt idx="13">
                  <c:v>3.98123</c:v>
                </c:pt>
                <c:pt idx="14">
                  <c:v>6.3097300000000001</c:v>
                </c:pt>
                <c:pt idx="15">
                  <c:v>10.000299999999999</c:v>
                </c:pt>
                <c:pt idx="16">
                  <c:v>15.849399999999999</c:v>
                </c:pt>
                <c:pt idx="17">
                  <c:v>25.119800000000001</c:v>
                </c:pt>
                <c:pt idx="18">
                  <c:v>39.811900000000001</c:v>
                </c:pt>
                <c:pt idx="19">
                  <c:v>63.097099999999998</c:v>
                </c:pt>
                <c:pt idx="20">
                  <c:v>100.003</c:v>
                </c:pt>
                <c:pt idx="21">
                  <c:v>1.0001100000000001E-2</c:v>
                </c:pt>
                <c:pt idx="22">
                  <c:v>1.58405E-2</c:v>
                </c:pt>
                <c:pt idx="23">
                  <c:v>2.51241E-2</c:v>
                </c:pt>
                <c:pt idx="24">
                  <c:v>3.9815400000000001E-2</c:v>
                </c:pt>
                <c:pt idx="25">
                  <c:v>6.3104099999999996E-2</c:v>
                </c:pt>
                <c:pt idx="26">
                  <c:v>9.9993499999999999E-2</c:v>
                </c:pt>
                <c:pt idx="27">
                  <c:v>0.15849299999999999</c:v>
                </c:pt>
                <c:pt idx="28">
                  <c:v>0.251189</c:v>
                </c:pt>
                <c:pt idx="29">
                  <c:v>0.39810699999999999</c:v>
                </c:pt>
                <c:pt idx="30">
                  <c:v>0.63094300000000003</c:v>
                </c:pt>
                <c:pt idx="31">
                  <c:v>1</c:v>
                </c:pt>
                <c:pt idx="32">
                  <c:v>1.58491</c:v>
                </c:pt>
                <c:pt idx="33">
                  <c:v>2.51187</c:v>
                </c:pt>
                <c:pt idx="34">
                  <c:v>3.9810300000000001</c:v>
                </c:pt>
                <c:pt idx="35">
                  <c:v>6.3095600000000003</c:v>
                </c:pt>
                <c:pt idx="36">
                  <c:v>9.9999599999999997</c:v>
                </c:pt>
                <c:pt idx="37">
                  <c:v>15.8489</c:v>
                </c:pt>
                <c:pt idx="38">
                  <c:v>25.1187</c:v>
                </c:pt>
                <c:pt idx="39">
                  <c:v>39.810699999999997</c:v>
                </c:pt>
                <c:pt idx="40">
                  <c:v>63.095500000000001</c:v>
                </c:pt>
                <c:pt idx="41">
                  <c:v>99.999499999999998</c:v>
                </c:pt>
                <c:pt idx="42">
                  <c:v>9.9816999999999996E-3</c:v>
                </c:pt>
                <c:pt idx="43">
                  <c:v>1.58686E-2</c:v>
                </c:pt>
                <c:pt idx="44">
                  <c:v>2.5112700000000002E-2</c:v>
                </c:pt>
                <c:pt idx="45">
                  <c:v>3.9806000000000001E-2</c:v>
                </c:pt>
                <c:pt idx="46">
                  <c:v>6.3100199999999995E-2</c:v>
                </c:pt>
                <c:pt idx="47">
                  <c:v>0.1</c:v>
                </c:pt>
                <c:pt idx="48">
                  <c:v>0.15853600000000001</c:v>
                </c:pt>
                <c:pt idx="49">
                  <c:v>0.25119000000000002</c:v>
                </c:pt>
                <c:pt idx="50">
                  <c:v>0.398115</c:v>
                </c:pt>
                <c:pt idx="51">
                  <c:v>0.63096099999999999</c:v>
                </c:pt>
                <c:pt idx="52">
                  <c:v>1.0000100000000001</c:v>
                </c:pt>
                <c:pt idx="53">
                  <c:v>1.58491</c:v>
                </c:pt>
                <c:pt idx="54">
                  <c:v>2.5119099999999999</c:v>
                </c:pt>
                <c:pt idx="55">
                  <c:v>3.9811000000000001</c:v>
                </c:pt>
                <c:pt idx="56">
                  <c:v>6.3095999999999997</c:v>
                </c:pt>
                <c:pt idx="57">
                  <c:v>10.0001</c:v>
                </c:pt>
                <c:pt idx="58">
                  <c:v>15.849</c:v>
                </c:pt>
                <c:pt idx="59">
                  <c:v>25.119</c:v>
                </c:pt>
                <c:pt idx="60">
                  <c:v>39.811100000000003</c:v>
                </c:pt>
                <c:pt idx="61">
                  <c:v>63.095599999999997</c:v>
                </c:pt>
                <c:pt idx="62">
                  <c:v>99.998699999999999</c:v>
                </c:pt>
                <c:pt idx="63">
                  <c:v>9.9822999999999995E-3</c:v>
                </c:pt>
                <c:pt idx="64">
                  <c:v>1.5846499999999999E-2</c:v>
                </c:pt>
                <c:pt idx="65">
                  <c:v>2.5115599999999998E-2</c:v>
                </c:pt>
                <c:pt idx="66">
                  <c:v>3.9822200000000002E-2</c:v>
                </c:pt>
                <c:pt idx="67">
                  <c:v>6.3102400000000003E-2</c:v>
                </c:pt>
                <c:pt idx="68">
                  <c:v>0.1</c:v>
                </c:pt>
                <c:pt idx="69">
                  <c:v>0.15848999999999999</c:v>
                </c:pt>
                <c:pt idx="70">
                  <c:v>0.25119200000000003</c:v>
                </c:pt>
                <c:pt idx="71">
                  <c:v>0.398094</c:v>
                </c:pt>
                <c:pt idx="72">
                  <c:v>0.63097000000000003</c:v>
                </c:pt>
                <c:pt idx="73">
                  <c:v>0.99999899999999997</c:v>
                </c:pt>
                <c:pt idx="74">
                  <c:v>1.5849</c:v>
                </c:pt>
                <c:pt idx="75">
                  <c:v>2.5119099999999999</c:v>
                </c:pt>
                <c:pt idx="76">
                  <c:v>3.98108</c:v>
                </c:pt>
                <c:pt idx="77">
                  <c:v>6.3095999999999997</c:v>
                </c:pt>
                <c:pt idx="78">
                  <c:v>10.0001</c:v>
                </c:pt>
                <c:pt idx="79">
                  <c:v>15.8489</c:v>
                </c:pt>
                <c:pt idx="80">
                  <c:v>25.118600000000001</c:v>
                </c:pt>
                <c:pt idx="81">
                  <c:v>39.810600000000001</c:v>
                </c:pt>
                <c:pt idx="82">
                  <c:v>63.096200000000003</c:v>
                </c:pt>
                <c:pt idx="83">
                  <c:v>100.001</c:v>
                </c:pt>
              </c:numCache>
            </c:numRef>
          </c:xVal>
          <c:yVal>
            <c:numRef>
              <c:f>'Raw Data'!$E$5:$E$88</c:f>
              <c:numCache>
                <c:formatCode>General</c:formatCode>
                <c:ptCount val="84"/>
                <c:pt idx="42">
                  <c:v>2718.74</c:v>
                </c:pt>
                <c:pt idx="43">
                  <c:v>2806.47</c:v>
                </c:pt>
                <c:pt idx="44">
                  <c:v>1367.37</c:v>
                </c:pt>
                <c:pt idx="45">
                  <c:v>816.05200000000002</c:v>
                </c:pt>
                <c:pt idx="46">
                  <c:v>520.34400000000005</c:v>
                </c:pt>
                <c:pt idx="47">
                  <c:v>338.37</c:v>
                </c:pt>
                <c:pt idx="48">
                  <c:v>218.98</c:v>
                </c:pt>
                <c:pt idx="49">
                  <c:v>138.91300000000001</c:v>
                </c:pt>
                <c:pt idx="50">
                  <c:v>83.729200000000006</c:v>
                </c:pt>
                <c:pt idx="51">
                  <c:v>49.100999999999999</c:v>
                </c:pt>
                <c:pt idx="52">
                  <c:v>26.906600000000001</c:v>
                </c:pt>
                <c:pt idx="53">
                  <c:v>13.7821</c:v>
                </c:pt>
                <c:pt idx="54">
                  <c:v>7.2633099999999997</c:v>
                </c:pt>
                <c:pt idx="55">
                  <c:v>4.1586299999999996</c:v>
                </c:pt>
                <c:pt idx="56">
                  <c:v>2.59788</c:v>
                </c:pt>
                <c:pt idx="57">
                  <c:v>1.7073700000000001</c:v>
                </c:pt>
                <c:pt idx="58">
                  <c:v>1.2014199999999999</c:v>
                </c:pt>
                <c:pt idx="59">
                  <c:v>0.89395899999999995</c:v>
                </c:pt>
                <c:pt idx="60">
                  <c:v>0.673933</c:v>
                </c:pt>
                <c:pt idx="61">
                  <c:v>0.55978399999999995</c:v>
                </c:pt>
                <c:pt idx="62">
                  <c:v>0.66859599999999997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4E-4133-ACBF-F37AB0206F28}"/>
            </c:ext>
          </c:extLst>
        </c:ser>
        <c:ser>
          <c:idx val="3"/>
          <c:order val="3"/>
          <c:tx>
            <c:strRef>
              <c:f>'Raw Data'!$F$4</c:f>
              <c:strCache>
                <c:ptCount val="1"/>
                <c:pt idx="0">
                  <c:v>120s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  <a:prstDash val="solid"/>
              </a:ln>
              <a:effectLst/>
            </c:spPr>
          </c:marker>
          <c:xVal>
            <c:numRef>
              <c:f>'Raw Data'!$B$5:$B$88</c:f>
              <c:numCache>
                <c:formatCode>General</c:formatCode>
                <c:ptCount val="84"/>
                <c:pt idx="0">
                  <c:v>9.98748E-3</c:v>
                </c:pt>
                <c:pt idx="1">
                  <c:v>1.5858299999999999E-2</c:v>
                </c:pt>
                <c:pt idx="2">
                  <c:v>2.5119099999999998E-2</c:v>
                </c:pt>
                <c:pt idx="3">
                  <c:v>3.98337E-2</c:v>
                </c:pt>
                <c:pt idx="4">
                  <c:v>6.3093800000000005E-2</c:v>
                </c:pt>
                <c:pt idx="5">
                  <c:v>0.1</c:v>
                </c:pt>
                <c:pt idx="6">
                  <c:v>0.158468</c:v>
                </c:pt>
                <c:pt idx="7">
                  <c:v>0.251193</c:v>
                </c:pt>
                <c:pt idx="8">
                  <c:v>0.39811400000000002</c:v>
                </c:pt>
                <c:pt idx="9">
                  <c:v>0.63097700000000001</c:v>
                </c:pt>
                <c:pt idx="10">
                  <c:v>1.00004</c:v>
                </c:pt>
                <c:pt idx="11">
                  <c:v>1.5849500000000001</c:v>
                </c:pt>
                <c:pt idx="12">
                  <c:v>2.5119600000000002</c:v>
                </c:pt>
                <c:pt idx="13">
                  <c:v>3.98123</c:v>
                </c:pt>
                <c:pt idx="14">
                  <c:v>6.3097300000000001</c:v>
                </c:pt>
                <c:pt idx="15">
                  <c:v>10.000299999999999</c:v>
                </c:pt>
                <c:pt idx="16">
                  <c:v>15.849399999999999</c:v>
                </c:pt>
                <c:pt idx="17">
                  <c:v>25.119800000000001</c:v>
                </c:pt>
                <c:pt idx="18">
                  <c:v>39.811900000000001</c:v>
                </c:pt>
                <c:pt idx="19">
                  <c:v>63.097099999999998</c:v>
                </c:pt>
                <c:pt idx="20">
                  <c:v>100.003</c:v>
                </c:pt>
                <c:pt idx="21">
                  <c:v>1.0001100000000001E-2</c:v>
                </c:pt>
                <c:pt idx="22">
                  <c:v>1.58405E-2</c:v>
                </c:pt>
                <c:pt idx="23">
                  <c:v>2.51241E-2</c:v>
                </c:pt>
                <c:pt idx="24">
                  <c:v>3.9815400000000001E-2</c:v>
                </c:pt>
                <c:pt idx="25">
                  <c:v>6.3104099999999996E-2</c:v>
                </c:pt>
                <c:pt idx="26">
                  <c:v>9.9993499999999999E-2</c:v>
                </c:pt>
                <c:pt idx="27">
                  <c:v>0.15849299999999999</c:v>
                </c:pt>
                <c:pt idx="28">
                  <c:v>0.251189</c:v>
                </c:pt>
                <c:pt idx="29">
                  <c:v>0.39810699999999999</c:v>
                </c:pt>
                <c:pt idx="30">
                  <c:v>0.63094300000000003</c:v>
                </c:pt>
                <c:pt idx="31">
                  <c:v>1</c:v>
                </c:pt>
                <c:pt idx="32">
                  <c:v>1.58491</c:v>
                </c:pt>
                <c:pt idx="33">
                  <c:v>2.51187</c:v>
                </c:pt>
                <c:pt idx="34">
                  <c:v>3.9810300000000001</c:v>
                </c:pt>
                <c:pt idx="35">
                  <c:v>6.3095600000000003</c:v>
                </c:pt>
                <c:pt idx="36">
                  <c:v>9.9999599999999997</c:v>
                </c:pt>
                <c:pt idx="37">
                  <c:v>15.8489</c:v>
                </c:pt>
                <c:pt idx="38">
                  <c:v>25.1187</c:v>
                </c:pt>
                <c:pt idx="39">
                  <c:v>39.810699999999997</c:v>
                </c:pt>
                <c:pt idx="40">
                  <c:v>63.095500000000001</c:v>
                </c:pt>
                <c:pt idx="41">
                  <c:v>99.999499999999998</c:v>
                </c:pt>
                <c:pt idx="42">
                  <c:v>9.9816999999999996E-3</c:v>
                </c:pt>
                <c:pt idx="43">
                  <c:v>1.58686E-2</c:v>
                </c:pt>
                <c:pt idx="44">
                  <c:v>2.5112700000000002E-2</c:v>
                </c:pt>
                <c:pt idx="45">
                  <c:v>3.9806000000000001E-2</c:v>
                </c:pt>
                <c:pt idx="46">
                  <c:v>6.3100199999999995E-2</c:v>
                </c:pt>
                <c:pt idx="47">
                  <c:v>0.1</c:v>
                </c:pt>
                <c:pt idx="48">
                  <c:v>0.15853600000000001</c:v>
                </c:pt>
                <c:pt idx="49">
                  <c:v>0.25119000000000002</c:v>
                </c:pt>
                <c:pt idx="50">
                  <c:v>0.398115</c:v>
                </c:pt>
                <c:pt idx="51">
                  <c:v>0.63096099999999999</c:v>
                </c:pt>
                <c:pt idx="52">
                  <c:v>1.0000100000000001</c:v>
                </c:pt>
                <c:pt idx="53">
                  <c:v>1.58491</c:v>
                </c:pt>
                <c:pt idx="54">
                  <c:v>2.5119099999999999</c:v>
                </c:pt>
                <c:pt idx="55">
                  <c:v>3.9811000000000001</c:v>
                </c:pt>
                <c:pt idx="56">
                  <c:v>6.3095999999999997</c:v>
                </c:pt>
                <c:pt idx="57">
                  <c:v>10.0001</c:v>
                </c:pt>
                <c:pt idx="58">
                  <c:v>15.849</c:v>
                </c:pt>
                <c:pt idx="59">
                  <c:v>25.119</c:v>
                </c:pt>
                <c:pt idx="60">
                  <c:v>39.811100000000003</c:v>
                </c:pt>
                <c:pt idx="61">
                  <c:v>63.095599999999997</c:v>
                </c:pt>
                <c:pt idx="62">
                  <c:v>99.998699999999999</c:v>
                </c:pt>
                <c:pt idx="63">
                  <c:v>9.9822999999999995E-3</c:v>
                </c:pt>
                <c:pt idx="64">
                  <c:v>1.5846499999999999E-2</c:v>
                </c:pt>
                <c:pt idx="65">
                  <c:v>2.5115599999999998E-2</c:v>
                </c:pt>
                <c:pt idx="66">
                  <c:v>3.9822200000000002E-2</c:v>
                </c:pt>
                <c:pt idx="67">
                  <c:v>6.3102400000000003E-2</c:v>
                </c:pt>
                <c:pt idx="68">
                  <c:v>0.1</c:v>
                </c:pt>
                <c:pt idx="69">
                  <c:v>0.15848999999999999</c:v>
                </c:pt>
                <c:pt idx="70">
                  <c:v>0.25119200000000003</c:v>
                </c:pt>
                <c:pt idx="71">
                  <c:v>0.398094</c:v>
                </c:pt>
                <c:pt idx="72">
                  <c:v>0.63097000000000003</c:v>
                </c:pt>
                <c:pt idx="73">
                  <c:v>0.99999899999999997</c:v>
                </c:pt>
                <c:pt idx="74">
                  <c:v>1.5849</c:v>
                </c:pt>
                <c:pt idx="75">
                  <c:v>2.5119099999999999</c:v>
                </c:pt>
                <c:pt idx="76">
                  <c:v>3.98108</c:v>
                </c:pt>
                <c:pt idx="77">
                  <c:v>6.3095999999999997</c:v>
                </c:pt>
                <c:pt idx="78">
                  <c:v>10.0001</c:v>
                </c:pt>
                <c:pt idx="79">
                  <c:v>15.8489</c:v>
                </c:pt>
                <c:pt idx="80">
                  <c:v>25.118600000000001</c:v>
                </c:pt>
                <c:pt idx="81">
                  <c:v>39.810600000000001</c:v>
                </c:pt>
                <c:pt idx="82">
                  <c:v>63.096200000000003</c:v>
                </c:pt>
                <c:pt idx="83">
                  <c:v>100.001</c:v>
                </c:pt>
              </c:numCache>
            </c:numRef>
          </c:xVal>
          <c:yVal>
            <c:numRef>
              <c:f>'Raw Data'!$F$5:$F$88</c:f>
              <c:numCache>
                <c:formatCode>General</c:formatCode>
                <c:ptCount val="84"/>
                <c:pt idx="63">
                  <c:v>0.37059500000000001</c:v>
                </c:pt>
                <c:pt idx="64">
                  <c:v>0.49420799999999998</c:v>
                </c:pt>
                <c:pt idx="65">
                  <c:v>0.55163300000000004</c:v>
                </c:pt>
                <c:pt idx="66">
                  <c:v>0.53985000000000005</c:v>
                </c:pt>
                <c:pt idx="67">
                  <c:v>0.39419300000000002</c:v>
                </c:pt>
                <c:pt idx="68">
                  <c:v>0.28155599999999997</c:v>
                </c:pt>
                <c:pt idx="69">
                  <c:v>9.2652799999999993E-2</c:v>
                </c:pt>
                <c:pt idx="70">
                  <c:v>0.11644</c:v>
                </c:pt>
                <c:pt idx="71">
                  <c:v>0.155087</c:v>
                </c:pt>
                <c:pt idx="72">
                  <c:v>0.12053700000000001</c:v>
                </c:pt>
                <c:pt idx="73">
                  <c:v>0.114722</c:v>
                </c:pt>
                <c:pt idx="74">
                  <c:v>0.113189</c:v>
                </c:pt>
                <c:pt idx="75">
                  <c:v>0.108516</c:v>
                </c:pt>
                <c:pt idx="76">
                  <c:v>0.104296</c:v>
                </c:pt>
                <c:pt idx="77">
                  <c:v>0.10104299999999999</c:v>
                </c:pt>
                <c:pt idx="78">
                  <c:v>9.7644300000000003E-2</c:v>
                </c:pt>
                <c:pt idx="79">
                  <c:v>9.45212E-2</c:v>
                </c:pt>
                <c:pt idx="80">
                  <c:v>9.1102900000000001E-2</c:v>
                </c:pt>
                <c:pt idx="81">
                  <c:v>8.7357000000000004E-2</c:v>
                </c:pt>
                <c:pt idx="82">
                  <c:v>8.3216499999999999E-2</c:v>
                </c:pt>
                <c:pt idx="83">
                  <c:v>7.8796000000000005E-2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4E-4133-ACBF-F37AB0206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837960"/>
        <c:axId val="83840008"/>
      </c:scatterChart>
      <c:valAx>
        <c:axId val="83837960"/>
        <c:scaling>
          <c:logBase val="10"/>
          <c:orientation val="minMax"/>
          <c:max val="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Shear Rate 1/s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83840008"/>
        <c:crosses val="autoZero"/>
        <c:crossBetween val="midCat"/>
      </c:valAx>
      <c:valAx>
        <c:axId val="83840008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Viscosity Pa.s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83837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Master curve for all concentrations of Gelatin Slurry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4"/>
          <c:order val="0"/>
          <c:tx>
            <c:strRef>
              <c:f>'Raw Data'!$G$4</c:f>
              <c:strCache>
                <c:ptCount val="1"/>
                <c:pt idx="0">
                  <c:v>20s-5%G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Data'!$A$5:$A$88</c:f>
              <c:numCache>
                <c:formatCode>General</c:formatCode>
                <c:ptCount val="84"/>
                <c:pt idx="0">
                  <c:v>5.992488E-2</c:v>
                </c:pt>
                <c:pt idx="1">
                  <c:v>9.5149799999999993E-2</c:v>
                </c:pt>
                <c:pt idx="2">
                  <c:v>0.15071459999999998</c:v>
                </c:pt>
                <c:pt idx="3">
                  <c:v>0.2390022</c:v>
                </c:pt>
                <c:pt idx="4">
                  <c:v>0.37856280000000003</c:v>
                </c:pt>
                <c:pt idx="5">
                  <c:v>0.60000000000000009</c:v>
                </c:pt>
                <c:pt idx="6">
                  <c:v>0.95080799999999999</c:v>
                </c:pt>
                <c:pt idx="7">
                  <c:v>1.507158</c:v>
                </c:pt>
                <c:pt idx="8">
                  <c:v>2.388684</c:v>
                </c:pt>
                <c:pt idx="9">
                  <c:v>3.7858619999999998</c:v>
                </c:pt>
                <c:pt idx="10">
                  <c:v>6.0002399999999998</c:v>
                </c:pt>
                <c:pt idx="11">
                  <c:v>9.5097000000000005</c:v>
                </c:pt>
                <c:pt idx="12">
                  <c:v>15.071760000000001</c:v>
                </c:pt>
                <c:pt idx="13">
                  <c:v>23.88738</c:v>
                </c:pt>
                <c:pt idx="14">
                  <c:v>37.858379999999997</c:v>
                </c:pt>
                <c:pt idx="15">
                  <c:v>60.001799999999996</c:v>
                </c:pt>
                <c:pt idx="16">
                  <c:v>95.096399999999988</c:v>
                </c:pt>
                <c:pt idx="17">
                  <c:v>150.71880000000002</c:v>
                </c:pt>
                <c:pt idx="18">
                  <c:v>238.87139999999999</c:v>
                </c:pt>
                <c:pt idx="19">
                  <c:v>378.58259999999996</c:v>
                </c:pt>
                <c:pt idx="20">
                  <c:v>600.01800000000003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5.9890199999999998E-2</c:v>
                </c:pt>
                <c:pt idx="43">
                  <c:v>9.5211600000000007E-2</c:v>
                </c:pt>
                <c:pt idx="44">
                  <c:v>0.15067620000000001</c:v>
                </c:pt>
                <c:pt idx="45">
                  <c:v>0.23883599999999999</c:v>
                </c:pt>
                <c:pt idx="46">
                  <c:v>0.37860119999999997</c:v>
                </c:pt>
                <c:pt idx="47">
                  <c:v>0.60000000000000009</c:v>
                </c:pt>
                <c:pt idx="48">
                  <c:v>0.95121600000000006</c:v>
                </c:pt>
                <c:pt idx="49">
                  <c:v>1.5071400000000001</c:v>
                </c:pt>
                <c:pt idx="50">
                  <c:v>2.38869</c:v>
                </c:pt>
                <c:pt idx="51">
                  <c:v>3.7857659999999997</c:v>
                </c:pt>
                <c:pt idx="52">
                  <c:v>6.0000600000000004</c:v>
                </c:pt>
                <c:pt idx="53">
                  <c:v>9.5094600000000007</c:v>
                </c:pt>
                <c:pt idx="54">
                  <c:v>15.071459999999998</c:v>
                </c:pt>
                <c:pt idx="55">
                  <c:v>23.886600000000001</c:v>
                </c:pt>
                <c:pt idx="56">
                  <c:v>37.857599999999998</c:v>
                </c:pt>
                <c:pt idx="57">
                  <c:v>60.000599999999999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238.86660000000001</c:v>
                </c:pt>
                <c:pt idx="61">
                  <c:v>378.5736</c:v>
                </c:pt>
                <c:pt idx="62">
                  <c:v>599.99220000000003</c:v>
                </c:pt>
                <c:pt idx="63">
                  <c:v>5.9893799999999997E-2</c:v>
                </c:pt>
                <c:pt idx="64">
                  <c:v>9.5078999999999997E-2</c:v>
                </c:pt>
                <c:pt idx="65">
                  <c:v>0.15069359999999998</c:v>
                </c:pt>
                <c:pt idx="66">
                  <c:v>0.23893320000000001</c:v>
                </c:pt>
                <c:pt idx="67">
                  <c:v>0.37861440000000002</c:v>
                </c:pt>
                <c:pt idx="68">
                  <c:v>0.60000000000000009</c:v>
                </c:pt>
                <c:pt idx="69">
                  <c:v>0.9509399999999999</c:v>
                </c:pt>
                <c:pt idx="70">
                  <c:v>1.507152</c:v>
                </c:pt>
                <c:pt idx="71">
                  <c:v>2.3885640000000001</c:v>
                </c:pt>
                <c:pt idx="72">
                  <c:v>3.7858200000000002</c:v>
                </c:pt>
                <c:pt idx="73">
                  <c:v>5.999994</c:v>
                </c:pt>
                <c:pt idx="74">
                  <c:v>9.5093999999999994</c:v>
                </c:pt>
                <c:pt idx="75">
                  <c:v>15.071459999999998</c:v>
                </c:pt>
                <c:pt idx="76">
                  <c:v>23.886479999999999</c:v>
                </c:pt>
                <c:pt idx="77">
                  <c:v>37.857599999999998</c:v>
                </c:pt>
                <c:pt idx="78">
                  <c:v>60.000599999999999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238.86360000000002</c:v>
                </c:pt>
                <c:pt idx="82">
                  <c:v>378.5772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Data'!$G$5:$G$25</c:f>
              <c:numCache>
                <c:formatCode>General</c:formatCode>
                <c:ptCount val="21"/>
                <c:pt idx="0">
                  <c:v>509.71199999999999</c:v>
                </c:pt>
                <c:pt idx="1">
                  <c:v>602.798</c:v>
                </c:pt>
                <c:pt idx="2">
                  <c:v>407.30500000000001</c:v>
                </c:pt>
                <c:pt idx="3">
                  <c:v>260.46800000000002</c:v>
                </c:pt>
                <c:pt idx="4">
                  <c:v>166.48599999999999</c:v>
                </c:pt>
                <c:pt idx="5">
                  <c:v>97.776899999999998</c:v>
                </c:pt>
                <c:pt idx="6">
                  <c:v>53.944400000000002</c:v>
                </c:pt>
                <c:pt idx="7">
                  <c:v>29.269100000000002</c:v>
                </c:pt>
                <c:pt idx="8">
                  <c:v>16.3171</c:v>
                </c:pt>
                <c:pt idx="9">
                  <c:v>8.8947099999999999</c:v>
                </c:pt>
                <c:pt idx="10">
                  <c:v>4.9822600000000001</c:v>
                </c:pt>
                <c:pt idx="11">
                  <c:v>3.3517999999999999</c:v>
                </c:pt>
                <c:pt idx="12">
                  <c:v>2.3965700000000001</c:v>
                </c:pt>
                <c:pt idx="13">
                  <c:v>1.4433100000000001</c:v>
                </c:pt>
                <c:pt idx="14">
                  <c:v>1.13157</c:v>
                </c:pt>
                <c:pt idx="15">
                  <c:v>0.83236100000000002</c:v>
                </c:pt>
                <c:pt idx="16">
                  <c:v>0.68934300000000004</c:v>
                </c:pt>
                <c:pt idx="17">
                  <c:v>0.55577900000000002</c:v>
                </c:pt>
                <c:pt idx="18">
                  <c:v>0.43912200000000001</c:v>
                </c:pt>
                <c:pt idx="19">
                  <c:v>0.35288599999999998</c:v>
                </c:pt>
                <c:pt idx="20">
                  <c:v>0.29138999999999998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3E3F-4D7C-9FFB-7FA852E2468E}"/>
            </c:ext>
          </c:extLst>
        </c:ser>
        <c:ser>
          <c:idx val="5"/>
          <c:order val="1"/>
          <c:tx>
            <c:strRef>
              <c:f>'Raw Data'!$H$4</c:f>
              <c:strCache>
                <c:ptCount val="1"/>
                <c:pt idx="0">
                  <c:v>50s-5%G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Data'!$A$5:$A$88</c:f>
              <c:numCache>
                <c:formatCode>General</c:formatCode>
                <c:ptCount val="84"/>
                <c:pt idx="0">
                  <c:v>5.992488E-2</c:v>
                </c:pt>
                <c:pt idx="1">
                  <c:v>9.5149799999999993E-2</c:v>
                </c:pt>
                <c:pt idx="2">
                  <c:v>0.15071459999999998</c:v>
                </c:pt>
                <c:pt idx="3">
                  <c:v>0.2390022</c:v>
                </c:pt>
                <c:pt idx="4">
                  <c:v>0.37856280000000003</c:v>
                </c:pt>
                <c:pt idx="5">
                  <c:v>0.60000000000000009</c:v>
                </c:pt>
                <c:pt idx="6">
                  <c:v>0.95080799999999999</c:v>
                </c:pt>
                <c:pt idx="7">
                  <c:v>1.507158</c:v>
                </c:pt>
                <c:pt idx="8">
                  <c:v>2.388684</c:v>
                </c:pt>
                <c:pt idx="9">
                  <c:v>3.7858619999999998</c:v>
                </c:pt>
                <c:pt idx="10">
                  <c:v>6.0002399999999998</c:v>
                </c:pt>
                <c:pt idx="11">
                  <c:v>9.5097000000000005</c:v>
                </c:pt>
                <c:pt idx="12">
                  <c:v>15.071760000000001</c:v>
                </c:pt>
                <c:pt idx="13">
                  <c:v>23.88738</c:v>
                </c:pt>
                <c:pt idx="14">
                  <c:v>37.858379999999997</c:v>
                </c:pt>
                <c:pt idx="15">
                  <c:v>60.001799999999996</c:v>
                </c:pt>
                <c:pt idx="16">
                  <c:v>95.096399999999988</c:v>
                </c:pt>
                <c:pt idx="17">
                  <c:v>150.71880000000002</c:v>
                </c:pt>
                <c:pt idx="18">
                  <c:v>238.87139999999999</c:v>
                </c:pt>
                <c:pt idx="19">
                  <c:v>378.58259999999996</c:v>
                </c:pt>
                <c:pt idx="20">
                  <c:v>600.01800000000003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5.9890199999999998E-2</c:v>
                </c:pt>
                <c:pt idx="43">
                  <c:v>9.5211600000000007E-2</c:v>
                </c:pt>
                <c:pt idx="44">
                  <c:v>0.15067620000000001</c:v>
                </c:pt>
                <c:pt idx="45">
                  <c:v>0.23883599999999999</c:v>
                </c:pt>
                <c:pt idx="46">
                  <c:v>0.37860119999999997</c:v>
                </c:pt>
                <c:pt idx="47">
                  <c:v>0.60000000000000009</c:v>
                </c:pt>
                <c:pt idx="48">
                  <c:v>0.95121600000000006</c:v>
                </c:pt>
                <c:pt idx="49">
                  <c:v>1.5071400000000001</c:v>
                </c:pt>
                <c:pt idx="50">
                  <c:v>2.38869</c:v>
                </c:pt>
                <c:pt idx="51">
                  <c:v>3.7857659999999997</c:v>
                </c:pt>
                <c:pt idx="52">
                  <c:v>6.0000600000000004</c:v>
                </c:pt>
                <c:pt idx="53">
                  <c:v>9.5094600000000007</c:v>
                </c:pt>
                <c:pt idx="54">
                  <c:v>15.071459999999998</c:v>
                </c:pt>
                <c:pt idx="55">
                  <c:v>23.886600000000001</c:v>
                </c:pt>
                <c:pt idx="56">
                  <c:v>37.857599999999998</c:v>
                </c:pt>
                <c:pt idx="57">
                  <c:v>60.000599999999999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238.86660000000001</c:v>
                </c:pt>
                <c:pt idx="61">
                  <c:v>378.5736</c:v>
                </c:pt>
                <c:pt idx="62">
                  <c:v>599.99220000000003</c:v>
                </c:pt>
                <c:pt idx="63">
                  <c:v>5.9893799999999997E-2</c:v>
                </c:pt>
                <c:pt idx="64">
                  <c:v>9.5078999999999997E-2</c:v>
                </c:pt>
                <c:pt idx="65">
                  <c:v>0.15069359999999998</c:v>
                </c:pt>
                <c:pt idx="66">
                  <c:v>0.23893320000000001</c:v>
                </c:pt>
                <c:pt idx="67">
                  <c:v>0.37861440000000002</c:v>
                </c:pt>
                <c:pt idx="68">
                  <c:v>0.60000000000000009</c:v>
                </c:pt>
                <c:pt idx="69">
                  <c:v>0.9509399999999999</c:v>
                </c:pt>
                <c:pt idx="70">
                  <c:v>1.507152</c:v>
                </c:pt>
                <c:pt idx="71">
                  <c:v>2.3885640000000001</c:v>
                </c:pt>
                <c:pt idx="72">
                  <c:v>3.7858200000000002</c:v>
                </c:pt>
                <c:pt idx="73">
                  <c:v>5.999994</c:v>
                </c:pt>
                <c:pt idx="74">
                  <c:v>9.5093999999999994</c:v>
                </c:pt>
                <c:pt idx="75">
                  <c:v>15.071459999999998</c:v>
                </c:pt>
                <c:pt idx="76">
                  <c:v>23.886479999999999</c:v>
                </c:pt>
                <c:pt idx="77">
                  <c:v>37.857599999999998</c:v>
                </c:pt>
                <c:pt idx="78">
                  <c:v>60.000599999999999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238.86360000000002</c:v>
                </c:pt>
                <c:pt idx="82">
                  <c:v>378.5772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Data'!$H$26:$H$46</c:f>
              <c:numCache>
                <c:formatCode>General</c:formatCode>
                <c:ptCount val="21"/>
                <c:pt idx="0">
                  <c:v>602.95500000000004</c:v>
                </c:pt>
                <c:pt idx="1">
                  <c:v>871.73599999999999</c:v>
                </c:pt>
                <c:pt idx="2">
                  <c:v>549.60799999999995</c:v>
                </c:pt>
                <c:pt idx="3">
                  <c:v>345.54500000000002</c:v>
                </c:pt>
                <c:pt idx="4">
                  <c:v>221.39500000000001</c:v>
                </c:pt>
                <c:pt idx="5">
                  <c:v>142.17500000000001</c:v>
                </c:pt>
                <c:pt idx="6">
                  <c:v>90.994200000000006</c:v>
                </c:pt>
                <c:pt idx="7">
                  <c:v>57.633800000000001</c:v>
                </c:pt>
                <c:pt idx="8">
                  <c:v>34.351799999999997</c:v>
                </c:pt>
                <c:pt idx="9">
                  <c:v>19.771000000000001</c:v>
                </c:pt>
                <c:pt idx="10">
                  <c:v>10.7591</c:v>
                </c:pt>
                <c:pt idx="11">
                  <c:v>5.9341900000000001</c:v>
                </c:pt>
                <c:pt idx="12">
                  <c:v>3.6229900000000002</c:v>
                </c:pt>
                <c:pt idx="13">
                  <c:v>2.4041399999999999</c:v>
                </c:pt>
                <c:pt idx="14">
                  <c:v>1.7434000000000001</c:v>
                </c:pt>
                <c:pt idx="15">
                  <c:v>1.3274600000000001</c:v>
                </c:pt>
                <c:pt idx="16">
                  <c:v>1.06335</c:v>
                </c:pt>
                <c:pt idx="17">
                  <c:v>1.0226200000000001</c:v>
                </c:pt>
                <c:pt idx="18">
                  <c:v>1.12635</c:v>
                </c:pt>
                <c:pt idx="19">
                  <c:v>0.93332000000000004</c:v>
                </c:pt>
                <c:pt idx="20">
                  <c:v>0.60854600000000003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3E3F-4D7C-9FFB-7FA852E2468E}"/>
            </c:ext>
          </c:extLst>
        </c:ser>
        <c:ser>
          <c:idx val="6"/>
          <c:order val="2"/>
          <c:tx>
            <c:strRef>
              <c:f>'Raw Data'!$I$4</c:f>
              <c:strCache>
                <c:ptCount val="1"/>
                <c:pt idx="0">
                  <c:v>80s-5%G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Data'!$A$5:$A$88</c:f>
              <c:numCache>
                <c:formatCode>General</c:formatCode>
                <c:ptCount val="84"/>
                <c:pt idx="0">
                  <c:v>5.992488E-2</c:v>
                </c:pt>
                <c:pt idx="1">
                  <c:v>9.5149799999999993E-2</c:v>
                </c:pt>
                <c:pt idx="2">
                  <c:v>0.15071459999999998</c:v>
                </c:pt>
                <c:pt idx="3">
                  <c:v>0.2390022</c:v>
                </c:pt>
                <c:pt idx="4">
                  <c:v>0.37856280000000003</c:v>
                </c:pt>
                <c:pt idx="5">
                  <c:v>0.60000000000000009</c:v>
                </c:pt>
                <c:pt idx="6">
                  <c:v>0.95080799999999999</c:v>
                </c:pt>
                <c:pt idx="7">
                  <c:v>1.507158</c:v>
                </c:pt>
                <c:pt idx="8">
                  <c:v>2.388684</c:v>
                </c:pt>
                <c:pt idx="9">
                  <c:v>3.7858619999999998</c:v>
                </c:pt>
                <c:pt idx="10">
                  <c:v>6.0002399999999998</c:v>
                </c:pt>
                <c:pt idx="11">
                  <c:v>9.5097000000000005</c:v>
                </c:pt>
                <c:pt idx="12">
                  <c:v>15.071760000000001</c:v>
                </c:pt>
                <c:pt idx="13">
                  <c:v>23.88738</c:v>
                </c:pt>
                <c:pt idx="14">
                  <c:v>37.858379999999997</c:v>
                </c:pt>
                <c:pt idx="15">
                  <c:v>60.001799999999996</c:v>
                </c:pt>
                <c:pt idx="16">
                  <c:v>95.096399999999988</c:v>
                </c:pt>
                <c:pt idx="17">
                  <c:v>150.71880000000002</c:v>
                </c:pt>
                <c:pt idx="18">
                  <c:v>238.87139999999999</c:v>
                </c:pt>
                <c:pt idx="19">
                  <c:v>378.58259999999996</c:v>
                </c:pt>
                <c:pt idx="20">
                  <c:v>600.01800000000003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5.9890199999999998E-2</c:v>
                </c:pt>
                <c:pt idx="43">
                  <c:v>9.5211600000000007E-2</c:v>
                </c:pt>
                <c:pt idx="44">
                  <c:v>0.15067620000000001</c:v>
                </c:pt>
                <c:pt idx="45">
                  <c:v>0.23883599999999999</c:v>
                </c:pt>
                <c:pt idx="46">
                  <c:v>0.37860119999999997</c:v>
                </c:pt>
                <c:pt idx="47">
                  <c:v>0.60000000000000009</c:v>
                </c:pt>
                <c:pt idx="48">
                  <c:v>0.95121600000000006</c:v>
                </c:pt>
                <c:pt idx="49">
                  <c:v>1.5071400000000001</c:v>
                </c:pt>
                <c:pt idx="50">
                  <c:v>2.38869</c:v>
                </c:pt>
                <c:pt idx="51">
                  <c:v>3.7857659999999997</c:v>
                </c:pt>
                <c:pt idx="52">
                  <c:v>6.0000600000000004</c:v>
                </c:pt>
                <c:pt idx="53">
                  <c:v>9.5094600000000007</c:v>
                </c:pt>
                <c:pt idx="54">
                  <c:v>15.071459999999998</c:v>
                </c:pt>
                <c:pt idx="55">
                  <c:v>23.886600000000001</c:v>
                </c:pt>
                <c:pt idx="56">
                  <c:v>37.857599999999998</c:v>
                </c:pt>
                <c:pt idx="57">
                  <c:v>60.000599999999999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238.86660000000001</c:v>
                </c:pt>
                <c:pt idx="61">
                  <c:v>378.5736</c:v>
                </c:pt>
                <c:pt idx="62">
                  <c:v>599.99220000000003</c:v>
                </c:pt>
                <c:pt idx="63">
                  <c:v>5.9893799999999997E-2</c:v>
                </c:pt>
                <c:pt idx="64">
                  <c:v>9.5078999999999997E-2</c:v>
                </c:pt>
                <c:pt idx="65">
                  <c:v>0.15069359999999998</c:v>
                </c:pt>
                <c:pt idx="66">
                  <c:v>0.23893320000000001</c:v>
                </c:pt>
                <c:pt idx="67">
                  <c:v>0.37861440000000002</c:v>
                </c:pt>
                <c:pt idx="68">
                  <c:v>0.60000000000000009</c:v>
                </c:pt>
                <c:pt idx="69">
                  <c:v>0.9509399999999999</c:v>
                </c:pt>
                <c:pt idx="70">
                  <c:v>1.507152</c:v>
                </c:pt>
                <c:pt idx="71">
                  <c:v>2.3885640000000001</c:v>
                </c:pt>
                <c:pt idx="72">
                  <c:v>3.7858200000000002</c:v>
                </c:pt>
                <c:pt idx="73">
                  <c:v>5.999994</c:v>
                </c:pt>
                <c:pt idx="74">
                  <c:v>9.5093999999999994</c:v>
                </c:pt>
                <c:pt idx="75">
                  <c:v>15.071459999999998</c:v>
                </c:pt>
                <c:pt idx="76">
                  <c:v>23.886479999999999</c:v>
                </c:pt>
                <c:pt idx="77">
                  <c:v>37.857599999999998</c:v>
                </c:pt>
                <c:pt idx="78">
                  <c:v>60.000599999999999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238.86360000000002</c:v>
                </c:pt>
                <c:pt idx="82">
                  <c:v>378.5772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Data'!$I$47:$I$67</c:f>
              <c:numCache>
                <c:formatCode>General</c:formatCode>
                <c:ptCount val="21"/>
                <c:pt idx="0">
                  <c:v>2718.74</c:v>
                </c:pt>
                <c:pt idx="1">
                  <c:v>2806.47</c:v>
                </c:pt>
                <c:pt idx="2">
                  <c:v>1367.37</c:v>
                </c:pt>
                <c:pt idx="3">
                  <c:v>816.05200000000002</c:v>
                </c:pt>
                <c:pt idx="4">
                  <c:v>520.34400000000005</c:v>
                </c:pt>
                <c:pt idx="5">
                  <c:v>338.37</c:v>
                </c:pt>
                <c:pt idx="6">
                  <c:v>218.98</c:v>
                </c:pt>
                <c:pt idx="7">
                  <c:v>138.91300000000001</c:v>
                </c:pt>
                <c:pt idx="8">
                  <c:v>83.729200000000006</c:v>
                </c:pt>
                <c:pt idx="9">
                  <c:v>49.100999999999999</c:v>
                </c:pt>
                <c:pt idx="10">
                  <c:v>26.906600000000001</c:v>
                </c:pt>
                <c:pt idx="11">
                  <c:v>13.7821</c:v>
                </c:pt>
                <c:pt idx="12">
                  <c:v>7.2633099999999997</c:v>
                </c:pt>
                <c:pt idx="13">
                  <c:v>4.1586299999999996</c:v>
                </c:pt>
                <c:pt idx="14">
                  <c:v>2.59788</c:v>
                </c:pt>
                <c:pt idx="15">
                  <c:v>1.7073700000000001</c:v>
                </c:pt>
                <c:pt idx="16">
                  <c:v>1.2014199999999999</c:v>
                </c:pt>
                <c:pt idx="17">
                  <c:v>0.89395899999999995</c:v>
                </c:pt>
                <c:pt idx="18">
                  <c:v>0.673933</c:v>
                </c:pt>
                <c:pt idx="19">
                  <c:v>0.55978399999999995</c:v>
                </c:pt>
                <c:pt idx="20">
                  <c:v>0.66859599999999997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3E3F-4D7C-9FFB-7FA852E2468E}"/>
            </c:ext>
          </c:extLst>
        </c:ser>
        <c:ser>
          <c:idx val="7"/>
          <c:order val="3"/>
          <c:tx>
            <c:strRef>
              <c:f>'Raw Data'!$J$4</c:f>
              <c:strCache>
                <c:ptCount val="1"/>
                <c:pt idx="0">
                  <c:v>120s-5%G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Data'!$A$5:$A$88</c:f>
              <c:numCache>
                <c:formatCode>General</c:formatCode>
                <c:ptCount val="84"/>
                <c:pt idx="0">
                  <c:v>5.992488E-2</c:v>
                </c:pt>
                <c:pt idx="1">
                  <c:v>9.5149799999999993E-2</c:v>
                </c:pt>
                <c:pt idx="2">
                  <c:v>0.15071459999999998</c:v>
                </c:pt>
                <c:pt idx="3">
                  <c:v>0.2390022</c:v>
                </c:pt>
                <c:pt idx="4">
                  <c:v>0.37856280000000003</c:v>
                </c:pt>
                <c:pt idx="5">
                  <c:v>0.60000000000000009</c:v>
                </c:pt>
                <c:pt idx="6">
                  <c:v>0.95080799999999999</c:v>
                </c:pt>
                <c:pt idx="7">
                  <c:v>1.507158</c:v>
                </c:pt>
                <c:pt idx="8">
                  <c:v>2.388684</c:v>
                </c:pt>
                <c:pt idx="9">
                  <c:v>3.7858619999999998</c:v>
                </c:pt>
                <c:pt idx="10">
                  <c:v>6.0002399999999998</c:v>
                </c:pt>
                <c:pt idx="11">
                  <c:v>9.5097000000000005</c:v>
                </c:pt>
                <c:pt idx="12">
                  <c:v>15.071760000000001</c:v>
                </c:pt>
                <c:pt idx="13">
                  <c:v>23.88738</c:v>
                </c:pt>
                <c:pt idx="14">
                  <c:v>37.858379999999997</c:v>
                </c:pt>
                <c:pt idx="15">
                  <c:v>60.001799999999996</c:v>
                </c:pt>
                <c:pt idx="16">
                  <c:v>95.096399999999988</c:v>
                </c:pt>
                <c:pt idx="17">
                  <c:v>150.71880000000002</c:v>
                </c:pt>
                <c:pt idx="18">
                  <c:v>238.87139999999999</c:v>
                </c:pt>
                <c:pt idx="19">
                  <c:v>378.58259999999996</c:v>
                </c:pt>
                <c:pt idx="20">
                  <c:v>600.01800000000003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5.9890199999999998E-2</c:v>
                </c:pt>
                <c:pt idx="43">
                  <c:v>9.5211600000000007E-2</c:v>
                </c:pt>
                <c:pt idx="44">
                  <c:v>0.15067620000000001</c:v>
                </c:pt>
                <c:pt idx="45">
                  <c:v>0.23883599999999999</c:v>
                </c:pt>
                <c:pt idx="46">
                  <c:v>0.37860119999999997</c:v>
                </c:pt>
                <c:pt idx="47">
                  <c:v>0.60000000000000009</c:v>
                </c:pt>
                <c:pt idx="48">
                  <c:v>0.95121600000000006</c:v>
                </c:pt>
                <c:pt idx="49">
                  <c:v>1.5071400000000001</c:v>
                </c:pt>
                <c:pt idx="50">
                  <c:v>2.38869</c:v>
                </c:pt>
                <c:pt idx="51">
                  <c:v>3.7857659999999997</c:v>
                </c:pt>
                <c:pt idx="52">
                  <c:v>6.0000600000000004</c:v>
                </c:pt>
                <c:pt idx="53">
                  <c:v>9.5094600000000007</c:v>
                </c:pt>
                <c:pt idx="54">
                  <c:v>15.071459999999998</c:v>
                </c:pt>
                <c:pt idx="55">
                  <c:v>23.886600000000001</c:v>
                </c:pt>
                <c:pt idx="56">
                  <c:v>37.857599999999998</c:v>
                </c:pt>
                <c:pt idx="57">
                  <c:v>60.000599999999999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238.86660000000001</c:v>
                </c:pt>
                <c:pt idx="61">
                  <c:v>378.5736</c:v>
                </c:pt>
                <c:pt idx="62">
                  <c:v>599.99220000000003</c:v>
                </c:pt>
                <c:pt idx="63">
                  <c:v>5.9893799999999997E-2</c:v>
                </c:pt>
                <c:pt idx="64">
                  <c:v>9.5078999999999997E-2</c:v>
                </c:pt>
                <c:pt idx="65">
                  <c:v>0.15069359999999998</c:v>
                </c:pt>
                <c:pt idx="66">
                  <c:v>0.23893320000000001</c:v>
                </c:pt>
                <c:pt idx="67">
                  <c:v>0.37861440000000002</c:v>
                </c:pt>
                <c:pt idx="68">
                  <c:v>0.60000000000000009</c:v>
                </c:pt>
                <c:pt idx="69">
                  <c:v>0.9509399999999999</c:v>
                </c:pt>
                <c:pt idx="70">
                  <c:v>1.507152</c:v>
                </c:pt>
                <c:pt idx="71">
                  <c:v>2.3885640000000001</c:v>
                </c:pt>
                <c:pt idx="72">
                  <c:v>3.7858200000000002</c:v>
                </c:pt>
                <c:pt idx="73">
                  <c:v>5.999994</c:v>
                </c:pt>
                <c:pt idx="74">
                  <c:v>9.5093999999999994</c:v>
                </c:pt>
                <c:pt idx="75">
                  <c:v>15.071459999999998</c:v>
                </c:pt>
                <c:pt idx="76">
                  <c:v>23.886479999999999</c:v>
                </c:pt>
                <c:pt idx="77">
                  <c:v>37.857599999999998</c:v>
                </c:pt>
                <c:pt idx="78">
                  <c:v>60.000599999999999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238.86360000000002</c:v>
                </c:pt>
                <c:pt idx="82">
                  <c:v>378.5772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Data'!$J$68:$J$88</c:f>
              <c:numCache>
                <c:formatCode>General</c:formatCode>
                <c:ptCount val="21"/>
                <c:pt idx="0">
                  <c:v>0.37059500000000001</c:v>
                </c:pt>
                <c:pt idx="1">
                  <c:v>0.49420799999999998</c:v>
                </c:pt>
                <c:pt idx="2">
                  <c:v>0.55163300000000004</c:v>
                </c:pt>
                <c:pt idx="3">
                  <c:v>0.53985000000000005</c:v>
                </c:pt>
                <c:pt idx="4">
                  <c:v>0.39419300000000002</c:v>
                </c:pt>
                <c:pt idx="5">
                  <c:v>0.28155599999999997</c:v>
                </c:pt>
                <c:pt idx="6">
                  <c:v>9.2652799999999993E-2</c:v>
                </c:pt>
                <c:pt idx="7">
                  <c:v>0.11644</c:v>
                </c:pt>
                <c:pt idx="8">
                  <c:v>0.155087</c:v>
                </c:pt>
                <c:pt idx="9">
                  <c:v>0.12053700000000001</c:v>
                </c:pt>
                <c:pt idx="10">
                  <c:v>0.114722</c:v>
                </c:pt>
                <c:pt idx="11">
                  <c:v>0.113189</c:v>
                </c:pt>
                <c:pt idx="12">
                  <c:v>0.108516</c:v>
                </c:pt>
                <c:pt idx="13">
                  <c:v>0.104296</c:v>
                </c:pt>
                <c:pt idx="14">
                  <c:v>0.10104299999999999</c:v>
                </c:pt>
                <c:pt idx="15">
                  <c:v>9.7644300000000003E-2</c:v>
                </c:pt>
                <c:pt idx="16">
                  <c:v>9.45212E-2</c:v>
                </c:pt>
                <c:pt idx="17">
                  <c:v>9.1102900000000001E-2</c:v>
                </c:pt>
                <c:pt idx="18">
                  <c:v>8.7357000000000004E-2</c:v>
                </c:pt>
                <c:pt idx="19">
                  <c:v>8.3216499999999999E-2</c:v>
                </c:pt>
                <c:pt idx="20">
                  <c:v>7.8796000000000005E-2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3E3F-4D7C-9FFB-7FA852E2468E}"/>
            </c:ext>
          </c:extLst>
        </c:ser>
        <c:ser>
          <c:idx val="8"/>
          <c:order val="4"/>
          <c:tx>
            <c:strRef>
              <c:f>'Raw Data'!$X$4</c:f>
              <c:strCache>
                <c:ptCount val="1"/>
                <c:pt idx="0">
                  <c:v>20s-7%G</c:v>
                </c:pt>
              </c:strCache>
            </c:strRef>
          </c:tx>
          <c:spPr>
            <a:ln w="19050">
              <a:noFill/>
            </a:ln>
          </c:spPr>
          <c:xVal>
            <c:numRef>
              <c:f>'Raw Data'!$R$5:$R$88</c:f>
              <c:numCache>
                <c:formatCode>General</c:formatCode>
                <c:ptCount val="84"/>
                <c:pt idx="0">
                  <c:v>5.9924459999999999E-2</c:v>
                </c:pt>
                <c:pt idx="1">
                  <c:v>9.5124600000000004E-2</c:v>
                </c:pt>
                <c:pt idx="2">
                  <c:v>0.15071039999999999</c:v>
                </c:pt>
                <c:pt idx="3">
                  <c:v>0.2388612</c:v>
                </c:pt>
                <c:pt idx="4">
                  <c:v>0.37856580000000006</c:v>
                </c:pt>
                <c:pt idx="5">
                  <c:v>0.59995379999999998</c:v>
                </c:pt>
                <c:pt idx="6">
                  <c:v>0.95117399999999996</c:v>
                </c:pt>
                <c:pt idx="7">
                  <c:v>1.5071160000000001</c:v>
                </c:pt>
                <c:pt idx="8">
                  <c:v>2.3887140000000002</c:v>
                </c:pt>
                <c:pt idx="9">
                  <c:v>3.7858619999999998</c:v>
                </c:pt>
                <c:pt idx="10">
                  <c:v>6.0000600000000004</c:v>
                </c:pt>
                <c:pt idx="11">
                  <c:v>9.5094600000000007</c:v>
                </c:pt>
                <c:pt idx="12">
                  <c:v>15.07164</c:v>
                </c:pt>
                <c:pt idx="13">
                  <c:v>23.886900000000001</c:v>
                </c:pt>
                <c:pt idx="14">
                  <c:v>37.858200000000004</c:v>
                </c:pt>
                <c:pt idx="15">
                  <c:v>60.001199999999997</c:v>
                </c:pt>
                <c:pt idx="16">
                  <c:v>95.0946</c:v>
                </c:pt>
                <c:pt idx="17">
                  <c:v>150.71519999999998</c:v>
                </c:pt>
                <c:pt idx="18">
                  <c:v>238.86660000000001</c:v>
                </c:pt>
                <c:pt idx="19">
                  <c:v>378.57839999999999</c:v>
                </c:pt>
                <c:pt idx="20">
                  <c:v>600.00600000000009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5.9973240000000004E-2</c:v>
                </c:pt>
                <c:pt idx="43">
                  <c:v>9.5116200000000012E-2</c:v>
                </c:pt>
                <c:pt idx="44">
                  <c:v>0.1507242</c:v>
                </c:pt>
                <c:pt idx="45">
                  <c:v>0.23890019999999998</c:v>
                </c:pt>
                <c:pt idx="46">
                  <c:v>0.3785502</c:v>
                </c:pt>
                <c:pt idx="47">
                  <c:v>0.59995080000000001</c:v>
                </c:pt>
                <c:pt idx="48">
                  <c:v>0.95089800000000002</c:v>
                </c:pt>
                <c:pt idx="49">
                  <c:v>1.5070680000000001</c:v>
                </c:pt>
                <c:pt idx="50">
                  <c:v>2.3885939999999999</c:v>
                </c:pt>
                <c:pt idx="51">
                  <c:v>3.7857000000000003</c:v>
                </c:pt>
                <c:pt idx="52">
                  <c:v>5.999898</c:v>
                </c:pt>
                <c:pt idx="53">
                  <c:v>9.5092199999999991</c:v>
                </c:pt>
                <c:pt idx="54">
                  <c:v>15.07086</c:v>
                </c:pt>
                <c:pt idx="55">
                  <c:v>23.885820000000002</c:v>
                </c:pt>
                <c:pt idx="56">
                  <c:v>37.856520000000003</c:v>
                </c:pt>
                <c:pt idx="57">
                  <c:v>59.998979999999996</c:v>
                </c:pt>
                <c:pt idx="58">
                  <c:v>95.092199999999991</c:v>
                </c:pt>
                <c:pt idx="59">
                  <c:v>150.71039999999999</c:v>
                </c:pt>
                <c:pt idx="60">
                  <c:v>238.86059999999998</c:v>
                </c:pt>
                <c:pt idx="61">
                  <c:v>378.5652</c:v>
                </c:pt>
                <c:pt idx="62">
                  <c:v>599.98320000000001</c:v>
                </c:pt>
                <c:pt idx="63">
                  <c:v>5.9935619999999995E-2</c:v>
                </c:pt>
                <c:pt idx="64">
                  <c:v>9.5186400000000004E-2</c:v>
                </c:pt>
                <c:pt idx="65">
                  <c:v>0.15071220000000002</c:v>
                </c:pt>
                <c:pt idx="66">
                  <c:v>0.23886839999999998</c:v>
                </c:pt>
                <c:pt idx="67">
                  <c:v>0.37859100000000001</c:v>
                </c:pt>
                <c:pt idx="68">
                  <c:v>0.59992679999999998</c:v>
                </c:pt>
                <c:pt idx="69">
                  <c:v>0.95084400000000002</c:v>
                </c:pt>
                <c:pt idx="70">
                  <c:v>1.5070440000000001</c:v>
                </c:pt>
                <c:pt idx="71">
                  <c:v>2.388522</c:v>
                </c:pt>
                <c:pt idx="72">
                  <c:v>3.785622</c:v>
                </c:pt>
                <c:pt idx="73">
                  <c:v>5.99979</c:v>
                </c:pt>
                <c:pt idx="74">
                  <c:v>9.5089199999999998</c:v>
                </c:pt>
                <c:pt idx="75">
                  <c:v>15.070679999999999</c:v>
                </c:pt>
                <c:pt idx="76">
                  <c:v>23.885339999999999</c:v>
                </c:pt>
                <c:pt idx="77">
                  <c:v>37.855499999999999</c:v>
                </c:pt>
                <c:pt idx="78">
                  <c:v>59.997599999999991</c:v>
                </c:pt>
                <c:pt idx="79">
                  <c:v>95.089200000000005</c:v>
                </c:pt>
                <c:pt idx="80">
                  <c:v>150.7056</c:v>
                </c:pt>
                <c:pt idx="81">
                  <c:v>238.8528</c:v>
                </c:pt>
                <c:pt idx="82">
                  <c:v>378.55679999999995</c:v>
                </c:pt>
                <c:pt idx="83">
                  <c:v>599.97540000000004</c:v>
                </c:pt>
              </c:numCache>
            </c:numRef>
          </c:xVal>
          <c:yVal>
            <c:numRef>
              <c:f>'Raw Data'!$X$5:$X$25</c:f>
              <c:numCache>
                <c:formatCode>General</c:formatCode>
                <c:ptCount val="21"/>
                <c:pt idx="0">
                  <c:v>8501</c:v>
                </c:pt>
                <c:pt idx="1">
                  <c:v>6737.1714285714297</c:v>
                </c:pt>
                <c:pt idx="2">
                  <c:v>3822.3571428571431</c:v>
                </c:pt>
                <c:pt idx="3">
                  <c:v>2191.014285714286</c:v>
                </c:pt>
                <c:pt idx="4">
                  <c:v>1336.3857142857144</c:v>
                </c:pt>
                <c:pt idx="5">
                  <c:v>874.54285714285709</c:v>
                </c:pt>
                <c:pt idx="6">
                  <c:v>590.30357142857144</c:v>
                </c:pt>
                <c:pt idx="7">
                  <c:v>406.23071428571427</c:v>
                </c:pt>
                <c:pt idx="8">
                  <c:v>278.54214285714289</c:v>
                </c:pt>
                <c:pt idx="9">
                  <c:v>188.61642857142857</c:v>
                </c:pt>
                <c:pt idx="10">
                  <c:v>125.76285714285716</c:v>
                </c:pt>
                <c:pt idx="11">
                  <c:v>80.868571428571428</c:v>
                </c:pt>
                <c:pt idx="12">
                  <c:v>48.261071428571427</c:v>
                </c:pt>
                <c:pt idx="13">
                  <c:v>26.204571428571427</c:v>
                </c:pt>
                <c:pt idx="14">
                  <c:v>13.443571428571429</c:v>
                </c:pt>
                <c:pt idx="15">
                  <c:v>6.6635000000000009</c:v>
                </c:pt>
                <c:pt idx="16">
                  <c:v>3.4798642857142856</c:v>
                </c:pt>
                <c:pt idx="17">
                  <c:v>2.1074071428571428</c:v>
                </c:pt>
                <c:pt idx="18">
                  <c:v>1.3777071428571428</c:v>
                </c:pt>
                <c:pt idx="19">
                  <c:v>0.95032142857142854</c:v>
                </c:pt>
                <c:pt idx="20">
                  <c:v>0.68718714285714289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3E3F-4D7C-9FFB-7FA852E2468E}"/>
            </c:ext>
          </c:extLst>
        </c:ser>
        <c:ser>
          <c:idx val="9"/>
          <c:order val="5"/>
          <c:tx>
            <c:strRef>
              <c:f>'Raw Data'!$Y$4</c:f>
              <c:strCache>
                <c:ptCount val="1"/>
                <c:pt idx="0">
                  <c:v>50s-7%G</c:v>
                </c:pt>
              </c:strCache>
            </c:strRef>
          </c:tx>
          <c:spPr>
            <a:ln w="19050">
              <a:noFill/>
            </a:ln>
          </c:spPr>
          <c:xVal>
            <c:numRef>
              <c:f>'Raw Data'!$R$5:$R$88</c:f>
              <c:numCache>
                <c:formatCode>General</c:formatCode>
                <c:ptCount val="84"/>
                <c:pt idx="0">
                  <c:v>5.9924459999999999E-2</c:v>
                </c:pt>
                <c:pt idx="1">
                  <c:v>9.5124600000000004E-2</c:v>
                </c:pt>
                <c:pt idx="2">
                  <c:v>0.15071039999999999</c:v>
                </c:pt>
                <c:pt idx="3">
                  <c:v>0.2388612</c:v>
                </c:pt>
                <c:pt idx="4">
                  <c:v>0.37856580000000006</c:v>
                </c:pt>
                <c:pt idx="5">
                  <c:v>0.59995379999999998</c:v>
                </c:pt>
                <c:pt idx="6">
                  <c:v>0.95117399999999996</c:v>
                </c:pt>
                <c:pt idx="7">
                  <c:v>1.5071160000000001</c:v>
                </c:pt>
                <c:pt idx="8">
                  <c:v>2.3887140000000002</c:v>
                </c:pt>
                <c:pt idx="9">
                  <c:v>3.7858619999999998</c:v>
                </c:pt>
                <c:pt idx="10">
                  <c:v>6.0000600000000004</c:v>
                </c:pt>
                <c:pt idx="11">
                  <c:v>9.5094600000000007</c:v>
                </c:pt>
                <c:pt idx="12">
                  <c:v>15.07164</c:v>
                </c:pt>
                <c:pt idx="13">
                  <c:v>23.886900000000001</c:v>
                </c:pt>
                <c:pt idx="14">
                  <c:v>37.858200000000004</c:v>
                </c:pt>
                <c:pt idx="15">
                  <c:v>60.001199999999997</c:v>
                </c:pt>
                <c:pt idx="16">
                  <c:v>95.0946</c:v>
                </c:pt>
                <c:pt idx="17">
                  <c:v>150.71519999999998</c:v>
                </c:pt>
                <c:pt idx="18">
                  <c:v>238.86660000000001</c:v>
                </c:pt>
                <c:pt idx="19">
                  <c:v>378.57839999999999</c:v>
                </c:pt>
                <c:pt idx="20">
                  <c:v>600.00600000000009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5.9973240000000004E-2</c:v>
                </c:pt>
                <c:pt idx="43">
                  <c:v>9.5116200000000012E-2</c:v>
                </c:pt>
                <c:pt idx="44">
                  <c:v>0.1507242</c:v>
                </c:pt>
                <c:pt idx="45">
                  <c:v>0.23890019999999998</c:v>
                </c:pt>
                <c:pt idx="46">
                  <c:v>0.3785502</c:v>
                </c:pt>
                <c:pt idx="47">
                  <c:v>0.59995080000000001</c:v>
                </c:pt>
                <c:pt idx="48">
                  <c:v>0.95089800000000002</c:v>
                </c:pt>
                <c:pt idx="49">
                  <c:v>1.5070680000000001</c:v>
                </c:pt>
                <c:pt idx="50">
                  <c:v>2.3885939999999999</c:v>
                </c:pt>
                <c:pt idx="51">
                  <c:v>3.7857000000000003</c:v>
                </c:pt>
                <c:pt idx="52">
                  <c:v>5.999898</c:v>
                </c:pt>
                <c:pt idx="53">
                  <c:v>9.5092199999999991</c:v>
                </c:pt>
                <c:pt idx="54">
                  <c:v>15.07086</c:v>
                </c:pt>
                <c:pt idx="55">
                  <c:v>23.885820000000002</c:v>
                </c:pt>
                <c:pt idx="56">
                  <c:v>37.856520000000003</c:v>
                </c:pt>
                <c:pt idx="57">
                  <c:v>59.998979999999996</c:v>
                </c:pt>
                <c:pt idx="58">
                  <c:v>95.092199999999991</c:v>
                </c:pt>
                <c:pt idx="59">
                  <c:v>150.71039999999999</c:v>
                </c:pt>
                <c:pt idx="60">
                  <c:v>238.86059999999998</c:v>
                </c:pt>
                <c:pt idx="61">
                  <c:v>378.5652</c:v>
                </c:pt>
                <c:pt idx="62">
                  <c:v>599.98320000000001</c:v>
                </c:pt>
                <c:pt idx="63">
                  <c:v>5.9935619999999995E-2</c:v>
                </c:pt>
                <c:pt idx="64">
                  <c:v>9.5186400000000004E-2</c:v>
                </c:pt>
                <c:pt idx="65">
                  <c:v>0.15071220000000002</c:v>
                </c:pt>
                <c:pt idx="66">
                  <c:v>0.23886839999999998</c:v>
                </c:pt>
                <c:pt idx="67">
                  <c:v>0.37859100000000001</c:v>
                </c:pt>
                <c:pt idx="68">
                  <c:v>0.59992679999999998</c:v>
                </c:pt>
                <c:pt idx="69">
                  <c:v>0.95084400000000002</c:v>
                </c:pt>
                <c:pt idx="70">
                  <c:v>1.5070440000000001</c:v>
                </c:pt>
                <c:pt idx="71">
                  <c:v>2.388522</c:v>
                </c:pt>
                <c:pt idx="72">
                  <c:v>3.785622</c:v>
                </c:pt>
                <c:pt idx="73">
                  <c:v>5.99979</c:v>
                </c:pt>
                <c:pt idx="74">
                  <c:v>9.5089199999999998</c:v>
                </c:pt>
                <c:pt idx="75">
                  <c:v>15.070679999999999</c:v>
                </c:pt>
                <c:pt idx="76">
                  <c:v>23.885339999999999</c:v>
                </c:pt>
                <c:pt idx="77">
                  <c:v>37.855499999999999</c:v>
                </c:pt>
                <c:pt idx="78">
                  <c:v>59.997599999999991</c:v>
                </c:pt>
                <c:pt idx="79">
                  <c:v>95.089200000000005</c:v>
                </c:pt>
                <c:pt idx="80">
                  <c:v>150.7056</c:v>
                </c:pt>
                <c:pt idx="81">
                  <c:v>238.8528</c:v>
                </c:pt>
                <c:pt idx="82">
                  <c:v>378.55679999999995</c:v>
                </c:pt>
                <c:pt idx="83">
                  <c:v>599.97540000000004</c:v>
                </c:pt>
              </c:numCache>
            </c:numRef>
          </c:xVal>
          <c:yVal>
            <c:numRef>
              <c:f>'Raw Data'!$Y$26:$Y$46</c:f>
              <c:numCache>
                <c:formatCode>General</c:formatCode>
                <c:ptCount val="21"/>
                <c:pt idx="0">
                  <c:v>1750.3214285714284</c:v>
                </c:pt>
                <c:pt idx="1">
                  <c:v>1510.7428571428572</c:v>
                </c:pt>
                <c:pt idx="2">
                  <c:v>984.7285714285714</c:v>
                </c:pt>
                <c:pt idx="3">
                  <c:v>649.2435714285715</c:v>
                </c:pt>
                <c:pt idx="4">
                  <c:v>413.4564285714286</c:v>
                </c:pt>
                <c:pt idx="5">
                  <c:v>262.62857142857143</c:v>
                </c:pt>
                <c:pt idx="6">
                  <c:v>163.04285714285714</c:v>
                </c:pt>
                <c:pt idx="7">
                  <c:v>98.590714285714284</c:v>
                </c:pt>
                <c:pt idx="8">
                  <c:v>59.175714285714292</c:v>
                </c:pt>
                <c:pt idx="9">
                  <c:v>34.467357142857146</c:v>
                </c:pt>
                <c:pt idx="10">
                  <c:v>16.752928571428573</c:v>
                </c:pt>
                <c:pt idx="11">
                  <c:v>7.7961428571428577</c:v>
                </c:pt>
                <c:pt idx="12">
                  <c:v>4.8128571428571432</c:v>
                </c:pt>
                <c:pt idx="13">
                  <c:v>3.1513642857142856</c:v>
                </c:pt>
                <c:pt idx="14">
                  <c:v>2.2539142857142855</c:v>
                </c:pt>
                <c:pt idx="15">
                  <c:v>1.7040500000000001</c:v>
                </c:pt>
                <c:pt idx="16">
                  <c:v>1.2442928571428573</c:v>
                </c:pt>
                <c:pt idx="17">
                  <c:v>0.97507857142857146</c:v>
                </c:pt>
                <c:pt idx="18">
                  <c:v>0.73258571428571428</c:v>
                </c:pt>
                <c:pt idx="19">
                  <c:v>0.55370785714285709</c:v>
                </c:pt>
                <c:pt idx="20">
                  <c:v>0.42668499999999998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3E3F-4D7C-9FFB-7FA852E2468E}"/>
            </c:ext>
          </c:extLst>
        </c:ser>
        <c:ser>
          <c:idx val="10"/>
          <c:order val="6"/>
          <c:tx>
            <c:strRef>
              <c:f>'Raw Data'!$AA$4</c:f>
              <c:strCache>
                <c:ptCount val="1"/>
                <c:pt idx="0">
                  <c:v>120s-7%G</c:v>
                </c:pt>
              </c:strCache>
            </c:strRef>
          </c:tx>
          <c:spPr>
            <a:ln w="19050">
              <a:noFill/>
            </a:ln>
          </c:spPr>
          <c:xVal>
            <c:numRef>
              <c:f>'Raw Data'!$R$5:$R$88</c:f>
              <c:numCache>
                <c:formatCode>General</c:formatCode>
                <c:ptCount val="84"/>
                <c:pt idx="0">
                  <c:v>5.9924459999999999E-2</c:v>
                </c:pt>
                <c:pt idx="1">
                  <c:v>9.5124600000000004E-2</c:v>
                </c:pt>
                <c:pt idx="2">
                  <c:v>0.15071039999999999</c:v>
                </c:pt>
                <c:pt idx="3">
                  <c:v>0.2388612</c:v>
                </c:pt>
                <c:pt idx="4">
                  <c:v>0.37856580000000006</c:v>
                </c:pt>
                <c:pt idx="5">
                  <c:v>0.59995379999999998</c:v>
                </c:pt>
                <c:pt idx="6">
                  <c:v>0.95117399999999996</c:v>
                </c:pt>
                <c:pt idx="7">
                  <c:v>1.5071160000000001</c:v>
                </c:pt>
                <c:pt idx="8">
                  <c:v>2.3887140000000002</c:v>
                </c:pt>
                <c:pt idx="9">
                  <c:v>3.7858619999999998</c:v>
                </c:pt>
                <c:pt idx="10">
                  <c:v>6.0000600000000004</c:v>
                </c:pt>
                <c:pt idx="11">
                  <c:v>9.5094600000000007</c:v>
                </c:pt>
                <c:pt idx="12">
                  <c:v>15.07164</c:v>
                </c:pt>
                <c:pt idx="13">
                  <c:v>23.886900000000001</c:v>
                </c:pt>
                <c:pt idx="14">
                  <c:v>37.858200000000004</c:v>
                </c:pt>
                <c:pt idx="15">
                  <c:v>60.001199999999997</c:v>
                </c:pt>
                <c:pt idx="16">
                  <c:v>95.0946</c:v>
                </c:pt>
                <c:pt idx="17">
                  <c:v>150.71519999999998</c:v>
                </c:pt>
                <c:pt idx="18">
                  <c:v>238.86660000000001</c:v>
                </c:pt>
                <c:pt idx="19">
                  <c:v>378.57839999999999</c:v>
                </c:pt>
                <c:pt idx="20">
                  <c:v>600.00600000000009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5.9973240000000004E-2</c:v>
                </c:pt>
                <c:pt idx="43">
                  <c:v>9.5116200000000012E-2</c:v>
                </c:pt>
                <c:pt idx="44">
                  <c:v>0.1507242</c:v>
                </c:pt>
                <c:pt idx="45">
                  <c:v>0.23890019999999998</c:v>
                </c:pt>
                <c:pt idx="46">
                  <c:v>0.3785502</c:v>
                </c:pt>
                <c:pt idx="47">
                  <c:v>0.59995080000000001</c:v>
                </c:pt>
                <c:pt idx="48">
                  <c:v>0.95089800000000002</c:v>
                </c:pt>
                <c:pt idx="49">
                  <c:v>1.5070680000000001</c:v>
                </c:pt>
                <c:pt idx="50">
                  <c:v>2.3885939999999999</c:v>
                </c:pt>
                <c:pt idx="51">
                  <c:v>3.7857000000000003</c:v>
                </c:pt>
                <c:pt idx="52">
                  <c:v>5.999898</c:v>
                </c:pt>
                <c:pt idx="53">
                  <c:v>9.5092199999999991</c:v>
                </c:pt>
                <c:pt idx="54">
                  <c:v>15.07086</c:v>
                </c:pt>
                <c:pt idx="55">
                  <c:v>23.885820000000002</c:v>
                </c:pt>
                <c:pt idx="56">
                  <c:v>37.856520000000003</c:v>
                </c:pt>
                <c:pt idx="57">
                  <c:v>59.998979999999996</c:v>
                </c:pt>
                <c:pt idx="58">
                  <c:v>95.092199999999991</c:v>
                </c:pt>
                <c:pt idx="59">
                  <c:v>150.71039999999999</c:v>
                </c:pt>
                <c:pt idx="60">
                  <c:v>238.86059999999998</c:v>
                </c:pt>
                <c:pt idx="61">
                  <c:v>378.5652</c:v>
                </c:pt>
                <c:pt idx="62">
                  <c:v>599.98320000000001</c:v>
                </c:pt>
                <c:pt idx="63">
                  <c:v>5.9935619999999995E-2</c:v>
                </c:pt>
                <c:pt idx="64">
                  <c:v>9.5186400000000004E-2</c:v>
                </c:pt>
                <c:pt idx="65">
                  <c:v>0.15071220000000002</c:v>
                </c:pt>
                <c:pt idx="66">
                  <c:v>0.23886839999999998</c:v>
                </c:pt>
                <c:pt idx="67">
                  <c:v>0.37859100000000001</c:v>
                </c:pt>
                <c:pt idx="68">
                  <c:v>0.59992679999999998</c:v>
                </c:pt>
                <c:pt idx="69">
                  <c:v>0.95084400000000002</c:v>
                </c:pt>
                <c:pt idx="70">
                  <c:v>1.5070440000000001</c:v>
                </c:pt>
                <c:pt idx="71">
                  <c:v>2.388522</c:v>
                </c:pt>
                <c:pt idx="72">
                  <c:v>3.785622</c:v>
                </c:pt>
                <c:pt idx="73">
                  <c:v>5.99979</c:v>
                </c:pt>
                <c:pt idx="74">
                  <c:v>9.5089199999999998</c:v>
                </c:pt>
                <c:pt idx="75">
                  <c:v>15.070679999999999</c:v>
                </c:pt>
                <c:pt idx="76">
                  <c:v>23.885339999999999</c:v>
                </c:pt>
                <c:pt idx="77">
                  <c:v>37.855499999999999</c:v>
                </c:pt>
                <c:pt idx="78">
                  <c:v>59.997599999999991</c:v>
                </c:pt>
                <c:pt idx="79">
                  <c:v>95.089200000000005</c:v>
                </c:pt>
                <c:pt idx="80">
                  <c:v>150.7056</c:v>
                </c:pt>
                <c:pt idx="81">
                  <c:v>238.8528</c:v>
                </c:pt>
                <c:pt idx="82">
                  <c:v>378.55679999999995</c:v>
                </c:pt>
                <c:pt idx="83">
                  <c:v>599.97540000000004</c:v>
                </c:pt>
              </c:numCache>
            </c:numRef>
          </c:xVal>
          <c:yVal>
            <c:numRef>
              <c:f>'Raw Data'!$AA$68:$AA$88</c:f>
              <c:numCache>
                <c:formatCode>General</c:formatCode>
                <c:ptCount val="21"/>
                <c:pt idx="0">
                  <c:v>0.2647107142857143</c:v>
                </c:pt>
                <c:pt idx="1">
                  <c:v>0.35300571428571426</c:v>
                </c:pt>
                <c:pt idx="2">
                  <c:v>0.39402357142857147</c:v>
                </c:pt>
                <c:pt idx="3">
                  <c:v>0.38560714285714293</c:v>
                </c:pt>
                <c:pt idx="4">
                  <c:v>0.28156642857142861</c:v>
                </c:pt>
                <c:pt idx="5">
                  <c:v>0.20111142857142855</c:v>
                </c:pt>
                <c:pt idx="6">
                  <c:v>6.6180571428571422E-2</c:v>
                </c:pt>
                <c:pt idx="7">
                  <c:v>8.3171428571428577E-2</c:v>
                </c:pt>
                <c:pt idx="8">
                  <c:v>0.11077642857142858</c:v>
                </c:pt>
                <c:pt idx="9">
                  <c:v>8.6097857142857143E-2</c:v>
                </c:pt>
                <c:pt idx="10">
                  <c:v>8.194428571428572E-2</c:v>
                </c:pt>
                <c:pt idx="11">
                  <c:v>8.0849285714285721E-2</c:v>
                </c:pt>
                <c:pt idx="12">
                  <c:v>7.7511428571428578E-2</c:v>
                </c:pt>
                <c:pt idx="13">
                  <c:v>7.4497142857142859E-2</c:v>
                </c:pt>
                <c:pt idx="14">
                  <c:v>7.217357142857142E-2</c:v>
                </c:pt>
                <c:pt idx="15">
                  <c:v>6.974592857142857E-2</c:v>
                </c:pt>
                <c:pt idx="16">
                  <c:v>6.7515142857142857E-2</c:v>
                </c:pt>
                <c:pt idx="17">
                  <c:v>6.5073500000000006E-2</c:v>
                </c:pt>
                <c:pt idx="18">
                  <c:v>6.2397857142857144E-2</c:v>
                </c:pt>
                <c:pt idx="19">
                  <c:v>5.9440357142857142E-2</c:v>
                </c:pt>
                <c:pt idx="20">
                  <c:v>5.6282857142857148E-2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3E3F-4D7C-9FFB-7FA852E2468E}"/>
            </c:ext>
          </c:extLst>
        </c:ser>
        <c:ser>
          <c:idx val="11"/>
          <c:order val="7"/>
          <c:tx>
            <c:strRef>
              <c:f>'Raw Data'!$Z$4</c:f>
              <c:strCache>
                <c:ptCount val="1"/>
                <c:pt idx="0">
                  <c:v>80s-7%G</c:v>
                </c:pt>
              </c:strCache>
            </c:strRef>
          </c:tx>
          <c:spPr>
            <a:ln w="19050">
              <a:noFill/>
            </a:ln>
          </c:spPr>
          <c:xVal>
            <c:numRef>
              <c:f>'Raw Data'!$R$5:$R$88</c:f>
              <c:numCache>
                <c:formatCode>General</c:formatCode>
                <c:ptCount val="84"/>
                <c:pt idx="0">
                  <c:v>5.9924459999999999E-2</c:v>
                </c:pt>
                <c:pt idx="1">
                  <c:v>9.5124600000000004E-2</c:v>
                </c:pt>
                <c:pt idx="2">
                  <c:v>0.15071039999999999</c:v>
                </c:pt>
                <c:pt idx="3">
                  <c:v>0.2388612</c:v>
                </c:pt>
                <c:pt idx="4">
                  <c:v>0.37856580000000006</c:v>
                </c:pt>
                <c:pt idx="5">
                  <c:v>0.59995379999999998</c:v>
                </c:pt>
                <c:pt idx="6">
                  <c:v>0.95117399999999996</c:v>
                </c:pt>
                <c:pt idx="7">
                  <c:v>1.5071160000000001</c:v>
                </c:pt>
                <c:pt idx="8">
                  <c:v>2.3887140000000002</c:v>
                </c:pt>
                <c:pt idx="9">
                  <c:v>3.7858619999999998</c:v>
                </c:pt>
                <c:pt idx="10">
                  <c:v>6.0000600000000004</c:v>
                </c:pt>
                <c:pt idx="11">
                  <c:v>9.5094600000000007</c:v>
                </c:pt>
                <c:pt idx="12">
                  <c:v>15.07164</c:v>
                </c:pt>
                <c:pt idx="13">
                  <c:v>23.886900000000001</c:v>
                </c:pt>
                <c:pt idx="14">
                  <c:v>37.858200000000004</c:v>
                </c:pt>
                <c:pt idx="15">
                  <c:v>60.001199999999997</c:v>
                </c:pt>
                <c:pt idx="16">
                  <c:v>95.0946</c:v>
                </c:pt>
                <c:pt idx="17">
                  <c:v>150.71519999999998</c:v>
                </c:pt>
                <c:pt idx="18">
                  <c:v>238.86660000000001</c:v>
                </c:pt>
                <c:pt idx="19">
                  <c:v>378.57839999999999</c:v>
                </c:pt>
                <c:pt idx="20">
                  <c:v>600.00600000000009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5.9973240000000004E-2</c:v>
                </c:pt>
                <c:pt idx="43">
                  <c:v>9.5116200000000012E-2</c:v>
                </c:pt>
                <c:pt idx="44">
                  <c:v>0.1507242</c:v>
                </c:pt>
                <c:pt idx="45">
                  <c:v>0.23890019999999998</c:v>
                </c:pt>
                <c:pt idx="46">
                  <c:v>0.3785502</c:v>
                </c:pt>
                <c:pt idx="47">
                  <c:v>0.59995080000000001</c:v>
                </c:pt>
                <c:pt idx="48">
                  <c:v>0.95089800000000002</c:v>
                </c:pt>
                <c:pt idx="49">
                  <c:v>1.5070680000000001</c:v>
                </c:pt>
                <c:pt idx="50">
                  <c:v>2.3885939999999999</c:v>
                </c:pt>
                <c:pt idx="51">
                  <c:v>3.7857000000000003</c:v>
                </c:pt>
                <c:pt idx="52">
                  <c:v>5.999898</c:v>
                </c:pt>
                <c:pt idx="53">
                  <c:v>9.5092199999999991</c:v>
                </c:pt>
                <c:pt idx="54">
                  <c:v>15.07086</c:v>
                </c:pt>
                <c:pt idx="55">
                  <c:v>23.885820000000002</c:v>
                </c:pt>
                <c:pt idx="56">
                  <c:v>37.856520000000003</c:v>
                </c:pt>
                <c:pt idx="57">
                  <c:v>59.998979999999996</c:v>
                </c:pt>
                <c:pt idx="58">
                  <c:v>95.092199999999991</c:v>
                </c:pt>
                <c:pt idx="59">
                  <c:v>150.71039999999999</c:v>
                </c:pt>
                <c:pt idx="60">
                  <c:v>238.86059999999998</c:v>
                </c:pt>
                <c:pt idx="61">
                  <c:v>378.5652</c:v>
                </c:pt>
                <c:pt idx="62">
                  <c:v>599.98320000000001</c:v>
                </c:pt>
                <c:pt idx="63">
                  <c:v>5.9935619999999995E-2</c:v>
                </c:pt>
                <c:pt idx="64">
                  <c:v>9.5186400000000004E-2</c:v>
                </c:pt>
                <c:pt idx="65">
                  <c:v>0.15071220000000002</c:v>
                </c:pt>
                <c:pt idx="66">
                  <c:v>0.23886839999999998</c:v>
                </c:pt>
                <c:pt idx="67">
                  <c:v>0.37859100000000001</c:v>
                </c:pt>
                <c:pt idx="68">
                  <c:v>0.59992679999999998</c:v>
                </c:pt>
                <c:pt idx="69">
                  <c:v>0.95084400000000002</c:v>
                </c:pt>
                <c:pt idx="70">
                  <c:v>1.5070440000000001</c:v>
                </c:pt>
                <c:pt idx="71">
                  <c:v>2.388522</c:v>
                </c:pt>
                <c:pt idx="72">
                  <c:v>3.785622</c:v>
                </c:pt>
                <c:pt idx="73">
                  <c:v>5.99979</c:v>
                </c:pt>
                <c:pt idx="74">
                  <c:v>9.5089199999999998</c:v>
                </c:pt>
                <c:pt idx="75">
                  <c:v>15.070679999999999</c:v>
                </c:pt>
                <c:pt idx="76">
                  <c:v>23.885339999999999</c:v>
                </c:pt>
                <c:pt idx="77">
                  <c:v>37.855499999999999</c:v>
                </c:pt>
                <c:pt idx="78">
                  <c:v>59.997599999999991</c:v>
                </c:pt>
                <c:pt idx="79">
                  <c:v>95.089200000000005</c:v>
                </c:pt>
                <c:pt idx="80">
                  <c:v>150.7056</c:v>
                </c:pt>
                <c:pt idx="81">
                  <c:v>238.8528</c:v>
                </c:pt>
                <c:pt idx="82">
                  <c:v>378.55679999999995</c:v>
                </c:pt>
                <c:pt idx="83">
                  <c:v>599.97540000000004</c:v>
                </c:pt>
              </c:numCache>
            </c:numRef>
          </c:xVal>
          <c:yVal>
            <c:numRef>
              <c:f>'Raw Data'!$Z$47:$Z$67</c:f>
              <c:numCache>
                <c:formatCode>General</c:formatCode>
                <c:ptCount val="21"/>
                <c:pt idx="0">
                  <c:v>3745.85</c:v>
                </c:pt>
                <c:pt idx="1">
                  <c:v>3261.7928571428574</c:v>
                </c:pt>
                <c:pt idx="2">
                  <c:v>2157.0500000000002</c:v>
                </c:pt>
                <c:pt idx="3">
                  <c:v>1434.3214285714287</c:v>
                </c:pt>
                <c:pt idx="4">
                  <c:v>929.98571428571427</c:v>
                </c:pt>
                <c:pt idx="5">
                  <c:v>600.00071428571425</c:v>
                </c:pt>
                <c:pt idx="6">
                  <c:v>377.74857142857138</c:v>
                </c:pt>
                <c:pt idx="7">
                  <c:v>232.81071428571428</c:v>
                </c:pt>
                <c:pt idx="8">
                  <c:v>149.38142857142856</c:v>
                </c:pt>
                <c:pt idx="9">
                  <c:v>93.727857142857147</c:v>
                </c:pt>
                <c:pt idx="10">
                  <c:v>50.349357142857137</c:v>
                </c:pt>
                <c:pt idx="11">
                  <c:v>26.61842857142857</c:v>
                </c:pt>
                <c:pt idx="12">
                  <c:v>16.705571428571428</c:v>
                </c:pt>
                <c:pt idx="13">
                  <c:v>12.692357142857144</c:v>
                </c:pt>
                <c:pt idx="14">
                  <c:v>8.5626428571428583</c:v>
                </c:pt>
                <c:pt idx="15">
                  <c:v>5.6649571428571424</c:v>
                </c:pt>
                <c:pt idx="16">
                  <c:v>4.1205428571428575</c:v>
                </c:pt>
                <c:pt idx="17">
                  <c:v>3.2171357142857144</c:v>
                </c:pt>
                <c:pt idx="18">
                  <c:v>2.3310214285714288</c:v>
                </c:pt>
                <c:pt idx="19">
                  <c:v>1.6637928571428571</c:v>
                </c:pt>
                <c:pt idx="20">
                  <c:v>1.2801785714285714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3E3F-4D7C-9FFB-7FA852E2468E}"/>
            </c:ext>
          </c:extLst>
        </c:ser>
        <c:ser>
          <c:idx val="2"/>
          <c:order val="8"/>
          <c:tx>
            <c:strRef>
              <c:f>'Raw Data'!$AJ$4</c:f>
              <c:strCache>
                <c:ptCount val="1"/>
                <c:pt idx="0">
                  <c:v>20s-10%G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Data'!$AD$5:$AD$88</c:f>
              <c:numCache>
                <c:formatCode>General</c:formatCode>
                <c:ptCount val="84"/>
                <c:pt idx="0">
                  <c:v>5.9666279999999995E-2</c:v>
                </c:pt>
                <c:pt idx="1">
                  <c:v>9.5000400000000013E-2</c:v>
                </c:pt>
                <c:pt idx="2">
                  <c:v>0.15065520000000002</c:v>
                </c:pt>
                <c:pt idx="3">
                  <c:v>0.23879639999999999</c:v>
                </c:pt>
                <c:pt idx="4">
                  <c:v>0.37862819999999997</c:v>
                </c:pt>
                <c:pt idx="5">
                  <c:v>0.60006000000000004</c:v>
                </c:pt>
                <c:pt idx="6">
                  <c:v>0.95100000000000007</c:v>
                </c:pt>
                <c:pt idx="7">
                  <c:v>1.507104</c:v>
                </c:pt>
                <c:pt idx="8">
                  <c:v>2.388528</c:v>
                </c:pt>
                <c:pt idx="9">
                  <c:v>3.7857180000000001</c:v>
                </c:pt>
                <c:pt idx="10">
                  <c:v>5.9999160000000007</c:v>
                </c:pt>
                <c:pt idx="11">
                  <c:v>9.5093999999999994</c:v>
                </c:pt>
                <c:pt idx="12">
                  <c:v>15.071580000000001</c:v>
                </c:pt>
                <c:pt idx="13">
                  <c:v>23.88654</c:v>
                </c:pt>
                <c:pt idx="14">
                  <c:v>37.85772</c:v>
                </c:pt>
                <c:pt idx="15">
                  <c:v>59.999700000000004</c:v>
                </c:pt>
                <c:pt idx="16">
                  <c:v>95.092199999999991</c:v>
                </c:pt>
                <c:pt idx="17">
                  <c:v>150.71100000000001</c:v>
                </c:pt>
                <c:pt idx="18">
                  <c:v>238.86179999999999</c:v>
                </c:pt>
                <c:pt idx="19">
                  <c:v>378.56759999999997</c:v>
                </c:pt>
                <c:pt idx="20">
                  <c:v>599.99220000000003</c:v>
                </c:pt>
                <c:pt idx="21">
                  <c:v>5.9816220000000003E-2</c:v>
                </c:pt>
                <c:pt idx="22">
                  <c:v>9.5154600000000006E-2</c:v>
                </c:pt>
                <c:pt idx="23">
                  <c:v>0.15073199999999998</c:v>
                </c:pt>
                <c:pt idx="24">
                  <c:v>0.23897220000000002</c:v>
                </c:pt>
                <c:pt idx="25">
                  <c:v>0.37866359999999999</c:v>
                </c:pt>
                <c:pt idx="26">
                  <c:v>0.59996879999999997</c:v>
                </c:pt>
                <c:pt idx="27">
                  <c:v>0.95095200000000002</c:v>
                </c:pt>
                <c:pt idx="28">
                  <c:v>1.5070619999999999</c:v>
                </c:pt>
                <c:pt idx="29">
                  <c:v>2.3887140000000002</c:v>
                </c:pt>
                <c:pt idx="30">
                  <c:v>3.7858140000000002</c:v>
                </c:pt>
                <c:pt idx="31">
                  <c:v>6.0003000000000011</c:v>
                </c:pt>
                <c:pt idx="32">
                  <c:v>9.50976</c:v>
                </c:pt>
                <c:pt idx="33">
                  <c:v>15.071760000000001</c:v>
                </c:pt>
                <c:pt idx="34">
                  <c:v>23.886900000000001</c:v>
                </c:pt>
                <c:pt idx="35">
                  <c:v>37.858019999999996</c:v>
                </c:pt>
                <c:pt idx="36">
                  <c:v>60.001199999999997</c:v>
                </c:pt>
                <c:pt idx="37">
                  <c:v>95.095200000000006</c:v>
                </c:pt>
                <c:pt idx="38">
                  <c:v>150.71699999999998</c:v>
                </c:pt>
                <c:pt idx="39">
                  <c:v>238.86900000000003</c:v>
                </c:pt>
                <c:pt idx="40">
                  <c:v>378.58199999999999</c:v>
                </c:pt>
                <c:pt idx="41">
                  <c:v>600.01199999999994</c:v>
                </c:pt>
                <c:pt idx="42">
                  <c:v>5.9674679999999994E-2</c:v>
                </c:pt>
                <c:pt idx="43">
                  <c:v>9.5074800000000001E-2</c:v>
                </c:pt>
                <c:pt idx="44">
                  <c:v>0.1506798</c:v>
                </c:pt>
                <c:pt idx="45">
                  <c:v>0.23893979999999998</c:v>
                </c:pt>
                <c:pt idx="46">
                  <c:v>0.37858439999999999</c:v>
                </c:pt>
                <c:pt idx="47">
                  <c:v>0.5998272</c:v>
                </c:pt>
                <c:pt idx="48">
                  <c:v>0.95110199999999989</c:v>
                </c:pt>
                <c:pt idx="49">
                  <c:v>1.5070859999999999</c:v>
                </c:pt>
                <c:pt idx="50">
                  <c:v>2.388576</c:v>
                </c:pt>
                <c:pt idx="51">
                  <c:v>3.7856699999999996</c:v>
                </c:pt>
                <c:pt idx="52">
                  <c:v>6.0002399999999998</c:v>
                </c:pt>
                <c:pt idx="53">
                  <c:v>9.5088000000000008</c:v>
                </c:pt>
                <c:pt idx="54">
                  <c:v>15.071159999999999</c:v>
                </c:pt>
                <c:pt idx="55">
                  <c:v>23.886060000000001</c:v>
                </c:pt>
                <c:pt idx="56">
                  <c:v>37.856879999999997</c:v>
                </c:pt>
                <c:pt idx="57">
                  <c:v>59.998919999999998</c:v>
                </c:pt>
                <c:pt idx="58">
                  <c:v>95.092199999999991</c:v>
                </c:pt>
                <c:pt idx="59">
                  <c:v>150.7098</c:v>
                </c:pt>
                <c:pt idx="60">
                  <c:v>238.85880000000003</c:v>
                </c:pt>
                <c:pt idx="61">
                  <c:v>378.56880000000001</c:v>
                </c:pt>
                <c:pt idx="62">
                  <c:v>599.98859999999991</c:v>
                </c:pt>
                <c:pt idx="63">
                  <c:v>5.977056E-2</c:v>
                </c:pt>
                <c:pt idx="64">
                  <c:v>9.5119800000000004E-2</c:v>
                </c:pt>
                <c:pt idx="65">
                  <c:v>0.1506672</c:v>
                </c:pt>
                <c:pt idx="66">
                  <c:v>0.23881079999999999</c:v>
                </c:pt>
                <c:pt idx="67">
                  <c:v>0.37862879999999999</c:v>
                </c:pt>
                <c:pt idx="68">
                  <c:v>0.60000000000000009</c:v>
                </c:pt>
                <c:pt idx="69">
                  <c:v>0.95098199999999999</c:v>
                </c:pt>
                <c:pt idx="70">
                  <c:v>1.5071099999999999</c:v>
                </c:pt>
                <c:pt idx="71">
                  <c:v>2.3886180000000001</c:v>
                </c:pt>
                <c:pt idx="72">
                  <c:v>3.7858140000000002</c:v>
                </c:pt>
                <c:pt idx="73">
                  <c:v>6.000119999999999</c:v>
                </c:pt>
                <c:pt idx="74">
                  <c:v>9.5095799999999997</c:v>
                </c:pt>
                <c:pt idx="75">
                  <c:v>15.0717</c:v>
                </c:pt>
                <c:pt idx="76">
                  <c:v>23.8872</c:v>
                </c:pt>
                <c:pt idx="77">
                  <c:v>37.85868</c:v>
                </c:pt>
                <c:pt idx="78">
                  <c:v>60.001199999999997</c:v>
                </c:pt>
                <c:pt idx="79">
                  <c:v>95.095799999999997</c:v>
                </c:pt>
                <c:pt idx="80">
                  <c:v>150.71639999999999</c:v>
                </c:pt>
                <c:pt idx="81">
                  <c:v>238.86900000000003</c:v>
                </c:pt>
                <c:pt idx="82">
                  <c:v>378.58139999999997</c:v>
                </c:pt>
                <c:pt idx="83">
                  <c:v>600.01199999999994</c:v>
                </c:pt>
              </c:numCache>
            </c:numRef>
          </c:xVal>
          <c:yVal>
            <c:numRef>
              <c:f>'Raw Data'!$AJ$5:$AJ$25</c:f>
              <c:numCache>
                <c:formatCode>General</c:formatCode>
                <c:ptCount val="21"/>
                <c:pt idx="0">
                  <c:v>12587.55</c:v>
                </c:pt>
                <c:pt idx="1">
                  <c:v>15285.85</c:v>
                </c:pt>
                <c:pt idx="2">
                  <c:v>9670.9</c:v>
                </c:pt>
                <c:pt idx="3">
                  <c:v>5902.1</c:v>
                </c:pt>
                <c:pt idx="4">
                  <c:v>3538.92</c:v>
                </c:pt>
                <c:pt idx="5">
                  <c:v>2085.625</c:v>
                </c:pt>
                <c:pt idx="6">
                  <c:v>1215.5450000000001</c:v>
                </c:pt>
                <c:pt idx="7">
                  <c:v>750.74</c:v>
                </c:pt>
                <c:pt idx="8">
                  <c:v>514.57000000000005</c:v>
                </c:pt>
                <c:pt idx="9">
                  <c:v>353.3535</c:v>
                </c:pt>
                <c:pt idx="10">
                  <c:v>243.2055</c:v>
                </c:pt>
                <c:pt idx="11">
                  <c:v>169.94200000000001</c:v>
                </c:pt>
                <c:pt idx="12">
                  <c:v>97.028499999999994</c:v>
                </c:pt>
                <c:pt idx="13">
                  <c:v>47.551450000000003</c:v>
                </c:pt>
                <c:pt idx="14">
                  <c:v>22.0214</c:v>
                </c:pt>
                <c:pt idx="15">
                  <c:v>7.9383499999999998</c:v>
                </c:pt>
                <c:pt idx="16">
                  <c:v>2.9621900000000001</c:v>
                </c:pt>
                <c:pt idx="17">
                  <c:v>1.466005</c:v>
                </c:pt>
                <c:pt idx="18">
                  <c:v>0.83501999999999998</c:v>
                </c:pt>
                <c:pt idx="19">
                  <c:v>0.51915500000000003</c:v>
                </c:pt>
                <c:pt idx="20">
                  <c:v>0.34429500000000002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3E3F-4D7C-9FFB-7FA852E2468E}"/>
            </c:ext>
          </c:extLst>
        </c:ser>
        <c:ser>
          <c:idx val="3"/>
          <c:order val="9"/>
          <c:tx>
            <c:strRef>
              <c:f>'Raw Data'!$AM$4</c:f>
              <c:strCache>
                <c:ptCount val="1"/>
                <c:pt idx="0">
                  <c:v>120s-10%G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Data'!$AD$5:$AD$88</c:f>
              <c:numCache>
                <c:formatCode>General</c:formatCode>
                <c:ptCount val="84"/>
                <c:pt idx="0">
                  <c:v>5.9666279999999995E-2</c:v>
                </c:pt>
                <c:pt idx="1">
                  <c:v>9.5000400000000013E-2</c:v>
                </c:pt>
                <c:pt idx="2">
                  <c:v>0.15065520000000002</c:v>
                </c:pt>
                <c:pt idx="3">
                  <c:v>0.23879639999999999</c:v>
                </c:pt>
                <c:pt idx="4">
                  <c:v>0.37862819999999997</c:v>
                </c:pt>
                <c:pt idx="5">
                  <c:v>0.60006000000000004</c:v>
                </c:pt>
                <c:pt idx="6">
                  <c:v>0.95100000000000007</c:v>
                </c:pt>
                <c:pt idx="7">
                  <c:v>1.507104</c:v>
                </c:pt>
                <c:pt idx="8">
                  <c:v>2.388528</c:v>
                </c:pt>
                <c:pt idx="9">
                  <c:v>3.7857180000000001</c:v>
                </c:pt>
                <c:pt idx="10">
                  <c:v>5.9999160000000007</c:v>
                </c:pt>
                <c:pt idx="11">
                  <c:v>9.5093999999999994</c:v>
                </c:pt>
                <c:pt idx="12">
                  <c:v>15.071580000000001</c:v>
                </c:pt>
                <c:pt idx="13">
                  <c:v>23.88654</c:v>
                </c:pt>
                <c:pt idx="14">
                  <c:v>37.85772</c:v>
                </c:pt>
                <c:pt idx="15">
                  <c:v>59.999700000000004</c:v>
                </c:pt>
                <c:pt idx="16">
                  <c:v>95.092199999999991</c:v>
                </c:pt>
                <c:pt idx="17">
                  <c:v>150.71100000000001</c:v>
                </c:pt>
                <c:pt idx="18">
                  <c:v>238.86179999999999</c:v>
                </c:pt>
                <c:pt idx="19">
                  <c:v>378.56759999999997</c:v>
                </c:pt>
                <c:pt idx="20">
                  <c:v>599.99220000000003</c:v>
                </c:pt>
                <c:pt idx="21">
                  <c:v>5.9816220000000003E-2</c:v>
                </c:pt>
                <c:pt idx="22">
                  <c:v>9.5154600000000006E-2</c:v>
                </c:pt>
                <c:pt idx="23">
                  <c:v>0.15073199999999998</c:v>
                </c:pt>
                <c:pt idx="24">
                  <c:v>0.23897220000000002</c:v>
                </c:pt>
                <c:pt idx="25">
                  <c:v>0.37866359999999999</c:v>
                </c:pt>
                <c:pt idx="26">
                  <c:v>0.59996879999999997</c:v>
                </c:pt>
                <c:pt idx="27">
                  <c:v>0.95095200000000002</c:v>
                </c:pt>
                <c:pt idx="28">
                  <c:v>1.5070619999999999</c:v>
                </c:pt>
                <c:pt idx="29">
                  <c:v>2.3887140000000002</c:v>
                </c:pt>
                <c:pt idx="30">
                  <c:v>3.7858140000000002</c:v>
                </c:pt>
                <c:pt idx="31">
                  <c:v>6.0003000000000011</c:v>
                </c:pt>
                <c:pt idx="32">
                  <c:v>9.50976</c:v>
                </c:pt>
                <c:pt idx="33">
                  <c:v>15.071760000000001</c:v>
                </c:pt>
                <c:pt idx="34">
                  <c:v>23.886900000000001</c:v>
                </c:pt>
                <c:pt idx="35">
                  <c:v>37.858019999999996</c:v>
                </c:pt>
                <c:pt idx="36">
                  <c:v>60.001199999999997</c:v>
                </c:pt>
                <c:pt idx="37">
                  <c:v>95.095200000000006</c:v>
                </c:pt>
                <c:pt idx="38">
                  <c:v>150.71699999999998</c:v>
                </c:pt>
                <c:pt idx="39">
                  <c:v>238.86900000000003</c:v>
                </c:pt>
                <c:pt idx="40">
                  <c:v>378.58199999999999</c:v>
                </c:pt>
                <c:pt idx="41">
                  <c:v>600.01199999999994</c:v>
                </c:pt>
                <c:pt idx="42">
                  <c:v>5.9674679999999994E-2</c:v>
                </c:pt>
                <c:pt idx="43">
                  <c:v>9.5074800000000001E-2</c:v>
                </c:pt>
                <c:pt idx="44">
                  <c:v>0.1506798</c:v>
                </c:pt>
                <c:pt idx="45">
                  <c:v>0.23893979999999998</c:v>
                </c:pt>
                <c:pt idx="46">
                  <c:v>0.37858439999999999</c:v>
                </c:pt>
                <c:pt idx="47">
                  <c:v>0.5998272</c:v>
                </c:pt>
                <c:pt idx="48">
                  <c:v>0.95110199999999989</c:v>
                </c:pt>
                <c:pt idx="49">
                  <c:v>1.5070859999999999</c:v>
                </c:pt>
                <c:pt idx="50">
                  <c:v>2.388576</c:v>
                </c:pt>
                <c:pt idx="51">
                  <c:v>3.7856699999999996</c:v>
                </c:pt>
                <c:pt idx="52">
                  <c:v>6.0002399999999998</c:v>
                </c:pt>
                <c:pt idx="53">
                  <c:v>9.5088000000000008</c:v>
                </c:pt>
                <c:pt idx="54">
                  <c:v>15.071159999999999</c:v>
                </c:pt>
                <c:pt idx="55">
                  <c:v>23.886060000000001</c:v>
                </c:pt>
                <c:pt idx="56">
                  <c:v>37.856879999999997</c:v>
                </c:pt>
                <c:pt idx="57">
                  <c:v>59.998919999999998</c:v>
                </c:pt>
                <c:pt idx="58">
                  <c:v>95.092199999999991</c:v>
                </c:pt>
                <c:pt idx="59">
                  <c:v>150.7098</c:v>
                </c:pt>
                <c:pt idx="60">
                  <c:v>238.85880000000003</c:v>
                </c:pt>
                <c:pt idx="61">
                  <c:v>378.56880000000001</c:v>
                </c:pt>
                <c:pt idx="62">
                  <c:v>599.98859999999991</c:v>
                </c:pt>
                <c:pt idx="63">
                  <c:v>5.977056E-2</c:v>
                </c:pt>
                <c:pt idx="64">
                  <c:v>9.5119800000000004E-2</c:v>
                </c:pt>
                <c:pt idx="65">
                  <c:v>0.1506672</c:v>
                </c:pt>
                <c:pt idx="66">
                  <c:v>0.23881079999999999</c:v>
                </c:pt>
                <c:pt idx="67">
                  <c:v>0.37862879999999999</c:v>
                </c:pt>
                <c:pt idx="68">
                  <c:v>0.60000000000000009</c:v>
                </c:pt>
                <c:pt idx="69">
                  <c:v>0.95098199999999999</c:v>
                </c:pt>
                <c:pt idx="70">
                  <c:v>1.5071099999999999</c:v>
                </c:pt>
                <c:pt idx="71">
                  <c:v>2.3886180000000001</c:v>
                </c:pt>
                <c:pt idx="72">
                  <c:v>3.7858140000000002</c:v>
                </c:pt>
                <c:pt idx="73">
                  <c:v>6.000119999999999</c:v>
                </c:pt>
                <c:pt idx="74">
                  <c:v>9.5095799999999997</c:v>
                </c:pt>
                <c:pt idx="75">
                  <c:v>15.0717</c:v>
                </c:pt>
                <c:pt idx="76">
                  <c:v>23.8872</c:v>
                </c:pt>
                <c:pt idx="77">
                  <c:v>37.85868</c:v>
                </c:pt>
                <c:pt idx="78">
                  <c:v>60.001199999999997</c:v>
                </c:pt>
                <c:pt idx="79">
                  <c:v>95.095799999999997</c:v>
                </c:pt>
                <c:pt idx="80">
                  <c:v>150.71639999999999</c:v>
                </c:pt>
                <c:pt idx="81">
                  <c:v>238.86900000000003</c:v>
                </c:pt>
                <c:pt idx="82">
                  <c:v>378.58139999999997</c:v>
                </c:pt>
                <c:pt idx="83">
                  <c:v>600.01199999999994</c:v>
                </c:pt>
              </c:numCache>
            </c:numRef>
          </c:xVal>
          <c:yVal>
            <c:numRef>
              <c:f>'Raw Data'!$AM$68:$AM$88</c:f>
              <c:numCache>
                <c:formatCode>General</c:formatCode>
                <c:ptCount val="21"/>
                <c:pt idx="0">
                  <c:v>6271.25</c:v>
                </c:pt>
                <c:pt idx="1">
                  <c:v>7509.45</c:v>
                </c:pt>
                <c:pt idx="2">
                  <c:v>4337.97</c:v>
                </c:pt>
                <c:pt idx="3">
                  <c:v>2359.4549999999999</c:v>
                </c:pt>
                <c:pt idx="4">
                  <c:v>1302.1300000000001</c:v>
                </c:pt>
                <c:pt idx="5">
                  <c:v>769.23</c:v>
                </c:pt>
                <c:pt idx="6">
                  <c:v>507.47</c:v>
                </c:pt>
                <c:pt idx="7">
                  <c:v>335.87400000000002</c:v>
                </c:pt>
                <c:pt idx="8">
                  <c:v>233.18</c:v>
                </c:pt>
                <c:pt idx="9">
                  <c:v>156.4735</c:v>
                </c:pt>
                <c:pt idx="10">
                  <c:v>104.29600000000001</c:v>
                </c:pt>
                <c:pt idx="11">
                  <c:v>66.933999999999997</c:v>
                </c:pt>
                <c:pt idx="12">
                  <c:v>40.091450000000002</c:v>
                </c:pt>
                <c:pt idx="13">
                  <c:v>21.931550000000001</c:v>
                </c:pt>
                <c:pt idx="14">
                  <c:v>10.2818</c:v>
                </c:pt>
                <c:pt idx="15">
                  <c:v>4.7356400000000001</c:v>
                </c:pt>
                <c:pt idx="16">
                  <c:v>2.5005099999999998</c:v>
                </c:pt>
                <c:pt idx="17">
                  <c:v>1.5375449999999999</c:v>
                </c:pt>
                <c:pt idx="18">
                  <c:v>1.0199400000000001</c:v>
                </c:pt>
                <c:pt idx="19">
                  <c:v>0.71431500000000003</c:v>
                </c:pt>
                <c:pt idx="20">
                  <c:v>0.51232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3E3F-4D7C-9FFB-7FA852E2468E}"/>
            </c:ext>
          </c:extLst>
        </c:ser>
        <c:ser>
          <c:idx val="1"/>
          <c:order val="10"/>
          <c:tx>
            <c:strRef>
              <c:f>'Raw Data'!$AK$4</c:f>
              <c:strCache>
                <c:ptCount val="1"/>
                <c:pt idx="0">
                  <c:v>50s-10%G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Data'!$AD$5:$AD$88</c:f>
              <c:numCache>
                <c:formatCode>General</c:formatCode>
                <c:ptCount val="84"/>
                <c:pt idx="0">
                  <c:v>5.9666279999999995E-2</c:v>
                </c:pt>
                <c:pt idx="1">
                  <c:v>9.5000400000000013E-2</c:v>
                </c:pt>
                <c:pt idx="2">
                  <c:v>0.15065520000000002</c:v>
                </c:pt>
                <c:pt idx="3">
                  <c:v>0.23879639999999999</c:v>
                </c:pt>
                <c:pt idx="4">
                  <c:v>0.37862819999999997</c:v>
                </c:pt>
                <c:pt idx="5">
                  <c:v>0.60006000000000004</c:v>
                </c:pt>
                <c:pt idx="6">
                  <c:v>0.95100000000000007</c:v>
                </c:pt>
                <c:pt idx="7">
                  <c:v>1.507104</c:v>
                </c:pt>
                <c:pt idx="8">
                  <c:v>2.388528</c:v>
                </c:pt>
                <c:pt idx="9">
                  <c:v>3.7857180000000001</c:v>
                </c:pt>
                <c:pt idx="10">
                  <c:v>5.9999160000000007</c:v>
                </c:pt>
                <c:pt idx="11">
                  <c:v>9.5093999999999994</c:v>
                </c:pt>
                <c:pt idx="12">
                  <c:v>15.071580000000001</c:v>
                </c:pt>
                <c:pt idx="13">
                  <c:v>23.88654</c:v>
                </c:pt>
                <c:pt idx="14">
                  <c:v>37.85772</c:v>
                </c:pt>
                <c:pt idx="15">
                  <c:v>59.999700000000004</c:v>
                </c:pt>
                <c:pt idx="16">
                  <c:v>95.092199999999991</c:v>
                </c:pt>
                <c:pt idx="17">
                  <c:v>150.71100000000001</c:v>
                </c:pt>
                <c:pt idx="18">
                  <c:v>238.86179999999999</c:v>
                </c:pt>
                <c:pt idx="19">
                  <c:v>378.56759999999997</c:v>
                </c:pt>
                <c:pt idx="20">
                  <c:v>599.99220000000003</c:v>
                </c:pt>
                <c:pt idx="21">
                  <c:v>5.9816220000000003E-2</c:v>
                </c:pt>
                <c:pt idx="22">
                  <c:v>9.5154600000000006E-2</c:v>
                </c:pt>
                <c:pt idx="23">
                  <c:v>0.15073199999999998</c:v>
                </c:pt>
                <c:pt idx="24">
                  <c:v>0.23897220000000002</c:v>
                </c:pt>
                <c:pt idx="25">
                  <c:v>0.37866359999999999</c:v>
                </c:pt>
                <c:pt idx="26">
                  <c:v>0.59996879999999997</c:v>
                </c:pt>
                <c:pt idx="27">
                  <c:v>0.95095200000000002</c:v>
                </c:pt>
                <c:pt idx="28">
                  <c:v>1.5070619999999999</c:v>
                </c:pt>
                <c:pt idx="29">
                  <c:v>2.3887140000000002</c:v>
                </c:pt>
                <c:pt idx="30">
                  <c:v>3.7858140000000002</c:v>
                </c:pt>
                <c:pt idx="31">
                  <c:v>6.0003000000000011</c:v>
                </c:pt>
                <c:pt idx="32">
                  <c:v>9.50976</c:v>
                </c:pt>
                <c:pt idx="33">
                  <c:v>15.071760000000001</c:v>
                </c:pt>
                <c:pt idx="34">
                  <c:v>23.886900000000001</c:v>
                </c:pt>
                <c:pt idx="35">
                  <c:v>37.858019999999996</c:v>
                </c:pt>
                <c:pt idx="36">
                  <c:v>60.001199999999997</c:v>
                </c:pt>
                <c:pt idx="37">
                  <c:v>95.095200000000006</c:v>
                </c:pt>
                <c:pt idx="38">
                  <c:v>150.71699999999998</c:v>
                </c:pt>
                <c:pt idx="39">
                  <c:v>238.86900000000003</c:v>
                </c:pt>
                <c:pt idx="40">
                  <c:v>378.58199999999999</c:v>
                </c:pt>
                <c:pt idx="41">
                  <c:v>600.01199999999994</c:v>
                </c:pt>
                <c:pt idx="42">
                  <c:v>5.9674679999999994E-2</c:v>
                </c:pt>
                <c:pt idx="43">
                  <c:v>9.5074800000000001E-2</c:v>
                </c:pt>
                <c:pt idx="44">
                  <c:v>0.1506798</c:v>
                </c:pt>
                <c:pt idx="45">
                  <c:v>0.23893979999999998</c:v>
                </c:pt>
                <c:pt idx="46">
                  <c:v>0.37858439999999999</c:v>
                </c:pt>
                <c:pt idx="47">
                  <c:v>0.5998272</c:v>
                </c:pt>
                <c:pt idx="48">
                  <c:v>0.95110199999999989</c:v>
                </c:pt>
                <c:pt idx="49">
                  <c:v>1.5070859999999999</c:v>
                </c:pt>
                <c:pt idx="50">
                  <c:v>2.388576</c:v>
                </c:pt>
                <c:pt idx="51">
                  <c:v>3.7856699999999996</c:v>
                </c:pt>
                <c:pt idx="52">
                  <c:v>6.0002399999999998</c:v>
                </c:pt>
                <c:pt idx="53">
                  <c:v>9.5088000000000008</c:v>
                </c:pt>
                <c:pt idx="54">
                  <c:v>15.071159999999999</c:v>
                </c:pt>
                <c:pt idx="55">
                  <c:v>23.886060000000001</c:v>
                </c:pt>
                <c:pt idx="56">
                  <c:v>37.856879999999997</c:v>
                </c:pt>
                <c:pt idx="57">
                  <c:v>59.998919999999998</c:v>
                </c:pt>
                <c:pt idx="58">
                  <c:v>95.092199999999991</c:v>
                </c:pt>
                <c:pt idx="59">
                  <c:v>150.7098</c:v>
                </c:pt>
                <c:pt idx="60">
                  <c:v>238.85880000000003</c:v>
                </c:pt>
                <c:pt idx="61">
                  <c:v>378.56880000000001</c:v>
                </c:pt>
                <c:pt idx="62">
                  <c:v>599.98859999999991</c:v>
                </c:pt>
                <c:pt idx="63">
                  <c:v>5.977056E-2</c:v>
                </c:pt>
                <c:pt idx="64">
                  <c:v>9.5119800000000004E-2</c:v>
                </c:pt>
                <c:pt idx="65">
                  <c:v>0.1506672</c:v>
                </c:pt>
                <c:pt idx="66">
                  <c:v>0.23881079999999999</c:v>
                </c:pt>
                <c:pt idx="67">
                  <c:v>0.37862879999999999</c:v>
                </c:pt>
                <c:pt idx="68">
                  <c:v>0.60000000000000009</c:v>
                </c:pt>
                <c:pt idx="69">
                  <c:v>0.95098199999999999</c:v>
                </c:pt>
                <c:pt idx="70">
                  <c:v>1.5071099999999999</c:v>
                </c:pt>
                <c:pt idx="71">
                  <c:v>2.3886180000000001</c:v>
                </c:pt>
                <c:pt idx="72">
                  <c:v>3.7858140000000002</c:v>
                </c:pt>
                <c:pt idx="73">
                  <c:v>6.000119999999999</c:v>
                </c:pt>
                <c:pt idx="74">
                  <c:v>9.5095799999999997</c:v>
                </c:pt>
                <c:pt idx="75">
                  <c:v>15.0717</c:v>
                </c:pt>
                <c:pt idx="76">
                  <c:v>23.8872</c:v>
                </c:pt>
                <c:pt idx="77">
                  <c:v>37.85868</c:v>
                </c:pt>
                <c:pt idx="78">
                  <c:v>60.001199999999997</c:v>
                </c:pt>
                <c:pt idx="79">
                  <c:v>95.095799999999997</c:v>
                </c:pt>
                <c:pt idx="80">
                  <c:v>150.71639999999999</c:v>
                </c:pt>
                <c:pt idx="81">
                  <c:v>238.86900000000003</c:v>
                </c:pt>
                <c:pt idx="82">
                  <c:v>378.58139999999997</c:v>
                </c:pt>
                <c:pt idx="83">
                  <c:v>600.01199999999994</c:v>
                </c:pt>
              </c:numCache>
            </c:numRef>
          </c:xVal>
          <c:yVal>
            <c:numRef>
              <c:f>'Raw Data'!$AK$26:$AK$46</c:f>
              <c:numCache>
                <c:formatCode>General</c:formatCode>
                <c:ptCount val="21"/>
                <c:pt idx="0">
                  <c:v>7657.95</c:v>
                </c:pt>
                <c:pt idx="1">
                  <c:v>6825.75</c:v>
                </c:pt>
                <c:pt idx="2">
                  <c:v>3794.7</c:v>
                </c:pt>
                <c:pt idx="3">
                  <c:v>2271.2449999999999</c:v>
                </c:pt>
                <c:pt idx="4">
                  <c:v>1337.2349999999999</c:v>
                </c:pt>
                <c:pt idx="5">
                  <c:v>813.43</c:v>
                </c:pt>
                <c:pt idx="6">
                  <c:v>547.41999999999996</c:v>
                </c:pt>
                <c:pt idx="7">
                  <c:v>374.23599999999999</c:v>
                </c:pt>
                <c:pt idx="8">
                  <c:v>256.7645</c:v>
                </c:pt>
                <c:pt idx="9">
                  <c:v>172.024</c:v>
                </c:pt>
                <c:pt idx="10">
                  <c:v>110.8845</c:v>
                </c:pt>
                <c:pt idx="11">
                  <c:v>65.029499999999999</c:v>
                </c:pt>
                <c:pt idx="12">
                  <c:v>33.568350000000002</c:v>
                </c:pt>
                <c:pt idx="13">
                  <c:v>15.265599999999999</c:v>
                </c:pt>
                <c:pt idx="14">
                  <c:v>6.7072500000000002</c:v>
                </c:pt>
                <c:pt idx="15">
                  <c:v>3.33304</c:v>
                </c:pt>
                <c:pt idx="16">
                  <c:v>1.8755850000000001</c:v>
                </c:pt>
                <c:pt idx="17">
                  <c:v>1.158925</c:v>
                </c:pt>
                <c:pt idx="18">
                  <c:v>0.76558499999999996</c:v>
                </c:pt>
                <c:pt idx="19">
                  <c:v>0.53422000000000003</c:v>
                </c:pt>
                <c:pt idx="20">
                  <c:v>0.38730150000000002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3E3F-4D7C-9FFB-7FA852E2468E}"/>
            </c:ext>
          </c:extLst>
        </c:ser>
        <c:ser>
          <c:idx val="0"/>
          <c:order val="11"/>
          <c:tx>
            <c:strRef>
              <c:f>'Raw Data'!$AL$4</c:f>
              <c:strCache>
                <c:ptCount val="1"/>
                <c:pt idx="0">
                  <c:v>80s-10%G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'Raw Data'!$AD$5:$AD$88</c:f>
              <c:numCache>
                <c:formatCode>General</c:formatCode>
                <c:ptCount val="84"/>
                <c:pt idx="0">
                  <c:v>5.9666279999999995E-2</c:v>
                </c:pt>
                <c:pt idx="1">
                  <c:v>9.5000400000000013E-2</c:v>
                </c:pt>
                <c:pt idx="2">
                  <c:v>0.15065520000000002</c:v>
                </c:pt>
                <c:pt idx="3">
                  <c:v>0.23879639999999999</c:v>
                </c:pt>
                <c:pt idx="4">
                  <c:v>0.37862819999999997</c:v>
                </c:pt>
                <c:pt idx="5">
                  <c:v>0.60006000000000004</c:v>
                </c:pt>
                <c:pt idx="6">
                  <c:v>0.95100000000000007</c:v>
                </c:pt>
                <c:pt idx="7">
                  <c:v>1.507104</c:v>
                </c:pt>
                <c:pt idx="8">
                  <c:v>2.388528</c:v>
                </c:pt>
                <c:pt idx="9">
                  <c:v>3.7857180000000001</c:v>
                </c:pt>
                <c:pt idx="10">
                  <c:v>5.9999160000000007</c:v>
                </c:pt>
                <c:pt idx="11">
                  <c:v>9.5093999999999994</c:v>
                </c:pt>
                <c:pt idx="12">
                  <c:v>15.071580000000001</c:v>
                </c:pt>
                <c:pt idx="13">
                  <c:v>23.88654</c:v>
                </c:pt>
                <c:pt idx="14">
                  <c:v>37.85772</c:v>
                </c:pt>
                <c:pt idx="15">
                  <c:v>59.999700000000004</c:v>
                </c:pt>
                <c:pt idx="16">
                  <c:v>95.092199999999991</c:v>
                </c:pt>
                <c:pt idx="17">
                  <c:v>150.71100000000001</c:v>
                </c:pt>
                <c:pt idx="18">
                  <c:v>238.86179999999999</c:v>
                </c:pt>
                <c:pt idx="19">
                  <c:v>378.56759999999997</c:v>
                </c:pt>
                <c:pt idx="20">
                  <c:v>599.99220000000003</c:v>
                </c:pt>
                <c:pt idx="21">
                  <c:v>5.9816220000000003E-2</c:v>
                </c:pt>
                <c:pt idx="22">
                  <c:v>9.5154600000000006E-2</c:v>
                </c:pt>
                <c:pt idx="23">
                  <c:v>0.15073199999999998</c:v>
                </c:pt>
                <c:pt idx="24">
                  <c:v>0.23897220000000002</c:v>
                </c:pt>
                <c:pt idx="25">
                  <c:v>0.37866359999999999</c:v>
                </c:pt>
                <c:pt idx="26">
                  <c:v>0.59996879999999997</c:v>
                </c:pt>
                <c:pt idx="27">
                  <c:v>0.95095200000000002</c:v>
                </c:pt>
                <c:pt idx="28">
                  <c:v>1.5070619999999999</c:v>
                </c:pt>
                <c:pt idx="29">
                  <c:v>2.3887140000000002</c:v>
                </c:pt>
                <c:pt idx="30">
                  <c:v>3.7858140000000002</c:v>
                </c:pt>
                <c:pt idx="31">
                  <c:v>6.0003000000000011</c:v>
                </c:pt>
                <c:pt idx="32">
                  <c:v>9.50976</c:v>
                </c:pt>
                <c:pt idx="33">
                  <c:v>15.071760000000001</c:v>
                </c:pt>
                <c:pt idx="34">
                  <c:v>23.886900000000001</c:v>
                </c:pt>
                <c:pt idx="35">
                  <c:v>37.858019999999996</c:v>
                </c:pt>
                <c:pt idx="36">
                  <c:v>60.001199999999997</c:v>
                </c:pt>
                <c:pt idx="37">
                  <c:v>95.095200000000006</c:v>
                </c:pt>
                <c:pt idx="38">
                  <c:v>150.71699999999998</c:v>
                </c:pt>
                <c:pt idx="39">
                  <c:v>238.86900000000003</c:v>
                </c:pt>
                <c:pt idx="40">
                  <c:v>378.58199999999999</c:v>
                </c:pt>
                <c:pt idx="41">
                  <c:v>600.01199999999994</c:v>
                </c:pt>
                <c:pt idx="42">
                  <c:v>5.9674679999999994E-2</c:v>
                </c:pt>
                <c:pt idx="43">
                  <c:v>9.5074800000000001E-2</c:v>
                </c:pt>
                <c:pt idx="44">
                  <c:v>0.1506798</c:v>
                </c:pt>
                <c:pt idx="45">
                  <c:v>0.23893979999999998</c:v>
                </c:pt>
                <c:pt idx="46">
                  <c:v>0.37858439999999999</c:v>
                </c:pt>
                <c:pt idx="47">
                  <c:v>0.5998272</c:v>
                </c:pt>
                <c:pt idx="48">
                  <c:v>0.95110199999999989</c:v>
                </c:pt>
                <c:pt idx="49">
                  <c:v>1.5070859999999999</c:v>
                </c:pt>
                <c:pt idx="50">
                  <c:v>2.388576</c:v>
                </c:pt>
                <c:pt idx="51">
                  <c:v>3.7856699999999996</c:v>
                </c:pt>
                <c:pt idx="52">
                  <c:v>6.0002399999999998</c:v>
                </c:pt>
                <c:pt idx="53">
                  <c:v>9.5088000000000008</c:v>
                </c:pt>
                <c:pt idx="54">
                  <c:v>15.071159999999999</c:v>
                </c:pt>
                <c:pt idx="55">
                  <c:v>23.886060000000001</c:v>
                </c:pt>
                <c:pt idx="56">
                  <c:v>37.856879999999997</c:v>
                </c:pt>
                <c:pt idx="57">
                  <c:v>59.998919999999998</c:v>
                </c:pt>
                <c:pt idx="58">
                  <c:v>95.092199999999991</c:v>
                </c:pt>
                <c:pt idx="59">
                  <c:v>150.7098</c:v>
                </c:pt>
                <c:pt idx="60">
                  <c:v>238.85880000000003</c:v>
                </c:pt>
                <c:pt idx="61">
                  <c:v>378.56880000000001</c:v>
                </c:pt>
                <c:pt idx="62">
                  <c:v>599.98859999999991</c:v>
                </c:pt>
                <c:pt idx="63">
                  <c:v>5.977056E-2</c:v>
                </c:pt>
                <c:pt idx="64">
                  <c:v>9.5119800000000004E-2</c:v>
                </c:pt>
                <c:pt idx="65">
                  <c:v>0.1506672</c:v>
                </c:pt>
                <c:pt idx="66">
                  <c:v>0.23881079999999999</c:v>
                </c:pt>
                <c:pt idx="67">
                  <c:v>0.37862879999999999</c:v>
                </c:pt>
                <c:pt idx="68">
                  <c:v>0.60000000000000009</c:v>
                </c:pt>
                <c:pt idx="69">
                  <c:v>0.95098199999999999</c:v>
                </c:pt>
                <c:pt idx="70">
                  <c:v>1.5071099999999999</c:v>
                </c:pt>
                <c:pt idx="71">
                  <c:v>2.3886180000000001</c:v>
                </c:pt>
                <c:pt idx="72">
                  <c:v>3.7858140000000002</c:v>
                </c:pt>
                <c:pt idx="73">
                  <c:v>6.000119999999999</c:v>
                </c:pt>
                <c:pt idx="74">
                  <c:v>9.5095799999999997</c:v>
                </c:pt>
                <c:pt idx="75">
                  <c:v>15.0717</c:v>
                </c:pt>
                <c:pt idx="76">
                  <c:v>23.8872</c:v>
                </c:pt>
                <c:pt idx="77">
                  <c:v>37.85868</c:v>
                </c:pt>
                <c:pt idx="78">
                  <c:v>60.001199999999997</c:v>
                </c:pt>
                <c:pt idx="79">
                  <c:v>95.095799999999997</c:v>
                </c:pt>
                <c:pt idx="80">
                  <c:v>150.71639999999999</c:v>
                </c:pt>
                <c:pt idx="81">
                  <c:v>238.86900000000003</c:v>
                </c:pt>
                <c:pt idx="82">
                  <c:v>378.58139999999997</c:v>
                </c:pt>
                <c:pt idx="83">
                  <c:v>600.01199999999994</c:v>
                </c:pt>
              </c:numCache>
            </c:numRef>
          </c:xVal>
          <c:yVal>
            <c:numRef>
              <c:f>'Raw Data'!$AL$47:$AL$67</c:f>
              <c:numCache>
                <c:formatCode>General</c:formatCode>
                <c:ptCount val="21"/>
                <c:pt idx="0">
                  <c:v>12396.25</c:v>
                </c:pt>
                <c:pt idx="1">
                  <c:v>13617.25</c:v>
                </c:pt>
                <c:pt idx="2">
                  <c:v>8547.2999999999993</c:v>
                </c:pt>
                <c:pt idx="3">
                  <c:v>5309.15</c:v>
                </c:pt>
                <c:pt idx="4">
                  <c:v>3199.2150000000001</c:v>
                </c:pt>
                <c:pt idx="5">
                  <c:v>1828.58</c:v>
                </c:pt>
                <c:pt idx="6">
                  <c:v>1090.3</c:v>
                </c:pt>
                <c:pt idx="7">
                  <c:v>682.22500000000002</c:v>
                </c:pt>
                <c:pt idx="8">
                  <c:v>454.95850000000002</c:v>
                </c:pt>
                <c:pt idx="9">
                  <c:v>304.99299999999999</c:v>
                </c:pt>
                <c:pt idx="10">
                  <c:v>204.357</c:v>
                </c:pt>
                <c:pt idx="11">
                  <c:v>134.76349999999999</c:v>
                </c:pt>
                <c:pt idx="12">
                  <c:v>85.655000000000001</c:v>
                </c:pt>
                <c:pt idx="13">
                  <c:v>52.189500000000002</c:v>
                </c:pt>
                <c:pt idx="14">
                  <c:v>29.4252</c:v>
                </c:pt>
                <c:pt idx="15">
                  <c:v>15.30715</c:v>
                </c:pt>
                <c:pt idx="16">
                  <c:v>7.7182500000000003</c:v>
                </c:pt>
                <c:pt idx="17">
                  <c:v>4.1987350000000001</c:v>
                </c:pt>
                <c:pt idx="18">
                  <c:v>2.42326</c:v>
                </c:pt>
                <c:pt idx="19">
                  <c:v>1.447495</c:v>
                </c:pt>
                <c:pt idx="20">
                  <c:v>0.90690000000000004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3E3F-4D7C-9FFB-7FA852E24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7704199"/>
        <c:axId val="1517706247"/>
      </c:scatterChart>
      <c:valAx>
        <c:axId val="151770419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Horizontal Shift Factor 𝝰 . </a:t>
                </a:r>
                <a:r>
                  <a:rPr lang="en-US" sz="1200"/>
                  <a:t>Shear Rate(1/s</a:t>
                </a:r>
                <a:r>
                  <a:rPr lang="en-US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)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517706247"/>
        <c:crosses val="autoZero"/>
        <c:crossBetween val="midCat"/>
      </c:valAx>
      <c:valAx>
        <c:axId val="1517706247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Vertical Shift factor </a:t>
                </a:r>
                <a:r>
                  <a:rPr lang="el-GR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β</a:t>
                </a: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 . </a:t>
                </a:r>
                <a:r>
                  <a:rPr lang="en-US"/>
                  <a:t>Viscosity (Pa.s)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517704199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22843338192922286"/>
          <c:y val="0.87824897051102957"/>
          <c:w val="0.56794504975717641"/>
          <c:h val="0.10404189024842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Mastercurve - 4%Ag</a:t>
            </a:r>
          </a:p>
        </c:rich>
      </c:tx>
      <c:layout>
        <c:manualLayout>
          <c:xMode val="edge"/>
          <c:yMode val="edge"/>
          <c:x val="0.39241643333765114"/>
          <c:y val="2.929033215313539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Data'!$BZ$3</c:f>
              <c:strCache>
                <c:ptCount val="1"/>
                <c:pt idx="0">
                  <c:v>20s-4%Ag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Data'!$BT$4:$BT$87</c:f>
              <c:numCache>
                <c:formatCode>General</c:formatCode>
                <c:ptCount val="84"/>
                <c:pt idx="0">
                  <c:v>6.0063000000000005E-2</c:v>
                </c:pt>
                <c:pt idx="1">
                  <c:v>9.508380000000001E-2</c:v>
                </c:pt>
                <c:pt idx="2">
                  <c:v>0.150723</c:v>
                </c:pt>
                <c:pt idx="3">
                  <c:v>0.23885099999999998</c:v>
                </c:pt>
                <c:pt idx="4">
                  <c:v>0.37851600000000002</c:v>
                </c:pt>
                <c:pt idx="5">
                  <c:v>0.60003600000000001</c:v>
                </c:pt>
                <c:pt idx="6">
                  <c:v>0.95105400000000007</c:v>
                </c:pt>
                <c:pt idx="7">
                  <c:v>1.5071639999999999</c:v>
                </c:pt>
                <c:pt idx="8">
                  <c:v>2.3887199999999997</c:v>
                </c:pt>
                <c:pt idx="9">
                  <c:v>3.7865219999999997</c:v>
                </c:pt>
                <c:pt idx="10">
                  <c:v>6.0003000000000011</c:v>
                </c:pt>
                <c:pt idx="11">
                  <c:v>9.5097000000000005</c:v>
                </c:pt>
                <c:pt idx="12">
                  <c:v>15.072239999999999</c:v>
                </c:pt>
                <c:pt idx="13">
                  <c:v>23.888100000000001</c:v>
                </c:pt>
                <c:pt idx="14">
                  <c:v>37.859880000000004</c:v>
                </c:pt>
                <c:pt idx="15">
                  <c:v>60.000599999999999</c:v>
                </c:pt>
                <c:pt idx="16">
                  <c:v>95.097000000000008</c:v>
                </c:pt>
                <c:pt idx="17">
                  <c:v>150.71519999999998</c:v>
                </c:pt>
                <c:pt idx="18">
                  <c:v>238.87979999999999</c:v>
                </c:pt>
                <c:pt idx="19">
                  <c:v>378.58799999999997</c:v>
                </c:pt>
                <c:pt idx="20">
                  <c:v>600.01800000000003</c:v>
                </c:pt>
                <c:pt idx="21">
                  <c:v>6.0081599999999999E-2</c:v>
                </c:pt>
                <c:pt idx="22">
                  <c:v>9.5114399999999988E-2</c:v>
                </c:pt>
                <c:pt idx="23">
                  <c:v>0.15068340000000002</c:v>
                </c:pt>
                <c:pt idx="24">
                  <c:v>0.23885040000000002</c:v>
                </c:pt>
                <c:pt idx="25">
                  <c:v>0.37857179999999996</c:v>
                </c:pt>
                <c:pt idx="26">
                  <c:v>0.60002999999999995</c:v>
                </c:pt>
                <c:pt idx="27">
                  <c:v>0.9509399999999999</c:v>
                </c:pt>
                <c:pt idx="28">
                  <c:v>1.5071400000000001</c:v>
                </c:pt>
                <c:pt idx="29">
                  <c:v>2.388744</c:v>
                </c:pt>
                <c:pt idx="30">
                  <c:v>3.7858559999999999</c:v>
                </c:pt>
                <c:pt idx="31">
                  <c:v>6.000119999999999</c:v>
                </c:pt>
                <c:pt idx="32">
                  <c:v>9.5097000000000005</c:v>
                </c:pt>
                <c:pt idx="33">
                  <c:v>15.071819999999999</c:v>
                </c:pt>
                <c:pt idx="34">
                  <c:v>23.886960000000002</c:v>
                </c:pt>
                <c:pt idx="35">
                  <c:v>37.858559999999997</c:v>
                </c:pt>
                <c:pt idx="36">
                  <c:v>60.001799999999996</c:v>
                </c:pt>
                <c:pt idx="37">
                  <c:v>95.097000000000008</c:v>
                </c:pt>
                <c:pt idx="38">
                  <c:v>150.72</c:v>
                </c:pt>
                <c:pt idx="39">
                  <c:v>238.8648</c:v>
                </c:pt>
                <c:pt idx="40">
                  <c:v>378.58139999999997</c:v>
                </c:pt>
                <c:pt idx="41">
                  <c:v>600.01800000000003</c:v>
                </c:pt>
                <c:pt idx="42">
                  <c:v>5.9982420000000002E-2</c:v>
                </c:pt>
                <c:pt idx="43">
                  <c:v>9.5060400000000003E-2</c:v>
                </c:pt>
                <c:pt idx="44">
                  <c:v>0.15072540000000001</c:v>
                </c:pt>
                <c:pt idx="45">
                  <c:v>0.23888280000000001</c:v>
                </c:pt>
                <c:pt idx="46">
                  <c:v>0.37850879999999998</c:v>
                </c:pt>
                <c:pt idx="47">
                  <c:v>0.60000600000000004</c:v>
                </c:pt>
                <c:pt idx="48">
                  <c:v>0.95104800000000012</c:v>
                </c:pt>
                <c:pt idx="49">
                  <c:v>1.5070139999999999</c:v>
                </c:pt>
                <c:pt idx="50">
                  <c:v>2.3886419999999999</c:v>
                </c:pt>
                <c:pt idx="51">
                  <c:v>3.7858320000000001</c:v>
                </c:pt>
                <c:pt idx="52">
                  <c:v>6.0001800000000003</c:v>
                </c:pt>
                <c:pt idx="53">
                  <c:v>9.5095799999999997</c:v>
                </c:pt>
                <c:pt idx="54">
                  <c:v>15.07152</c:v>
                </c:pt>
                <c:pt idx="55">
                  <c:v>23.886659999999999</c:v>
                </c:pt>
                <c:pt idx="56">
                  <c:v>37.858080000000001</c:v>
                </c:pt>
                <c:pt idx="57">
                  <c:v>60.000599999999999</c:v>
                </c:pt>
                <c:pt idx="58">
                  <c:v>95.098200000000006</c:v>
                </c:pt>
                <c:pt idx="59">
                  <c:v>150.72900000000001</c:v>
                </c:pt>
                <c:pt idx="60">
                  <c:v>238.87139999999999</c:v>
                </c:pt>
                <c:pt idx="61">
                  <c:v>378.57900000000001</c:v>
                </c:pt>
                <c:pt idx="62">
                  <c:v>600.00600000000009</c:v>
                </c:pt>
                <c:pt idx="63">
                  <c:v>6.0013199999999996E-2</c:v>
                </c:pt>
                <c:pt idx="64">
                  <c:v>9.5088599999999995E-2</c:v>
                </c:pt>
                <c:pt idx="65">
                  <c:v>0.1507086</c:v>
                </c:pt>
                <c:pt idx="66">
                  <c:v>0.23888700000000002</c:v>
                </c:pt>
                <c:pt idx="67">
                  <c:v>0.37850339999999999</c:v>
                </c:pt>
                <c:pt idx="68">
                  <c:v>0.59999160000000007</c:v>
                </c:pt>
                <c:pt idx="69">
                  <c:v>0.95099400000000001</c:v>
                </c:pt>
                <c:pt idx="70">
                  <c:v>1.5071999999999999</c:v>
                </c:pt>
                <c:pt idx="71">
                  <c:v>2.3886780000000001</c:v>
                </c:pt>
                <c:pt idx="72">
                  <c:v>3.7857960000000004</c:v>
                </c:pt>
                <c:pt idx="73">
                  <c:v>6.0000600000000004</c:v>
                </c:pt>
                <c:pt idx="74">
                  <c:v>9.5094600000000007</c:v>
                </c:pt>
                <c:pt idx="75">
                  <c:v>15.071399999999999</c:v>
                </c:pt>
                <c:pt idx="76">
                  <c:v>23.886659999999999</c:v>
                </c:pt>
                <c:pt idx="77">
                  <c:v>37.858200000000004</c:v>
                </c:pt>
                <c:pt idx="78">
                  <c:v>60.001799999999996</c:v>
                </c:pt>
                <c:pt idx="79">
                  <c:v>95.1</c:v>
                </c:pt>
                <c:pt idx="80">
                  <c:v>150.72300000000001</c:v>
                </c:pt>
                <c:pt idx="81">
                  <c:v>238.86419999999998</c:v>
                </c:pt>
                <c:pt idx="82">
                  <c:v>378.58199999999999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Data'!$BZ$4:$BZ$24</c:f>
              <c:numCache>
                <c:formatCode>General</c:formatCode>
                <c:ptCount val="21"/>
                <c:pt idx="0">
                  <c:v>4582.55</c:v>
                </c:pt>
                <c:pt idx="1">
                  <c:v>2678.4549999999999</c:v>
                </c:pt>
                <c:pt idx="2">
                  <c:v>1691.68</c:v>
                </c:pt>
                <c:pt idx="3">
                  <c:v>1066.83</c:v>
                </c:pt>
                <c:pt idx="4">
                  <c:v>681.01</c:v>
                </c:pt>
                <c:pt idx="5">
                  <c:v>449.30149999999998</c:v>
                </c:pt>
                <c:pt idx="6">
                  <c:v>307.42450000000002</c:v>
                </c:pt>
                <c:pt idx="7">
                  <c:v>214.79599999999999</c:v>
                </c:pt>
                <c:pt idx="8">
                  <c:v>148.1165</c:v>
                </c:pt>
                <c:pt idx="9">
                  <c:v>108.82550000000001</c:v>
                </c:pt>
                <c:pt idx="10">
                  <c:v>78.972499999999997</c:v>
                </c:pt>
                <c:pt idx="11">
                  <c:v>58.334000000000003</c:v>
                </c:pt>
                <c:pt idx="12">
                  <c:v>43.842149999999997</c:v>
                </c:pt>
                <c:pt idx="13">
                  <c:v>33.640050000000002</c:v>
                </c:pt>
                <c:pt idx="14">
                  <c:v>26.6235</c:v>
                </c:pt>
                <c:pt idx="15">
                  <c:v>18.225100000000001</c:v>
                </c:pt>
                <c:pt idx="16">
                  <c:v>8.7525499999999994</c:v>
                </c:pt>
                <c:pt idx="17">
                  <c:v>2.27338</c:v>
                </c:pt>
                <c:pt idx="18">
                  <c:v>0.56718500000000005</c:v>
                </c:pt>
                <c:pt idx="19">
                  <c:v>0.2135415</c:v>
                </c:pt>
                <c:pt idx="20">
                  <c:v>9.0136999999999995E-2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740B-4423-BFE0-F4A32A72CC9E}"/>
            </c:ext>
          </c:extLst>
        </c:ser>
        <c:ser>
          <c:idx val="2"/>
          <c:order val="1"/>
          <c:tx>
            <c:strRef>
              <c:f>'Raw Data'!$CA$3</c:f>
              <c:strCache>
                <c:ptCount val="1"/>
                <c:pt idx="0">
                  <c:v>50s-4%Ag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Data'!$BT$4:$BT$87</c:f>
              <c:numCache>
                <c:formatCode>General</c:formatCode>
                <c:ptCount val="84"/>
                <c:pt idx="0">
                  <c:v>6.0063000000000005E-2</c:v>
                </c:pt>
                <c:pt idx="1">
                  <c:v>9.508380000000001E-2</c:v>
                </c:pt>
                <c:pt idx="2">
                  <c:v>0.150723</c:v>
                </c:pt>
                <c:pt idx="3">
                  <c:v>0.23885099999999998</c:v>
                </c:pt>
                <c:pt idx="4">
                  <c:v>0.37851600000000002</c:v>
                </c:pt>
                <c:pt idx="5">
                  <c:v>0.60003600000000001</c:v>
                </c:pt>
                <c:pt idx="6">
                  <c:v>0.95105400000000007</c:v>
                </c:pt>
                <c:pt idx="7">
                  <c:v>1.5071639999999999</c:v>
                </c:pt>
                <c:pt idx="8">
                  <c:v>2.3887199999999997</c:v>
                </c:pt>
                <c:pt idx="9">
                  <c:v>3.7865219999999997</c:v>
                </c:pt>
                <c:pt idx="10">
                  <c:v>6.0003000000000011</c:v>
                </c:pt>
                <c:pt idx="11">
                  <c:v>9.5097000000000005</c:v>
                </c:pt>
                <c:pt idx="12">
                  <c:v>15.072239999999999</c:v>
                </c:pt>
                <c:pt idx="13">
                  <c:v>23.888100000000001</c:v>
                </c:pt>
                <c:pt idx="14">
                  <c:v>37.859880000000004</c:v>
                </c:pt>
                <c:pt idx="15">
                  <c:v>60.000599999999999</c:v>
                </c:pt>
                <c:pt idx="16">
                  <c:v>95.097000000000008</c:v>
                </c:pt>
                <c:pt idx="17">
                  <c:v>150.71519999999998</c:v>
                </c:pt>
                <c:pt idx="18">
                  <c:v>238.87979999999999</c:v>
                </c:pt>
                <c:pt idx="19">
                  <c:v>378.58799999999997</c:v>
                </c:pt>
                <c:pt idx="20">
                  <c:v>600.01800000000003</c:v>
                </c:pt>
                <c:pt idx="21">
                  <c:v>6.0081599999999999E-2</c:v>
                </c:pt>
                <c:pt idx="22">
                  <c:v>9.5114399999999988E-2</c:v>
                </c:pt>
                <c:pt idx="23">
                  <c:v>0.15068340000000002</c:v>
                </c:pt>
                <c:pt idx="24">
                  <c:v>0.23885040000000002</c:v>
                </c:pt>
                <c:pt idx="25">
                  <c:v>0.37857179999999996</c:v>
                </c:pt>
                <c:pt idx="26">
                  <c:v>0.60002999999999995</c:v>
                </c:pt>
                <c:pt idx="27">
                  <c:v>0.9509399999999999</c:v>
                </c:pt>
                <c:pt idx="28">
                  <c:v>1.5071400000000001</c:v>
                </c:pt>
                <c:pt idx="29">
                  <c:v>2.388744</c:v>
                </c:pt>
                <c:pt idx="30">
                  <c:v>3.7858559999999999</c:v>
                </c:pt>
                <c:pt idx="31">
                  <c:v>6.000119999999999</c:v>
                </c:pt>
                <c:pt idx="32">
                  <c:v>9.5097000000000005</c:v>
                </c:pt>
                <c:pt idx="33">
                  <c:v>15.071819999999999</c:v>
                </c:pt>
                <c:pt idx="34">
                  <c:v>23.886960000000002</c:v>
                </c:pt>
                <c:pt idx="35">
                  <c:v>37.858559999999997</c:v>
                </c:pt>
                <c:pt idx="36">
                  <c:v>60.001799999999996</c:v>
                </c:pt>
                <c:pt idx="37">
                  <c:v>95.097000000000008</c:v>
                </c:pt>
                <c:pt idx="38">
                  <c:v>150.72</c:v>
                </c:pt>
                <c:pt idx="39">
                  <c:v>238.8648</c:v>
                </c:pt>
                <c:pt idx="40">
                  <c:v>378.58139999999997</c:v>
                </c:pt>
                <c:pt idx="41">
                  <c:v>600.01800000000003</c:v>
                </c:pt>
                <c:pt idx="42">
                  <c:v>5.9982420000000002E-2</c:v>
                </c:pt>
                <c:pt idx="43">
                  <c:v>9.5060400000000003E-2</c:v>
                </c:pt>
                <c:pt idx="44">
                  <c:v>0.15072540000000001</c:v>
                </c:pt>
                <c:pt idx="45">
                  <c:v>0.23888280000000001</c:v>
                </c:pt>
                <c:pt idx="46">
                  <c:v>0.37850879999999998</c:v>
                </c:pt>
                <c:pt idx="47">
                  <c:v>0.60000600000000004</c:v>
                </c:pt>
                <c:pt idx="48">
                  <c:v>0.95104800000000012</c:v>
                </c:pt>
                <c:pt idx="49">
                  <c:v>1.5070139999999999</c:v>
                </c:pt>
                <c:pt idx="50">
                  <c:v>2.3886419999999999</c:v>
                </c:pt>
                <c:pt idx="51">
                  <c:v>3.7858320000000001</c:v>
                </c:pt>
                <c:pt idx="52">
                  <c:v>6.0001800000000003</c:v>
                </c:pt>
                <c:pt idx="53">
                  <c:v>9.5095799999999997</c:v>
                </c:pt>
                <c:pt idx="54">
                  <c:v>15.07152</c:v>
                </c:pt>
                <c:pt idx="55">
                  <c:v>23.886659999999999</c:v>
                </c:pt>
                <c:pt idx="56">
                  <c:v>37.858080000000001</c:v>
                </c:pt>
                <c:pt idx="57">
                  <c:v>60.000599999999999</c:v>
                </c:pt>
                <c:pt idx="58">
                  <c:v>95.098200000000006</c:v>
                </c:pt>
                <c:pt idx="59">
                  <c:v>150.72900000000001</c:v>
                </c:pt>
                <c:pt idx="60">
                  <c:v>238.87139999999999</c:v>
                </c:pt>
                <c:pt idx="61">
                  <c:v>378.57900000000001</c:v>
                </c:pt>
                <c:pt idx="62">
                  <c:v>600.00600000000009</c:v>
                </c:pt>
                <c:pt idx="63">
                  <c:v>6.0013199999999996E-2</c:v>
                </c:pt>
                <c:pt idx="64">
                  <c:v>9.5088599999999995E-2</c:v>
                </c:pt>
                <c:pt idx="65">
                  <c:v>0.1507086</c:v>
                </c:pt>
                <c:pt idx="66">
                  <c:v>0.23888700000000002</c:v>
                </c:pt>
                <c:pt idx="67">
                  <c:v>0.37850339999999999</c:v>
                </c:pt>
                <c:pt idx="68">
                  <c:v>0.59999160000000007</c:v>
                </c:pt>
                <c:pt idx="69">
                  <c:v>0.95099400000000001</c:v>
                </c:pt>
                <c:pt idx="70">
                  <c:v>1.5071999999999999</c:v>
                </c:pt>
                <c:pt idx="71">
                  <c:v>2.3886780000000001</c:v>
                </c:pt>
                <c:pt idx="72">
                  <c:v>3.7857960000000004</c:v>
                </c:pt>
                <c:pt idx="73">
                  <c:v>6.0000600000000004</c:v>
                </c:pt>
                <c:pt idx="74">
                  <c:v>9.5094600000000007</c:v>
                </c:pt>
                <c:pt idx="75">
                  <c:v>15.071399999999999</c:v>
                </c:pt>
                <c:pt idx="76">
                  <c:v>23.886659999999999</c:v>
                </c:pt>
                <c:pt idx="77">
                  <c:v>37.858200000000004</c:v>
                </c:pt>
                <c:pt idx="78">
                  <c:v>60.001799999999996</c:v>
                </c:pt>
                <c:pt idx="79">
                  <c:v>95.1</c:v>
                </c:pt>
                <c:pt idx="80">
                  <c:v>150.72300000000001</c:v>
                </c:pt>
                <c:pt idx="81">
                  <c:v>238.86419999999998</c:v>
                </c:pt>
                <c:pt idx="82">
                  <c:v>378.58199999999999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Data'!$CA$25:$CA$45</c:f>
              <c:numCache>
                <c:formatCode>General</c:formatCode>
                <c:ptCount val="21"/>
                <c:pt idx="0">
                  <c:v>2368.375</c:v>
                </c:pt>
                <c:pt idx="1">
                  <c:v>1418.7049999999999</c:v>
                </c:pt>
                <c:pt idx="2">
                  <c:v>925.37</c:v>
                </c:pt>
                <c:pt idx="3">
                  <c:v>615.92999999999995</c:v>
                </c:pt>
                <c:pt idx="4">
                  <c:v>417.92099999999999</c:v>
                </c:pt>
                <c:pt idx="5">
                  <c:v>286.13350000000003</c:v>
                </c:pt>
                <c:pt idx="6">
                  <c:v>195.1705</c:v>
                </c:pt>
                <c:pt idx="7">
                  <c:v>133.24</c:v>
                </c:pt>
                <c:pt idx="8">
                  <c:v>91.933000000000007</c:v>
                </c:pt>
                <c:pt idx="9">
                  <c:v>62.073999999999998</c:v>
                </c:pt>
                <c:pt idx="10">
                  <c:v>45.082799999999999</c:v>
                </c:pt>
                <c:pt idx="11">
                  <c:v>32.698650000000001</c:v>
                </c:pt>
                <c:pt idx="12">
                  <c:v>24.703050000000001</c:v>
                </c:pt>
                <c:pt idx="13">
                  <c:v>19.037400000000002</c:v>
                </c:pt>
                <c:pt idx="14">
                  <c:v>14.482200000000001</c:v>
                </c:pt>
                <c:pt idx="15">
                  <c:v>7.1443000000000003</c:v>
                </c:pt>
                <c:pt idx="16">
                  <c:v>3.76797</c:v>
                </c:pt>
                <c:pt idx="17">
                  <c:v>0.22055250000000001</c:v>
                </c:pt>
                <c:pt idx="18">
                  <c:v>2.3906549999999999E-2</c:v>
                </c:pt>
                <c:pt idx="19">
                  <c:v>7.9340499999999998E-3</c:v>
                </c:pt>
                <c:pt idx="20">
                  <c:v>4.1775700000000002E-3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740B-4423-BFE0-F4A32A72CC9E}"/>
            </c:ext>
          </c:extLst>
        </c:ser>
        <c:ser>
          <c:idx val="4"/>
          <c:order val="2"/>
          <c:tx>
            <c:strRef>
              <c:f>'Raw Data'!$CC$3</c:f>
              <c:strCache>
                <c:ptCount val="1"/>
                <c:pt idx="0">
                  <c:v>120s-4%Ag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Data'!$BT$4:$BT$87</c:f>
              <c:numCache>
                <c:formatCode>General</c:formatCode>
                <c:ptCount val="84"/>
                <c:pt idx="0">
                  <c:v>6.0063000000000005E-2</c:v>
                </c:pt>
                <c:pt idx="1">
                  <c:v>9.508380000000001E-2</c:v>
                </c:pt>
                <c:pt idx="2">
                  <c:v>0.150723</c:v>
                </c:pt>
                <c:pt idx="3">
                  <c:v>0.23885099999999998</c:v>
                </c:pt>
                <c:pt idx="4">
                  <c:v>0.37851600000000002</c:v>
                </c:pt>
                <c:pt idx="5">
                  <c:v>0.60003600000000001</c:v>
                </c:pt>
                <c:pt idx="6">
                  <c:v>0.95105400000000007</c:v>
                </c:pt>
                <c:pt idx="7">
                  <c:v>1.5071639999999999</c:v>
                </c:pt>
                <c:pt idx="8">
                  <c:v>2.3887199999999997</c:v>
                </c:pt>
                <c:pt idx="9">
                  <c:v>3.7865219999999997</c:v>
                </c:pt>
                <c:pt idx="10">
                  <c:v>6.0003000000000011</c:v>
                </c:pt>
                <c:pt idx="11">
                  <c:v>9.5097000000000005</c:v>
                </c:pt>
                <c:pt idx="12">
                  <c:v>15.072239999999999</c:v>
                </c:pt>
                <c:pt idx="13">
                  <c:v>23.888100000000001</c:v>
                </c:pt>
                <c:pt idx="14">
                  <c:v>37.859880000000004</c:v>
                </c:pt>
                <c:pt idx="15">
                  <c:v>60.000599999999999</c:v>
                </c:pt>
                <c:pt idx="16">
                  <c:v>95.097000000000008</c:v>
                </c:pt>
                <c:pt idx="17">
                  <c:v>150.71519999999998</c:v>
                </c:pt>
                <c:pt idx="18">
                  <c:v>238.87979999999999</c:v>
                </c:pt>
                <c:pt idx="19">
                  <c:v>378.58799999999997</c:v>
                </c:pt>
                <c:pt idx="20">
                  <c:v>600.01800000000003</c:v>
                </c:pt>
                <c:pt idx="21">
                  <c:v>6.0081599999999999E-2</c:v>
                </c:pt>
                <c:pt idx="22">
                  <c:v>9.5114399999999988E-2</c:v>
                </c:pt>
                <c:pt idx="23">
                  <c:v>0.15068340000000002</c:v>
                </c:pt>
                <c:pt idx="24">
                  <c:v>0.23885040000000002</c:v>
                </c:pt>
                <c:pt idx="25">
                  <c:v>0.37857179999999996</c:v>
                </c:pt>
                <c:pt idx="26">
                  <c:v>0.60002999999999995</c:v>
                </c:pt>
                <c:pt idx="27">
                  <c:v>0.9509399999999999</c:v>
                </c:pt>
                <c:pt idx="28">
                  <c:v>1.5071400000000001</c:v>
                </c:pt>
                <c:pt idx="29">
                  <c:v>2.388744</c:v>
                </c:pt>
                <c:pt idx="30">
                  <c:v>3.7858559999999999</c:v>
                </c:pt>
                <c:pt idx="31">
                  <c:v>6.000119999999999</c:v>
                </c:pt>
                <c:pt idx="32">
                  <c:v>9.5097000000000005</c:v>
                </c:pt>
                <c:pt idx="33">
                  <c:v>15.071819999999999</c:v>
                </c:pt>
                <c:pt idx="34">
                  <c:v>23.886960000000002</c:v>
                </c:pt>
                <c:pt idx="35">
                  <c:v>37.858559999999997</c:v>
                </c:pt>
                <c:pt idx="36">
                  <c:v>60.001799999999996</c:v>
                </c:pt>
                <c:pt idx="37">
                  <c:v>95.097000000000008</c:v>
                </c:pt>
                <c:pt idx="38">
                  <c:v>150.72</c:v>
                </c:pt>
                <c:pt idx="39">
                  <c:v>238.8648</c:v>
                </c:pt>
                <c:pt idx="40">
                  <c:v>378.58139999999997</c:v>
                </c:pt>
                <c:pt idx="41">
                  <c:v>600.01800000000003</c:v>
                </c:pt>
                <c:pt idx="42">
                  <c:v>5.9982420000000002E-2</c:v>
                </c:pt>
                <c:pt idx="43">
                  <c:v>9.5060400000000003E-2</c:v>
                </c:pt>
                <c:pt idx="44">
                  <c:v>0.15072540000000001</c:v>
                </c:pt>
                <c:pt idx="45">
                  <c:v>0.23888280000000001</c:v>
                </c:pt>
                <c:pt idx="46">
                  <c:v>0.37850879999999998</c:v>
                </c:pt>
                <c:pt idx="47">
                  <c:v>0.60000600000000004</c:v>
                </c:pt>
                <c:pt idx="48">
                  <c:v>0.95104800000000012</c:v>
                </c:pt>
                <c:pt idx="49">
                  <c:v>1.5070139999999999</c:v>
                </c:pt>
                <c:pt idx="50">
                  <c:v>2.3886419999999999</c:v>
                </c:pt>
                <c:pt idx="51">
                  <c:v>3.7858320000000001</c:v>
                </c:pt>
                <c:pt idx="52">
                  <c:v>6.0001800000000003</c:v>
                </c:pt>
                <c:pt idx="53">
                  <c:v>9.5095799999999997</c:v>
                </c:pt>
                <c:pt idx="54">
                  <c:v>15.07152</c:v>
                </c:pt>
                <c:pt idx="55">
                  <c:v>23.886659999999999</c:v>
                </c:pt>
                <c:pt idx="56">
                  <c:v>37.858080000000001</c:v>
                </c:pt>
                <c:pt idx="57">
                  <c:v>60.000599999999999</c:v>
                </c:pt>
                <c:pt idx="58">
                  <c:v>95.098200000000006</c:v>
                </c:pt>
                <c:pt idx="59">
                  <c:v>150.72900000000001</c:v>
                </c:pt>
                <c:pt idx="60">
                  <c:v>238.87139999999999</c:v>
                </c:pt>
                <c:pt idx="61">
                  <c:v>378.57900000000001</c:v>
                </c:pt>
                <c:pt idx="62">
                  <c:v>600.00600000000009</c:v>
                </c:pt>
                <c:pt idx="63">
                  <c:v>6.0013199999999996E-2</c:v>
                </c:pt>
                <c:pt idx="64">
                  <c:v>9.5088599999999995E-2</c:v>
                </c:pt>
                <c:pt idx="65">
                  <c:v>0.1507086</c:v>
                </c:pt>
                <c:pt idx="66">
                  <c:v>0.23888700000000002</c:v>
                </c:pt>
                <c:pt idx="67">
                  <c:v>0.37850339999999999</c:v>
                </c:pt>
                <c:pt idx="68">
                  <c:v>0.59999160000000007</c:v>
                </c:pt>
                <c:pt idx="69">
                  <c:v>0.95099400000000001</c:v>
                </c:pt>
                <c:pt idx="70">
                  <c:v>1.5071999999999999</c:v>
                </c:pt>
                <c:pt idx="71">
                  <c:v>2.3886780000000001</c:v>
                </c:pt>
                <c:pt idx="72">
                  <c:v>3.7857960000000004</c:v>
                </c:pt>
                <c:pt idx="73">
                  <c:v>6.0000600000000004</c:v>
                </c:pt>
                <c:pt idx="74">
                  <c:v>9.5094600000000007</c:v>
                </c:pt>
                <c:pt idx="75">
                  <c:v>15.071399999999999</c:v>
                </c:pt>
                <c:pt idx="76">
                  <c:v>23.886659999999999</c:v>
                </c:pt>
                <c:pt idx="77">
                  <c:v>37.858200000000004</c:v>
                </c:pt>
                <c:pt idx="78">
                  <c:v>60.001799999999996</c:v>
                </c:pt>
                <c:pt idx="79">
                  <c:v>95.1</c:v>
                </c:pt>
                <c:pt idx="80">
                  <c:v>150.72300000000001</c:v>
                </c:pt>
                <c:pt idx="81">
                  <c:v>238.86419999999998</c:v>
                </c:pt>
                <c:pt idx="82">
                  <c:v>378.58199999999999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Data'!$CC$67:$CC$87</c:f>
              <c:numCache>
                <c:formatCode>General</c:formatCode>
                <c:ptCount val="21"/>
                <c:pt idx="0">
                  <c:v>831.59500000000003</c:v>
                </c:pt>
                <c:pt idx="1">
                  <c:v>447.70350000000002</c:v>
                </c:pt>
                <c:pt idx="2">
                  <c:v>270.7955</c:v>
                </c:pt>
                <c:pt idx="3">
                  <c:v>177.089</c:v>
                </c:pt>
                <c:pt idx="4">
                  <c:v>116.20950000000001</c:v>
                </c:pt>
                <c:pt idx="5">
                  <c:v>82.369500000000002</c:v>
                </c:pt>
                <c:pt idx="6">
                  <c:v>57.094000000000001</c:v>
                </c:pt>
                <c:pt idx="7">
                  <c:v>37.470050000000001</c:v>
                </c:pt>
                <c:pt idx="8">
                  <c:v>23.45795</c:v>
                </c:pt>
                <c:pt idx="9">
                  <c:v>15.56485</c:v>
                </c:pt>
                <c:pt idx="10">
                  <c:v>12.6729</c:v>
                </c:pt>
                <c:pt idx="11">
                  <c:v>7.3704000000000001</c:v>
                </c:pt>
                <c:pt idx="12">
                  <c:v>5.5318500000000004</c:v>
                </c:pt>
                <c:pt idx="13">
                  <c:v>4.0516800000000002</c:v>
                </c:pt>
                <c:pt idx="14">
                  <c:v>2.950005</c:v>
                </c:pt>
                <c:pt idx="15">
                  <c:v>2.0894750000000002</c:v>
                </c:pt>
                <c:pt idx="16">
                  <c:v>1.15547</c:v>
                </c:pt>
                <c:pt idx="17">
                  <c:v>0.63107000000000002</c:v>
                </c:pt>
                <c:pt idx="18">
                  <c:v>0.35201500000000002</c:v>
                </c:pt>
                <c:pt idx="19">
                  <c:v>0.12935150000000001</c:v>
                </c:pt>
                <c:pt idx="20">
                  <c:v>5.5522500000000002E-2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740B-4423-BFE0-F4A32A72CC9E}"/>
            </c:ext>
          </c:extLst>
        </c:ser>
        <c:ser>
          <c:idx val="3"/>
          <c:order val="3"/>
          <c:tx>
            <c:strRef>
              <c:f>'Raw Data'!$CB$3</c:f>
              <c:strCache>
                <c:ptCount val="1"/>
                <c:pt idx="0">
                  <c:v>80s-4%Ag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'Raw Data'!$BT$4:$BT$87</c:f>
              <c:numCache>
                <c:formatCode>General</c:formatCode>
                <c:ptCount val="84"/>
                <c:pt idx="0">
                  <c:v>6.0063000000000005E-2</c:v>
                </c:pt>
                <c:pt idx="1">
                  <c:v>9.508380000000001E-2</c:v>
                </c:pt>
                <c:pt idx="2">
                  <c:v>0.150723</c:v>
                </c:pt>
                <c:pt idx="3">
                  <c:v>0.23885099999999998</c:v>
                </c:pt>
                <c:pt idx="4">
                  <c:v>0.37851600000000002</c:v>
                </c:pt>
                <c:pt idx="5">
                  <c:v>0.60003600000000001</c:v>
                </c:pt>
                <c:pt idx="6">
                  <c:v>0.95105400000000007</c:v>
                </c:pt>
                <c:pt idx="7">
                  <c:v>1.5071639999999999</c:v>
                </c:pt>
                <c:pt idx="8">
                  <c:v>2.3887199999999997</c:v>
                </c:pt>
                <c:pt idx="9">
                  <c:v>3.7865219999999997</c:v>
                </c:pt>
                <c:pt idx="10">
                  <c:v>6.0003000000000011</c:v>
                </c:pt>
                <c:pt idx="11">
                  <c:v>9.5097000000000005</c:v>
                </c:pt>
                <c:pt idx="12">
                  <c:v>15.072239999999999</c:v>
                </c:pt>
                <c:pt idx="13">
                  <c:v>23.888100000000001</c:v>
                </c:pt>
                <c:pt idx="14">
                  <c:v>37.859880000000004</c:v>
                </c:pt>
                <c:pt idx="15">
                  <c:v>60.000599999999999</c:v>
                </c:pt>
                <c:pt idx="16">
                  <c:v>95.097000000000008</c:v>
                </c:pt>
                <c:pt idx="17">
                  <c:v>150.71519999999998</c:v>
                </c:pt>
                <c:pt idx="18">
                  <c:v>238.87979999999999</c:v>
                </c:pt>
                <c:pt idx="19">
                  <c:v>378.58799999999997</c:v>
                </c:pt>
                <c:pt idx="20">
                  <c:v>600.01800000000003</c:v>
                </c:pt>
                <c:pt idx="21">
                  <c:v>6.0081599999999999E-2</c:v>
                </c:pt>
                <c:pt idx="22">
                  <c:v>9.5114399999999988E-2</c:v>
                </c:pt>
                <c:pt idx="23">
                  <c:v>0.15068340000000002</c:v>
                </c:pt>
                <c:pt idx="24">
                  <c:v>0.23885040000000002</c:v>
                </c:pt>
                <c:pt idx="25">
                  <c:v>0.37857179999999996</c:v>
                </c:pt>
                <c:pt idx="26">
                  <c:v>0.60002999999999995</c:v>
                </c:pt>
                <c:pt idx="27">
                  <c:v>0.9509399999999999</c:v>
                </c:pt>
                <c:pt idx="28">
                  <c:v>1.5071400000000001</c:v>
                </c:pt>
                <c:pt idx="29">
                  <c:v>2.388744</c:v>
                </c:pt>
                <c:pt idx="30">
                  <c:v>3.7858559999999999</c:v>
                </c:pt>
                <c:pt idx="31">
                  <c:v>6.000119999999999</c:v>
                </c:pt>
                <c:pt idx="32">
                  <c:v>9.5097000000000005</c:v>
                </c:pt>
                <c:pt idx="33">
                  <c:v>15.071819999999999</c:v>
                </c:pt>
                <c:pt idx="34">
                  <c:v>23.886960000000002</c:v>
                </c:pt>
                <c:pt idx="35">
                  <c:v>37.858559999999997</c:v>
                </c:pt>
                <c:pt idx="36">
                  <c:v>60.001799999999996</c:v>
                </c:pt>
                <c:pt idx="37">
                  <c:v>95.097000000000008</c:v>
                </c:pt>
                <c:pt idx="38">
                  <c:v>150.72</c:v>
                </c:pt>
                <c:pt idx="39">
                  <c:v>238.8648</c:v>
                </c:pt>
                <c:pt idx="40">
                  <c:v>378.58139999999997</c:v>
                </c:pt>
                <c:pt idx="41">
                  <c:v>600.01800000000003</c:v>
                </c:pt>
                <c:pt idx="42">
                  <c:v>5.9982420000000002E-2</c:v>
                </c:pt>
                <c:pt idx="43">
                  <c:v>9.5060400000000003E-2</c:v>
                </c:pt>
                <c:pt idx="44">
                  <c:v>0.15072540000000001</c:v>
                </c:pt>
                <c:pt idx="45">
                  <c:v>0.23888280000000001</c:v>
                </c:pt>
                <c:pt idx="46">
                  <c:v>0.37850879999999998</c:v>
                </c:pt>
                <c:pt idx="47">
                  <c:v>0.60000600000000004</c:v>
                </c:pt>
                <c:pt idx="48">
                  <c:v>0.95104800000000012</c:v>
                </c:pt>
                <c:pt idx="49">
                  <c:v>1.5070139999999999</c:v>
                </c:pt>
                <c:pt idx="50">
                  <c:v>2.3886419999999999</c:v>
                </c:pt>
                <c:pt idx="51">
                  <c:v>3.7858320000000001</c:v>
                </c:pt>
                <c:pt idx="52">
                  <c:v>6.0001800000000003</c:v>
                </c:pt>
                <c:pt idx="53">
                  <c:v>9.5095799999999997</c:v>
                </c:pt>
                <c:pt idx="54">
                  <c:v>15.07152</c:v>
                </c:pt>
                <c:pt idx="55">
                  <c:v>23.886659999999999</c:v>
                </c:pt>
                <c:pt idx="56">
                  <c:v>37.858080000000001</c:v>
                </c:pt>
                <c:pt idx="57">
                  <c:v>60.000599999999999</c:v>
                </c:pt>
                <c:pt idx="58">
                  <c:v>95.098200000000006</c:v>
                </c:pt>
                <c:pt idx="59">
                  <c:v>150.72900000000001</c:v>
                </c:pt>
                <c:pt idx="60">
                  <c:v>238.87139999999999</c:v>
                </c:pt>
                <c:pt idx="61">
                  <c:v>378.57900000000001</c:v>
                </c:pt>
                <c:pt idx="62">
                  <c:v>600.00600000000009</c:v>
                </c:pt>
                <c:pt idx="63">
                  <c:v>6.0013199999999996E-2</c:v>
                </c:pt>
                <c:pt idx="64">
                  <c:v>9.5088599999999995E-2</c:v>
                </c:pt>
                <c:pt idx="65">
                  <c:v>0.1507086</c:v>
                </c:pt>
                <c:pt idx="66">
                  <c:v>0.23888700000000002</c:v>
                </c:pt>
                <c:pt idx="67">
                  <c:v>0.37850339999999999</c:v>
                </c:pt>
                <c:pt idx="68">
                  <c:v>0.59999160000000007</c:v>
                </c:pt>
                <c:pt idx="69">
                  <c:v>0.95099400000000001</c:v>
                </c:pt>
                <c:pt idx="70">
                  <c:v>1.5071999999999999</c:v>
                </c:pt>
                <c:pt idx="71">
                  <c:v>2.3886780000000001</c:v>
                </c:pt>
                <c:pt idx="72">
                  <c:v>3.7857960000000004</c:v>
                </c:pt>
                <c:pt idx="73">
                  <c:v>6.0000600000000004</c:v>
                </c:pt>
                <c:pt idx="74">
                  <c:v>9.5094600000000007</c:v>
                </c:pt>
                <c:pt idx="75">
                  <c:v>15.071399999999999</c:v>
                </c:pt>
                <c:pt idx="76">
                  <c:v>23.886659999999999</c:v>
                </c:pt>
                <c:pt idx="77">
                  <c:v>37.858200000000004</c:v>
                </c:pt>
                <c:pt idx="78">
                  <c:v>60.001799999999996</c:v>
                </c:pt>
                <c:pt idx="79">
                  <c:v>95.1</c:v>
                </c:pt>
                <c:pt idx="80">
                  <c:v>150.72300000000001</c:v>
                </c:pt>
                <c:pt idx="81">
                  <c:v>238.86419999999998</c:v>
                </c:pt>
                <c:pt idx="82">
                  <c:v>378.58199999999999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Data'!$CB$46:$CB$66</c:f>
              <c:numCache>
                <c:formatCode>General</c:formatCode>
                <c:ptCount val="21"/>
                <c:pt idx="0">
                  <c:v>3497.3850000000002</c:v>
                </c:pt>
                <c:pt idx="1">
                  <c:v>2152.6350000000002</c:v>
                </c:pt>
                <c:pt idx="2">
                  <c:v>1421.26</c:v>
                </c:pt>
                <c:pt idx="3">
                  <c:v>947.41</c:v>
                </c:pt>
                <c:pt idx="4">
                  <c:v>648.755</c:v>
                </c:pt>
                <c:pt idx="5">
                  <c:v>443.56599999999997</c:v>
                </c:pt>
                <c:pt idx="6">
                  <c:v>304.63600000000002</c:v>
                </c:pt>
                <c:pt idx="7">
                  <c:v>210.37899999999999</c:v>
                </c:pt>
                <c:pt idx="8">
                  <c:v>148.64699999999999</c:v>
                </c:pt>
                <c:pt idx="9">
                  <c:v>104.86799999999999</c:v>
                </c:pt>
                <c:pt idx="10">
                  <c:v>72.781499999999994</c:v>
                </c:pt>
                <c:pt idx="11">
                  <c:v>54.015000000000001</c:v>
                </c:pt>
                <c:pt idx="12">
                  <c:v>39.810949999999998</c:v>
                </c:pt>
                <c:pt idx="13">
                  <c:v>30.238499999999998</c:v>
                </c:pt>
                <c:pt idx="14">
                  <c:v>23.097950000000001</c:v>
                </c:pt>
                <c:pt idx="15">
                  <c:v>18.397600000000001</c:v>
                </c:pt>
                <c:pt idx="16">
                  <c:v>11.3148</c:v>
                </c:pt>
                <c:pt idx="17">
                  <c:v>0.54603000000000002</c:v>
                </c:pt>
                <c:pt idx="18">
                  <c:v>5.5015500000000002E-2</c:v>
                </c:pt>
                <c:pt idx="19">
                  <c:v>2.4065650000000001E-2</c:v>
                </c:pt>
                <c:pt idx="20">
                  <c:v>1.14999E-2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740B-4423-BFE0-F4A32A72C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0552967"/>
        <c:axId val="1240555015"/>
      </c:scatterChart>
      <c:valAx>
        <c:axId val="1240552967"/>
        <c:scaling>
          <c:logBase val="10"/>
          <c:orientation val="minMax"/>
          <c:max val="500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Shear Rate 1/s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240555015"/>
        <c:crosses val="autoZero"/>
        <c:crossBetween val="midCat"/>
      </c:valAx>
      <c:valAx>
        <c:axId val="1240555015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Viscosity Pa.s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240552967"/>
        <c:crosses val="autoZero"/>
        <c:crossBetween val="midCat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Mastercurve for the 3% Agarose Slurry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Data'!$BO$3</c:f>
              <c:strCache>
                <c:ptCount val="1"/>
                <c:pt idx="0">
                  <c:v>120s-3%Ag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Data'!$BF$4:$BF$87</c:f>
              <c:numCache>
                <c:formatCode>General</c:formatCode>
                <c:ptCount val="84"/>
                <c:pt idx="0">
                  <c:v>5.8142159999999998E-2</c:v>
                </c:pt>
                <c:pt idx="1">
                  <c:v>9.6249000000000001E-2</c:v>
                </c:pt>
                <c:pt idx="2">
                  <c:v>0.15115619999999999</c:v>
                </c:pt>
                <c:pt idx="3">
                  <c:v>0.2390082</c:v>
                </c:pt>
                <c:pt idx="4">
                  <c:v>0.3785982</c:v>
                </c:pt>
                <c:pt idx="5">
                  <c:v>0.60000600000000004</c:v>
                </c:pt>
                <c:pt idx="6">
                  <c:v>0.95094599999999996</c:v>
                </c:pt>
                <c:pt idx="7">
                  <c:v>1.507098</c:v>
                </c:pt>
                <c:pt idx="8">
                  <c:v>2.3886000000000003</c:v>
                </c:pt>
                <c:pt idx="9">
                  <c:v>3.7856939999999999</c:v>
                </c:pt>
                <c:pt idx="10">
                  <c:v>5.9997600000000002</c:v>
                </c:pt>
                <c:pt idx="11">
                  <c:v>9.5090400000000006</c:v>
                </c:pt>
                <c:pt idx="12">
                  <c:v>15.07104</c:v>
                </c:pt>
                <c:pt idx="13">
                  <c:v>23.885939999999998</c:v>
                </c:pt>
                <c:pt idx="14">
                  <c:v>37.855800000000002</c:v>
                </c:pt>
                <c:pt idx="15">
                  <c:v>59.997779999999999</c:v>
                </c:pt>
                <c:pt idx="16">
                  <c:v>95.089799999999997</c:v>
                </c:pt>
                <c:pt idx="17">
                  <c:v>150.70679999999999</c:v>
                </c:pt>
                <c:pt idx="18">
                  <c:v>238.85399999999998</c:v>
                </c:pt>
                <c:pt idx="19">
                  <c:v>378.55740000000003</c:v>
                </c:pt>
                <c:pt idx="20">
                  <c:v>599.97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5.9905140000000003E-2</c:v>
                </c:pt>
                <c:pt idx="43">
                  <c:v>9.521700000000001E-2</c:v>
                </c:pt>
                <c:pt idx="44">
                  <c:v>0.15065699999999999</c:v>
                </c:pt>
                <c:pt idx="45">
                  <c:v>0.23888280000000001</c:v>
                </c:pt>
                <c:pt idx="46">
                  <c:v>0.37853579999999998</c:v>
                </c:pt>
                <c:pt idx="47">
                  <c:v>0.59999040000000003</c:v>
                </c:pt>
                <c:pt idx="48">
                  <c:v>0.95111400000000001</c:v>
                </c:pt>
                <c:pt idx="49">
                  <c:v>1.507134</c:v>
                </c:pt>
                <c:pt idx="50">
                  <c:v>2.3886659999999997</c:v>
                </c:pt>
                <c:pt idx="51">
                  <c:v>3.785838</c:v>
                </c:pt>
                <c:pt idx="52">
                  <c:v>6.0001800000000003</c:v>
                </c:pt>
                <c:pt idx="53">
                  <c:v>9.5097000000000005</c:v>
                </c:pt>
                <c:pt idx="54">
                  <c:v>15.0717</c:v>
                </c:pt>
                <c:pt idx="55">
                  <c:v>23.886900000000001</c:v>
                </c:pt>
                <c:pt idx="56">
                  <c:v>37.858019999999996</c:v>
                </c:pt>
                <c:pt idx="57">
                  <c:v>60.001199999999997</c:v>
                </c:pt>
                <c:pt idx="58">
                  <c:v>95.095200000000006</c:v>
                </c:pt>
                <c:pt idx="59">
                  <c:v>150.7158</c:v>
                </c:pt>
                <c:pt idx="60">
                  <c:v>238.87020000000001</c:v>
                </c:pt>
                <c:pt idx="61">
                  <c:v>378.57900000000001</c:v>
                </c:pt>
                <c:pt idx="62">
                  <c:v>600.01199999999994</c:v>
                </c:pt>
                <c:pt idx="63">
                  <c:v>6.0381600000000007E-2</c:v>
                </c:pt>
                <c:pt idx="64">
                  <c:v>9.5085599999999992E-2</c:v>
                </c:pt>
                <c:pt idx="65">
                  <c:v>0.1507416</c:v>
                </c:pt>
                <c:pt idx="66">
                  <c:v>0.2388198</c:v>
                </c:pt>
                <c:pt idx="67">
                  <c:v>0.37860479999999996</c:v>
                </c:pt>
                <c:pt idx="68">
                  <c:v>0.59998319999999994</c:v>
                </c:pt>
                <c:pt idx="69">
                  <c:v>0.95107199999999992</c:v>
                </c:pt>
                <c:pt idx="70">
                  <c:v>1.5071219999999999</c:v>
                </c:pt>
                <c:pt idx="71">
                  <c:v>2.3886240000000001</c:v>
                </c:pt>
                <c:pt idx="72">
                  <c:v>3.7857540000000003</c:v>
                </c:pt>
                <c:pt idx="73">
                  <c:v>5.9999339999999997</c:v>
                </c:pt>
                <c:pt idx="74">
                  <c:v>9.5093999999999994</c:v>
                </c:pt>
                <c:pt idx="75">
                  <c:v>15.07122</c:v>
                </c:pt>
                <c:pt idx="76">
                  <c:v>23.88636</c:v>
                </c:pt>
                <c:pt idx="77">
                  <c:v>37.857299999999995</c:v>
                </c:pt>
                <c:pt idx="78">
                  <c:v>60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</c:v>
                </c:pt>
                <c:pt idx="82">
                  <c:v>378.5736</c:v>
                </c:pt>
                <c:pt idx="83">
                  <c:v>600</c:v>
                </c:pt>
              </c:numCache>
            </c:numRef>
          </c:xVal>
          <c:yVal>
            <c:numRef>
              <c:f>'Raw Data'!$BO$67:$BO$87</c:f>
              <c:numCache>
                <c:formatCode>General</c:formatCode>
                <c:ptCount val="21"/>
                <c:pt idx="0">
                  <c:v>7598.7333333333336</c:v>
                </c:pt>
                <c:pt idx="1">
                  <c:v>2273.52</c:v>
                </c:pt>
                <c:pt idx="2">
                  <c:v>1337.2866666666666</c:v>
                </c:pt>
                <c:pt idx="3">
                  <c:v>819.66666666666663</c:v>
                </c:pt>
                <c:pt idx="4">
                  <c:v>520.99866666666662</c:v>
                </c:pt>
                <c:pt idx="5">
                  <c:v>337.38733333333334</c:v>
                </c:pt>
                <c:pt idx="6">
                  <c:v>226.32866666666666</c:v>
                </c:pt>
                <c:pt idx="7">
                  <c:v>155.798</c:v>
                </c:pt>
                <c:pt idx="8">
                  <c:v>109.11133333333333</c:v>
                </c:pt>
                <c:pt idx="9">
                  <c:v>78.715999999999994</c:v>
                </c:pt>
                <c:pt idx="10">
                  <c:v>58.541066666666666</c:v>
                </c:pt>
                <c:pt idx="11">
                  <c:v>45.2988</c:v>
                </c:pt>
                <c:pt idx="12">
                  <c:v>36.076333333333331</c:v>
                </c:pt>
                <c:pt idx="13">
                  <c:v>29.496200000000002</c:v>
                </c:pt>
                <c:pt idx="14">
                  <c:v>23.771599999999999</c:v>
                </c:pt>
                <c:pt idx="15">
                  <c:v>18.5808</c:v>
                </c:pt>
                <c:pt idx="16">
                  <c:v>12.325266666666666</c:v>
                </c:pt>
                <c:pt idx="17">
                  <c:v>8.2088000000000001</c:v>
                </c:pt>
                <c:pt idx="18">
                  <c:v>5.3992466666666665</c:v>
                </c:pt>
                <c:pt idx="19">
                  <c:v>3.5536266666666667</c:v>
                </c:pt>
                <c:pt idx="20">
                  <c:v>2.3395533333333329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6A7-478D-87E6-C1A3165B7468}"/>
            </c:ext>
          </c:extLst>
        </c:ser>
        <c:ser>
          <c:idx val="1"/>
          <c:order val="1"/>
          <c:tx>
            <c:strRef>
              <c:f>'Raw Data'!$BL$3</c:f>
              <c:strCache>
                <c:ptCount val="1"/>
                <c:pt idx="0">
                  <c:v>20s-3%Ag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Data'!$BF$4:$BF$87</c:f>
              <c:numCache>
                <c:formatCode>General</c:formatCode>
                <c:ptCount val="84"/>
                <c:pt idx="0">
                  <c:v>5.8142159999999998E-2</c:v>
                </c:pt>
                <c:pt idx="1">
                  <c:v>9.6249000000000001E-2</c:v>
                </c:pt>
                <c:pt idx="2">
                  <c:v>0.15115619999999999</c:v>
                </c:pt>
                <c:pt idx="3">
                  <c:v>0.2390082</c:v>
                </c:pt>
                <c:pt idx="4">
                  <c:v>0.3785982</c:v>
                </c:pt>
                <c:pt idx="5">
                  <c:v>0.60000600000000004</c:v>
                </c:pt>
                <c:pt idx="6">
                  <c:v>0.95094599999999996</c:v>
                </c:pt>
                <c:pt idx="7">
                  <c:v>1.507098</c:v>
                </c:pt>
                <c:pt idx="8">
                  <c:v>2.3886000000000003</c:v>
                </c:pt>
                <c:pt idx="9">
                  <c:v>3.7856939999999999</c:v>
                </c:pt>
                <c:pt idx="10">
                  <c:v>5.9997600000000002</c:v>
                </c:pt>
                <c:pt idx="11">
                  <c:v>9.5090400000000006</c:v>
                </c:pt>
                <c:pt idx="12">
                  <c:v>15.07104</c:v>
                </c:pt>
                <c:pt idx="13">
                  <c:v>23.885939999999998</c:v>
                </c:pt>
                <c:pt idx="14">
                  <c:v>37.855800000000002</c:v>
                </c:pt>
                <c:pt idx="15">
                  <c:v>59.997779999999999</c:v>
                </c:pt>
                <c:pt idx="16">
                  <c:v>95.089799999999997</c:v>
                </c:pt>
                <c:pt idx="17">
                  <c:v>150.70679999999999</c:v>
                </c:pt>
                <c:pt idx="18">
                  <c:v>238.85399999999998</c:v>
                </c:pt>
                <c:pt idx="19">
                  <c:v>378.55740000000003</c:v>
                </c:pt>
                <c:pt idx="20">
                  <c:v>599.97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5.9905140000000003E-2</c:v>
                </c:pt>
                <c:pt idx="43">
                  <c:v>9.521700000000001E-2</c:v>
                </c:pt>
                <c:pt idx="44">
                  <c:v>0.15065699999999999</c:v>
                </c:pt>
                <c:pt idx="45">
                  <c:v>0.23888280000000001</c:v>
                </c:pt>
                <c:pt idx="46">
                  <c:v>0.37853579999999998</c:v>
                </c:pt>
                <c:pt idx="47">
                  <c:v>0.59999040000000003</c:v>
                </c:pt>
                <c:pt idx="48">
                  <c:v>0.95111400000000001</c:v>
                </c:pt>
                <c:pt idx="49">
                  <c:v>1.507134</c:v>
                </c:pt>
                <c:pt idx="50">
                  <c:v>2.3886659999999997</c:v>
                </c:pt>
                <c:pt idx="51">
                  <c:v>3.785838</c:v>
                </c:pt>
                <c:pt idx="52">
                  <c:v>6.0001800000000003</c:v>
                </c:pt>
                <c:pt idx="53">
                  <c:v>9.5097000000000005</c:v>
                </c:pt>
                <c:pt idx="54">
                  <c:v>15.0717</c:v>
                </c:pt>
                <c:pt idx="55">
                  <c:v>23.886900000000001</c:v>
                </c:pt>
                <c:pt idx="56">
                  <c:v>37.858019999999996</c:v>
                </c:pt>
                <c:pt idx="57">
                  <c:v>60.001199999999997</c:v>
                </c:pt>
                <c:pt idx="58">
                  <c:v>95.095200000000006</c:v>
                </c:pt>
                <c:pt idx="59">
                  <c:v>150.7158</c:v>
                </c:pt>
                <c:pt idx="60">
                  <c:v>238.87020000000001</c:v>
                </c:pt>
                <c:pt idx="61">
                  <c:v>378.57900000000001</c:v>
                </c:pt>
                <c:pt idx="62">
                  <c:v>600.01199999999994</c:v>
                </c:pt>
                <c:pt idx="63">
                  <c:v>6.0381600000000007E-2</c:v>
                </c:pt>
                <c:pt idx="64">
                  <c:v>9.5085599999999992E-2</c:v>
                </c:pt>
                <c:pt idx="65">
                  <c:v>0.1507416</c:v>
                </c:pt>
                <c:pt idx="66">
                  <c:v>0.2388198</c:v>
                </c:pt>
                <c:pt idx="67">
                  <c:v>0.37860479999999996</c:v>
                </c:pt>
                <c:pt idx="68">
                  <c:v>0.59998319999999994</c:v>
                </c:pt>
                <c:pt idx="69">
                  <c:v>0.95107199999999992</c:v>
                </c:pt>
                <c:pt idx="70">
                  <c:v>1.5071219999999999</c:v>
                </c:pt>
                <c:pt idx="71">
                  <c:v>2.3886240000000001</c:v>
                </c:pt>
                <c:pt idx="72">
                  <c:v>3.7857540000000003</c:v>
                </c:pt>
                <c:pt idx="73">
                  <c:v>5.9999339999999997</c:v>
                </c:pt>
                <c:pt idx="74">
                  <c:v>9.5093999999999994</c:v>
                </c:pt>
                <c:pt idx="75">
                  <c:v>15.07122</c:v>
                </c:pt>
                <c:pt idx="76">
                  <c:v>23.88636</c:v>
                </c:pt>
                <c:pt idx="77">
                  <c:v>37.857299999999995</c:v>
                </c:pt>
                <c:pt idx="78">
                  <c:v>60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</c:v>
                </c:pt>
                <c:pt idx="82">
                  <c:v>378.5736</c:v>
                </c:pt>
                <c:pt idx="83">
                  <c:v>600</c:v>
                </c:pt>
              </c:numCache>
            </c:numRef>
          </c:xVal>
          <c:yVal>
            <c:numRef>
              <c:f>'Raw Data'!$BL$4:$BL$24</c:f>
              <c:numCache>
                <c:formatCode>General</c:formatCode>
                <c:ptCount val="21"/>
                <c:pt idx="0">
                  <c:v>13281.533333333333</c:v>
                </c:pt>
                <c:pt idx="1">
                  <c:v>4912.3866666666663</c:v>
                </c:pt>
                <c:pt idx="2">
                  <c:v>3031.54</c:v>
                </c:pt>
                <c:pt idx="3">
                  <c:v>1945.02</c:v>
                </c:pt>
                <c:pt idx="4">
                  <c:v>1278.76</c:v>
                </c:pt>
                <c:pt idx="5">
                  <c:v>849.47333333333336</c:v>
                </c:pt>
                <c:pt idx="6">
                  <c:v>576.49866666666662</c:v>
                </c:pt>
                <c:pt idx="7">
                  <c:v>405.63599999999997</c:v>
                </c:pt>
                <c:pt idx="8">
                  <c:v>280.84933333333333</c:v>
                </c:pt>
                <c:pt idx="9">
                  <c:v>204.70333333333332</c:v>
                </c:pt>
                <c:pt idx="10">
                  <c:v>148.81199999999998</c:v>
                </c:pt>
                <c:pt idx="11">
                  <c:v>110.05266666666667</c:v>
                </c:pt>
                <c:pt idx="12">
                  <c:v>83.818666666666658</c:v>
                </c:pt>
                <c:pt idx="13">
                  <c:v>64.999399999999994</c:v>
                </c:pt>
                <c:pt idx="14">
                  <c:v>51.301599999999993</c:v>
                </c:pt>
                <c:pt idx="15">
                  <c:v>39.367399999999996</c:v>
                </c:pt>
                <c:pt idx="16">
                  <c:v>24.337599999999998</c:v>
                </c:pt>
                <c:pt idx="17">
                  <c:v>13.866066666666665</c:v>
                </c:pt>
                <c:pt idx="18">
                  <c:v>6.345346666666666</c:v>
                </c:pt>
                <c:pt idx="19">
                  <c:v>2.4957466666666663</c:v>
                </c:pt>
                <c:pt idx="20">
                  <c:v>1.1519066666666666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6A7-478D-87E6-C1A3165B7468}"/>
            </c:ext>
          </c:extLst>
        </c:ser>
        <c:ser>
          <c:idx val="2"/>
          <c:order val="2"/>
          <c:tx>
            <c:strRef>
              <c:f>'Raw Data'!$BM$3</c:f>
              <c:strCache>
                <c:ptCount val="1"/>
                <c:pt idx="0">
                  <c:v>50s-3%Ag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Data'!$BF$4:$BF$87</c:f>
              <c:numCache>
                <c:formatCode>General</c:formatCode>
                <c:ptCount val="84"/>
                <c:pt idx="0">
                  <c:v>5.8142159999999998E-2</c:v>
                </c:pt>
                <c:pt idx="1">
                  <c:v>9.6249000000000001E-2</c:v>
                </c:pt>
                <c:pt idx="2">
                  <c:v>0.15115619999999999</c:v>
                </c:pt>
                <c:pt idx="3">
                  <c:v>0.2390082</c:v>
                </c:pt>
                <c:pt idx="4">
                  <c:v>0.3785982</c:v>
                </c:pt>
                <c:pt idx="5">
                  <c:v>0.60000600000000004</c:v>
                </c:pt>
                <c:pt idx="6">
                  <c:v>0.95094599999999996</c:v>
                </c:pt>
                <c:pt idx="7">
                  <c:v>1.507098</c:v>
                </c:pt>
                <c:pt idx="8">
                  <c:v>2.3886000000000003</c:v>
                </c:pt>
                <c:pt idx="9">
                  <c:v>3.7856939999999999</c:v>
                </c:pt>
                <c:pt idx="10">
                  <c:v>5.9997600000000002</c:v>
                </c:pt>
                <c:pt idx="11">
                  <c:v>9.5090400000000006</c:v>
                </c:pt>
                <c:pt idx="12">
                  <c:v>15.07104</c:v>
                </c:pt>
                <c:pt idx="13">
                  <c:v>23.885939999999998</c:v>
                </c:pt>
                <c:pt idx="14">
                  <c:v>37.855800000000002</c:v>
                </c:pt>
                <c:pt idx="15">
                  <c:v>59.997779999999999</c:v>
                </c:pt>
                <c:pt idx="16">
                  <c:v>95.089799999999997</c:v>
                </c:pt>
                <c:pt idx="17">
                  <c:v>150.70679999999999</c:v>
                </c:pt>
                <c:pt idx="18">
                  <c:v>238.85399999999998</c:v>
                </c:pt>
                <c:pt idx="19">
                  <c:v>378.55740000000003</c:v>
                </c:pt>
                <c:pt idx="20">
                  <c:v>599.97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5.9905140000000003E-2</c:v>
                </c:pt>
                <c:pt idx="43">
                  <c:v>9.521700000000001E-2</c:v>
                </c:pt>
                <c:pt idx="44">
                  <c:v>0.15065699999999999</c:v>
                </c:pt>
                <c:pt idx="45">
                  <c:v>0.23888280000000001</c:v>
                </c:pt>
                <c:pt idx="46">
                  <c:v>0.37853579999999998</c:v>
                </c:pt>
                <c:pt idx="47">
                  <c:v>0.59999040000000003</c:v>
                </c:pt>
                <c:pt idx="48">
                  <c:v>0.95111400000000001</c:v>
                </c:pt>
                <c:pt idx="49">
                  <c:v>1.507134</c:v>
                </c:pt>
                <c:pt idx="50">
                  <c:v>2.3886659999999997</c:v>
                </c:pt>
                <c:pt idx="51">
                  <c:v>3.785838</c:v>
                </c:pt>
                <c:pt idx="52">
                  <c:v>6.0001800000000003</c:v>
                </c:pt>
                <c:pt idx="53">
                  <c:v>9.5097000000000005</c:v>
                </c:pt>
                <c:pt idx="54">
                  <c:v>15.0717</c:v>
                </c:pt>
                <c:pt idx="55">
                  <c:v>23.886900000000001</c:v>
                </c:pt>
                <c:pt idx="56">
                  <c:v>37.858019999999996</c:v>
                </c:pt>
                <c:pt idx="57">
                  <c:v>60.001199999999997</c:v>
                </c:pt>
                <c:pt idx="58">
                  <c:v>95.095200000000006</c:v>
                </c:pt>
                <c:pt idx="59">
                  <c:v>150.7158</c:v>
                </c:pt>
                <c:pt idx="60">
                  <c:v>238.87020000000001</c:v>
                </c:pt>
                <c:pt idx="61">
                  <c:v>378.57900000000001</c:v>
                </c:pt>
                <c:pt idx="62">
                  <c:v>600.01199999999994</c:v>
                </c:pt>
                <c:pt idx="63">
                  <c:v>6.0381600000000007E-2</c:v>
                </c:pt>
                <c:pt idx="64">
                  <c:v>9.5085599999999992E-2</c:v>
                </c:pt>
                <c:pt idx="65">
                  <c:v>0.1507416</c:v>
                </c:pt>
                <c:pt idx="66">
                  <c:v>0.2388198</c:v>
                </c:pt>
                <c:pt idx="67">
                  <c:v>0.37860479999999996</c:v>
                </c:pt>
                <c:pt idx="68">
                  <c:v>0.59998319999999994</c:v>
                </c:pt>
                <c:pt idx="69">
                  <c:v>0.95107199999999992</c:v>
                </c:pt>
                <c:pt idx="70">
                  <c:v>1.5071219999999999</c:v>
                </c:pt>
                <c:pt idx="71">
                  <c:v>2.3886240000000001</c:v>
                </c:pt>
                <c:pt idx="72">
                  <c:v>3.7857540000000003</c:v>
                </c:pt>
                <c:pt idx="73">
                  <c:v>5.9999339999999997</c:v>
                </c:pt>
                <c:pt idx="74">
                  <c:v>9.5093999999999994</c:v>
                </c:pt>
                <c:pt idx="75">
                  <c:v>15.07122</c:v>
                </c:pt>
                <c:pt idx="76">
                  <c:v>23.88636</c:v>
                </c:pt>
                <c:pt idx="77">
                  <c:v>37.857299999999995</c:v>
                </c:pt>
                <c:pt idx="78">
                  <c:v>60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</c:v>
                </c:pt>
                <c:pt idx="82">
                  <c:v>378.5736</c:v>
                </c:pt>
                <c:pt idx="83">
                  <c:v>600</c:v>
                </c:pt>
              </c:numCache>
            </c:numRef>
          </c:xVal>
          <c:yVal>
            <c:numRef>
              <c:f>'Raw Data'!$BM$25:$BM$45</c:f>
              <c:numCache>
                <c:formatCode>General</c:formatCode>
                <c:ptCount val="21"/>
                <c:pt idx="0">
                  <c:v>8528.4666666666672</c:v>
                </c:pt>
                <c:pt idx="1">
                  <c:v>2706.5733333333333</c:v>
                </c:pt>
                <c:pt idx="2">
                  <c:v>1590.4466666666667</c:v>
                </c:pt>
                <c:pt idx="3">
                  <c:v>1011.8133333333333</c:v>
                </c:pt>
                <c:pt idx="4">
                  <c:v>654.65933333333328</c:v>
                </c:pt>
                <c:pt idx="5">
                  <c:v>442.41799999999995</c:v>
                </c:pt>
                <c:pt idx="6">
                  <c:v>300.47533333333331</c:v>
                </c:pt>
                <c:pt idx="7">
                  <c:v>206.83333333333331</c:v>
                </c:pt>
                <c:pt idx="8">
                  <c:v>143.51866666666666</c:v>
                </c:pt>
                <c:pt idx="9">
                  <c:v>103.34133333333332</c:v>
                </c:pt>
                <c:pt idx="10">
                  <c:v>74.946666666666658</c:v>
                </c:pt>
                <c:pt idx="11">
                  <c:v>58.194066666666664</c:v>
                </c:pt>
                <c:pt idx="12">
                  <c:v>46.287666666666667</c:v>
                </c:pt>
                <c:pt idx="13">
                  <c:v>37.154133333333334</c:v>
                </c:pt>
                <c:pt idx="14">
                  <c:v>27.782</c:v>
                </c:pt>
                <c:pt idx="15">
                  <c:v>22.225200000000001</c:v>
                </c:pt>
                <c:pt idx="16">
                  <c:v>17.140066666666666</c:v>
                </c:pt>
                <c:pt idx="17">
                  <c:v>11.1646</c:v>
                </c:pt>
                <c:pt idx="18">
                  <c:v>7.0737333333333332</c:v>
                </c:pt>
                <c:pt idx="19">
                  <c:v>4.3015066666666666</c:v>
                </c:pt>
                <c:pt idx="20">
                  <c:v>2.3047533333333332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6A7-478D-87E6-C1A3165B7468}"/>
            </c:ext>
          </c:extLst>
        </c:ser>
        <c:ser>
          <c:idx val="3"/>
          <c:order val="3"/>
          <c:tx>
            <c:strRef>
              <c:f>'Raw Data'!$BN$3</c:f>
              <c:strCache>
                <c:ptCount val="1"/>
                <c:pt idx="0">
                  <c:v>80s-3%Ag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'Raw Data'!$BF$4:$BF$87</c:f>
              <c:numCache>
                <c:formatCode>General</c:formatCode>
                <c:ptCount val="84"/>
                <c:pt idx="0">
                  <c:v>5.8142159999999998E-2</c:v>
                </c:pt>
                <c:pt idx="1">
                  <c:v>9.6249000000000001E-2</c:v>
                </c:pt>
                <c:pt idx="2">
                  <c:v>0.15115619999999999</c:v>
                </c:pt>
                <c:pt idx="3">
                  <c:v>0.2390082</c:v>
                </c:pt>
                <c:pt idx="4">
                  <c:v>0.3785982</c:v>
                </c:pt>
                <c:pt idx="5">
                  <c:v>0.60000600000000004</c:v>
                </c:pt>
                <c:pt idx="6">
                  <c:v>0.95094599999999996</c:v>
                </c:pt>
                <c:pt idx="7">
                  <c:v>1.507098</c:v>
                </c:pt>
                <c:pt idx="8">
                  <c:v>2.3886000000000003</c:v>
                </c:pt>
                <c:pt idx="9">
                  <c:v>3.7856939999999999</c:v>
                </c:pt>
                <c:pt idx="10">
                  <c:v>5.9997600000000002</c:v>
                </c:pt>
                <c:pt idx="11">
                  <c:v>9.5090400000000006</c:v>
                </c:pt>
                <c:pt idx="12">
                  <c:v>15.07104</c:v>
                </c:pt>
                <c:pt idx="13">
                  <c:v>23.885939999999998</c:v>
                </c:pt>
                <c:pt idx="14">
                  <c:v>37.855800000000002</c:v>
                </c:pt>
                <c:pt idx="15">
                  <c:v>59.997779999999999</c:v>
                </c:pt>
                <c:pt idx="16">
                  <c:v>95.089799999999997</c:v>
                </c:pt>
                <c:pt idx="17">
                  <c:v>150.70679999999999</c:v>
                </c:pt>
                <c:pt idx="18">
                  <c:v>238.85399999999998</c:v>
                </c:pt>
                <c:pt idx="19">
                  <c:v>378.55740000000003</c:v>
                </c:pt>
                <c:pt idx="20">
                  <c:v>599.97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5.9905140000000003E-2</c:v>
                </c:pt>
                <c:pt idx="43">
                  <c:v>9.521700000000001E-2</c:v>
                </c:pt>
                <c:pt idx="44">
                  <c:v>0.15065699999999999</c:v>
                </c:pt>
                <c:pt idx="45">
                  <c:v>0.23888280000000001</c:v>
                </c:pt>
                <c:pt idx="46">
                  <c:v>0.37853579999999998</c:v>
                </c:pt>
                <c:pt idx="47">
                  <c:v>0.59999040000000003</c:v>
                </c:pt>
                <c:pt idx="48">
                  <c:v>0.95111400000000001</c:v>
                </c:pt>
                <c:pt idx="49">
                  <c:v>1.507134</c:v>
                </c:pt>
                <c:pt idx="50">
                  <c:v>2.3886659999999997</c:v>
                </c:pt>
                <c:pt idx="51">
                  <c:v>3.785838</c:v>
                </c:pt>
                <c:pt idx="52">
                  <c:v>6.0001800000000003</c:v>
                </c:pt>
                <c:pt idx="53">
                  <c:v>9.5097000000000005</c:v>
                </c:pt>
                <c:pt idx="54">
                  <c:v>15.0717</c:v>
                </c:pt>
                <c:pt idx="55">
                  <c:v>23.886900000000001</c:v>
                </c:pt>
                <c:pt idx="56">
                  <c:v>37.858019999999996</c:v>
                </c:pt>
                <c:pt idx="57">
                  <c:v>60.001199999999997</c:v>
                </c:pt>
                <c:pt idx="58">
                  <c:v>95.095200000000006</c:v>
                </c:pt>
                <c:pt idx="59">
                  <c:v>150.7158</c:v>
                </c:pt>
                <c:pt idx="60">
                  <c:v>238.87020000000001</c:v>
                </c:pt>
                <c:pt idx="61">
                  <c:v>378.57900000000001</c:v>
                </c:pt>
                <c:pt idx="62">
                  <c:v>600.01199999999994</c:v>
                </c:pt>
                <c:pt idx="63">
                  <c:v>6.0381600000000007E-2</c:v>
                </c:pt>
                <c:pt idx="64">
                  <c:v>9.5085599999999992E-2</c:v>
                </c:pt>
                <c:pt idx="65">
                  <c:v>0.1507416</c:v>
                </c:pt>
                <c:pt idx="66">
                  <c:v>0.2388198</c:v>
                </c:pt>
                <c:pt idx="67">
                  <c:v>0.37860479999999996</c:v>
                </c:pt>
                <c:pt idx="68">
                  <c:v>0.59998319999999994</c:v>
                </c:pt>
                <c:pt idx="69">
                  <c:v>0.95107199999999992</c:v>
                </c:pt>
                <c:pt idx="70">
                  <c:v>1.5071219999999999</c:v>
                </c:pt>
                <c:pt idx="71">
                  <c:v>2.3886240000000001</c:v>
                </c:pt>
                <c:pt idx="72">
                  <c:v>3.7857540000000003</c:v>
                </c:pt>
                <c:pt idx="73">
                  <c:v>5.9999339999999997</c:v>
                </c:pt>
                <c:pt idx="74">
                  <c:v>9.5093999999999994</c:v>
                </c:pt>
                <c:pt idx="75">
                  <c:v>15.07122</c:v>
                </c:pt>
                <c:pt idx="76">
                  <c:v>23.88636</c:v>
                </c:pt>
                <c:pt idx="77">
                  <c:v>37.857299999999995</c:v>
                </c:pt>
                <c:pt idx="78">
                  <c:v>60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</c:v>
                </c:pt>
                <c:pt idx="82">
                  <c:v>378.5736</c:v>
                </c:pt>
                <c:pt idx="83">
                  <c:v>600</c:v>
                </c:pt>
              </c:numCache>
            </c:numRef>
          </c:xVal>
          <c:yVal>
            <c:numRef>
              <c:f>'Raw Data'!$BN$46:$BN$66</c:f>
              <c:numCache>
                <c:formatCode>General</c:formatCode>
                <c:ptCount val="21"/>
                <c:pt idx="0">
                  <c:v>6399.4333333333325</c:v>
                </c:pt>
                <c:pt idx="1">
                  <c:v>2423.0733333333333</c:v>
                </c:pt>
                <c:pt idx="2">
                  <c:v>1499.3666666666668</c:v>
                </c:pt>
                <c:pt idx="3">
                  <c:v>966.1</c:v>
                </c:pt>
                <c:pt idx="4">
                  <c:v>632.48199999999997</c:v>
                </c:pt>
                <c:pt idx="5">
                  <c:v>417.94466666666665</c:v>
                </c:pt>
                <c:pt idx="6">
                  <c:v>286.44599999999997</c:v>
                </c:pt>
                <c:pt idx="7">
                  <c:v>199.70600000000002</c:v>
                </c:pt>
                <c:pt idx="8">
                  <c:v>141.79599999999999</c:v>
                </c:pt>
                <c:pt idx="9">
                  <c:v>100.64733333333334</c:v>
                </c:pt>
                <c:pt idx="10">
                  <c:v>72.414666666666662</c:v>
                </c:pt>
                <c:pt idx="11">
                  <c:v>55.1036</c:v>
                </c:pt>
                <c:pt idx="12">
                  <c:v>44.324533333333335</c:v>
                </c:pt>
                <c:pt idx="13">
                  <c:v>36.956666666666663</c:v>
                </c:pt>
                <c:pt idx="14">
                  <c:v>27.492533333333331</c:v>
                </c:pt>
                <c:pt idx="15">
                  <c:v>21.478066666666667</c:v>
                </c:pt>
                <c:pt idx="16">
                  <c:v>15.162799999999999</c:v>
                </c:pt>
                <c:pt idx="17">
                  <c:v>10.197266666666666</c:v>
                </c:pt>
                <c:pt idx="18">
                  <c:v>6.7987333333333329</c:v>
                </c:pt>
                <c:pt idx="19">
                  <c:v>4.5220466666666663</c:v>
                </c:pt>
                <c:pt idx="20">
                  <c:v>2.9734533333333335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6A7-478D-87E6-C1A3165B7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152007"/>
        <c:axId val="380903431"/>
      </c:scatterChart>
      <c:valAx>
        <c:axId val="193152007"/>
        <c:scaling>
          <c:logBase val="10"/>
          <c:orientation val="minMax"/>
          <c:max val="500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Shear Rate 1/s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380903431"/>
        <c:crosses val="autoZero"/>
        <c:crossBetween val="midCat"/>
      </c:valAx>
      <c:valAx>
        <c:axId val="380903431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Viscosity Pa.s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93152007"/>
        <c:crosses val="autoZero"/>
        <c:crossBetween val="midCat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Mastercurve for </a:t>
            </a:r>
            <a:r>
              <a:rPr lang="en-US"/>
              <a:t>2% Agarose Slurry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'Raw Data'!$AX$3</c:f>
              <c:strCache>
                <c:ptCount val="1"/>
                <c:pt idx="0">
                  <c:v>20s-2%Ag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Data'!$AR$4:$AR$87</c:f>
              <c:numCache>
                <c:formatCode>General</c:formatCode>
                <c:ptCount val="84"/>
                <c:pt idx="0">
                  <c:v>6.0138000000000004E-2</c:v>
                </c:pt>
                <c:pt idx="1">
                  <c:v>9.5078999999999997E-2</c:v>
                </c:pt>
                <c:pt idx="2">
                  <c:v>0.15078180000000002</c:v>
                </c:pt>
                <c:pt idx="3">
                  <c:v>0.23894099999999999</c:v>
                </c:pt>
                <c:pt idx="4">
                  <c:v>0.37855440000000007</c:v>
                </c:pt>
                <c:pt idx="5">
                  <c:v>0.60004199999999996</c:v>
                </c:pt>
                <c:pt idx="6">
                  <c:v>0.95083800000000007</c:v>
                </c:pt>
                <c:pt idx="7">
                  <c:v>1.50705</c:v>
                </c:pt>
                <c:pt idx="8">
                  <c:v>2.3885879999999999</c:v>
                </c:pt>
                <c:pt idx="9">
                  <c:v>3.7857000000000003</c:v>
                </c:pt>
                <c:pt idx="10">
                  <c:v>5.9999099999999999</c:v>
                </c:pt>
                <c:pt idx="11">
                  <c:v>9.5091599999999996</c:v>
                </c:pt>
                <c:pt idx="12">
                  <c:v>15.071099999999999</c:v>
                </c:pt>
                <c:pt idx="13">
                  <c:v>23.886060000000001</c:v>
                </c:pt>
                <c:pt idx="14">
                  <c:v>37.857060000000004</c:v>
                </c:pt>
                <c:pt idx="15">
                  <c:v>59.999459999999999</c:v>
                </c:pt>
                <c:pt idx="16">
                  <c:v>95.092199999999991</c:v>
                </c:pt>
                <c:pt idx="17">
                  <c:v>150.7122</c:v>
                </c:pt>
                <c:pt idx="18">
                  <c:v>238.863</c:v>
                </c:pt>
                <c:pt idx="19">
                  <c:v>378.56759999999997</c:v>
                </c:pt>
                <c:pt idx="20">
                  <c:v>599.98859999999991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6.0150599999999999E-2</c:v>
                </c:pt>
                <c:pt idx="43">
                  <c:v>9.5089800000000002E-2</c:v>
                </c:pt>
                <c:pt idx="44">
                  <c:v>0.15068819999999999</c:v>
                </c:pt>
                <c:pt idx="45">
                  <c:v>0.23897760000000001</c:v>
                </c:pt>
                <c:pt idx="46">
                  <c:v>0.37861080000000003</c:v>
                </c:pt>
                <c:pt idx="47">
                  <c:v>0.60001799999999994</c:v>
                </c:pt>
                <c:pt idx="48">
                  <c:v>0.95098199999999999</c:v>
                </c:pt>
                <c:pt idx="49">
                  <c:v>1.507134</c:v>
                </c:pt>
                <c:pt idx="50">
                  <c:v>2.3886479999999999</c:v>
                </c:pt>
                <c:pt idx="51">
                  <c:v>3.7856879999999995</c:v>
                </c:pt>
                <c:pt idx="52">
                  <c:v>6.0001800000000003</c:v>
                </c:pt>
                <c:pt idx="53">
                  <c:v>9.5093399999999999</c:v>
                </c:pt>
                <c:pt idx="54">
                  <c:v>15.071399999999999</c:v>
                </c:pt>
                <c:pt idx="55">
                  <c:v>23.88654</c:v>
                </c:pt>
                <c:pt idx="56">
                  <c:v>37.857660000000003</c:v>
                </c:pt>
                <c:pt idx="57">
                  <c:v>60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238.8648</c:v>
                </c:pt>
                <c:pt idx="61">
                  <c:v>378.57420000000002</c:v>
                </c:pt>
                <c:pt idx="62">
                  <c:v>600</c:v>
                </c:pt>
                <c:pt idx="63">
                  <c:v>6.0160199999999997E-2</c:v>
                </c:pt>
                <c:pt idx="64">
                  <c:v>9.5159999999999995E-2</c:v>
                </c:pt>
                <c:pt idx="65">
                  <c:v>0.1506798</c:v>
                </c:pt>
                <c:pt idx="66">
                  <c:v>0.23889660000000001</c:v>
                </c:pt>
                <c:pt idx="67">
                  <c:v>0.37866900000000003</c:v>
                </c:pt>
                <c:pt idx="68">
                  <c:v>0.60004199999999996</c:v>
                </c:pt>
                <c:pt idx="69">
                  <c:v>0.95095799999999997</c:v>
                </c:pt>
                <c:pt idx="70">
                  <c:v>1.5071460000000001</c:v>
                </c:pt>
                <c:pt idx="71">
                  <c:v>2.3886960000000004</c:v>
                </c:pt>
                <c:pt idx="72">
                  <c:v>3.7858320000000001</c:v>
                </c:pt>
                <c:pt idx="73">
                  <c:v>6.0000600000000004</c:v>
                </c:pt>
                <c:pt idx="74">
                  <c:v>9.5095200000000002</c:v>
                </c:pt>
                <c:pt idx="75">
                  <c:v>15.071580000000001</c:v>
                </c:pt>
                <c:pt idx="76">
                  <c:v>23.886779999999998</c:v>
                </c:pt>
                <c:pt idx="77">
                  <c:v>37.858200000000004</c:v>
                </c:pt>
                <c:pt idx="78">
                  <c:v>60.001199999999997</c:v>
                </c:pt>
                <c:pt idx="79">
                  <c:v>95.0946</c:v>
                </c:pt>
                <c:pt idx="80">
                  <c:v>150.71519999999998</c:v>
                </c:pt>
                <c:pt idx="81">
                  <c:v>238.86660000000001</c:v>
                </c:pt>
                <c:pt idx="82">
                  <c:v>378.57900000000001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Data'!$AX$4:$AX$24</c:f>
              <c:numCache>
                <c:formatCode>General</c:formatCode>
                <c:ptCount val="21"/>
                <c:pt idx="0">
                  <c:v>4012.58</c:v>
                </c:pt>
                <c:pt idx="1">
                  <c:v>2065.54</c:v>
                </c:pt>
                <c:pt idx="2">
                  <c:v>1290.03</c:v>
                </c:pt>
                <c:pt idx="3">
                  <c:v>814.11900000000003</c:v>
                </c:pt>
                <c:pt idx="4">
                  <c:v>523.35299999999995</c:v>
                </c:pt>
                <c:pt idx="5">
                  <c:v>340.97500000000002</c:v>
                </c:pt>
                <c:pt idx="6">
                  <c:v>221.73699999999999</c:v>
                </c:pt>
                <c:pt idx="7">
                  <c:v>145.673</c:v>
                </c:pt>
                <c:pt idx="8">
                  <c:v>98.414199999999994</c:v>
                </c:pt>
                <c:pt idx="9">
                  <c:v>69.229200000000006</c:v>
                </c:pt>
                <c:pt idx="10">
                  <c:v>50.311700000000002</c:v>
                </c:pt>
                <c:pt idx="11">
                  <c:v>37.183799999999998</c:v>
                </c:pt>
                <c:pt idx="12">
                  <c:v>29.1355</c:v>
                </c:pt>
                <c:pt idx="13">
                  <c:v>22.284700000000001</c:v>
                </c:pt>
                <c:pt idx="14">
                  <c:v>17.083300000000001</c:v>
                </c:pt>
                <c:pt idx="15">
                  <c:v>13.3233</c:v>
                </c:pt>
                <c:pt idx="16">
                  <c:v>9.7652999999999999</c:v>
                </c:pt>
                <c:pt idx="17">
                  <c:v>6.7365199999999996</c:v>
                </c:pt>
                <c:pt idx="18">
                  <c:v>4.5392299999999999</c:v>
                </c:pt>
                <c:pt idx="19">
                  <c:v>3.02902</c:v>
                </c:pt>
                <c:pt idx="20">
                  <c:v>2.0189400000000002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96D-4127-846A-A570E58E7E8A}"/>
            </c:ext>
          </c:extLst>
        </c:ser>
        <c:ser>
          <c:idx val="2"/>
          <c:order val="1"/>
          <c:tx>
            <c:strRef>
              <c:f>'Raw Data'!$BA$3</c:f>
              <c:strCache>
                <c:ptCount val="1"/>
                <c:pt idx="0">
                  <c:v>120s-2%Ag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Data'!$AR$4:$AR$87</c:f>
              <c:numCache>
                <c:formatCode>General</c:formatCode>
                <c:ptCount val="84"/>
                <c:pt idx="0">
                  <c:v>6.0138000000000004E-2</c:v>
                </c:pt>
                <c:pt idx="1">
                  <c:v>9.5078999999999997E-2</c:v>
                </c:pt>
                <c:pt idx="2">
                  <c:v>0.15078180000000002</c:v>
                </c:pt>
                <c:pt idx="3">
                  <c:v>0.23894099999999999</c:v>
                </c:pt>
                <c:pt idx="4">
                  <c:v>0.37855440000000007</c:v>
                </c:pt>
                <c:pt idx="5">
                  <c:v>0.60004199999999996</c:v>
                </c:pt>
                <c:pt idx="6">
                  <c:v>0.95083800000000007</c:v>
                </c:pt>
                <c:pt idx="7">
                  <c:v>1.50705</c:v>
                </c:pt>
                <c:pt idx="8">
                  <c:v>2.3885879999999999</c:v>
                </c:pt>
                <c:pt idx="9">
                  <c:v>3.7857000000000003</c:v>
                </c:pt>
                <c:pt idx="10">
                  <c:v>5.9999099999999999</c:v>
                </c:pt>
                <c:pt idx="11">
                  <c:v>9.5091599999999996</c:v>
                </c:pt>
                <c:pt idx="12">
                  <c:v>15.071099999999999</c:v>
                </c:pt>
                <c:pt idx="13">
                  <c:v>23.886060000000001</c:v>
                </c:pt>
                <c:pt idx="14">
                  <c:v>37.857060000000004</c:v>
                </c:pt>
                <c:pt idx="15">
                  <c:v>59.999459999999999</c:v>
                </c:pt>
                <c:pt idx="16">
                  <c:v>95.092199999999991</c:v>
                </c:pt>
                <c:pt idx="17">
                  <c:v>150.7122</c:v>
                </c:pt>
                <c:pt idx="18">
                  <c:v>238.863</c:v>
                </c:pt>
                <c:pt idx="19">
                  <c:v>378.56759999999997</c:v>
                </c:pt>
                <c:pt idx="20">
                  <c:v>599.98859999999991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6.0150599999999999E-2</c:v>
                </c:pt>
                <c:pt idx="43">
                  <c:v>9.5089800000000002E-2</c:v>
                </c:pt>
                <c:pt idx="44">
                  <c:v>0.15068819999999999</c:v>
                </c:pt>
                <c:pt idx="45">
                  <c:v>0.23897760000000001</c:v>
                </c:pt>
                <c:pt idx="46">
                  <c:v>0.37861080000000003</c:v>
                </c:pt>
                <c:pt idx="47">
                  <c:v>0.60001799999999994</c:v>
                </c:pt>
                <c:pt idx="48">
                  <c:v>0.95098199999999999</c:v>
                </c:pt>
                <c:pt idx="49">
                  <c:v>1.507134</c:v>
                </c:pt>
                <c:pt idx="50">
                  <c:v>2.3886479999999999</c:v>
                </c:pt>
                <c:pt idx="51">
                  <c:v>3.7856879999999995</c:v>
                </c:pt>
                <c:pt idx="52">
                  <c:v>6.0001800000000003</c:v>
                </c:pt>
                <c:pt idx="53">
                  <c:v>9.5093399999999999</c:v>
                </c:pt>
                <c:pt idx="54">
                  <c:v>15.071399999999999</c:v>
                </c:pt>
                <c:pt idx="55">
                  <c:v>23.88654</c:v>
                </c:pt>
                <c:pt idx="56">
                  <c:v>37.857660000000003</c:v>
                </c:pt>
                <c:pt idx="57">
                  <c:v>60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238.8648</c:v>
                </c:pt>
                <c:pt idx="61">
                  <c:v>378.57420000000002</c:v>
                </c:pt>
                <c:pt idx="62">
                  <c:v>600</c:v>
                </c:pt>
                <c:pt idx="63">
                  <c:v>6.0160199999999997E-2</c:v>
                </c:pt>
                <c:pt idx="64">
                  <c:v>9.5159999999999995E-2</c:v>
                </c:pt>
                <c:pt idx="65">
                  <c:v>0.1506798</c:v>
                </c:pt>
                <c:pt idx="66">
                  <c:v>0.23889660000000001</c:v>
                </c:pt>
                <c:pt idx="67">
                  <c:v>0.37866900000000003</c:v>
                </c:pt>
                <c:pt idx="68">
                  <c:v>0.60004199999999996</c:v>
                </c:pt>
                <c:pt idx="69">
                  <c:v>0.95095799999999997</c:v>
                </c:pt>
                <c:pt idx="70">
                  <c:v>1.5071460000000001</c:v>
                </c:pt>
                <c:pt idx="71">
                  <c:v>2.3886960000000004</c:v>
                </c:pt>
                <c:pt idx="72">
                  <c:v>3.7858320000000001</c:v>
                </c:pt>
                <c:pt idx="73">
                  <c:v>6.0000600000000004</c:v>
                </c:pt>
                <c:pt idx="74">
                  <c:v>9.5095200000000002</c:v>
                </c:pt>
                <c:pt idx="75">
                  <c:v>15.071580000000001</c:v>
                </c:pt>
                <c:pt idx="76">
                  <c:v>23.886779999999998</c:v>
                </c:pt>
                <c:pt idx="77">
                  <c:v>37.858200000000004</c:v>
                </c:pt>
                <c:pt idx="78">
                  <c:v>60.001199999999997</c:v>
                </c:pt>
                <c:pt idx="79">
                  <c:v>95.0946</c:v>
                </c:pt>
                <c:pt idx="80">
                  <c:v>150.71519999999998</c:v>
                </c:pt>
                <c:pt idx="81">
                  <c:v>238.86660000000001</c:v>
                </c:pt>
                <c:pt idx="82">
                  <c:v>378.57900000000001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Data'!$BA$67:$BA$87</c:f>
              <c:numCache>
                <c:formatCode>General</c:formatCode>
                <c:ptCount val="21"/>
                <c:pt idx="0">
                  <c:v>2004.8</c:v>
                </c:pt>
                <c:pt idx="1">
                  <c:v>987.029</c:v>
                </c:pt>
                <c:pt idx="2">
                  <c:v>599.93499999999995</c:v>
                </c:pt>
                <c:pt idx="3">
                  <c:v>375.964</c:v>
                </c:pt>
                <c:pt idx="4">
                  <c:v>240.16800000000001</c:v>
                </c:pt>
                <c:pt idx="5">
                  <c:v>154.405</c:v>
                </c:pt>
                <c:pt idx="6">
                  <c:v>101.673</c:v>
                </c:pt>
                <c:pt idx="7">
                  <c:v>68.736400000000003</c:v>
                </c:pt>
                <c:pt idx="8">
                  <c:v>47.055</c:v>
                </c:pt>
                <c:pt idx="9">
                  <c:v>33.464100000000002</c:v>
                </c:pt>
                <c:pt idx="10">
                  <c:v>24.647200000000002</c:v>
                </c:pt>
                <c:pt idx="11">
                  <c:v>18.676100000000002</c:v>
                </c:pt>
                <c:pt idx="12">
                  <c:v>14.707599999999999</c:v>
                </c:pt>
                <c:pt idx="13">
                  <c:v>12.186199999999999</c:v>
                </c:pt>
                <c:pt idx="14">
                  <c:v>10.059200000000001</c:v>
                </c:pt>
                <c:pt idx="15">
                  <c:v>7.2262399999999998</c:v>
                </c:pt>
                <c:pt idx="16">
                  <c:v>5.0609500000000001</c:v>
                </c:pt>
                <c:pt idx="17">
                  <c:v>3.45607</c:v>
                </c:pt>
                <c:pt idx="18">
                  <c:v>2.3236500000000002</c:v>
                </c:pt>
                <c:pt idx="19">
                  <c:v>1.5546199999999999</c:v>
                </c:pt>
                <c:pt idx="20">
                  <c:v>1.04975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96D-4127-846A-A570E58E7E8A}"/>
            </c:ext>
          </c:extLst>
        </c:ser>
        <c:ser>
          <c:idx val="3"/>
          <c:order val="2"/>
          <c:tx>
            <c:strRef>
              <c:f>'Raw Data'!$AZ$3</c:f>
              <c:strCache>
                <c:ptCount val="1"/>
                <c:pt idx="0">
                  <c:v>80s-2%Ag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Data'!$AR$4:$AR$87</c:f>
              <c:numCache>
                <c:formatCode>General</c:formatCode>
                <c:ptCount val="84"/>
                <c:pt idx="0">
                  <c:v>6.0138000000000004E-2</c:v>
                </c:pt>
                <c:pt idx="1">
                  <c:v>9.5078999999999997E-2</c:v>
                </c:pt>
                <c:pt idx="2">
                  <c:v>0.15078180000000002</c:v>
                </c:pt>
                <c:pt idx="3">
                  <c:v>0.23894099999999999</c:v>
                </c:pt>
                <c:pt idx="4">
                  <c:v>0.37855440000000007</c:v>
                </c:pt>
                <c:pt idx="5">
                  <c:v>0.60004199999999996</c:v>
                </c:pt>
                <c:pt idx="6">
                  <c:v>0.95083800000000007</c:v>
                </c:pt>
                <c:pt idx="7">
                  <c:v>1.50705</c:v>
                </c:pt>
                <c:pt idx="8">
                  <c:v>2.3885879999999999</c:v>
                </c:pt>
                <c:pt idx="9">
                  <c:v>3.7857000000000003</c:v>
                </c:pt>
                <c:pt idx="10">
                  <c:v>5.9999099999999999</c:v>
                </c:pt>
                <c:pt idx="11">
                  <c:v>9.5091599999999996</c:v>
                </c:pt>
                <c:pt idx="12">
                  <c:v>15.071099999999999</c:v>
                </c:pt>
                <c:pt idx="13">
                  <c:v>23.886060000000001</c:v>
                </c:pt>
                <c:pt idx="14">
                  <c:v>37.857060000000004</c:v>
                </c:pt>
                <c:pt idx="15">
                  <c:v>59.999459999999999</c:v>
                </c:pt>
                <c:pt idx="16">
                  <c:v>95.092199999999991</c:v>
                </c:pt>
                <c:pt idx="17">
                  <c:v>150.7122</c:v>
                </c:pt>
                <c:pt idx="18">
                  <c:v>238.863</c:v>
                </c:pt>
                <c:pt idx="19">
                  <c:v>378.56759999999997</c:v>
                </c:pt>
                <c:pt idx="20">
                  <c:v>599.98859999999991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6.0150599999999999E-2</c:v>
                </c:pt>
                <c:pt idx="43">
                  <c:v>9.5089800000000002E-2</c:v>
                </c:pt>
                <c:pt idx="44">
                  <c:v>0.15068819999999999</c:v>
                </c:pt>
                <c:pt idx="45">
                  <c:v>0.23897760000000001</c:v>
                </c:pt>
                <c:pt idx="46">
                  <c:v>0.37861080000000003</c:v>
                </c:pt>
                <c:pt idx="47">
                  <c:v>0.60001799999999994</c:v>
                </c:pt>
                <c:pt idx="48">
                  <c:v>0.95098199999999999</c:v>
                </c:pt>
                <c:pt idx="49">
                  <c:v>1.507134</c:v>
                </c:pt>
                <c:pt idx="50">
                  <c:v>2.3886479999999999</c:v>
                </c:pt>
                <c:pt idx="51">
                  <c:v>3.7856879999999995</c:v>
                </c:pt>
                <c:pt idx="52">
                  <c:v>6.0001800000000003</c:v>
                </c:pt>
                <c:pt idx="53">
                  <c:v>9.5093399999999999</c:v>
                </c:pt>
                <c:pt idx="54">
                  <c:v>15.071399999999999</c:v>
                </c:pt>
                <c:pt idx="55">
                  <c:v>23.88654</c:v>
                </c:pt>
                <c:pt idx="56">
                  <c:v>37.857660000000003</c:v>
                </c:pt>
                <c:pt idx="57">
                  <c:v>60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238.8648</c:v>
                </c:pt>
                <c:pt idx="61">
                  <c:v>378.57420000000002</c:v>
                </c:pt>
                <c:pt idx="62">
                  <c:v>600</c:v>
                </c:pt>
                <c:pt idx="63">
                  <c:v>6.0160199999999997E-2</c:v>
                </c:pt>
                <c:pt idx="64">
                  <c:v>9.5159999999999995E-2</c:v>
                </c:pt>
                <c:pt idx="65">
                  <c:v>0.1506798</c:v>
                </c:pt>
                <c:pt idx="66">
                  <c:v>0.23889660000000001</c:v>
                </c:pt>
                <c:pt idx="67">
                  <c:v>0.37866900000000003</c:v>
                </c:pt>
                <c:pt idx="68">
                  <c:v>0.60004199999999996</c:v>
                </c:pt>
                <c:pt idx="69">
                  <c:v>0.95095799999999997</c:v>
                </c:pt>
                <c:pt idx="70">
                  <c:v>1.5071460000000001</c:v>
                </c:pt>
                <c:pt idx="71">
                  <c:v>2.3886960000000004</c:v>
                </c:pt>
                <c:pt idx="72">
                  <c:v>3.7858320000000001</c:v>
                </c:pt>
                <c:pt idx="73">
                  <c:v>6.0000600000000004</c:v>
                </c:pt>
                <c:pt idx="74">
                  <c:v>9.5095200000000002</c:v>
                </c:pt>
                <c:pt idx="75">
                  <c:v>15.071580000000001</c:v>
                </c:pt>
                <c:pt idx="76">
                  <c:v>23.886779999999998</c:v>
                </c:pt>
                <c:pt idx="77">
                  <c:v>37.858200000000004</c:v>
                </c:pt>
                <c:pt idx="78">
                  <c:v>60.001199999999997</c:v>
                </c:pt>
                <c:pt idx="79">
                  <c:v>95.0946</c:v>
                </c:pt>
                <c:pt idx="80">
                  <c:v>150.71519999999998</c:v>
                </c:pt>
                <c:pt idx="81">
                  <c:v>238.86660000000001</c:v>
                </c:pt>
                <c:pt idx="82">
                  <c:v>378.57900000000001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Data'!$AZ$46:$AZ$66</c:f>
              <c:numCache>
                <c:formatCode>General</c:formatCode>
                <c:ptCount val="21"/>
                <c:pt idx="0">
                  <c:v>2951.05</c:v>
                </c:pt>
                <c:pt idx="1">
                  <c:v>1476.63</c:v>
                </c:pt>
                <c:pt idx="2">
                  <c:v>893.58699999999999</c:v>
                </c:pt>
                <c:pt idx="3">
                  <c:v>555.50099999999998</c:v>
                </c:pt>
                <c:pt idx="4">
                  <c:v>352.911</c:v>
                </c:pt>
                <c:pt idx="5">
                  <c:v>227.983</c:v>
                </c:pt>
                <c:pt idx="6">
                  <c:v>149.41900000000001</c:v>
                </c:pt>
                <c:pt idx="7">
                  <c:v>99.8733</c:v>
                </c:pt>
                <c:pt idx="8">
                  <c:v>68.189599999999999</c:v>
                </c:pt>
                <c:pt idx="9">
                  <c:v>47.48</c:v>
                </c:pt>
                <c:pt idx="10">
                  <c:v>34.082999999999998</c:v>
                </c:pt>
                <c:pt idx="11">
                  <c:v>25.676500000000001</c:v>
                </c:pt>
                <c:pt idx="12">
                  <c:v>20.0288</c:v>
                </c:pt>
                <c:pt idx="13">
                  <c:v>14.813000000000001</c:v>
                </c:pt>
                <c:pt idx="14">
                  <c:v>11.410299999999999</c:v>
                </c:pt>
                <c:pt idx="15">
                  <c:v>8.3352500000000003</c:v>
                </c:pt>
                <c:pt idx="16">
                  <c:v>5.8907499999999997</c:v>
                </c:pt>
                <c:pt idx="17">
                  <c:v>4.0663400000000003</c:v>
                </c:pt>
                <c:pt idx="18">
                  <c:v>2.7409400000000002</c:v>
                </c:pt>
                <c:pt idx="19">
                  <c:v>1.8418699999999999</c:v>
                </c:pt>
                <c:pt idx="20">
                  <c:v>1.2446299999999999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96D-4127-846A-A570E58E7E8A}"/>
            </c:ext>
          </c:extLst>
        </c:ser>
        <c:ser>
          <c:idx val="0"/>
          <c:order val="3"/>
          <c:tx>
            <c:strRef>
              <c:f>'Raw Data'!$AY$3</c:f>
              <c:strCache>
                <c:ptCount val="1"/>
                <c:pt idx="0">
                  <c:v>50s-2%Ag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'Raw Data'!$AR$4:$AR$87</c:f>
              <c:numCache>
                <c:formatCode>General</c:formatCode>
                <c:ptCount val="84"/>
                <c:pt idx="0">
                  <c:v>6.0138000000000004E-2</c:v>
                </c:pt>
                <c:pt idx="1">
                  <c:v>9.5078999999999997E-2</c:v>
                </c:pt>
                <c:pt idx="2">
                  <c:v>0.15078180000000002</c:v>
                </c:pt>
                <c:pt idx="3">
                  <c:v>0.23894099999999999</c:v>
                </c:pt>
                <c:pt idx="4">
                  <c:v>0.37855440000000007</c:v>
                </c:pt>
                <c:pt idx="5">
                  <c:v>0.60004199999999996</c:v>
                </c:pt>
                <c:pt idx="6">
                  <c:v>0.95083800000000007</c:v>
                </c:pt>
                <c:pt idx="7">
                  <c:v>1.50705</c:v>
                </c:pt>
                <c:pt idx="8">
                  <c:v>2.3885879999999999</c:v>
                </c:pt>
                <c:pt idx="9">
                  <c:v>3.7857000000000003</c:v>
                </c:pt>
                <c:pt idx="10">
                  <c:v>5.9999099999999999</c:v>
                </c:pt>
                <c:pt idx="11">
                  <c:v>9.5091599999999996</c:v>
                </c:pt>
                <c:pt idx="12">
                  <c:v>15.071099999999999</c:v>
                </c:pt>
                <c:pt idx="13">
                  <c:v>23.886060000000001</c:v>
                </c:pt>
                <c:pt idx="14">
                  <c:v>37.857060000000004</c:v>
                </c:pt>
                <c:pt idx="15">
                  <c:v>59.999459999999999</c:v>
                </c:pt>
                <c:pt idx="16">
                  <c:v>95.092199999999991</c:v>
                </c:pt>
                <c:pt idx="17">
                  <c:v>150.7122</c:v>
                </c:pt>
                <c:pt idx="18">
                  <c:v>238.863</c:v>
                </c:pt>
                <c:pt idx="19">
                  <c:v>378.56759999999997</c:v>
                </c:pt>
                <c:pt idx="20">
                  <c:v>599.98859999999991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6.0150599999999999E-2</c:v>
                </c:pt>
                <c:pt idx="43">
                  <c:v>9.5089800000000002E-2</c:v>
                </c:pt>
                <c:pt idx="44">
                  <c:v>0.15068819999999999</c:v>
                </c:pt>
                <c:pt idx="45">
                  <c:v>0.23897760000000001</c:v>
                </c:pt>
                <c:pt idx="46">
                  <c:v>0.37861080000000003</c:v>
                </c:pt>
                <c:pt idx="47">
                  <c:v>0.60001799999999994</c:v>
                </c:pt>
                <c:pt idx="48">
                  <c:v>0.95098199999999999</c:v>
                </c:pt>
                <c:pt idx="49">
                  <c:v>1.507134</c:v>
                </c:pt>
                <c:pt idx="50">
                  <c:v>2.3886479999999999</c:v>
                </c:pt>
                <c:pt idx="51">
                  <c:v>3.7856879999999995</c:v>
                </c:pt>
                <c:pt idx="52">
                  <c:v>6.0001800000000003</c:v>
                </c:pt>
                <c:pt idx="53">
                  <c:v>9.5093399999999999</c:v>
                </c:pt>
                <c:pt idx="54">
                  <c:v>15.071399999999999</c:v>
                </c:pt>
                <c:pt idx="55">
                  <c:v>23.88654</c:v>
                </c:pt>
                <c:pt idx="56">
                  <c:v>37.857660000000003</c:v>
                </c:pt>
                <c:pt idx="57">
                  <c:v>60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238.8648</c:v>
                </c:pt>
                <c:pt idx="61">
                  <c:v>378.57420000000002</c:v>
                </c:pt>
                <c:pt idx="62">
                  <c:v>600</c:v>
                </c:pt>
                <c:pt idx="63">
                  <c:v>6.0160199999999997E-2</c:v>
                </c:pt>
                <c:pt idx="64">
                  <c:v>9.5159999999999995E-2</c:v>
                </c:pt>
                <c:pt idx="65">
                  <c:v>0.1506798</c:v>
                </c:pt>
                <c:pt idx="66">
                  <c:v>0.23889660000000001</c:v>
                </c:pt>
                <c:pt idx="67">
                  <c:v>0.37866900000000003</c:v>
                </c:pt>
                <c:pt idx="68">
                  <c:v>0.60004199999999996</c:v>
                </c:pt>
                <c:pt idx="69">
                  <c:v>0.95095799999999997</c:v>
                </c:pt>
                <c:pt idx="70">
                  <c:v>1.5071460000000001</c:v>
                </c:pt>
                <c:pt idx="71">
                  <c:v>2.3886960000000004</c:v>
                </c:pt>
                <c:pt idx="72">
                  <c:v>3.7858320000000001</c:v>
                </c:pt>
                <c:pt idx="73">
                  <c:v>6.0000600000000004</c:v>
                </c:pt>
                <c:pt idx="74">
                  <c:v>9.5095200000000002</c:v>
                </c:pt>
                <c:pt idx="75">
                  <c:v>15.071580000000001</c:v>
                </c:pt>
                <c:pt idx="76">
                  <c:v>23.886779999999998</c:v>
                </c:pt>
                <c:pt idx="77">
                  <c:v>37.858200000000004</c:v>
                </c:pt>
                <c:pt idx="78">
                  <c:v>60.001199999999997</c:v>
                </c:pt>
                <c:pt idx="79">
                  <c:v>95.0946</c:v>
                </c:pt>
                <c:pt idx="80">
                  <c:v>150.71519999999998</c:v>
                </c:pt>
                <c:pt idx="81">
                  <c:v>238.86660000000001</c:v>
                </c:pt>
                <c:pt idx="82">
                  <c:v>378.57900000000001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Data'!$AY$25:$AY$45</c:f>
              <c:numCache>
                <c:formatCode>General</c:formatCode>
                <c:ptCount val="21"/>
                <c:pt idx="0">
                  <c:v>3242.48</c:v>
                </c:pt>
                <c:pt idx="1">
                  <c:v>1624.36</c:v>
                </c:pt>
                <c:pt idx="2">
                  <c:v>1001.19</c:v>
                </c:pt>
                <c:pt idx="3">
                  <c:v>633.59400000000005</c:v>
                </c:pt>
                <c:pt idx="4">
                  <c:v>404.416</c:v>
                </c:pt>
                <c:pt idx="5">
                  <c:v>264.36799999999999</c:v>
                </c:pt>
                <c:pt idx="6">
                  <c:v>173.452</c:v>
                </c:pt>
                <c:pt idx="7">
                  <c:v>115.97799999999999</c:v>
                </c:pt>
                <c:pt idx="8">
                  <c:v>79.136799999999994</c:v>
                </c:pt>
                <c:pt idx="9">
                  <c:v>55.641100000000002</c:v>
                </c:pt>
                <c:pt idx="10">
                  <c:v>40.298999999999999</c:v>
                </c:pt>
                <c:pt idx="11">
                  <c:v>30.6921</c:v>
                </c:pt>
                <c:pt idx="12">
                  <c:v>24.174600000000002</c:v>
                </c:pt>
                <c:pt idx="13">
                  <c:v>18.837499999999999</c:v>
                </c:pt>
                <c:pt idx="14">
                  <c:v>14.070600000000001</c:v>
                </c:pt>
                <c:pt idx="15">
                  <c:v>10.2456</c:v>
                </c:pt>
                <c:pt idx="16">
                  <c:v>7.2153099999999997</c:v>
                </c:pt>
                <c:pt idx="17">
                  <c:v>4.9059699999999999</c:v>
                </c:pt>
                <c:pt idx="18">
                  <c:v>3.2790599999999999</c:v>
                </c:pt>
                <c:pt idx="19">
                  <c:v>2.1892399999999999</c:v>
                </c:pt>
                <c:pt idx="20">
                  <c:v>1.46923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96D-4127-846A-A570E58E7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201608"/>
        <c:axId val="675790856"/>
      </c:scatterChart>
      <c:valAx>
        <c:axId val="386201608"/>
        <c:scaling>
          <c:logBase val="10"/>
          <c:orientation val="minMax"/>
          <c:max val="500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Shear Rate 1/s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675790856"/>
        <c:crosses val="autoZero"/>
        <c:crossBetween val="midCat"/>
      </c:valAx>
      <c:valAx>
        <c:axId val="67579085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Viscosity Pa.s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386201608"/>
        <c:crosses val="autoZero"/>
        <c:crossBetween val="midCat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Mastercurve for the 3% Agarose Slurry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4"/>
          <c:order val="0"/>
          <c:tx>
            <c:strRef>
              <c:f>'Raw Data'!$AX$3</c:f>
              <c:strCache>
                <c:ptCount val="1"/>
                <c:pt idx="0">
                  <c:v>20s-2%Ag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Data'!$AR$4:$AR$87</c:f>
              <c:numCache>
                <c:formatCode>General</c:formatCode>
                <c:ptCount val="84"/>
                <c:pt idx="0">
                  <c:v>6.0138000000000004E-2</c:v>
                </c:pt>
                <c:pt idx="1">
                  <c:v>9.5078999999999997E-2</c:v>
                </c:pt>
                <c:pt idx="2">
                  <c:v>0.15078180000000002</c:v>
                </c:pt>
                <c:pt idx="3">
                  <c:v>0.23894099999999999</c:v>
                </c:pt>
                <c:pt idx="4">
                  <c:v>0.37855440000000007</c:v>
                </c:pt>
                <c:pt idx="5">
                  <c:v>0.60004199999999996</c:v>
                </c:pt>
                <c:pt idx="6">
                  <c:v>0.95083800000000007</c:v>
                </c:pt>
                <c:pt idx="7">
                  <c:v>1.50705</c:v>
                </c:pt>
                <c:pt idx="8">
                  <c:v>2.3885879999999999</c:v>
                </c:pt>
                <c:pt idx="9">
                  <c:v>3.7857000000000003</c:v>
                </c:pt>
                <c:pt idx="10">
                  <c:v>5.9999099999999999</c:v>
                </c:pt>
                <c:pt idx="11">
                  <c:v>9.5091599999999996</c:v>
                </c:pt>
                <c:pt idx="12">
                  <c:v>15.071099999999999</c:v>
                </c:pt>
                <c:pt idx="13">
                  <c:v>23.886060000000001</c:v>
                </c:pt>
                <c:pt idx="14">
                  <c:v>37.857060000000004</c:v>
                </c:pt>
                <c:pt idx="15">
                  <c:v>59.999459999999999</c:v>
                </c:pt>
                <c:pt idx="16">
                  <c:v>95.092199999999991</c:v>
                </c:pt>
                <c:pt idx="17">
                  <c:v>150.7122</c:v>
                </c:pt>
                <c:pt idx="18">
                  <c:v>238.863</c:v>
                </c:pt>
                <c:pt idx="19">
                  <c:v>378.56759999999997</c:v>
                </c:pt>
                <c:pt idx="20">
                  <c:v>599.98859999999991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6.0150599999999999E-2</c:v>
                </c:pt>
                <c:pt idx="43">
                  <c:v>9.5089800000000002E-2</c:v>
                </c:pt>
                <c:pt idx="44">
                  <c:v>0.15068819999999999</c:v>
                </c:pt>
                <c:pt idx="45">
                  <c:v>0.23897760000000001</c:v>
                </c:pt>
                <c:pt idx="46">
                  <c:v>0.37861080000000003</c:v>
                </c:pt>
                <c:pt idx="47">
                  <c:v>0.60001799999999994</c:v>
                </c:pt>
                <c:pt idx="48">
                  <c:v>0.95098199999999999</c:v>
                </c:pt>
                <c:pt idx="49">
                  <c:v>1.507134</c:v>
                </c:pt>
                <c:pt idx="50">
                  <c:v>2.3886479999999999</c:v>
                </c:pt>
                <c:pt idx="51">
                  <c:v>3.7856879999999995</c:v>
                </c:pt>
                <c:pt idx="52">
                  <c:v>6.0001800000000003</c:v>
                </c:pt>
                <c:pt idx="53">
                  <c:v>9.5093399999999999</c:v>
                </c:pt>
                <c:pt idx="54">
                  <c:v>15.071399999999999</c:v>
                </c:pt>
                <c:pt idx="55">
                  <c:v>23.88654</c:v>
                </c:pt>
                <c:pt idx="56">
                  <c:v>37.857660000000003</c:v>
                </c:pt>
                <c:pt idx="57">
                  <c:v>60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238.8648</c:v>
                </c:pt>
                <c:pt idx="61">
                  <c:v>378.57420000000002</c:v>
                </c:pt>
                <c:pt idx="62">
                  <c:v>600</c:v>
                </c:pt>
                <c:pt idx="63">
                  <c:v>6.0160199999999997E-2</c:v>
                </c:pt>
                <c:pt idx="64">
                  <c:v>9.5159999999999995E-2</c:v>
                </c:pt>
                <c:pt idx="65">
                  <c:v>0.1506798</c:v>
                </c:pt>
                <c:pt idx="66">
                  <c:v>0.23889660000000001</c:v>
                </c:pt>
                <c:pt idx="67">
                  <c:v>0.37866900000000003</c:v>
                </c:pt>
                <c:pt idx="68">
                  <c:v>0.60004199999999996</c:v>
                </c:pt>
                <c:pt idx="69">
                  <c:v>0.95095799999999997</c:v>
                </c:pt>
                <c:pt idx="70">
                  <c:v>1.5071460000000001</c:v>
                </c:pt>
                <c:pt idx="71">
                  <c:v>2.3886960000000004</c:v>
                </c:pt>
                <c:pt idx="72">
                  <c:v>3.7858320000000001</c:v>
                </c:pt>
                <c:pt idx="73">
                  <c:v>6.0000600000000004</c:v>
                </c:pt>
                <c:pt idx="74">
                  <c:v>9.5095200000000002</c:v>
                </c:pt>
                <c:pt idx="75">
                  <c:v>15.071580000000001</c:v>
                </c:pt>
                <c:pt idx="76">
                  <c:v>23.886779999999998</c:v>
                </c:pt>
                <c:pt idx="77">
                  <c:v>37.858200000000004</c:v>
                </c:pt>
                <c:pt idx="78">
                  <c:v>60.001199999999997</c:v>
                </c:pt>
                <c:pt idx="79">
                  <c:v>95.0946</c:v>
                </c:pt>
                <c:pt idx="80">
                  <c:v>150.71519999999998</c:v>
                </c:pt>
                <c:pt idx="81">
                  <c:v>238.86660000000001</c:v>
                </c:pt>
                <c:pt idx="82">
                  <c:v>378.57900000000001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Data'!$AX$4:$AX$24</c:f>
              <c:numCache>
                <c:formatCode>General</c:formatCode>
                <c:ptCount val="21"/>
                <c:pt idx="0">
                  <c:v>4012.58</c:v>
                </c:pt>
                <c:pt idx="1">
                  <c:v>2065.54</c:v>
                </c:pt>
                <c:pt idx="2">
                  <c:v>1290.03</c:v>
                </c:pt>
                <c:pt idx="3">
                  <c:v>814.11900000000003</c:v>
                </c:pt>
                <c:pt idx="4">
                  <c:v>523.35299999999995</c:v>
                </c:pt>
                <c:pt idx="5">
                  <c:v>340.97500000000002</c:v>
                </c:pt>
                <c:pt idx="6">
                  <c:v>221.73699999999999</c:v>
                </c:pt>
                <c:pt idx="7">
                  <c:v>145.673</c:v>
                </c:pt>
                <c:pt idx="8">
                  <c:v>98.414199999999994</c:v>
                </c:pt>
                <c:pt idx="9">
                  <c:v>69.229200000000006</c:v>
                </c:pt>
                <c:pt idx="10">
                  <c:v>50.311700000000002</c:v>
                </c:pt>
                <c:pt idx="11">
                  <c:v>37.183799999999998</c:v>
                </c:pt>
                <c:pt idx="12">
                  <c:v>29.1355</c:v>
                </c:pt>
                <c:pt idx="13">
                  <c:v>22.284700000000001</c:v>
                </c:pt>
                <c:pt idx="14">
                  <c:v>17.083300000000001</c:v>
                </c:pt>
                <c:pt idx="15">
                  <c:v>13.3233</c:v>
                </c:pt>
                <c:pt idx="16">
                  <c:v>9.7652999999999999</c:v>
                </c:pt>
                <c:pt idx="17">
                  <c:v>6.7365199999999996</c:v>
                </c:pt>
                <c:pt idx="18">
                  <c:v>4.5392299999999999</c:v>
                </c:pt>
                <c:pt idx="19">
                  <c:v>3.02902</c:v>
                </c:pt>
                <c:pt idx="20">
                  <c:v>2.0189400000000002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1F70-4F6C-9EEC-47ADCE33A7EA}"/>
            </c:ext>
          </c:extLst>
        </c:ser>
        <c:ser>
          <c:idx val="5"/>
          <c:order val="1"/>
          <c:tx>
            <c:strRef>
              <c:f>'Raw Data'!$BA$3</c:f>
              <c:strCache>
                <c:ptCount val="1"/>
                <c:pt idx="0">
                  <c:v>120s-2%Ag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Data'!$AR$4:$AR$87</c:f>
              <c:numCache>
                <c:formatCode>General</c:formatCode>
                <c:ptCount val="84"/>
                <c:pt idx="0">
                  <c:v>6.0138000000000004E-2</c:v>
                </c:pt>
                <c:pt idx="1">
                  <c:v>9.5078999999999997E-2</c:v>
                </c:pt>
                <c:pt idx="2">
                  <c:v>0.15078180000000002</c:v>
                </c:pt>
                <c:pt idx="3">
                  <c:v>0.23894099999999999</c:v>
                </c:pt>
                <c:pt idx="4">
                  <c:v>0.37855440000000007</c:v>
                </c:pt>
                <c:pt idx="5">
                  <c:v>0.60004199999999996</c:v>
                </c:pt>
                <c:pt idx="6">
                  <c:v>0.95083800000000007</c:v>
                </c:pt>
                <c:pt idx="7">
                  <c:v>1.50705</c:v>
                </c:pt>
                <c:pt idx="8">
                  <c:v>2.3885879999999999</c:v>
                </c:pt>
                <c:pt idx="9">
                  <c:v>3.7857000000000003</c:v>
                </c:pt>
                <c:pt idx="10">
                  <c:v>5.9999099999999999</c:v>
                </c:pt>
                <c:pt idx="11">
                  <c:v>9.5091599999999996</c:v>
                </c:pt>
                <c:pt idx="12">
                  <c:v>15.071099999999999</c:v>
                </c:pt>
                <c:pt idx="13">
                  <c:v>23.886060000000001</c:v>
                </c:pt>
                <c:pt idx="14">
                  <c:v>37.857060000000004</c:v>
                </c:pt>
                <c:pt idx="15">
                  <c:v>59.999459999999999</c:v>
                </c:pt>
                <c:pt idx="16">
                  <c:v>95.092199999999991</c:v>
                </c:pt>
                <c:pt idx="17">
                  <c:v>150.7122</c:v>
                </c:pt>
                <c:pt idx="18">
                  <c:v>238.863</c:v>
                </c:pt>
                <c:pt idx="19">
                  <c:v>378.56759999999997</c:v>
                </c:pt>
                <c:pt idx="20">
                  <c:v>599.98859999999991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6.0150599999999999E-2</c:v>
                </c:pt>
                <c:pt idx="43">
                  <c:v>9.5089800000000002E-2</c:v>
                </c:pt>
                <c:pt idx="44">
                  <c:v>0.15068819999999999</c:v>
                </c:pt>
                <c:pt idx="45">
                  <c:v>0.23897760000000001</c:v>
                </c:pt>
                <c:pt idx="46">
                  <c:v>0.37861080000000003</c:v>
                </c:pt>
                <c:pt idx="47">
                  <c:v>0.60001799999999994</c:v>
                </c:pt>
                <c:pt idx="48">
                  <c:v>0.95098199999999999</c:v>
                </c:pt>
                <c:pt idx="49">
                  <c:v>1.507134</c:v>
                </c:pt>
                <c:pt idx="50">
                  <c:v>2.3886479999999999</c:v>
                </c:pt>
                <c:pt idx="51">
                  <c:v>3.7856879999999995</c:v>
                </c:pt>
                <c:pt idx="52">
                  <c:v>6.0001800000000003</c:v>
                </c:pt>
                <c:pt idx="53">
                  <c:v>9.5093399999999999</c:v>
                </c:pt>
                <c:pt idx="54">
                  <c:v>15.071399999999999</c:v>
                </c:pt>
                <c:pt idx="55">
                  <c:v>23.88654</c:v>
                </c:pt>
                <c:pt idx="56">
                  <c:v>37.857660000000003</c:v>
                </c:pt>
                <c:pt idx="57">
                  <c:v>60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238.8648</c:v>
                </c:pt>
                <c:pt idx="61">
                  <c:v>378.57420000000002</c:v>
                </c:pt>
                <c:pt idx="62">
                  <c:v>600</c:v>
                </c:pt>
                <c:pt idx="63">
                  <c:v>6.0160199999999997E-2</c:v>
                </c:pt>
                <c:pt idx="64">
                  <c:v>9.5159999999999995E-2</c:v>
                </c:pt>
                <c:pt idx="65">
                  <c:v>0.1506798</c:v>
                </c:pt>
                <c:pt idx="66">
                  <c:v>0.23889660000000001</c:v>
                </c:pt>
                <c:pt idx="67">
                  <c:v>0.37866900000000003</c:v>
                </c:pt>
                <c:pt idx="68">
                  <c:v>0.60004199999999996</c:v>
                </c:pt>
                <c:pt idx="69">
                  <c:v>0.95095799999999997</c:v>
                </c:pt>
                <c:pt idx="70">
                  <c:v>1.5071460000000001</c:v>
                </c:pt>
                <c:pt idx="71">
                  <c:v>2.3886960000000004</c:v>
                </c:pt>
                <c:pt idx="72">
                  <c:v>3.7858320000000001</c:v>
                </c:pt>
                <c:pt idx="73">
                  <c:v>6.0000600000000004</c:v>
                </c:pt>
                <c:pt idx="74">
                  <c:v>9.5095200000000002</c:v>
                </c:pt>
                <c:pt idx="75">
                  <c:v>15.071580000000001</c:v>
                </c:pt>
                <c:pt idx="76">
                  <c:v>23.886779999999998</c:v>
                </c:pt>
                <c:pt idx="77">
                  <c:v>37.858200000000004</c:v>
                </c:pt>
                <c:pt idx="78">
                  <c:v>60.001199999999997</c:v>
                </c:pt>
                <c:pt idx="79">
                  <c:v>95.0946</c:v>
                </c:pt>
                <c:pt idx="80">
                  <c:v>150.71519999999998</c:v>
                </c:pt>
                <c:pt idx="81">
                  <c:v>238.86660000000001</c:v>
                </c:pt>
                <c:pt idx="82">
                  <c:v>378.57900000000001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Data'!$BA$67:$BA$87</c:f>
              <c:numCache>
                <c:formatCode>General</c:formatCode>
                <c:ptCount val="21"/>
                <c:pt idx="0">
                  <c:v>2004.8</c:v>
                </c:pt>
                <c:pt idx="1">
                  <c:v>987.029</c:v>
                </c:pt>
                <c:pt idx="2">
                  <c:v>599.93499999999995</c:v>
                </c:pt>
                <c:pt idx="3">
                  <c:v>375.964</c:v>
                </c:pt>
                <c:pt idx="4">
                  <c:v>240.16800000000001</c:v>
                </c:pt>
                <c:pt idx="5">
                  <c:v>154.405</c:v>
                </c:pt>
                <c:pt idx="6">
                  <c:v>101.673</c:v>
                </c:pt>
                <c:pt idx="7">
                  <c:v>68.736400000000003</c:v>
                </c:pt>
                <c:pt idx="8">
                  <c:v>47.055</c:v>
                </c:pt>
                <c:pt idx="9">
                  <c:v>33.464100000000002</c:v>
                </c:pt>
                <c:pt idx="10">
                  <c:v>24.647200000000002</c:v>
                </c:pt>
                <c:pt idx="11">
                  <c:v>18.676100000000002</c:v>
                </c:pt>
                <c:pt idx="12">
                  <c:v>14.707599999999999</c:v>
                </c:pt>
                <c:pt idx="13">
                  <c:v>12.186199999999999</c:v>
                </c:pt>
                <c:pt idx="14">
                  <c:v>10.059200000000001</c:v>
                </c:pt>
                <c:pt idx="15">
                  <c:v>7.2262399999999998</c:v>
                </c:pt>
                <c:pt idx="16">
                  <c:v>5.0609500000000001</c:v>
                </c:pt>
                <c:pt idx="17">
                  <c:v>3.45607</c:v>
                </c:pt>
                <c:pt idx="18">
                  <c:v>2.3236500000000002</c:v>
                </c:pt>
                <c:pt idx="19">
                  <c:v>1.5546199999999999</c:v>
                </c:pt>
                <c:pt idx="20">
                  <c:v>1.04975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1F70-4F6C-9EEC-47ADCE33A7EA}"/>
            </c:ext>
          </c:extLst>
        </c:ser>
        <c:ser>
          <c:idx val="6"/>
          <c:order val="2"/>
          <c:tx>
            <c:strRef>
              <c:f>'Raw Data'!$AZ$3</c:f>
              <c:strCache>
                <c:ptCount val="1"/>
                <c:pt idx="0">
                  <c:v>80s-2%Ag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Data'!$AR$4:$AR$87</c:f>
              <c:numCache>
                <c:formatCode>General</c:formatCode>
                <c:ptCount val="84"/>
                <c:pt idx="0">
                  <c:v>6.0138000000000004E-2</c:v>
                </c:pt>
                <c:pt idx="1">
                  <c:v>9.5078999999999997E-2</c:v>
                </c:pt>
                <c:pt idx="2">
                  <c:v>0.15078180000000002</c:v>
                </c:pt>
                <c:pt idx="3">
                  <c:v>0.23894099999999999</c:v>
                </c:pt>
                <c:pt idx="4">
                  <c:v>0.37855440000000007</c:v>
                </c:pt>
                <c:pt idx="5">
                  <c:v>0.60004199999999996</c:v>
                </c:pt>
                <c:pt idx="6">
                  <c:v>0.95083800000000007</c:v>
                </c:pt>
                <c:pt idx="7">
                  <c:v>1.50705</c:v>
                </c:pt>
                <c:pt idx="8">
                  <c:v>2.3885879999999999</c:v>
                </c:pt>
                <c:pt idx="9">
                  <c:v>3.7857000000000003</c:v>
                </c:pt>
                <c:pt idx="10">
                  <c:v>5.9999099999999999</c:v>
                </c:pt>
                <c:pt idx="11">
                  <c:v>9.5091599999999996</c:v>
                </c:pt>
                <c:pt idx="12">
                  <c:v>15.071099999999999</c:v>
                </c:pt>
                <c:pt idx="13">
                  <c:v>23.886060000000001</c:v>
                </c:pt>
                <c:pt idx="14">
                  <c:v>37.857060000000004</c:v>
                </c:pt>
                <c:pt idx="15">
                  <c:v>59.999459999999999</c:v>
                </c:pt>
                <c:pt idx="16">
                  <c:v>95.092199999999991</c:v>
                </c:pt>
                <c:pt idx="17">
                  <c:v>150.7122</c:v>
                </c:pt>
                <c:pt idx="18">
                  <c:v>238.863</c:v>
                </c:pt>
                <c:pt idx="19">
                  <c:v>378.56759999999997</c:v>
                </c:pt>
                <c:pt idx="20">
                  <c:v>599.98859999999991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6.0150599999999999E-2</c:v>
                </c:pt>
                <c:pt idx="43">
                  <c:v>9.5089800000000002E-2</c:v>
                </c:pt>
                <c:pt idx="44">
                  <c:v>0.15068819999999999</c:v>
                </c:pt>
                <c:pt idx="45">
                  <c:v>0.23897760000000001</c:v>
                </c:pt>
                <c:pt idx="46">
                  <c:v>0.37861080000000003</c:v>
                </c:pt>
                <c:pt idx="47">
                  <c:v>0.60001799999999994</c:v>
                </c:pt>
                <c:pt idx="48">
                  <c:v>0.95098199999999999</c:v>
                </c:pt>
                <c:pt idx="49">
                  <c:v>1.507134</c:v>
                </c:pt>
                <c:pt idx="50">
                  <c:v>2.3886479999999999</c:v>
                </c:pt>
                <c:pt idx="51">
                  <c:v>3.7856879999999995</c:v>
                </c:pt>
                <c:pt idx="52">
                  <c:v>6.0001800000000003</c:v>
                </c:pt>
                <c:pt idx="53">
                  <c:v>9.5093399999999999</c:v>
                </c:pt>
                <c:pt idx="54">
                  <c:v>15.071399999999999</c:v>
                </c:pt>
                <c:pt idx="55">
                  <c:v>23.88654</c:v>
                </c:pt>
                <c:pt idx="56">
                  <c:v>37.857660000000003</c:v>
                </c:pt>
                <c:pt idx="57">
                  <c:v>60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238.8648</c:v>
                </c:pt>
                <c:pt idx="61">
                  <c:v>378.57420000000002</c:v>
                </c:pt>
                <c:pt idx="62">
                  <c:v>600</c:v>
                </c:pt>
                <c:pt idx="63">
                  <c:v>6.0160199999999997E-2</c:v>
                </c:pt>
                <c:pt idx="64">
                  <c:v>9.5159999999999995E-2</c:v>
                </c:pt>
                <c:pt idx="65">
                  <c:v>0.1506798</c:v>
                </c:pt>
                <c:pt idx="66">
                  <c:v>0.23889660000000001</c:v>
                </c:pt>
                <c:pt idx="67">
                  <c:v>0.37866900000000003</c:v>
                </c:pt>
                <c:pt idx="68">
                  <c:v>0.60004199999999996</c:v>
                </c:pt>
                <c:pt idx="69">
                  <c:v>0.95095799999999997</c:v>
                </c:pt>
                <c:pt idx="70">
                  <c:v>1.5071460000000001</c:v>
                </c:pt>
                <c:pt idx="71">
                  <c:v>2.3886960000000004</c:v>
                </c:pt>
                <c:pt idx="72">
                  <c:v>3.7858320000000001</c:v>
                </c:pt>
                <c:pt idx="73">
                  <c:v>6.0000600000000004</c:v>
                </c:pt>
                <c:pt idx="74">
                  <c:v>9.5095200000000002</c:v>
                </c:pt>
                <c:pt idx="75">
                  <c:v>15.071580000000001</c:v>
                </c:pt>
                <c:pt idx="76">
                  <c:v>23.886779999999998</c:v>
                </c:pt>
                <c:pt idx="77">
                  <c:v>37.858200000000004</c:v>
                </c:pt>
                <c:pt idx="78">
                  <c:v>60.001199999999997</c:v>
                </c:pt>
                <c:pt idx="79">
                  <c:v>95.0946</c:v>
                </c:pt>
                <c:pt idx="80">
                  <c:v>150.71519999999998</c:v>
                </c:pt>
                <c:pt idx="81">
                  <c:v>238.86660000000001</c:v>
                </c:pt>
                <c:pt idx="82">
                  <c:v>378.57900000000001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Data'!$AZ$46:$AZ$66</c:f>
              <c:numCache>
                <c:formatCode>General</c:formatCode>
                <c:ptCount val="21"/>
                <c:pt idx="0">
                  <c:v>2951.05</c:v>
                </c:pt>
                <c:pt idx="1">
                  <c:v>1476.63</c:v>
                </c:pt>
                <c:pt idx="2">
                  <c:v>893.58699999999999</c:v>
                </c:pt>
                <c:pt idx="3">
                  <c:v>555.50099999999998</c:v>
                </c:pt>
                <c:pt idx="4">
                  <c:v>352.911</c:v>
                </c:pt>
                <c:pt idx="5">
                  <c:v>227.983</c:v>
                </c:pt>
                <c:pt idx="6">
                  <c:v>149.41900000000001</c:v>
                </c:pt>
                <c:pt idx="7">
                  <c:v>99.8733</c:v>
                </c:pt>
                <c:pt idx="8">
                  <c:v>68.189599999999999</c:v>
                </c:pt>
                <c:pt idx="9">
                  <c:v>47.48</c:v>
                </c:pt>
                <c:pt idx="10">
                  <c:v>34.082999999999998</c:v>
                </c:pt>
                <c:pt idx="11">
                  <c:v>25.676500000000001</c:v>
                </c:pt>
                <c:pt idx="12">
                  <c:v>20.0288</c:v>
                </c:pt>
                <c:pt idx="13">
                  <c:v>14.813000000000001</c:v>
                </c:pt>
                <c:pt idx="14">
                  <c:v>11.410299999999999</c:v>
                </c:pt>
                <c:pt idx="15">
                  <c:v>8.3352500000000003</c:v>
                </c:pt>
                <c:pt idx="16">
                  <c:v>5.8907499999999997</c:v>
                </c:pt>
                <c:pt idx="17">
                  <c:v>4.0663400000000003</c:v>
                </c:pt>
                <c:pt idx="18">
                  <c:v>2.7409400000000002</c:v>
                </c:pt>
                <c:pt idx="19">
                  <c:v>1.8418699999999999</c:v>
                </c:pt>
                <c:pt idx="20">
                  <c:v>1.2446299999999999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1F70-4F6C-9EEC-47ADCE33A7EA}"/>
            </c:ext>
          </c:extLst>
        </c:ser>
        <c:ser>
          <c:idx val="7"/>
          <c:order val="3"/>
          <c:tx>
            <c:strRef>
              <c:f>'Raw Data'!$AY$3</c:f>
              <c:strCache>
                <c:ptCount val="1"/>
                <c:pt idx="0">
                  <c:v>50s-2%Ag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Data'!$AR$4:$AR$87</c:f>
              <c:numCache>
                <c:formatCode>General</c:formatCode>
                <c:ptCount val="84"/>
                <c:pt idx="0">
                  <c:v>6.0138000000000004E-2</c:v>
                </c:pt>
                <c:pt idx="1">
                  <c:v>9.5078999999999997E-2</c:v>
                </c:pt>
                <c:pt idx="2">
                  <c:v>0.15078180000000002</c:v>
                </c:pt>
                <c:pt idx="3">
                  <c:v>0.23894099999999999</c:v>
                </c:pt>
                <c:pt idx="4">
                  <c:v>0.37855440000000007</c:v>
                </c:pt>
                <c:pt idx="5">
                  <c:v>0.60004199999999996</c:v>
                </c:pt>
                <c:pt idx="6">
                  <c:v>0.95083800000000007</c:v>
                </c:pt>
                <c:pt idx="7">
                  <c:v>1.50705</c:v>
                </c:pt>
                <c:pt idx="8">
                  <c:v>2.3885879999999999</c:v>
                </c:pt>
                <c:pt idx="9">
                  <c:v>3.7857000000000003</c:v>
                </c:pt>
                <c:pt idx="10">
                  <c:v>5.9999099999999999</c:v>
                </c:pt>
                <c:pt idx="11">
                  <c:v>9.5091599999999996</c:v>
                </c:pt>
                <c:pt idx="12">
                  <c:v>15.071099999999999</c:v>
                </c:pt>
                <c:pt idx="13">
                  <c:v>23.886060000000001</c:v>
                </c:pt>
                <c:pt idx="14">
                  <c:v>37.857060000000004</c:v>
                </c:pt>
                <c:pt idx="15">
                  <c:v>59.999459999999999</c:v>
                </c:pt>
                <c:pt idx="16">
                  <c:v>95.092199999999991</c:v>
                </c:pt>
                <c:pt idx="17">
                  <c:v>150.7122</c:v>
                </c:pt>
                <c:pt idx="18">
                  <c:v>238.863</c:v>
                </c:pt>
                <c:pt idx="19">
                  <c:v>378.56759999999997</c:v>
                </c:pt>
                <c:pt idx="20">
                  <c:v>599.98859999999991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6.0150599999999999E-2</c:v>
                </c:pt>
                <c:pt idx="43">
                  <c:v>9.5089800000000002E-2</c:v>
                </c:pt>
                <c:pt idx="44">
                  <c:v>0.15068819999999999</c:v>
                </c:pt>
                <c:pt idx="45">
                  <c:v>0.23897760000000001</c:v>
                </c:pt>
                <c:pt idx="46">
                  <c:v>0.37861080000000003</c:v>
                </c:pt>
                <c:pt idx="47">
                  <c:v>0.60001799999999994</c:v>
                </c:pt>
                <c:pt idx="48">
                  <c:v>0.95098199999999999</c:v>
                </c:pt>
                <c:pt idx="49">
                  <c:v>1.507134</c:v>
                </c:pt>
                <c:pt idx="50">
                  <c:v>2.3886479999999999</c:v>
                </c:pt>
                <c:pt idx="51">
                  <c:v>3.7856879999999995</c:v>
                </c:pt>
                <c:pt idx="52">
                  <c:v>6.0001800000000003</c:v>
                </c:pt>
                <c:pt idx="53">
                  <c:v>9.5093399999999999</c:v>
                </c:pt>
                <c:pt idx="54">
                  <c:v>15.071399999999999</c:v>
                </c:pt>
                <c:pt idx="55">
                  <c:v>23.88654</c:v>
                </c:pt>
                <c:pt idx="56">
                  <c:v>37.857660000000003</c:v>
                </c:pt>
                <c:pt idx="57">
                  <c:v>60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238.8648</c:v>
                </c:pt>
                <c:pt idx="61">
                  <c:v>378.57420000000002</c:v>
                </c:pt>
                <c:pt idx="62">
                  <c:v>600</c:v>
                </c:pt>
                <c:pt idx="63">
                  <c:v>6.0160199999999997E-2</c:v>
                </c:pt>
                <c:pt idx="64">
                  <c:v>9.5159999999999995E-2</c:v>
                </c:pt>
                <c:pt idx="65">
                  <c:v>0.1506798</c:v>
                </c:pt>
                <c:pt idx="66">
                  <c:v>0.23889660000000001</c:v>
                </c:pt>
                <c:pt idx="67">
                  <c:v>0.37866900000000003</c:v>
                </c:pt>
                <c:pt idx="68">
                  <c:v>0.60004199999999996</c:v>
                </c:pt>
                <c:pt idx="69">
                  <c:v>0.95095799999999997</c:v>
                </c:pt>
                <c:pt idx="70">
                  <c:v>1.5071460000000001</c:v>
                </c:pt>
                <c:pt idx="71">
                  <c:v>2.3886960000000004</c:v>
                </c:pt>
                <c:pt idx="72">
                  <c:v>3.7858320000000001</c:v>
                </c:pt>
                <c:pt idx="73">
                  <c:v>6.0000600000000004</c:v>
                </c:pt>
                <c:pt idx="74">
                  <c:v>9.5095200000000002</c:v>
                </c:pt>
                <c:pt idx="75">
                  <c:v>15.071580000000001</c:v>
                </c:pt>
                <c:pt idx="76">
                  <c:v>23.886779999999998</c:v>
                </c:pt>
                <c:pt idx="77">
                  <c:v>37.858200000000004</c:v>
                </c:pt>
                <c:pt idx="78">
                  <c:v>60.001199999999997</c:v>
                </c:pt>
                <c:pt idx="79">
                  <c:v>95.0946</c:v>
                </c:pt>
                <c:pt idx="80">
                  <c:v>150.71519999999998</c:v>
                </c:pt>
                <c:pt idx="81">
                  <c:v>238.86660000000001</c:v>
                </c:pt>
                <c:pt idx="82">
                  <c:v>378.57900000000001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Data'!$AY$25:$AY$45</c:f>
              <c:numCache>
                <c:formatCode>General</c:formatCode>
                <c:ptCount val="21"/>
                <c:pt idx="0">
                  <c:v>3242.48</c:v>
                </c:pt>
                <c:pt idx="1">
                  <c:v>1624.36</c:v>
                </c:pt>
                <c:pt idx="2">
                  <c:v>1001.19</c:v>
                </c:pt>
                <c:pt idx="3">
                  <c:v>633.59400000000005</c:v>
                </c:pt>
                <c:pt idx="4">
                  <c:v>404.416</c:v>
                </c:pt>
                <c:pt idx="5">
                  <c:v>264.36799999999999</c:v>
                </c:pt>
                <c:pt idx="6">
                  <c:v>173.452</c:v>
                </c:pt>
                <c:pt idx="7">
                  <c:v>115.97799999999999</c:v>
                </c:pt>
                <c:pt idx="8">
                  <c:v>79.136799999999994</c:v>
                </c:pt>
                <c:pt idx="9">
                  <c:v>55.641100000000002</c:v>
                </c:pt>
                <c:pt idx="10">
                  <c:v>40.298999999999999</c:v>
                </c:pt>
                <c:pt idx="11">
                  <c:v>30.6921</c:v>
                </c:pt>
                <c:pt idx="12">
                  <c:v>24.174600000000002</c:v>
                </c:pt>
                <c:pt idx="13">
                  <c:v>18.837499999999999</c:v>
                </c:pt>
                <c:pt idx="14">
                  <c:v>14.070600000000001</c:v>
                </c:pt>
                <c:pt idx="15">
                  <c:v>10.2456</c:v>
                </c:pt>
                <c:pt idx="16">
                  <c:v>7.2153099999999997</c:v>
                </c:pt>
                <c:pt idx="17">
                  <c:v>4.9059699999999999</c:v>
                </c:pt>
                <c:pt idx="18">
                  <c:v>3.2790599999999999</c:v>
                </c:pt>
                <c:pt idx="19">
                  <c:v>2.1892399999999999</c:v>
                </c:pt>
                <c:pt idx="20">
                  <c:v>1.46923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1F70-4F6C-9EEC-47ADCE33A7EA}"/>
            </c:ext>
          </c:extLst>
        </c:ser>
        <c:ser>
          <c:idx val="8"/>
          <c:order val="4"/>
          <c:tx>
            <c:strRef>
              <c:f>'Raw Data'!$BZ$3</c:f>
              <c:strCache>
                <c:ptCount val="1"/>
                <c:pt idx="0">
                  <c:v>20s-4%Ag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Data'!$BT$4:$BT$87</c:f>
              <c:numCache>
                <c:formatCode>General</c:formatCode>
                <c:ptCount val="84"/>
                <c:pt idx="0">
                  <c:v>6.0063000000000005E-2</c:v>
                </c:pt>
                <c:pt idx="1">
                  <c:v>9.508380000000001E-2</c:v>
                </c:pt>
                <c:pt idx="2">
                  <c:v>0.150723</c:v>
                </c:pt>
                <c:pt idx="3">
                  <c:v>0.23885099999999998</c:v>
                </c:pt>
                <c:pt idx="4">
                  <c:v>0.37851600000000002</c:v>
                </c:pt>
                <c:pt idx="5">
                  <c:v>0.60003600000000001</c:v>
                </c:pt>
                <c:pt idx="6">
                  <c:v>0.95105400000000007</c:v>
                </c:pt>
                <c:pt idx="7">
                  <c:v>1.5071639999999999</c:v>
                </c:pt>
                <c:pt idx="8">
                  <c:v>2.3887199999999997</c:v>
                </c:pt>
                <c:pt idx="9">
                  <c:v>3.7865219999999997</c:v>
                </c:pt>
                <c:pt idx="10">
                  <c:v>6.0003000000000011</c:v>
                </c:pt>
                <c:pt idx="11">
                  <c:v>9.5097000000000005</c:v>
                </c:pt>
                <c:pt idx="12">
                  <c:v>15.072239999999999</c:v>
                </c:pt>
                <c:pt idx="13">
                  <c:v>23.888100000000001</c:v>
                </c:pt>
                <c:pt idx="14">
                  <c:v>37.859880000000004</c:v>
                </c:pt>
                <c:pt idx="15">
                  <c:v>60.000599999999999</c:v>
                </c:pt>
                <c:pt idx="16">
                  <c:v>95.097000000000008</c:v>
                </c:pt>
                <c:pt idx="17">
                  <c:v>150.71519999999998</c:v>
                </c:pt>
                <c:pt idx="18">
                  <c:v>238.87979999999999</c:v>
                </c:pt>
                <c:pt idx="19">
                  <c:v>378.58799999999997</c:v>
                </c:pt>
                <c:pt idx="20">
                  <c:v>600.01800000000003</c:v>
                </c:pt>
                <c:pt idx="21">
                  <c:v>6.0081599999999999E-2</c:v>
                </c:pt>
                <c:pt idx="22">
                  <c:v>9.5114399999999988E-2</c:v>
                </c:pt>
                <c:pt idx="23">
                  <c:v>0.15068340000000002</c:v>
                </c:pt>
                <c:pt idx="24">
                  <c:v>0.23885040000000002</c:v>
                </c:pt>
                <c:pt idx="25">
                  <c:v>0.37857179999999996</c:v>
                </c:pt>
                <c:pt idx="26">
                  <c:v>0.60002999999999995</c:v>
                </c:pt>
                <c:pt idx="27">
                  <c:v>0.9509399999999999</c:v>
                </c:pt>
                <c:pt idx="28">
                  <c:v>1.5071400000000001</c:v>
                </c:pt>
                <c:pt idx="29">
                  <c:v>2.388744</c:v>
                </c:pt>
                <c:pt idx="30">
                  <c:v>3.7858559999999999</c:v>
                </c:pt>
                <c:pt idx="31">
                  <c:v>6.000119999999999</c:v>
                </c:pt>
                <c:pt idx="32">
                  <c:v>9.5097000000000005</c:v>
                </c:pt>
                <c:pt idx="33">
                  <c:v>15.071819999999999</c:v>
                </c:pt>
                <c:pt idx="34">
                  <c:v>23.886960000000002</c:v>
                </c:pt>
                <c:pt idx="35">
                  <c:v>37.858559999999997</c:v>
                </c:pt>
                <c:pt idx="36">
                  <c:v>60.001799999999996</c:v>
                </c:pt>
                <c:pt idx="37">
                  <c:v>95.097000000000008</c:v>
                </c:pt>
                <c:pt idx="38">
                  <c:v>150.72</c:v>
                </c:pt>
                <c:pt idx="39">
                  <c:v>238.8648</c:v>
                </c:pt>
                <c:pt idx="40">
                  <c:v>378.58139999999997</c:v>
                </c:pt>
                <c:pt idx="41">
                  <c:v>600.01800000000003</c:v>
                </c:pt>
                <c:pt idx="42">
                  <c:v>5.9982420000000002E-2</c:v>
                </c:pt>
                <c:pt idx="43">
                  <c:v>9.5060400000000003E-2</c:v>
                </c:pt>
                <c:pt idx="44">
                  <c:v>0.15072540000000001</c:v>
                </c:pt>
                <c:pt idx="45">
                  <c:v>0.23888280000000001</c:v>
                </c:pt>
                <c:pt idx="46">
                  <c:v>0.37850879999999998</c:v>
                </c:pt>
                <c:pt idx="47">
                  <c:v>0.60000600000000004</c:v>
                </c:pt>
                <c:pt idx="48">
                  <c:v>0.95104800000000012</c:v>
                </c:pt>
                <c:pt idx="49">
                  <c:v>1.5070139999999999</c:v>
                </c:pt>
                <c:pt idx="50">
                  <c:v>2.3886419999999999</c:v>
                </c:pt>
                <c:pt idx="51">
                  <c:v>3.7858320000000001</c:v>
                </c:pt>
                <c:pt idx="52">
                  <c:v>6.0001800000000003</c:v>
                </c:pt>
                <c:pt idx="53">
                  <c:v>9.5095799999999997</c:v>
                </c:pt>
                <c:pt idx="54">
                  <c:v>15.07152</c:v>
                </c:pt>
                <c:pt idx="55">
                  <c:v>23.886659999999999</c:v>
                </c:pt>
                <c:pt idx="56">
                  <c:v>37.858080000000001</c:v>
                </c:pt>
                <c:pt idx="57">
                  <c:v>60.000599999999999</c:v>
                </c:pt>
                <c:pt idx="58">
                  <c:v>95.098200000000006</c:v>
                </c:pt>
                <c:pt idx="59">
                  <c:v>150.72900000000001</c:v>
                </c:pt>
                <c:pt idx="60">
                  <c:v>238.87139999999999</c:v>
                </c:pt>
                <c:pt idx="61">
                  <c:v>378.57900000000001</c:v>
                </c:pt>
                <c:pt idx="62">
                  <c:v>600.00600000000009</c:v>
                </c:pt>
                <c:pt idx="63">
                  <c:v>6.0013199999999996E-2</c:v>
                </c:pt>
                <c:pt idx="64">
                  <c:v>9.5088599999999995E-2</c:v>
                </c:pt>
                <c:pt idx="65">
                  <c:v>0.1507086</c:v>
                </c:pt>
                <c:pt idx="66">
                  <c:v>0.23888700000000002</c:v>
                </c:pt>
                <c:pt idx="67">
                  <c:v>0.37850339999999999</c:v>
                </c:pt>
                <c:pt idx="68">
                  <c:v>0.59999160000000007</c:v>
                </c:pt>
                <c:pt idx="69">
                  <c:v>0.95099400000000001</c:v>
                </c:pt>
                <c:pt idx="70">
                  <c:v>1.5071999999999999</c:v>
                </c:pt>
                <c:pt idx="71">
                  <c:v>2.3886780000000001</c:v>
                </c:pt>
                <c:pt idx="72">
                  <c:v>3.7857960000000004</c:v>
                </c:pt>
                <c:pt idx="73">
                  <c:v>6.0000600000000004</c:v>
                </c:pt>
                <c:pt idx="74">
                  <c:v>9.5094600000000007</c:v>
                </c:pt>
                <c:pt idx="75">
                  <c:v>15.071399999999999</c:v>
                </c:pt>
                <c:pt idx="76">
                  <c:v>23.886659999999999</c:v>
                </c:pt>
                <c:pt idx="77">
                  <c:v>37.858200000000004</c:v>
                </c:pt>
                <c:pt idx="78">
                  <c:v>60.001799999999996</c:v>
                </c:pt>
                <c:pt idx="79">
                  <c:v>95.1</c:v>
                </c:pt>
                <c:pt idx="80">
                  <c:v>150.72300000000001</c:v>
                </c:pt>
                <c:pt idx="81">
                  <c:v>238.86419999999998</c:v>
                </c:pt>
                <c:pt idx="82">
                  <c:v>378.58199999999999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Data'!$BZ$4:$BZ$24</c:f>
              <c:numCache>
                <c:formatCode>General</c:formatCode>
                <c:ptCount val="21"/>
                <c:pt idx="0">
                  <c:v>4582.55</c:v>
                </c:pt>
                <c:pt idx="1">
                  <c:v>2678.4549999999999</c:v>
                </c:pt>
                <c:pt idx="2">
                  <c:v>1691.68</c:v>
                </c:pt>
                <c:pt idx="3">
                  <c:v>1066.83</c:v>
                </c:pt>
                <c:pt idx="4">
                  <c:v>681.01</c:v>
                </c:pt>
                <c:pt idx="5">
                  <c:v>449.30149999999998</c:v>
                </c:pt>
                <c:pt idx="6">
                  <c:v>307.42450000000002</c:v>
                </c:pt>
                <c:pt idx="7">
                  <c:v>214.79599999999999</c:v>
                </c:pt>
                <c:pt idx="8">
                  <c:v>148.1165</c:v>
                </c:pt>
                <c:pt idx="9">
                  <c:v>108.82550000000001</c:v>
                </c:pt>
                <c:pt idx="10">
                  <c:v>78.972499999999997</c:v>
                </c:pt>
                <c:pt idx="11">
                  <c:v>58.334000000000003</c:v>
                </c:pt>
                <c:pt idx="12">
                  <c:v>43.842149999999997</c:v>
                </c:pt>
                <c:pt idx="13">
                  <c:v>33.640050000000002</c:v>
                </c:pt>
                <c:pt idx="14">
                  <c:v>26.6235</c:v>
                </c:pt>
                <c:pt idx="15">
                  <c:v>18.225100000000001</c:v>
                </c:pt>
                <c:pt idx="16">
                  <c:v>8.7525499999999994</c:v>
                </c:pt>
                <c:pt idx="17">
                  <c:v>2.27338</c:v>
                </c:pt>
                <c:pt idx="18">
                  <c:v>0.56718500000000005</c:v>
                </c:pt>
                <c:pt idx="19">
                  <c:v>0.2135415</c:v>
                </c:pt>
                <c:pt idx="20">
                  <c:v>9.0136999999999995E-2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1F70-4F6C-9EEC-47ADCE33A7EA}"/>
            </c:ext>
          </c:extLst>
        </c:ser>
        <c:ser>
          <c:idx val="9"/>
          <c:order val="5"/>
          <c:tx>
            <c:strRef>
              <c:f>'Raw Data'!$CA$3</c:f>
              <c:strCache>
                <c:ptCount val="1"/>
                <c:pt idx="0">
                  <c:v>50s-4%Ag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Data'!$BT$4:$BT$87</c:f>
              <c:numCache>
                <c:formatCode>General</c:formatCode>
                <c:ptCount val="84"/>
                <c:pt idx="0">
                  <c:v>6.0063000000000005E-2</c:v>
                </c:pt>
                <c:pt idx="1">
                  <c:v>9.508380000000001E-2</c:v>
                </c:pt>
                <c:pt idx="2">
                  <c:v>0.150723</c:v>
                </c:pt>
                <c:pt idx="3">
                  <c:v>0.23885099999999998</c:v>
                </c:pt>
                <c:pt idx="4">
                  <c:v>0.37851600000000002</c:v>
                </c:pt>
                <c:pt idx="5">
                  <c:v>0.60003600000000001</c:v>
                </c:pt>
                <c:pt idx="6">
                  <c:v>0.95105400000000007</c:v>
                </c:pt>
                <c:pt idx="7">
                  <c:v>1.5071639999999999</c:v>
                </c:pt>
                <c:pt idx="8">
                  <c:v>2.3887199999999997</c:v>
                </c:pt>
                <c:pt idx="9">
                  <c:v>3.7865219999999997</c:v>
                </c:pt>
                <c:pt idx="10">
                  <c:v>6.0003000000000011</c:v>
                </c:pt>
                <c:pt idx="11">
                  <c:v>9.5097000000000005</c:v>
                </c:pt>
                <c:pt idx="12">
                  <c:v>15.072239999999999</c:v>
                </c:pt>
                <c:pt idx="13">
                  <c:v>23.888100000000001</c:v>
                </c:pt>
                <c:pt idx="14">
                  <c:v>37.859880000000004</c:v>
                </c:pt>
                <c:pt idx="15">
                  <c:v>60.000599999999999</c:v>
                </c:pt>
                <c:pt idx="16">
                  <c:v>95.097000000000008</c:v>
                </c:pt>
                <c:pt idx="17">
                  <c:v>150.71519999999998</c:v>
                </c:pt>
                <c:pt idx="18">
                  <c:v>238.87979999999999</c:v>
                </c:pt>
                <c:pt idx="19">
                  <c:v>378.58799999999997</c:v>
                </c:pt>
                <c:pt idx="20">
                  <c:v>600.01800000000003</c:v>
                </c:pt>
                <c:pt idx="21">
                  <c:v>6.0081599999999999E-2</c:v>
                </c:pt>
                <c:pt idx="22">
                  <c:v>9.5114399999999988E-2</c:v>
                </c:pt>
                <c:pt idx="23">
                  <c:v>0.15068340000000002</c:v>
                </c:pt>
                <c:pt idx="24">
                  <c:v>0.23885040000000002</c:v>
                </c:pt>
                <c:pt idx="25">
                  <c:v>0.37857179999999996</c:v>
                </c:pt>
                <c:pt idx="26">
                  <c:v>0.60002999999999995</c:v>
                </c:pt>
                <c:pt idx="27">
                  <c:v>0.9509399999999999</c:v>
                </c:pt>
                <c:pt idx="28">
                  <c:v>1.5071400000000001</c:v>
                </c:pt>
                <c:pt idx="29">
                  <c:v>2.388744</c:v>
                </c:pt>
                <c:pt idx="30">
                  <c:v>3.7858559999999999</c:v>
                </c:pt>
                <c:pt idx="31">
                  <c:v>6.000119999999999</c:v>
                </c:pt>
                <c:pt idx="32">
                  <c:v>9.5097000000000005</c:v>
                </c:pt>
                <c:pt idx="33">
                  <c:v>15.071819999999999</c:v>
                </c:pt>
                <c:pt idx="34">
                  <c:v>23.886960000000002</c:v>
                </c:pt>
                <c:pt idx="35">
                  <c:v>37.858559999999997</c:v>
                </c:pt>
                <c:pt idx="36">
                  <c:v>60.001799999999996</c:v>
                </c:pt>
                <c:pt idx="37">
                  <c:v>95.097000000000008</c:v>
                </c:pt>
                <c:pt idx="38">
                  <c:v>150.72</c:v>
                </c:pt>
                <c:pt idx="39">
                  <c:v>238.8648</c:v>
                </c:pt>
                <c:pt idx="40">
                  <c:v>378.58139999999997</c:v>
                </c:pt>
                <c:pt idx="41">
                  <c:v>600.01800000000003</c:v>
                </c:pt>
                <c:pt idx="42">
                  <c:v>5.9982420000000002E-2</c:v>
                </c:pt>
                <c:pt idx="43">
                  <c:v>9.5060400000000003E-2</c:v>
                </c:pt>
                <c:pt idx="44">
                  <c:v>0.15072540000000001</c:v>
                </c:pt>
                <c:pt idx="45">
                  <c:v>0.23888280000000001</c:v>
                </c:pt>
                <c:pt idx="46">
                  <c:v>0.37850879999999998</c:v>
                </c:pt>
                <c:pt idx="47">
                  <c:v>0.60000600000000004</c:v>
                </c:pt>
                <c:pt idx="48">
                  <c:v>0.95104800000000012</c:v>
                </c:pt>
                <c:pt idx="49">
                  <c:v>1.5070139999999999</c:v>
                </c:pt>
                <c:pt idx="50">
                  <c:v>2.3886419999999999</c:v>
                </c:pt>
                <c:pt idx="51">
                  <c:v>3.7858320000000001</c:v>
                </c:pt>
                <c:pt idx="52">
                  <c:v>6.0001800000000003</c:v>
                </c:pt>
                <c:pt idx="53">
                  <c:v>9.5095799999999997</c:v>
                </c:pt>
                <c:pt idx="54">
                  <c:v>15.07152</c:v>
                </c:pt>
                <c:pt idx="55">
                  <c:v>23.886659999999999</c:v>
                </c:pt>
                <c:pt idx="56">
                  <c:v>37.858080000000001</c:v>
                </c:pt>
                <c:pt idx="57">
                  <c:v>60.000599999999999</c:v>
                </c:pt>
                <c:pt idx="58">
                  <c:v>95.098200000000006</c:v>
                </c:pt>
                <c:pt idx="59">
                  <c:v>150.72900000000001</c:v>
                </c:pt>
                <c:pt idx="60">
                  <c:v>238.87139999999999</c:v>
                </c:pt>
                <c:pt idx="61">
                  <c:v>378.57900000000001</c:v>
                </c:pt>
                <c:pt idx="62">
                  <c:v>600.00600000000009</c:v>
                </c:pt>
                <c:pt idx="63">
                  <c:v>6.0013199999999996E-2</c:v>
                </c:pt>
                <c:pt idx="64">
                  <c:v>9.5088599999999995E-2</c:v>
                </c:pt>
                <c:pt idx="65">
                  <c:v>0.1507086</c:v>
                </c:pt>
                <c:pt idx="66">
                  <c:v>0.23888700000000002</c:v>
                </c:pt>
                <c:pt idx="67">
                  <c:v>0.37850339999999999</c:v>
                </c:pt>
                <c:pt idx="68">
                  <c:v>0.59999160000000007</c:v>
                </c:pt>
                <c:pt idx="69">
                  <c:v>0.95099400000000001</c:v>
                </c:pt>
                <c:pt idx="70">
                  <c:v>1.5071999999999999</c:v>
                </c:pt>
                <c:pt idx="71">
                  <c:v>2.3886780000000001</c:v>
                </c:pt>
                <c:pt idx="72">
                  <c:v>3.7857960000000004</c:v>
                </c:pt>
                <c:pt idx="73">
                  <c:v>6.0000600000000004</c:v>
                </c:pt>
                <c:pt idx="74">
                  <c:v>9.5094600000000007</c:v>
                </c:pt>
                <c:pt idx="75">
                  <c:v>15.071399999999999</c:v>
                </c:pt>
                <c:pt idx="76">
                  <c:v>23.886659999999999</c:v>
                </c:pt>
                <c:pt idx="77">
                  <c:v>37.858200000000004</c:v>
                </c:pt>
                <c:pt idx="78">
                  <c:v>60.001799999999996</c:v>
                </c:pt>
                <c:pt idx="79">
                  <c:v>95.1</c:v>
                </c:pt>
                <c:pt idx="80">
                  <c:v>150.72300000000001</c:v>
                </c:pt>
                <c:pt idx="81">
                  <c:v>238.86419999999998</c:v>
                </c:pt>
                <c:pt idx="82">
                  <c:v>378.58199999999999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Data'!$CA$25:$CA$45</c:f>
              <c:numCache>
                <c:formatCode>General</c:formatCode>
                <c:ptCount val="21"/>
                <c:pt idx="0">
                  <c:v>2368.375</c:v>
                </c:pt>
                <c:pt idx="1">
                  <c:v>1418.7049999999999</c:v>
                </c:pt>
                <c:pt idx="2">
                  <c:v>925.37</c:v>
                </c:pt>
                <c:pt idx="3">
                  <c:v>615.92999999999995</c:v>
                </c:pt>
                <c:pt idx="4">
                  <c:v>417.92099999999999</c:v>
                </c:pt>
                <c:pt idx="5">
                  <c:v>286.13350000000003</c:v>
                </c:pt>
                <c:pt idx="6">
                  <c:v>195.1705</c:v>
                </c:pt>
                <c:pt idx="7">
                  <c:v>133.24</c:v>
                </c:pt>
                <c:pt idx="8">
                  <c:v>91.933000000000007</c:v>
                </c:pt>
                <c:pt idx="9">
                  <c:v>62.073999999999998</c:v>
                </c:pt>
                <c:pt idx="10">
                  <c:v>45.082799999999999</c:v>
                </c:pt>
                <c:pt idx="11">
                  <c:v>32.698650000000001</c:v>
                </c:pt>
                <c:pt idx="12">
                  <c:v>24.703050000000001</c:v>
                </c:pt>
                <c:pt idx="13">
                  <c:v>19.037400000000002</c:v>
                </c:pt>
                <c:pt idx="14">
                  <c:v>14.482200000000001</c:v>
                </c:pt>
                <c:pt idx="15">
                  <c:v>7.1443000000000003</c:v>
                </c:pt>
                <c:pt idx="16">
                  <c:v>3.76797</c:v>
                </c:pt>
                <c:pt idx="17">
                  <c:v>0.22055250000000001</c:v>
                </c:pt>
                <c:pt idx="18">
                  <c:v>2.3906549999999999E-2</c:v>
                </c:pt>
                <c:pt idx="19">
                  <c:v>7.9340499999999998E-3</c:v>
                </c:pt>
                <c:pt idx="20">
                  <c:v>4.1775700000000002E-3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1F70-4F6C-9EEC-47ADCE33A7EA}"/>
            </c:ext>
          </c:extLst>
        </c:ser>
        <c:ser>
          <c:idx val="10"/>
          <c:order val="6"/>
          <c:tx>
            <c:strRef>
              <c:f>'Raw Data'!$CC$3</c:f>
              <c:strCache>
                <c:ptCount val="1"/>
                <c:pt idx="0">
                  <c:v>120s-4%Ag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Data'!$BT$4:$BT$87</c:f>
              <c:numCache>
                <c:formatCode>General</c:formatCode>
                <c:ptCount val="84"/>
                <c:pt idx="0">
                  <c:v>6.0063000000000005E-2</c:v>
                </c:pt>
                <c:pt idx="1">
                  <c:v>9.508380000000001E-2</c:v>
                </c:pt>
                <c:pt idx="2">
                  <c:v>0.150723</c:v>
                </c:pt>
                <c:pt idx="3">
                  <c:v>0.23885099999999998</c:v>
                </c:pt>
                <c:pt idx="4">
                  <c:v>0.37851600000000002</c:v>
                </c:pt>
                <c:pt idx="5">
                  <c:v>0.60003600000000001</c:v>
                </c:pt>
                <c:pt idx="6">
                  <c:v>0.95105400000000007</c:v>
                </c:pt>
                <c:pt idx="7">
                  <c:v>1.5071639999999999</c:v>
                </c:pt>
                <c:pt idx="8">
                  <c:v>2.3887199999999997</c:v>
                </c:pt>
                <c:pt idx="9">
                  <c:v>3.7865219999999997</c:v>
                </c:pt>
                <c:pt idx="10">
                  <c:v>6.0003000000000011</c:v>
                </c:pt>
                <c:pt idx="11">
                  <c:v>9.5097000000000005</c:v>
                </c:pt>
                <c:pt idx="12">
                  <c:v>15.072239999999999</c:v>
                </c:pt>
                <c:pt idx="13">
                  <c:v>23.888100000000001</c:v>
                </c:pt>
                <c:pt idx="14">
                  <c:v>37.859880000000004</c:v>
                </c:pt>
                <c:pt idx="15">
                  <c:v>60.000599999999999</c:v>
                </c:pt>
                <c:pt idx="16">
                  <c:v>95.097000000000008</c:v>
                </c:pt>
                <c:pt idx="17">
                  <c:v>150.71519999999998</c:v>
                </c:pt>
                <c:pt idx="18">
                  <c:v>238.87979999999999</c:v>
                </c:pt>
                <c:pt idx="19">
                  <c:v>378.58799999999997</c:v>
                </c:pt>
                <c:pt idx="20">
                  <c:v>600.01800000000003</c:v>
                </c:pt>
                <c:pt idx="21">
                  <c:v>6.0081599999999999E-2</c:v>
                </c:pt>
                <c:pt idx="22">
                  <c:v>9.5114399999999988E-2</c:v>
                </c:pt>
                <c:pt idx="23">
                  <c:v>0.15068340000000002</c:v>
                </c:pt>
                <c:pt idx="24">
                  <c:v>0.23885040000000002</c:v>
                </c:pt>
                <c:pt idx="25">
                  <c:v>0.37857179999999996</c:v>
                </c:pt>
                <c:pt idx="26">
                  <c:v>0.60002999999999995</c:v>
                </c:pt>
                <c:pt idx="27">
                  <c:v>0.9509399999999999</c:v>
                </c:pt>
                <c:pt idx="28">
                  <c:v>1.5071400000000001</c:v>
                </c:pt>
                <c:pt idx="29">
                  <c:v>2.388744</c:v>
                </c:pt>
                <c:pt idx="30">
                  <c:v>3.7858559999999999</c:v>
                </c:pt>
                <c:pt idx="31">
                  <c:v>6.000119999999999</c:v>
                </c:pt>
                <c:pt idx="32">
                  <c:v>9.5097000000000005</c:v>
                </c:pt>
                <c:pt idx="33">
                  <c:v>15.071819999999999</c:v>
                </c:pt>
                <c:pt idx="34">
                  <c:v>23.886960000000002</c:v>
                </c:pt>
                <c:pt idx="35">
                  <c:v>37.858559999999997</c:v>
                </c:pt>
                <c:pt idx="36">
                  <c:v>60.001799999999996</c:v>
                </c:pt>
                <c:pt idx="37">
                  <c:v>95.097000000000008</c:v>
                </c:pt>
                <c:pt idx="38">
                  <c:v>150.72</c:v>
                </c:pt>
                <c:pt idx="39">
                  <c:v>238.8648</c:v>
                </c:pt>
                <c:pt idx="40">
                  <c:v>378.58139999999997</c:v>
                </c:pt>
                <c:pt idx="41">
                  <c:v>600.01800000000003</c:v>
                </c:pt>
                <c:pt idx="42">
                  <c:v>5.9982420000000002E-2</c:v>
                </c:pt>
                <c:pt idx="43">
                  <c:v>9.5060400000000003E-2</c:v>
                </c:pt>
                <c:pt idx="44">
                  <c:v>0.15072540000000001</c:v>
                </c:pt>
                <c:pt idx="45">
                  <c:v>0.23888280000000001</c:v>
                </c:pt>
                <c:pt idx="46">
                  <c:v>0.37850879999999998</c:v>
                </c:pt>
                <c:pt idx="47">
                  <c:v>0.60000600000000004</c:v>
                </c:pt>
                <c:pt idx="48">
                  <c:v>0.95104800000000012</c:v>
                </c:pt>
                <c:pt idx="49">
                  <c:v>1.5070139999999999</c:v>
                </c:pt>
                <c:pt idx="50">
                  <c:v>2.3886419999999999</c:v>
                </c:pt>
                <c:pt idx="51">
                  <c:v>3.7858320000000001</c:v>
                </c:pt>
                <c:pt idx="52">
                  <c:v>6.0001800000000003</c:v>
                </c:pt>
                <c:pt idx="53">
                  <c:v>9.5095799999999997</c:v>
                </c:pt>
                <c:pt idx="54">
                  <c:v>15.07152</c:v>
                </c:pt>
                <c:pt idx="55">
                  <c:v>23.886659999999999</c:v>
                </c:pt>
                <c:pt idx="56">
                  <c:v>37.858080000000001</c:v>
                </c:pt>
                <c:pt idx="57">
                  <c:v>60.000599999999999</c:v>
                </c:pt>
                <c:pt idx="58">
                  <c:v>95.098200000000006</c:v>
                </c:pt>
                <c:pt idx="59">
                  <c:v>150.72900000000001</c:v>
                </c:pt>
                <c:pt idx="60">
                  <c:v>238.87139999999999</c:v>
                </c:pt>
                <c:pt idx="61">
                  <c:v>378.57900000000001</c:v>
                </c:pt>
                <c:pt idx="62">
                  <c:v>600.00600000000009</c:v>
                </c:pt>
                <c:pt idx="63">
                  <c:v>6.0013199999999996E-2</c:v>
                </c:pt>
                <c:pt idx="64">
                  <c:v>9.5088599999999995E-2</c:v>
                </c:pt>
                <c:pt idx="65">
                  <c:v>0.1507086</c:v>
                </c:pt>
                <c:pt idx="66">
                  <c:v>0.23888700000000002</c:v>
                </c:pt>
                <c:pt idx="67">
                  <c:v>0.37850339999999999</c:v>
                </c:pt>
                <c:pt idx="68">
                  <c:v>0.59999160000000007</c:v>
                </c:pt>
                <c:pt idx="69">
                  <c:v>0.95099400000000001</c:v>
                </c:pt>
                <c:pt idx="70">
                  <c:v>1.5071999999999999</c:v>
                </c:pt>
                <c:pt idx="71">
                  <c:v>2.3886780000000001</c:v>
                </c:pt>
                <c:pt idx="72">
                  <c:v>3.7857960000000004</c:v>
                </c:pt>
                <c:pt idx="73">
                  <c:v>6.0000600000000004</c:v>
                </c:pt>
                <c:pt idx="74">
                  <c:v>9.5094600000000007</c:v>
                </c:pt>
                <c:pt idx="75">
                  <c:v>15.071399999999999</c:v>
                </c:pt>
                <c:pt idx="76">
                  <c:v>23.886659999999999</c:v>
                </c:pt>
                <c:pt idx="77">
                  <c:v>37.858200000000004</c:v>
                </c:pt>
                <c:pt idx="78">
                  <c:v>60.001799999999996</c:v>
                </c:pt>
                <c:pt idx="79">
                  <c:v>95.1</c:v>
                </c:pt>
                <c:pt idx="80">
                  <c:v>150.72300000000001</c:v>
                </c:pt>
                <c:pt idx="81">
                  <c:v>238.86419999999998</c:v>
                </c:pt>
                <c:pt idx="82">
                  <c:v>378.58199999999999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Data'!$CC$67:$CC$87</c:f>
              <c:numCache>
                <c:formatCode>General</c:formatCode>
                <c:ptCount val="21"/>
                <c:pt idx="0">
                  <c:v>831.59500000000003</c:v>
                </c:pt>
                <c:pt idx="1">
                  <c:v>447.70350000000002</c:v>
                </c:pt>
                <c:pt idx="2">
                  <c:v>270.7955</c:v>
                </c:pt>
                <c:pt idx="3">
                  <c:v>177.089</c:v>
                </c:pt>
                <c:pt idx="4">
                  <c:v>116.20950000000001</c:v>
                </c:pt>
                <c:pt idx="5">
                  <c:v>82.369500000000002</c:v>
                </c:pt>
                <c:pt idx="6">
                  <c:v>57.094000000000001</c:v>
                </c:pt>
                <c:pt idx="7">
                  <c:v>37.470050000000001</c:v>
                </c:pt>
                <c:pt idx="8">
                  <c:v>23.45795</c:v>
                </c:pt>
                <c:pt idx="9">
                  <c:v>15.56485</c:v>
                </c:pt>
                <c:pt idx="10">
                  <c:v>12.6729</c:v>
                </c:pt>
                <c:pt idx="11">
                  <c:v>7.3704000000000001</c:v>
                </c:pt>
                <c:pt idx="12">
                  <c:v>5.5318500000000004</c:v>
                </c:pt>
                <c:pt idx="13">
                  <c:v>4.0516800000000002</c:v>
                </c:pt>
                <c:pt idx="14">
                  <c:v>2.950005</c:v>
                </c:pt>
                <c:pt idx="15">
                  <c:v>2.0894750000000002</c:v>
                </c:pt>
                <c:pt idx="16">
                  <c:v>1.15547</c:v>
                </c:pt>
                <c:pt idx="17">
                  <c:v>0.63107000000000002</c:v>
                </c:pt>
                <c:pt idx="18">
                  <c:v>0.35201500000000002</c:v>
                </c:pt>
                <c:pt idx="19">
                  <c:v>0.12935150000000001</c:v>
                </c:pt>
                <c:pt idx="20">
                  <c:v>5.5522500000000002E-2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1F70-4F6C-9EEC-47ADCE33A7EA}"/>
            </c:ext>
          </c:extLst>
        </c:ser>
        <c:ser>
          <c:idx val="11"/>
          <c:order val="7"/>
          <c:tx>
            <c:strRef>
              <c:f>'Raw Data'!$CB$3</c:f>
              <c:strCache>
                <c:ptCount val="1"/>
                <c:pt idx="0">
                  <c:v>80s-4%Ag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Data'!$BT$4:$BT$87</c:f>
              <c:numCache>
                <c:formatCode>General</c:formatCode>
                <c:ptCount val="84"/>
                <c:pt idx="0">
                  <c:v>6.0063000000000005E-2</c:v>
                </c:pt>
                <c:pt idx="1">
                  <c:v>9.508380000000001E-2</c:v>
                </c:pt>
                <c:pt idx="2">
                  <c:v>0.150723</c:v>
                </c:pt>
                <c:pt idx="3">
                  <c:v>0.23885099999999998</c:v>
                </c:pt>
                <c:pt idx="4">
                  <c:v>0.37851600000000002</c:v>
                </c:pt>
                <c:pt idx="5">
                  <c:v>0.60003600000000001</c:v>
                </c:pt>
                <c:pt idx="6">
                  <c:v>0.95105400000000007</c:v>
                </c:pt>
                <c:pt idx="7">
                  <c:v>1.5071639999999999</c:v>
                </c:pt>
                <c:pt idx="8">
                  <c:v>2.3887199999999997</c:v>
                </c:pt>
                <c:pt idx="9">
                  <c:v>3.7865219999999997</c:v>
                </c:pt>
                <c:pt idx="10">
                  <c:v>6.0003000000000011</c:v>
                </c:pt>
                <c:pt idx="11">
                  <c:v>9.5097000000000005</c:v>
                </c:pt>
                <c:pt idx="12">
                  <c:v>15.072239999999999</c:v>
                </c:pt>
                <c:pt idx="13">
                  <c:v>23.888100000000001</c:v>
                </c:pt>
                <c:pt idx="14">
                  <c:v>37.859880000000004</c:v>
                </c:pt>
                <c:pt idx="15">
                  <c:v>60.000599999999999</c:v>
                </c:pt>
                <c:pt idx="16">
                  <c:v>95.097000000000008</c:v>
                </c:pt>
                <c:pt idx="17">
                  <c:v>150.71519999999998</c:v>
                </c:pt>
                <c:pt idx="18">
                  <c:v>238.87979999999999</c:v>
                </c:pt>
                <c:pt idx="19">
                  <c:v>378.58799999999997</c:v>
                </c:pt>
                <c:pt idx="20">
                  <c:v>600.01800000000003</c:v>
                </c:pt>
                <c:pt idx="21">
                  <c:v>6.0081599999999999E-2</c:v>
                </c:pt>
                <c:pt idx="22">
                  <c:v>9.5114399999999988E-2</c:v>
                </c:pt>
                <c:pt idx="23">
                  <c:v>0.15068340000000002</c:v>
                </c:pt>
                <c:pt idx="24">
                  <c:v>0.23885040000000002</c:v>
                </c:pt>
                <c:pt idx="25">
                  <c:v>0.37857179999999996</c:v>
                </c:pt>
                <c:pt idx="26">
                  <c:v>0.60002999999999995</c:v>
                </c:pt>
                <c:pt idx="27">
                  <c:v>0.9509399999999999</c:v>
                </c:pt>
                <c:pt idx="28">
                  <c:v>1.5071400000000001</c:v>
                </c:pt>
                <c:pt idx="29">
                  <c:v>2.388744</c:v>
                </c:pt>
                <c:pt idx="30">
                  <c:v>3.7858559999999999</c:v>
                </c:pt>
                <c:pt idx="31">
                  <c:v>6.000119999999999</c:v>
                </c:pt>
                <c:pt idx="32">
                  <c:v>9.5097000000000005</c:v>
                </c:pt>
                <c:pt idx="33">
                  <c:v>15.071819999999999</c:v>
                </c:pt>
                <c:pt idx="34">
                  <c:v>23.886960000000002</c:v>
                </c:pt>
                <c:pt idx="35">
                  <c:v>37.858559999999997</c:v>
                </c:pt>
                <c:pt idx="36">
                  <c:v>60.001799999999996</c:v>
                </c:pt>
                <c:pt idx="37">
                  <c:v>95.097000000000008</c:v>
                </c:pt>
                <c:pt idx="38">
                  <c:v>150.72</c:v>
                </c:pt>
                <c:pt idx="39">
                  <c:v>238.8648</c:v>
                </c:pt>
                <c:pt idx="40">
                  <c:v>378.58139999999997</c:v>
                </c:pt>
                <c:pt idx="41">
                  <c:v>600.01800000000003</c:v>
                </c:pt>
                <c:pt idx="42">
                  <c:v>5.9982420000000002E-2</c:v>
                </c:pt>
                <c:pt idx="43">
                  <c:v>9.5060400000000003E-2</c:v>
                </c:pt>
                <c:pt idx="44">
                  <c:v>0.15072540000000001</c:v>
                </c:pt>
                <c:pt idx="45">
                  <c:v>0.23888280000000001</c:v>
                </c:pt>
                <c:pt idx="46">
                  <c:v>0.37850879999999998</c:v>
                </c:pt>
                <c:pt idx="47">
                  <c:v>0.60000600000000004</c:v>
                </c:pt>
                <c:pt idx="48">
                  <c:v>0.95104800000000012</c:v>
                </c:pt>
                <c:pt idx="49">
                  <c:v>1.5070139999999999</c:v>
                </c:pt>
                <c:pt idx="50">
                  <c:v>2.3886419999999999</c:v>
                </c:pt>
                <c:pt idx="51">
                  <c:v>3.7858320000000001</c:v>
                </c:pt>
                <c:pt idx="52">
                  <c:v>6.0001800000000003</c:v>
                </c:pt>
                <c:pt idx="53">
                  <c:v>9.5095799999999997</c:v>
                </c:pt>
                <c:pt idx="54">
                  <c:v>15.07152</c:v>
                </c:pt>
                <c:pt idx="55">
                  <c:v>23.886659999999999</c:v>
                </c:pt>
                <c:pt idx="56">
                  <c:v>37.858080000000001</c:v>
                </c:pt>
                <c:pt idx="57">
                  <c:v>60.000599999999999</c:v>
                </c:pt>
                <c:pt idx="58">
                  <c:v>95.098200000000006</c:v>
                </c:pt>
                <c:pt idx="59">
                  <c:v>150.72900000000001</c:v>
                </c:pt>
                <c:pt idx="60">
                  <c:v>238.87139999999999</c:v>
                </c:pt>
                <c:pt idx="61">
                  <c:v>378.57900000000001</c:v>
                </c:pt>
                <c:pt idx="62">
                  <c:v>600.00600000000009</c:v>
                </c:pt>
                <c:pt idx="63">
                  <c:v>6.0013199999999996E-2</c:v>
                </c:pt>
                <c:pt idx="64">
                  <c:v>9.5088599999999995E-2</c:v>
                </c:pt>
                <c:pt idx="65">
                  <c:v>0.1507086</c:v>
                </c:pt>
                <c:pt idx="66">
                  <c:v>0.23888700000000002</c:v>
                </c:pt>
                <c:pt idx="67">
                  <c:v>0.37850339999999999</c:v>
                </c:pt>
                <c:pt idx="68">
                  <c:v>0.59999160000000007</c:v>
                </c:pt>
                <c:pt idx="69">
                  <c:v>0.95099400000000001</c:v>
                </c:pt>
                <c:pt idx="70">
                  <c:v>1.5071999999999999</c:v>
                </c:pt>
                <c:pt idx="71">
                  <c:v>2.3886780000000001</c:v>
                </c:pt>
                <c:pt idx="72">
                  <c:v>3.7857960000000004</c:v>
                </c:pt>
                <c:pt idx="73">
                  <c:v>6.0000600000000004</c:v>
                </c:pt>
                <c:pt idx="74">
                  <c:v>9.5094600000000007</c:v>
                </c:pt>
                <c:pt idx="75">
                  <c:v>15.071399999999999</c:v>
                </c:pt>
                <c:pt idx="76">
                  <c:v>23.886659999999999</c:v>
                </c:pt>
                <c:pt idx="77">
                  <c:v>37.858200000000004</c:v>
                </c:pt>
                <c:pt idx="78">
                  <c:v>60.001799999999996</c:v>
                </c:pt>
                <c:pt idx="79">
                  <c:v>95.1</c:v>
                </c:pt>
                <c:pt idx="80">
                  <c:v>150.72300000000001</c:v>
                </c:pt>
                <c:pt idx="81">
                  <c:v>238.86419999999998</c:v>
                </c:pt>
                <c:pt idx="82">
                  <c:v>378.58199999999999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Data'!$CB$46:$CB$66</c:f>
              <c:numCache>
                <c:formatCode>General</c:formatCode>
                <c:ptCount val="21"/>
                <c:pt idx="0">
                  <c:v>3497.3850000000002</c:v>
                </c:pt>
                <c:pt idx="1">
                  <c:v>2152.6350000000002</c:v>
                </c:pt>
                <c:pt idx="2">
                  <c:v>1421.26</c:v>
                </c:pt>
                <c:pt idx="3">
                  <c:v>947.41</c:v>
                </c:pt>
                <c:pt idx="4">
                  <c:v>648.755</c:v>
                </c:pt>
                <c:pt idx="5">
                  <c:v>443.56599999999997</c:v>
                </c:pt>
                <c:pt idx="6">
                  <c:v>304.63600000000002</c:v>
                </c:pt>
                <c:pt idx="7">
                  <c:v>210.37899999999999</c:v>
                </c:pt>
                <c:pt idx="8">
                  <c:v>148.64699999999999</c:v>
                </c:pt>
                <c:pt idx="9">
                  <c:v>104.86799999999999</c:v>
                </c:pt>
                <c:pt idx="10">
                  <c:v>72.781499999999994</c:v>
                </c:pt>
                <c:pt idx="11">
                  <c:v>54.015000000000001</c:v>
                </c:pt>
                <c:pt idx="12">
                  <c:v>39.810949999999998</c:v>
                </c:pt>
                <c:pt idx="13">
                  <c:v>30.238499999999998</c:v>
                </c:pt>
                <c:pt idx="14">
                  <c:v>23.097950000000001</c:v>
                </c:pt>
                <c:pt idx="15">
                  <c:v>18.397600000000001</c:v>
                </c:pt>
                <c:pt idx="16">
                  <c:v>11.3148</c:v>
                </c:pt>
                <c:pt idx="17">
                  <c:v>0.54603000000000002</c:v>
                </c:pt>
                <c:pt idx="18">
                  <c:v>5.5015500000000002E-2</c:v>
                </c:pt>
                <c:pt idx="19">
                  <c:v>2.4065650000000001E-2</c:v>
                </c:pt>
                <c:pt idx="20">
                  <c:v>1.14999E-2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1F70-4F6C-9EEC-47ADCE33A7EA}"/>
            </c:ext>
          </c:extLst>
        </c:ser>
        <c:ser>
          <c:idx val="0"/>
          <c:order val="8"/>
          <c:tx>
            <c:strRef>
              <c:f>'Raw Data'!$BO$3</c:f>
              <c:strCache>
                <c:ptCount val="1"/>
                <c:pt idx="0">
                  <c:v>120s-3%Ag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Data'!$BF$4:$BF$87</c:f>
              <c:numCache>
                <c:formatCode>General</c:formatCode>
                <c:ptCount val="84"/>
                <c:pt idx="0">
                  <c:v>5.8142159999999998E-2</c:v>
                </c:pt>
                <c:pt idx="1">
                  <c:v>9.6249000000000001E-2</c:v>
                </c:pt>
                <c:pt idx="2">
                  <c:v>0.15115619999999999</c:v>
                </c:pt>
                <c:pt idx="3">
                  <c:v>0.2390082</c:v>
                </c:pt>
                <c:pt idx="4">
                  <c:v>0.3785982</c:v>
                </c:pt>
                <c:pt idx="5">
                  <c:v>0.60000600000000004</c:v>
                </c:pt>
                <c:pt idx="6">
                  <c:v>0.95094599999999996</c:v>
                </c:pt>
                <c:pt idx="7">
                  <c:v>1.507098</c:v>
                </c:pt>
                <c:pt idx="8">
                  <c:v>2.3886000000000003</c:v>
                </c:pt>
                <c:pt idx="9">
                  <c:v>3.7856939999999999</c:v>
                </c:pt>
                <c:pt idx="10">
                  <c:v>5.9997600000000002</c:v>
                </c:pt>
                <c:pt idx="11">
                  <c:v>9.5090400000000006</c:v>
                </c:pt>
                <c:pt idx="12">
                  <c:v>15.07104</c:v>
                </c:pt>
                <c:pt idx="13">
                  <c:v>23.885939999999998</c:v>
                </c:pt>
                <c:pt idx="14">
                  <c:v>37.855800000000002</c:v>
                </c:pt>
                <c:pt idx="15">
                  <c:v>59.997779999999999</c:v>
                </c:pt>
                <c:pt idx="16">
                  <c:v>95.089799999999997</c:v>
                </c:pt>
                <c:pt idx="17">
                  <c:v>150.70679999999999</c:v>
                </c:pt>
                <c:pt idx="18">
                  <c:v>238.85399999999998</c:v>
                </c:pt>
                <c:pt idx="19">
                  <c:v>378.55740000000003</c:v>
                </c:pt>
                <c:pt idx="20">
                  <c:v>599.97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5.9905140000000003E-2</c:v>
                </c:pt>
                <c:pt idx="43">
                  <c:v>9.521700000000001E-2</c:v>
                </c:pt>
                <c:pt idx="44">
                  <c:v>0.15065699999999999</c:v>
                </c:pt>
                <c:pt idx="45">
                  <c:v>0.23888280000000001</c:v>
                </c:pt>
                <c:pt idx="46">
                  <c:v>0.37853579999999998</c:v>
                </c:pt>
                <c:pt idx="47">
                  <c:v>0.59999040000000003</c:v>
                </c:pt>
                <c:pt idx="48">
                  <c:v>0.95111400000000001</c:v>
                </c:pt>
                <c:pt idx="49">
                  <c:v>1.507134</c:v>
                </c:pt>
                <c:pt idx="50">
                  <c:v>2.3886659999999997</c:v>
                </c:pt>
                <c:pt idx="51">
                  <c:v>3.785838</c:v>
                </c:pt>
                <c:pt idx="52">
                  <c:v>6.0001800000000003</c:v>
                </c:pt>
                <c:pt idx="53">
                  <c:v>9.5097000000000005</c:v>
                </c:pt>
                <c:pt idx="54">
                  <c:v>15.0717</c:v>
                </c:pt>
                <c:pt idx="55">
                  <c:v>23.886900000000001</c:v>
                </c:pt>
                <c:pt idx="56">
                  <c:v>37.858019999999996</c:v>
                </c:pt>
                <c:pt idx="57">
                  <c:v>60.001199999999997</c:v>
                </c:pt>
                <c:pt idx="58">
                  <c:v>95.095200000000006</c:v>
                </c:pt>
                <c:pt idx="59">
                  <c:v>150.7158</c:v>
                </c:pt>
                <c:pt idx="60">
                  <c:v>238.87020000000001</c:v>
                </c:pt>
                <c:pt idx="61">
                  <c:v>378.57900000000001</c:v>
                </c:pt>
                <c:pt idx="62">
                  <c:v>600.01199999999994</c:v>
                </c:pt>
                <c:pt idx="63">
                  <c:v>6.0381600000000007E-2</c:v>
                </c:pt>
                <c:pt idx="64">
                  <c:v>9.5085599999999992E-2</c:v>
                </c:pt>
                <c:pt idx="65">
                  <c:v>0.1507416</c:v>
                </c:pt>
                <c:pt idx="66">
                  <c:v>0.2388198</c:v>
                </c:pt>
                <c:pt idx="67">
                  <c:v>0.37860479999999996</c:v>
                </c:pt>
                <c:pt idx="68">
                  <c:v>0.59998319999999994</c:v>
                </c:pt>
                <c:pt idx="69">
                  <c:v>0.95107199999999992</c:v>
                </c:pt>
                <c:pt idx="70">
                  <c:v>1.5071219999999999</c:v>
                </c:pt>
                <c:pt idx="71">
                  <c:v>2.3886240000000001</c:v>
                </c:pt>
                <c:pt idx="72">
                  <c:v>3.7857540000000003</c:v>
                </c:pt>
                <c:pt idx="73">
                  <c:v>5.9999339999999997</c:v>
                </c:pt>
                <c:pt idx="74">
                  <c:v>9.5093999999999994</c:v>
                </c:pt>
                <c:pt idx="75">
                  <c:v>15.07122</c:v>
                </c:pt>
                <c:pt idx="76">
                  <c:v>23.88636</c:v>
                </c:pt>
                <c:pt idx="77">
                  <c:v>37.857299999999995</c:v>
                </c:pt>
                <c:pt idx="78">
                  <c:v>60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</c:v>
                </c:pt>
                <c:pt idx="82">
                  <c:v>378.5736</c:v>
                </c:pt>
                <c:pt idx="83">
                  <c:v>600</c:v>
                </c:pt>
              </c:numCache>
            </c:numRef>
          </c:xVal>
          <c:yVal>
            <c:numRef>
              <c:f>'Raw Data'!$BO$67:$BO$87</c:f>
              <c:numCache>
                <c:formatCode>General</c:formatCode>
                <c:ptCount val="21"/>
                <c:pt idx="0">
                  <c:v>7598.7333333333336</c:v>
                </c:pt>
                <c:pt idx="1">
                  <c:v>2273.52</c:v>
                </c:pt>
                <c:pt idx="2">
                  <c:v>1337.2866666666666</c:v>
                </c:pt>
                <c:pt idx="3">
                  <c:v>819.66666666666663</c:v>
                </c:pt>
                <c:pt idx="4">
                  <c:v>520.99866666666662</c:v>
                </c:pt>
                <c:pt idx="5">
                  <c:v>337.38733333333334</c:v>
                </c:pt>
                <c:pt idx="6">
                  <c:v>226.32866666666666</c:v>
                </c:pt>
                <c:pt idx="7">
                  <c:v>155.798</c:v>
                </c:pt>
                <c:pt idx="8">
                  <c:v>109.11133333333333</c:v>
                </c:pt>
                <c:pt idx="9">
                  <c:v>78.715999999999994</c:v>
                </c:pt>
                <c:pt idx="10">
                  <c:v>58.541066666666666</c:v>
                </c:pt>
                <c:pt idx="11">
                  <c:v>45.2988</c:v>
                </c:pt>
                <c:pt idx="12">
                  <c:v>36.076333333333331</c:v>
                </c:pt>
                <c:pt idx="13">
                  <c:v>29.496200000000002</c:v>
                </c:pt>
                <c:pt idx="14">
                  <c:v>23.771599999999999</c:v>
                </c:pt>
                <c:pt idx="15">
                  <c:v>18.5808</c:v>
                </c:pt>
                <c:pt idx="16">
                  <c:v>12.325266666666666</c:v>
                </c:pt>
                <c:pt idx="17">
                  <c:v>8.2088000000000001</c:v>
                </c:pt>
                <c:pt idx="18">
                  <c:v>5.3992466666666665</c:v>
                </c:pt>
                <c:pt idx="19">
                  <c:v>3.5536266666666667</c:v>
                </c:pt>
                <c:pt idx="20">
                  <c:v>2.3395533333333329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1F70-4F6C-9EEC-47ADCE33A7EA}"/>
            </c:ext>
          </c:extLst>
        </c:ser>
        <c:ser>
          <c:idx val="1"/>
          <c:order val="9"/>
          <c:tx>
            <c:strRef>
              <c:f>'Raw Data'!$BL$3</c:f>
              <c:strCache>
                <c:ptCount val="1"/>
                <c:pt idx="0">
                  <c:v>20s-3%Ag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Data'!$BF$4:$BF$87</c:f>
              <c:numCache>
                <c:formatCode>General</c:formatCode>
                <c:ptCount val="84"/>
                <c:pt idx="0">
                  <c:v>5.8142159999999998E-2</c:v>
                </c:pt>
                <c:pt idx="1">
                  <c:v>9.6249000000000001E-2</c:v>
                </c:pt>
                <c:pt idx="2">
                  <c:v>0.15115619999999999</c:v>
                </c:pt>
                <c:pt idx="3">
                  <c:v>0.2390082</c:v>
                </c:pt>
                <c:pt idx="4">
                  <c:v>0.3785982</c:v>
                </c:pt>
                <c:pt idx="5">
                  <c:v>0.60000600000000004</c:v>
                </c:pt>
                <c:pt idx="6">
                  <c:v>0.95094599999999996</c:v>
                </c:pt>
                <c:pt idx="7">
                  <c:v>1.507098</c:v>
                </c:pt>
                <c:pt idx="8">
                  <c:v>2.3886000000000003</c:v>
                </c:pt>
                <c:pt idx="9">
                  <c:v>3.7856939999999999</c:v>
                </c:pt>
                <c:pt idx="10">
                  <c:v>5.9997600000000002</c:v>
                </c:pt>
                <c:pt idx="11">
                  <c:v>9.5090400000000006</c:v>
                </c:pt>
                <c:pt idx="12">
                  <c:v>15.07104</c:v>
                </c:pt>
                <c:pt idx="13">
                  <c:v>23.885939999999998</c:v>
                </c:pt>
                <c:pt idx="14">
                  <c:v>37.855800000000002</c:v>
                </c:pt>
                <c:pt idx="15">
                  <c:v>59.997779999999999</c:v>
                </c:pt>
                <c:pt idx="16">
                  <c:v>95.089799999999997</c:v>
                </c:pt>
                <c:pt idx="17">
                  <c:v>150.70679999999999</c:v>
                </c:pt>
                <c:pt idx="18">
                  <c:v>238.85399999999998</c:v>
                </c:pt>
                <c:pt idx="19">
                  <c:v>378.55740000000003</c:v>
                </c:pt>
                <c:pt idx="20">
                  <c:v>599.97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5.9905140000000003E-2</c:v>
                </c:pt>
                <c:pt idx="43">
                  <c:v>9.521700000000001E-2</c:v>
                </c:pt>
                <c:pt idx="44">
                  <c:v>0.15065699999999999</c:v>
                </c:pt>
                <c:pt idx="45">
                  <c:v>0.23888280000000001</c:v>
                </c:pt>
                <c:pt idx="46">
                  <c:v>0.37853579999999998</c:v>
                </c:pt>
                <c:pt idx="47">
                  <c:v>0.59999040000000003</c:v>
                </c:pt>
                <c:pt idx="48">
                  <c:v>0.95111400000000001</c:v>
                </c:pt>
                <c:pt idx="49">
                  <c:v>1.507134</c:v>
                </c:pt>
                <c:pt idx="50">
                  <c:v>2.3886659999999997</c:v>
                </c:pt>
                <c:pt idx="51">
                  <c:v>3.785838</c:v>
                </c:pt>
                <c:pt idx="52">
                  <c:v>6.0001800000000003</c:v>
                </c:pt>
                <c:pt idx="53">
                  <c:v>9.5097000000000005</c:v>
                </c:pt>
                <c:pt idx="54">
                  <c:v>15.0717</c:v>
                </c:pt>
                <c:pt idx="55">
                  <c:v>23.886900000000001</c:v>
                </c:pt>
                <c:pt idx="56">
                  <c:v>37.858019999999996</c:v>
                </c:pt>
                <c:pt idx="57">
                  <c:v>60.001199999999997</c:v>
                </c:pt>
                <c:pt idx="58">
                  <c:v>95.095200000000006</c:v>
                </c:pt>
                <c:pt idx="59">
                  <c:v>150.7158</c:v>
                </c:pt>
                <c:pt idx="60">
                  <c:v>238.87020000000001</c:v>
                </c:pt>
                <c:pt idx="61">
                  <c:v>378.57900000000001</c:v>
                </c:pt>
                <c:pt idx="62">
                  <c:v>600.01199999999994</c:v>
                </c:pt>
                <c:pt idx="63">
                  <c:v>6.0381600000000007E-2</c:v>
                </c:pt>
                <c:pt idx="64">
                  <c:v>9.5085599999999992E-2</c:v>
                </c:pt>
                <c:pt idx="65">
                  <c:v>0.1507416</c:v>
                </c:pt>
                <c:pt idx="66">
                  <c:v>0.2388198</c:v>
                </c:pt>
                <c:pt idx="67">
                  <c:v>0.37860479999999996</c:v>
                </c:pt>
                <c:pt idx="68">
                  <c:v>0.59998319999999994</c:v>
                </c:pt>
                <c:pt idx="69">
                  <c:v>0.95107199999999992</c:v>
                </c:pt>
                <c:pt idx="70">
                  <c:v>1.5071219999999999</c:v>
                </c:pt>
                <c:pt idx="71">
                  <c:v>2.3886240000000001</c:v>
                </c:pt>
                <c:pt idx="72">
                  <c:v>3.7857540000000003</c:v>
                </c:pt>
                <c:pt idx="73">
                  <c:v>5.9999339999999997</c:v>
                </c:pt>
                <c:pt idx="74">
                  <c:v>9.5093999999999994</c:v>
                </c:pt>
                <c:pt idx="75">
                  <c:v>15.07122</c:v>
                </c:pt>
                <c:pt idx="76">
                  <c:v>23.88636</c:v>
                </c:pt>
                <c:pt idx="77">
                  <c:v>37.857299999999995</c:v>
                </c:pt>
                <c:pt idx="78">
                  <c:v>60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</c:v>
                </c:pt>
                <c:pt idx="82">
                  <c:v>378.5736</c:v>
                </c:pt>
                <c:pt idx="83">
                  <c:v>600</c:v>
                </c:pt>
              </c:numCache>
            </c:numRef>
          </c:xVal>
          <c:yVal>
            <c:numRef>
              <c:f>'Raw Data'!$BL$4:$BL$24</c:f>
              <c:numCache>
                <c:formatCode>General</c:formatCode>
                <c:ptCount val="21"/>
                <c:pt idx="0">
                  <c:v>13281.533333333333</c:v>
                </c:pt>
                <c:pt idx="1">
                  <c:v>4912.3866666666663</c:v>
                </c:pt>
                <c:pt idx="2">
                  <c:v>3031.54</c:v>
                </c:pt>
                <c:pt idx="3">
                  <c:v>1945.02</c:v>
                </c:pt>
                <c:pt idx="4">
                  <c:v>1278.76</c:v>
                </c:pt>
                <c:pt idx="5">
                  <c:v>849.47333333333336</c:v>
                </c:pt>
                <c:pt idx="6">
                  <c:v>576.49866666666662</c:v>
                </c:pt>
                <c:pt idx="7">
                  <c:v>405.63599999999997</c:v>
                </c:pt>
                <c:pt idx="8">
                  <c:v>280.84933333333333</c:v>
                </c:pt>
                <c:pt idx="9">
                  <c:v>204.70333333333332</c:v>
                </c:pt>
                <c:pt idx="10">
                  <c:v>148.81199999999998</c:v>
                </c:pt>
                <c:pt idx="11">
                  <c:v>110.05266666666667</c:v>
                </c:pt>
                <c:pt idx="12">
                  <c:v>83.818666666666658</c:v>
                </c:pt>
                <c:pt idx="13">
                  <c:v>64.999399999999994</c:v>
                </c:pt>
                <c:pt idx="14">
                  <c:v>51.301599999999993</c:v>
                </c:pt>
                <c:pt idx="15">
                  <c:v>39.367399999999996</c:v>
                </c:pt>
                <c:pt idx="16">
                  <c:v>24.337599999999998</c:v>
                </c:pt>
                <c:pt idx="17">
                  <c:v>13.866066666666665</c:v>
                </c:pt>
                <c:pt idx="18">
                  <c:v>6.345346666666666</c:v>
                </c:pt>
                <c:pt idx="19">
                  <c:v>2.4957466666666663</c:v>
                </c:pt>
                <c:pt idx="20">
                  <c:v>1.1519066666666666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1F70-4F6C-9EEC-47ADCE33A7EA}"/>
            </c:ext>
          </c:extLst>
        </c:ser>
        <c:ser>
          <c:idx val="2"/>
          <c:order val="10"/>
          <c:tx>
            <c:strRef>
              <c:f>'Raw Data'!$BM$3</c:f>
              <c:strCache>
                <c:ptCount val="1"/>
                <c:pt idx="0">
                  <c:v>50s-3%Ag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Data'!$BF$4:$BF$87</c:f>
              <c:numCache>
                <c:formatCode>General</c:formatCode>
                <c:ptCount val="84"/>
                <c:pt idx="0">
                  <c:v>5.8142159999999998E-2</c:v>
                </c:pt>
                <c:pt idx="1">
                  <c:v>9.6249000000000001E-2</c:v>
                </c:pt>
                <c:pt idx="2">
                  <c:v>0.15115619999999999</c:v>
                </c:pt>
                <c:pt idx="3">
                  <c:v>0.2390082</c:v>
                </c:pt>
                <c:pt idx="4">
                  <c:v>0.3785982</c:v>
                </c:pt>
                <c:pt idx="5">
                  <c:v>0.60000600000000004</c:v>
                </c:pt>
                <c:pt idx="6">
                  <c:v>0.95094599999999996</c:v>
                </c:pt>
                <c:pt idx="7">
                  <c:v>1.507098</c:v>
                </c:pt>
                <c:pt idx="8">
                  <c:v>2.3886000000000003</c:v>
                </c:pt>
                <c:pt idx="9">
                  <c:v>3.7856939999999999</c:v>
                </c:pt>
                <c:pt idx="10">
                  <c:v>5.9997600000000002</c:v>
                </c:pt>
                <c:pt idx="11">
                  <c:v>9.5090400000000006</c:v>
                </c:pt>
                <c:pt idx="12">
                  <c:v>15.07104</c:v>
                </c:pt>
                <c:pt idx="13">
                  <c:v>23.885939999999998</c:v>
                </c:pt>
                <c:pt idx="14">
                  <c:v>37.855800000000002</c:v>
                </c:pt>
                <c:pt idx="15">
                  <c:v>59.997779999999999</c:v>
                </c:pt>
                <c:pt idx="16">
                  <c:v>95.089799999999997</c:v>
                </c:pt>
                <c:pt idx="17">
                  <c:v>150.70679999999999</c:v>
                </c:pt>
                <c:pt idx="18">
                  <c:v>238.85399999999998</c:v>
                </c:pt>
                <c:pt idx="19">
                  <c:v>378.55740000000003</c:v>
                </c:pt>
                <c:pt idx="20">
                  <c:v>599.97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5.9905140000000003E-2</c:v>
                </c:pt>
                <c:pt idx="43">
                  <c:v>9.521700000000001E-2</c:v>
                </c:pt>
                <c:pt idx="44">
                  <c:v>0.15065699999999999</c:v>
                </c:pt>
                <c:pt idx="45">
                  <c:v>0.23888280000000001</c:v>
                </c:pt>
                <c:pt idx="46">
                  <c:v>0.37853579999999998</c:v>
                </c:pt>
                <c:pt idx="47">
                  <c:v>0.59999040000000003</c:v>
                </c:pt>
                <c:pt idx="48">
                  <c:v>0.95111400000000001</c:v>
                </c:pt>
                <c:pt idx="49">
                  <c:v>1.507134</c:v>
                </c:pt>
                <c:pt idx="50">
                  <c:v>2.3886659999999997</c:v>
                </c:pt>
                <c:pt idx="51">
                  <c:v>3.785838</c:v>
                </c:pt>
                <c:pt idx="52">
                  <c:v>6.0001800000000003</c:v>
                </c:pt>
                <c:pt idx="53">
                  <c:v>9.5097000000000005</c:v>
                </c:pt>
                <c:pt idx="54">
                  <c:v>15.0717</c:v>
                </c:pt>
                <c:pt idx="55">
                  <c:v>23.886900000000001</c:v>
                </c:pt>
                <c:pt idx="56">
                  <c:v>37.858019999999996</c:v>
                </c:pt>
                <c:pt idx="57">
                  <c:v>60.001199999999997</c:v>
                </c:pt>
                <c:pt idx="58">
                  <c:v>95.095200000000006</c:v>
                </c:pt>
                <c:pt idx="59">
                  <c:v>150.7158</c:v>
                </c:pt>
                <c:pt idx="60">
                  <c:v>238.87020000000001</c:v>
                </c:pt>
                <c:pt idx="61">
                  <c:v>378.57900000000001</c:v>
                </c:pt>
                <c:pt idx="62">
                  <c:v>600.01199999999994</c:v>
                </c:pt>
                <c:pt idx="63">
                  <c:v>6.0381600000000007E-2</c:v>
                </c:pt>
                <c:pt idx="64">
                  <c:v>9.5085599999999992E-2</c:v>
                </c:pt>
                <c:pt idx="65">
                  <c:v>0.1507416</c:v>
                </c:pt>
                <c:pt idx="66">
                  <c:v>0.2388198</c:v>
                </c:pt>
                <c:pt idx="67">
                  <c:v>0.37860479999999996</c:v>
                </c:pt>
                <c:pt idx="68">
                  <c:v>0.59998319999999994</c:v>
                </c:pt>
                <c:pt idx="69">
                  <c:v>0.95107199999999992</c:v>
                </c:pt>
                <c:pt idx="70">
                  <c:v>1.5071219999999999</c:v>
                </c:pt>
                <c:pt idx="71">
                  <c:v>2.3886240000000001</c:v>
                </c:pt>
                <c:pt idx="72">
                  <c:v>3.7857540000000003</c:v>
                </c:pt>
                <c:pt idx="73">
                  <c:v>5.9999339999999997</c:v>
                </c:pt>
                <c:pt idx="74">
                  <c:v>9.5093999999999994</c:v>
                </c:pt>
                <c:pt idx="75">
                  <c:v>15.07122</c:v>
                </c:pt>
                <c:pt idx="76">
                  <c:v>23.88636</c:v>
                </c:pt>
                <c:pt idx="77">
                  <c:v>37.857299999999995</c:v>
                </c:pt>
                <c:pt idx="78">
                  <c:v>60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</c:v>
                </c:pt>
                <c:pt idx="82">
                  <c:v>378.5736</c:v>
                </c:pt>
                <c:pt idx="83">
                  <c:v>600</c:v>
                </c:pt>
              </c:numCache>
            </c:numRef>
          </c:xVal>
          <c:yVal>
            <c:numRef>
              <c:f>'Raw Data'!$BM$25:$BM$45</c:f>
              <c:numCache>
                <c:formatCode>General</c:formatCode>
                <c:ptCount val="21"/>
                <c:pt idx="0">
                  <c:v>8528.4666666666672</c:v>
                </c:pt>
                <c:pt idx="1">
                  <c:v>2706.5733333333333</c:v>
                </c:pt>
                <c:pt idx="2">
                  <c:v>1590.4466666666667</c:v>
                </c:pt>
                <c:pt idx="3">
                  <c:v>1011.8133333333333</c:v>
                </c:pt>
                <c:pt idx="4">
                  <c:v>654.65933333333328</c:v>
                </c:pt>
                <c:pt idx="5">
                  <c:v>442.41799999999995</c:v>
                </c:pt>
                <c:pt idx="6">
                  <c:v>300.47533333333331</c:v>
                </c:pt>
                <c:pt idx="7">
                  <c:v>206.83333333333331</c:v>
                </c:pt>
                <c:pt idx="8">
                  <c:v>143.51866666666666</c:v>
                </c:pt>
                <c:pt idx="9">
                  <c:v>103.34133333333332</c:v>
                </c:pt>
                <c:pt idx="10">
                  <c:v>74.946666666666658</c:v>
                </c:pt>
                <c:pt idx="11">
                  <c:v>58.194066666666664</c:v>
                </c:pt>
                <c:pt idx="12">
                  <c:v>46.287666666666667</c:v>
                </c:pt>
                <c:pt idx="13">
                  <c:v>37.154133333333334</c:v>
                </c:pt>
                <c:pt idx="14">
                  <c:v>27.782</c:v>
                </c:pt>
                <c:pt idx="15">
                  <c:v>22.225200000000001</c:v>
                </c:pt>
                <c:pt idx="16">
                  <c:v>17.140066666666666</c:v>
                </c:pt>
                <c:pt idx="17">
                  <c:v>11.1646</c:v>
                </c:pt>
                <c:pt idx="18">
                  <c:v>7.0737333333333332</c:v>
                </c:pt>
                <c:pt idx="19">
                  <c:v>4.3015066666666666</c:v>
                </c:pt>
                <c:pt idx="20">
                  <c:v>2.3047533333333332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1F70-4F6C-9EEC-47ADCE33A7EA}"/>
            </c:ext>
          </c:extLst>
        </c:ser>
        <c:ser>
          <c:idx val="3"/>
          <c:order val="11"/>
          <c:tx>
            <c:strRef>
              <c:f>'Raw Data'!$BN$3</c:f>
              <c:strCache>
                <c:ptCount val="1"/>
                <c:pt idx="0">
                  <c:v>80s-3%Ag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'Raw Data'!$BF$4:$BF$87</c:f>
              <c:numCache>
                <c:formatCode>General</c:formatCode>
                <c:ptCount val="84"/>
                <c:pt idx="0">
                  <c:v>5.8142159999999998E-2</c:v>
                </c:pt>
                <c:pt idx="1">
                  <c:v>9.6249000000000001E-2</c:v>
                </c:pt>
                <c:pt idx="2">
                  <c:v>0.15115619999999999</c:v>
                </c:pt>
                <c:pt idx="3">
                  <c:v>0.2390082</c:v>
                </c:pt>
                <c:pt idx="4">
                  <c:v>0.3785982</c:v>
                </c:pt>
                <c:pt idx="5">
                  <c:v>0.60000600000000004</c:v>
                </c:pt>
                <c:pt idx="6">
                  <c:v>0.95094599999999996</c:v>
                </c:pt>
                <c:pt idx="7">
                  <c:v>1.507098</c:v>
                </c:pt>
                <c:pt idx="8">
                  <c:v>2.3886000000000003</c:v>
                </c:pt>
                <c:pt idx="9">
                  <c:v>3.7856939999999999</c:v>
                </c:pt>
                <c:pt idx="10">
                  <c:v>5.9997600000000002</c:v>
                </c:pt>
                <c:pt idx="11">
                  <c:v>9.5090400000000006</c:v>
                </c:pt>
                <c:pt idx="12">
                  <c:v>15.07104</c:v>
                </c:pt>
                <c:pt idx="13">
                  <c:v>23.885939999999998</c:v>
                </c:pt>
                <c:pt idx="14">
                  <c:v>37.855800000000002</c:v>
                </c:pt>
                <c:pt idx="15">
                  <c:v>59.997779999999999</c:v>
                </c:pt>
                <c:pt idx="16">
                  <c:v>95.089799999999997</c:v>
                </c:pt>
                <c:pt idx="17">
                  <c:v>150.70679999999999</c:v>
                </c:pt>
                <c:pt idx="18">
                  <c:v>238.85399999999998</c:v>
                </c:pt>
                <c:pt idx="19">
                  <c:v>378.55740000000003</c:v>
                </c:pt>
                <c:pt idx="20">
                  <c:v>599.97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5.9905140000000003E-2</c:v>
                </c:pt>
                <c:pt idx="43">
                  <c:v>9.521700000000001E-2</c:v>
                </c:pt>
                <c:pt idx="44">
                  <c:v>0.15065699999999999</c:v>
                </c:pt>
                <c:pt idx="45">
                  <c:v>0.23888280000000001</c:v>
                </c:pt>
                <c:pt idx="46">
                  <c:v>0.37853579999999998</c:v>
                </c:pt>
                <c:pt idx="47">
                  <c:v>0.59999040000000003</c:v>
                </c:pt>
                <c:pt idx="48">
                  <c:v>0.95111400000000001</c:v>
                </c:pt>
                <c:pt idx="49">
                  <c:v>1.507134</c:v>
                </c:pt>
                <c:pt idx="50">
                  <c:v>2.3886659999999997</c:v>
                </c:pt>
                <c:pt idx="51">
                  <c:v>3.785838</c:v>
                </c:pt>
                <c:pt idx="52">
                  <c:v>6.0001800000000003</c:v>
                </c:pt>
                <c:pt idx="53">
                  <c:v>9.5097000000000005</c:v>
                </c:pt>
                <c:pt idx="54">
                  <c:v>15.0717</c:v>
                </c:pt>
                <c:pt idx="55">
                  <c:v>23.886900000000001</c:v>
                </c:pt>
                <c:pt idx="56">
                  <c:v>37.858019999999996</c:v>
                </c:pt>
                <c:pt idx="57">
                  <c:v>60.001199999999997</c:v>
                </c:pt>
                <c:pt idx="58">
                  <c:v>95.095200000000006</c:v>
                </c:pt>
                <c:pt idx="59">
                  <c:v>150.7158</c:v>
                </c:pt>
                <c:pt idx="60">
                  <c:v>238.87020000000001</c:v>
                </c:pt>
                <c:pt idx="61">
                  <c:v>378.57900000000001</c:v>
                </c:pt>
                <c:pt idx="62">
                  <c:v>600.01199999999994</c:v>
                </c:pt>
                <c:pt idx="63">
                  <c:v>6.0381600000000007E-2</c:v>
                </c:pt>
                <c:pt idx="64">
                  <c:v>9.5085599999999992E-2</c:v>
                </c:pt>
                <c:pt idx="65">
                  <c:v>0.1507416</c:v>
                </c:pt>
                <c:pt idx="66">
                  <c:v>0.2388198</c:v>
                </c:pt>
                <c:pt idx="67">
                  <c:v>0.37860479999999996</c:v>
                </c:pt>
                <c:pt idx="68">
                  <c:v>0.59998319999999994</c:v>
                </c:pt>
                <c:pt idx="69">
                  <c:v>0.95107199999999992</c:v>
                </c:pt>
                <c:pt idx="70">
                  <c:v>1.5071219999999999</c:v>
                </c:pt>
                <c:pt idx="71">
                  <c:v>2.3886240000000001</c:v>
                </c:pt>
                <c:pt idx="72">
                  <c:v>3.7857540000000003</c:v>
                </c:pt>
                <c:pt idx="73">
                  <c:v>5.9999339999999997</c:v>
                </c:pt>
                <c:pt idx="74">
                  <c:v>9.5093999999999994</c:v>
                </c:pt>
                <c:pt idx="75">
                  <c:v>15.07122</c:v>
                </c:pt>
                <c:pt idx="76">
                  <c:v>23.88636</c:v>
                </c:pt>
                <c:pt idx="77">
                  <c:v>37.857299999999995</c:v>
                </c:pt>
                <c:pt idx="78">
                  <c:v>60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</c:v>
                </c:pt>
                <c:pt idx="82">
                  <c:v>378.5736</c:v>
                </c:pt>
                <c:pt idx="83">
                  <c:v>600</c:v>
                </c:pt>
              </c:numCache>
            </c:numRef>
          </c:xVal>
          <c:yVal>
            <c:numRef>
              <c:f>'Raw Data'!$BN$46:$BN$66</c:f>
              <c:numCache>
                <c:formatCode>General</c:formatCode>
                <c:ptCount val="21"/>
                <c:pt idx="0">
                  <c:v>6399.4333333333325</c:v>
                </c:pt>
                <c:pt idx="1">
                  <c:v>2423.0733333333333</c:v>
                </c:pt>
                <c:pt idx="2">
                  <c:v>1499.3666666666668</c:v>
                </c:pt>
                <c:pt idx="3">
                  <c:v>966.1</c:v>
                </c:pt>
                <c:pt idx="4">
                  <c:v>632.48199999999997</c:v>
                </c:pt>
                <c:pt idx="5">
                  <c:v>417.94466666666665</c:v>
                </c:pt>
                <c:pt idx="6">
                  <c:v>286.44599999999997</c:v>
                </c:pt>
                <c:pt idx="7">
                  <c:v>199.70600000000002</c:v>
                </c:pt>
                <c:pt idx="8">
                  <c:v>141.79599999999999</c:v>
                </c:pt>
                <c:pt idx="9">
                  <c:v>100.64733333333334</c:v>
                </c:pt>
                <c:pt idx="10">
                  <c:v>72.414666666666662</c:v>
                </c:pt>
                <c:pt idx="11">
                  <c:v>55.1036</c:v>
                </c:pt>
                <c:pt idx="12">
                  <c:v>44.324533333333335</c:v>
                </c:pt>
                <c:pt idx="13">
                  <c:v>36.956666666666663</c:v>
                </c:pt>
                <c:pt idx="14">
                  <c:v>27.492533333333331</c:v>
                </c:pt>
                <c:pt idx="15">
                  <c:v>21.478066666666667</c:v>
                </c:pt>
                <c:pt idx="16">
                  <c:v>15.162799999999999</c:v>
                </c:pt>
                <c:pt idx="17">
                  <c:v>10.197266666666666</c:v>
                </c:pt>
                <c:pt idx="18">
                  <c:v>6.7987333333333329</c:v>
                </c:pt>
                <c:pt idx="19">
                  <c:v>4.5220466666666663</c:v>
                </c:pt>
                <c:pt idx="20">
                  <c:v>2.9734533333333335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1F70-4F6C-9EEC-47ADCE33A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152007"/>
        <c:axId val="380903431"/>
      </c:scatterChart>
      <c:valAx>
        <c:axId val="193152007"/>
        <c:scaling>
          <c:logBase val="10"/>
          <c:orientation val="minMax"/>
          <c:max val="500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Shear Rate 1/s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380903431"/>
        <c:crosses val="autoZero"/>
        <c:crossBetween val="midCat"/>
      </c:valAx>
      <c:valAx>
        <c:axId val="380903431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Viscosity Pa.s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93152007"/>
        <c:crosses val="autoZero"/>
        <c:crossBetween val="midCat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Master curve for all concentrations of Gelatin Slurry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817673576151905"/>
          <c:y val="0.10231470781934479"/>
          <c:w val="0.84600128509342221"/>
          <c:h val="0.6612128420822162"/>
        </c:manualLayout>
      </c:layout>
      <c:scatterChart>
        <c:scatterStyle val="lineMarker"/>
        <c:varyColors val="0"/>
        <c:ser>
          <c:idx val="4"/>
          <c:order val="0"/>
          <c:tx>
            <c:strRef>
              <c:f>'Raw Data'!$G$4</c:f>
              <c:strCache>
                <c:ptCount val="1"/>
                <c:pt idx="0">
                  <c:v>20s-5%G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Data'!$A$5:$A$88</c:f>
              <c:numCache>
                <c:formatCode>General</c:formatCode>
                <c:ptCount val="84"/>
                <c:pt idx="0">
                  <c:v>5.992488E-2</c:v>
                </c:pt>
                <c:pt idx="1">
                  <c:v>9.5149799999999993E-2</c:v>
                </c:pt>
                <c:pt idx="2">
                  <c:v>0.15071459999999998</c:v>
                </c:pt>
                <c:pt idx="3">
                  <c:v>0.2390022</c:v>
                </c:pt>
                <c:pt idx="4">
                  <c:v>0.37856280000000003</c:v>
                </c:pt>
                <c:pt idx="5">
                  <c:v>0.60000000000000009</c:v>
                </c:pt>
                <c:pt idx="6">
                  <c:v>0.95080799999999999</c:v>
                </c:pt>
                <c:pt idx="7">
                  <c:v>1.507158</c:v>
                </c:pt>
                <c:pt idx="8">
                  <c:v>2.388684</c:v>
                </c:pt>
                <c:pt idx="9">
                  <c:v>3.7858619999999998</c:v>
                </c:pt>
                <c:pt idx="10">
                  <c:v>6.0002399999999998</c:v>
                </c:pt>
                <c:pt idx="11">
                  <c:v>9.5097000000000005</c:v>
                </c:pt>
                <c:pt idx="12">
                  <c:v>15.071760000000001</c:v>
                </c:pt>
                <c:pt idx="13">
                  <c:v>23.88738</c:v>
                </c:pt>
                <c:pt idx="14">
                  <c:v>37.858379999999997</c:v>
                </c:pt>
                <c:pt idx="15">
                  <c:v>60.001799999999996</c:v>
                </c:pt>
                <c:pt idx="16">
                  <c:v>95.096399999999988</c:v>
                </c:pt>
                <c:pt idx="17">
                  <c:v>150.71880000000002</c:v>
                </c:pt>
                <c:pt idx="18">
                  <c:v>238.87139999999999</c:v>
                </c:pt>
                <c:pt idx="19">
                  <c:v>378.58259999999996</c:v>
                </c:pt>
                <c:pt idx="20">
                  <c:v>600.01800000000003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5.9890199999999998E-2</c:v>
                </c:pt>
                <c:pt idx="43">
                  <c:v>9.5211600000000007E-2</c:v>
                </c:pt>
                <c:pt idx="44">
                  <c:v>0.15067620000000001</c:v>
                </c:pt>
                <c:pt idx="45">
                  <c:v>0.23883599999999999</c:v>
                </c:pt>
                <c:pt idx="46">
                  <c:v>0.37860119999999997</c:v>
                </c:pt>
                <c:pt idx="47">
                  <c:v>0.60000000000000009</c:v>
                </c:pt>
                <c:pt idx="48">
                  <c:v>0.95121600000000006</c:v>
                </c:pt>
                <c:pt idx="49">
                  <c:v>1.5071400000000001</c:v>
                </c:pt>
                <c:pt idx="50">
                  <c:v>2.38869</c:v>
                </c:pt>
                <c:pt idx="51">
                  <c:v>3.7857659999999997</c:v>
                </c:pt>
                <c:pt idx="52">
                  <c:v>6.0000600000000004</c:v>
                </c:pt>
                <c:pt idx="53">
                  <c:v>9.5094600000000007</c:v>
                </c:pt>
                <c:pt idx="54">
                  <c:v>15.071459999999998</c:v>
                </c:pt>
                <c:pt idx="55">
                  <c:v>23.886600000000001</c:v>
                </c:pt>
                <c:pt idx="56">
                  <c:v>37.857599999999998</c:v>
                </c:pt>
                <c:pt idx="57">
                  <c:v>60.000599999999999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238.86660000000001</c:v>
                </c:pt>
                <c:pt idx="61">
                  <c:v>378.5736</c:v>
                </c:pt>
                <c:pt idx="62">
                  <c:v>599.99220000000003</c:v>
                </c:pt>
                <c:pt idx="63">
                  <c:v>5.9893799999999997E-2</c:v>
                </c:pt>
                <c:pt idx="64">
                  <c:v>9.5078999999999997E-2</c:v>
                </c:pt>
                <c:pt idx="65">
                  <c:v>0.15069359999999998</c:v>
                </c:pt>
                <c:pt idx="66">
                  <c:v>0.23893320000000001</c:v>
                </c:pt>
                <c:pt idx="67">
                  <c:v>0.37861440000000002</c:v>
                </c:pt>
                <c:pt idx="68">
                  <c:v>0.60000000000000009</c:v>
                </c:pt>
                <c:pt idx="69">
                  <c:v>0.9509399999999999</c:v>
                </c:pt>
                <c:pt idx="70">
                  <c:v>1.507152</c:v>
                </c:pt>
                <c:pt idx="71">
                  <c:v>2.3885640000000001</c:v>
                </c:pt>
                <c:pt idx="72">
                  <c:v>3.7858200000000002</c:v>
                </c:pt>
                <c:pt idx="73">
                  <c:v>5.999994</c:v>
                </c:pt>
                <c:pt idx="74">
                  <c:v>9.5093999999999994</c:v>
                </c:pt>
                <c:pt idx="75">
                  <c:v>15.071459999999998</c:v>
                </c:pt>
                <c:pt idx="76">
                  <c:v>23.886479999999999</c:v>
                </c:pt>
                <c:pt idx="77">
                  <c:v>37.857599999999998</c:v>
                </c:pt>
                <c:pt idx="78">
                  <c:v>60.000599999999999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238.86360000000002</c:v>
                </c:pt>
                <c:pt idx="82">
                  <c:v>378.5772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Data'!$G$5:$G$25</c:f>
              <c:numCache>
                <c:formatCode>General</c:formatCode>
                <c:ptCount val="21"/>
                <c:pt idx="0">
                  <c:v>509.71199999999999</c:v>
                </c:pt>
                <c:pt idx="1">
                  <c:v>602.798</c:v>
                </c:pt>
                <c:pt idx="2">
                  <c:v>407.30500000000001</c:v>
                </c:pt>
                <c:pt idx="3">
                  <c:v>260.46800000000002</c:v>
                </c:pt>
                <c:pt idx="4">
                  <c:v>166.48599999999999</c:v>
                </c:pt>
                <c:pt idx="5">
                  <c:v>97.776899999999998</c:v>
                </c:pt>
                <c:pt idx="6">
                  <c:v>53.944400000000002</c:v>
                </c:pt>
                <c:pt idx="7">
                  <c:v>29.269100000000002</c:v>
                </c:pt>
                <c:pt idx="8">
                  <c:v>16.3171</c:v>
                </c:pt>
                <c:pt idx="9">
                  <c:v>8.8947099999999999</c:v>
                </c:pt>
                <c:pt idx="10">
                  <c:v>4.9822600000000001</c:v>
                </c:pt>
                <c:pt idx="11">
                  <c:v>3.3517999999999999</c:v>
                </c:pt>
                <c:pt idx="12">
                  <c:v>2.3965700000000001</c:v>
                </c:pt>
                <c:pt idx="13">
                  <c:v>1.4433100000000001</c:v>
                </c:pt>
                <c:pt idx="14">
                  <c:v>1.13157</c:v>
                </c:pt>
                <c:pt idx="15">
                  <c:v>0.83236100000000002</c:v>
                </c:pt>
                <c:pt idx="16">
                  <c:v>0.68934300000000004</c:v>
                </c:pt>
                <c:pt idx="17">
                  <c:v>0.55577900000000002</c:v>
                </c:pt>
                <c:pt idx="18">
                  <c:v>0.43912200000000001</c:v>
                </c:pt>
                <c:pt idx="19">
                  <c:v>0.35288599999999998</c:v>
                </c:pt>
                <c:pt idx="20">
                  <c:v>0.29138999999999998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9-2DCB-4C4F-984B-C73266770B35}"/>
            </c:ext>
          </c:extLst>
        </c:ser>
        <c:ser>
          <c:idx val="5"/>
          <c:order val="1"/>
          <c:tx>
            <c:strRef>
              <c:f>'Raw Data'!$H$4</c:f>
              <c:strCache>
                <c:ptCount val="1"/>
                <c:pt idx="0">
                  <c:v>50s-5%G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Data'!$A$5:$A$88</c:f>
              <c:numCache>
                <c:formatCode>General</c:formatCode>
                <c:ptCount val="84"/>
                <c:pt idx="0">
                  <c:v>5.992488E-2</c:v>
                </c:pt>
                <c:pt idx="1">
                  <c:v>9.5149799999999993E-2</c:v>
                </c:pt>
                <c:pt idx="2">
                  <c:v>0.15071459999999998</c:v>
                </c:pt>
                <c:pt idx="3">
                  <c:v>0.2390022</c:v>
                </c:pt>
                <c:pt idx="4">
                  <c:v>0.37856280000000003</c:v>
                </c:pt>
                <c:pt idx="5">
                  <c:v>0.60000000000000009</c:v>
                </c:pt>
                <c:pt idx="6">
                  <c:v>0.95080799999999999</c:v>
                </c:pt>
                <c:pt idx="7">
                  <c:v>1.507158</c:v>
                </c:pt>
                <c:pt idx="8">
                  <c:v>2.388684</c:v>
                </c:pt>
                <c:pt idx="9">
                  <c:v>3.7858619999999998</c:v>
                </c:pt>
                <c:pt idx="10">
                  <c:v>6.0002399999999998</c:v>
                </c:pt>
                <c:pt idx="11">
                  <c:v>9.5097000000000005</c:v>
                </c:pt>
                <c:pt idx="12">
                  <c:v>15.071760000000001</c:v>
                </c:pt>
                <c:pt idx="13">
                  <c:v>23.88738</c:v>
                </c:pt>
                <c:pt idx="14">
                  <c:v>37.858379999999997</c:v>
                </c:pt>
                <c:pt idx="15">
                  <c:v>60.001799999999996</c:v>
                </c:pt>
                <c:pt idx="16">
                  <c:v>95.096399999999988</c:v>
                </c:pt>
                <c:pt idx="17">
                  <c:v>150.71880000000002</c:v>
                </c:pt>
                <c:pt idx="18">
                  <c:v>238.87139999999999</c:v>
                </c:pt>
                <c:pt idx="19">
                  <c:v>378.58259999999996</c:v>
                </c:pt>
                <c:pt idx="20">
                  <c:v>600.01800000000003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5.9890199999999998E-2</c:v>
                </c:pt>
                <c:pt idx="43">
                  <c:v>9.5211600000000007E-2</c:v>
                </c:pt>
                <c:pt idx="44">
                  <c:v>0.15067620000000001</c:v>
                </c:pt>
                <c:pt idx="45">
                  <c:v>0.23883599999999999</c:v>
                </c:pt>
                <c:pt idx="46">
                  <c:v>0.37860119999999997</c:v>
                </c:pt>
                <c:pt idx="47">
                  <c:v>0.60000000000000009</c:v>
                </c:pt>
                <c:pt idx="48">
                  <c:v>0.95121600000000006</c:v>
                </c:pt>
                <c:pt idx="49">
                  <c:v>1.5071400000000001</c:v>
                </c:pt>
                <c:pt idx="50">
                  <c:v>2.38869</c:v>
                </c:pt>
                <c:pt idx="51">
                  <c:v>3.7857659999999997</c:v>
                </c:pt>
                <c:pt idx="52">
                  <c:v>6.0000600000000004</c:v>
                </c:pt>
                <c:pt idx="53">
                  <c:v>9.5094600000000007</c:v>
                </c:pt>
                <c:pt idx="54">
                  <c:v>15.071459999999998</c:v>
                </c:pt>
                <c:pt idx="55">
                  <c:v>23.886600000000001</c:v>
                </c:pt>
                <c:pt idx="56">
                  <c:v>37.857599999999998</c:v>
                </c:pt>
                <c:pt idx="57">
                  <c:v>60.000599999999999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238.86660000000001</c:v>
                </c:pt>
                <c:pt idx="61">
                  <c:v>378.5736</c:v>
                </c:pt>
                <c:pt idx="62">
                  <c:v>599.99220000000003</c:v>
                </c:pt>
                <c:pt idx="63">
                  <c:v>5.9893799999999997E-2</c:v>
                </c:pt>
                <c:pt idx="64">
                  <c:v>9.5078999999999997E-2</c:v>
                </c:pt>
                <c:pt idx="65">
                  <c:v>0.15069359999999998</c:v>
                </c:pt>
                <c:pt idx="66">
                  <c:v>0.23893320000000001</c:v>
                </c:pt>
                <c:pt idx="67">
                  <c:v>0.37861440000000002</c:v>
                </c:pt>
                <c:pt idx="68">
                  <c:v>0.60000000000000009</c:v>
                </c:pt>
                <c:pt idx="69">
                  <c:v>0.9509399999999999</c:v>
                </c:pt>
                <c:pt idx="70">
                  <c:v>1.507152</c:v>
                </c:pt>
                <c:pt idx="71">
                  <c:v>2.3885640000000001</c:v>
                </c:pt>
                <c:pt idx="72">
                  <c:v>3.7858200000000002</c:v>
                </c:pt>
                <c:pt idx="73">
                  <c:v>5.999994</c:v>
                </c:pt>
                <c:pt idx="74">
                  <c:v>9.5093999999999994</c:v>
                </c:pt>
                <c:pt idx="75">
                  <c:v>15.071459999999998</c:v>
                </c:pt>
                <c:pt idx="76">
                  <c:v>23.886479999999999</c:v>
                </c:pt>
                <c:pt idx="77">
                  <c:v>37.857599999999998</c:v>
                </c:pt>
                <c:pt idx="78">
                  <c:v>60.000599999999999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238.86360000000002</c:v>
                </c:pt>
                <c:pt idx="82">
                  <c:v>378.5772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Data'!$H$26:$H$46</c:f>
              <c:numCache>
                <c:formatCode>General</c:formatCode>
                <c:ptCount val="21"/>
                <c:pt idx="0">
                  <c:v>602.95500000000004</c:v>
                </c:pt>
                <c:pt idx="1">
                  <c:v>871.73599999999999</c:v>
                </c:pt>
                <c:pt idx="2">
                  <c:v>549.60799999999995</c:v>
                </c:pt>
                <c:pt idx="3">
                  <c:v>345.54500000000002</c:v>
                </c:pt>
                <c:pt idx="4">
                  <c:v>221.39500000000001</c:v>
                </c:pt>
                <c:pt idx="5">
                  <c:v>142.17500000000001</c:v>
                </c:pt>
                <c:pt idx="6">
                  <c:v>90.994200000000006</c:v>
                </c:pt>
                <c:pt idx="7">
                  <c:v>57.633800000000001</c:v>
                </c:pt>
                <c:pt idx="8">
                  <c:v>34.351799999999997</c:v>
                </c:pt>
                <c:pt idx="9">
                  <c:v>19.771000000000001</c:v>
                </c:pt>
                <c:pt idx="10">
                  <c:v>10.7591</c:v>
                </c:pt>
                <c:pt idx="11">
                  <c:v>5.9341900000000001</c:v>
                </c:pt>
                <c:pt idx="12">
                  <c:v>3.6229900000000002</c:v>
                </c:pt>
                <c:pt idx="13">
                  <c:v>2.4041399999999999</c:v>
                </c:pt>
                <c:pt idx="14">
                  <c:v>1.7434000000000001</c:v>
                </c:pt>
                <c:pt idx="15">
                  <c:v>1.3274600000000001</c:v>
                </c:pt>
                <c:pt idx="16">
                  <c:v>1.06335</c:v>
                </c:pt>
                <c:pt idx="17">
                  <c:v>1.0226200000000001</c:v>
                </c:pt>
                <c:pt idx="18">
                  <c:v>1.12635</c:v>
                </c:pt>
                <c:pt idx="19">
                  <c:v>0.93332000000000004</c:v>
                </c:pt>
                <c:pt idx="20">
                  <c:v>0.60854600000000003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B-2DCB-4C4F-984B-C73266770B35}"/>
            </c:ext>
          </c:extLst>
        </c:ser>
        <c:ser>
          <c:idx val="6"/>
          <c:order val="2"/>
          <c:tx>
            <c:strRef>
              <c:f>'Raw Data'!$I$4</c:f>
              <c:strCache>
                <c:ptCount val="1"/>
                <c:pt idx="0">
                  <c:v>80s-5%G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Data'!$A$5:$A$88</c:f>
              <c:numCache>
                <c:formatCode>General</c:formatCode>
                <c:ptCount val="84"/>
                <c:pt idx="0">
                  <c:v>5.992488E-2</c:v>
                </c:pt>
                <c:pt idx="1">
                  <c:v>9.5149799999999993E-2</c:v>
                </c:pt>
                <c:pt idx="2">
                  <c:v>0.15071459999999998</c:v>
                </c:pt>
                <c:pt idx="3">
                  <c:v>0.2390022</c:v>
                </c:pt>
                <c:pt idx="4">
                  <c:v>0.37856280000000003</c:v>
                </c:pt>
                <c:pt idx="5">
                  <c:v>0.60000000000000009</c:v>
                </c:pt>
                <c:pt idx="6">
                  <c:v>0.95080799999999999</c:v>
                </c:pt>
                <c:pt idx="7">
                  <c:v>1.507158</c:v>
                </c:pt>
                <c:pt idx="8">
                  <c:v>2.388684</c:v>
                </c:pt>
                <c:pt idx="9">
                  <c:v>3.7858619999999998</c:v>
                </c:pt>
                <c:pt idx="10">
                  <c:v>6.0002399999999998</c:v>
                </c:pt>
                <c:pt idx="11">
                  <c:v>9.5097000000000005</c:v>
                </c:pt>
                <c:pt idx="12">
                  <c:v>15.071760000000001</c:v>
                </c:pt>
                <c:pt idx="13">
                  <c:v>23.88738</c:v>
                </c:pt>
                <c:pt idx="14">
                  <c:v>37.858379999999997</c:v>
                </c:pt>
                <c:pt idx="15">
                  <c:v>60.001799999999996</c:v>
                </c:pt>
                <c:pt idx="16">
                  <c:v>95.096399999999988</c:v>
                </c:pt>
                <c:pt idx="17">
                  <c:v>150.71880000000002</c:v>
                </c:pt>
                <c:pt idx="18">
                  <c:v>238.87139999999999</c:v>
                </c:pt>
                <c:pt idx="19">
                  <c:v>378.58259999999996</c:v>
                </c:pt>
                <c:pt idx="20">
                  <c:v>600.01800000000003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5.9890199999999998E-2</c:v>
                </c:pt>
                <c:pt idx="43">
                  <c:v>9.5211600000000007E-2</c:v>
                </c:pt>
                <c:pt idx="44">
                  <c:v>0.15067620000000001</c:v>
                </c:pt>
                <c:pt idx="45">
                  <c:v>0.23883599999999999</c:v>
                </c:pt>
                <c:pt idx="46">
                  <c:v>0.37860119999999997</c:v>
                </c:pt>
                <c:pt idx="47">
                  <c:v>0.60000000000000009</c:v>
                </c:pt>
                <c:pt idx="48">
                  <c:v>0.95121600000000006</c:v>
                </c:pt>
                <c:pt idx="49">
                  <c:v>1.5071400000000001</c:v>
                </c:pt>
                <c:pt idx="50">
                  <c:v>2.38869</c:v>
                </c:pt>
                <c:pt idx="51">
                  <c:v>3.7857659999999997</c:v>
                </c:pt>
                <c:pt idx="52">
                  <c:v>6.0000600000000004</c:v>
                </c:pt>
                <c:pt idx="53">
                  <c:v>9.5094600000000007</c:v>
                </c:pt>
                <c:pt idx="54">
                  <c:v>15.071459999999998</c:v>
                </c:pt>
                <c:pt idx="55">
                  <c:v>23.886600000000001</c:v>
                </c:pt>
                <c:pt idx="56">
                  <c:v>37.857599999999998</c:v>
                </c:pt>
                <c:pt idx="57">
                  <c:v>60.000599999999999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238.86660000000001</c:v>
                </c:pt>
                <c:pt idx="61">
                  <c:v>378.5736</c:v>
                </c:pt>
                <c:pt idx="62">
                  <c:v>599.99220000000003</c:v>
                </c:pt>
                <c:pt idx="63">
                  <c:v>5.9893799999999997E-2</c:v>
                </c:pt>
                <c:pt idx="64">
                  <c:v>9.5078999999999997E-2</c:v>
                </c:pt>
                <c:pt idx="65">
                  <c:v>0.15069359999999998</c:v>
                </c:pt>
                <c:pt idx="66">
                  <c:v>0.23893320000000001</c:v>
                </c:pt>
                <c:pt idx="67">
                  <c:v>0.37861440000000002</c:v>
                </c:pt>
                <c:pt idx="68">
                  <c:v>0.60000000000000009</c:v>
                </c:pt>
                <c:pt idx="69">
                  <c:v>0.9509399999999999</c:v>
                </c:pt>
                <c:pt idx="70">
                  <c:v>1.507152</c:v>
                </c:pt>
                <c:pt idx="71">
                  <c:v>2.3885640000000001</c:v>
                </c:pt>
                <c:pt idx="72">
                  <c:v>3.7858200000000002</c:v>
                </c:pt>
                <c:pt idx="73">
                  <c:v>5.999994</c:v>
                </c:pt>
                <c:pt idx="74">
                  <c:v>9.5093999999999994</c:v>
                </c:pt>
                <c:pt idx="75">
                  <c:v>15.071459999999998</c:v>
                </c:pt>
                <c:pt idx="76">
                  <c:v>23.886479999999999</c:v>
                </c:pt>
                <c:pt idx="77">
                  <c:v>37.857599999999998</c:v>
                </c:pt>
                <c:pt idx="78">
                  <c:v>60.000599999999999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238.86360000000002</c:v>
                </c:pt>
                <c:pt idx="82">
                  <c:v>378.5772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Data'!$I$47:$I$67</c:f>
              <c:numCache>
                <c:formatCode>General</c:formatCode>
                <c:ptCount val="21"/>
                <c:pt idx="0">
                  <c:v>2718.74</c:v>
                </c:pt>
                <c:pt idx="1">
                  <c:v>2806.47</c:v>
                </c:pt>
                <c:pt idx="2">
                  <c:v>1367.37</c:v>
                </c:pt>
                <c:pt idx="3">
                  <c:v>816.05200000000002</c:v>
                </c:pt>
                <c:pt idx="4">
                  <c:v>520.34400000000005</c:v>
                </c:pt>
                <c:pt idx="5">
                  <c:v>338.37</c:v>
                </c:pt>
                <c:pt idx="6">
                  <c:v>218.98</c:v>
                </c:pt>
                <c:pt idx="7">
                  <c:v>138.91300000000001</c:v>
                </c:pt>
                <c:pt idx="8">
                  <c:v>83.729200000000006</c:v>
                </c:pt>
                <c:pt idx="9">
                  <c:v>49.100999999999999</c:v>
                </c:pt>
                <c:pt idx="10">
                  <c:v>26.906600000000001</c:v>
                </c:pt>
                <c:pt idx="11">
                  <c:v>13.7821</c:v>
                </c:pt>
                <c:pt idx="12">
                  <c:v>7.2633099999999997</c:v>
                </c:pt>
                <c:pt idx="13">
                  <c:v>4.1586299999999996</c:v>
                </c:pt>
                <c:pt idx="14">
                  <c:v>2.59788</c:v>
                </c:pt>
                <c:pt idx="15">
                  <c:v>1.7073700000000001</c:v>
                </c:pt>
                <c:pt idx="16">
                  <c:v>1.2014199999999999</c:v>
                </c:pt>
                <c:pt idx="17">
                  <c:v>0.89395899999999995</c:v>
                </c:pt>
                <c:pt idx="18">
                  <c:v>0.673933</c:v>
                </c:pt>
                <c:pt idx="19">
                  <c:v>0.55978399999999995</c:v>
                </c:pt>
                <c:pt idx="20">
                  <c:v>0.66859599999999997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D-2DCB-4C4F-984B-C73266770B35}"/>
            </c:ext>
          </c:extLst>
        </c:ser>
        <c:ser>
          <c:idx val="8"/>
          <c:order val="3"/>
          <c:tx>
            <c:strRef>
              <c:f>'Raw Data'!$X$4</c:f>
              <c:strCache>
                <c:ptCount val="1"/>
                <c:pt idx="0">
                  <c:v>20s-7%G</c:v>
                </c:pt>
              </c:strCache>
            </c:strRef>
          </c:tx>
          <c:spPr>
            <a:ln w="19050">
              <a:noFill/>
            </a:ln>
          </c:spPr>
          <c:xVal>
            <c:numRef>
              <c:f>'Raw Data'!$R$5:$R$88</c:f>
              <c:numCache>
                <c:formatCode>General</c:formatCode>
                <c:ptCount val="84"/>
                <c:pt idx="0">
                  <c:v>5.9924459999999999E-2</c:v>
                </c:pt>
                <c:pt idx="1">
                  <c:v>9.5124600000000004E-2</c:v>
                </c:pt>
                <c:pt idx="2">
                  <c:v>0.15071039999999999</c:v>
                </c:pt>
                <c:pt idx="3">
                  <c:v>0.2388612</c:v>
                </c:pt>
                <c:pt idx="4">
                  <c:v>0.37856580000000006</c:v>
                </c:pt>
                <c:pt idx="5">
                  <c:v>0.59995379999999998</c:v>
                </c:pt>
                <c:pt idx="6">
                  <c:v>0.95117399999999996</c:v>
                </c:pt>
                <c:pt idx="7">
                  <c:v>1.5071160000000001</c:v>
                </c:pt>
                <c:pt idx="8">
                  <c:v>2.3887140000000002</c:v>
                </c:pt>
                <c:pt idx="9">
                  <c:v>3.7858619999999998</c:v>
                </c:pt>
                <c:pt idx="10">
                  <c:v>6.0000600000000004</c:v>
                </c:pt>
                <c:pt idx="11">
                  <c:v>9.5094600000000007</c:v>
                </c:pt>
                <c:pt idx="12">
                  <c:v>15.07164</c:v>
                </c:pt>
                <c:pt idx="13">
                  <c:v>23.886900000000001</c:v>
                </c:pt>
                <c:pt idx="14">
                  <c:v>37.858200000000004</c:v>
                </c:pt>
                <c:pt idx="15">
                  <c:v>60.001199999999997</c:v>
                </c:pt>
                <c:pt idx="16">
                  <c:v>95.0946</c:v>
                </c:pt>
                <c:pt idx="17">
                  <c:v>150.71519999999998</c:v>
                </c:pt>
                <c:pt idx="18">
                  <c:v>238.86660000000001</c:v>
                </c:pt>
                <c:pt idx="19">
                  <c:v>378.57839999999999</c:v>
                </c:pt>
                <c:pt idx="20">
                  <c:v>600.00600000000009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5.9973240000000004E-2</c:v>
                </c:pt>
                <c:pt idx="43">
                  <c:v>9.5116200000000012E-2</c:v>
                </c:pt>
                <c:pt idx="44">
                  <c:v>0.1507242</c:v>
                </c:pt>
                <c:pt idx="45">
                  <c:v>0.23890019999999998</c:v>
                </c:pt>
                <c:pt idx="46">
                  <c:v>0.3785502</c:v>
                </c:pt>
                <c:pt idx="47">
                  <c:v>0.59995080000000001</c:v>
                </c:pt>
                <c:pt idx="48">
                  <c:v>0.95089800000000002</c:v>
                </c:pt>
                <c:pt idx="49">
                  <c:v>1.5070680000000001</c:v>
                </c:pt>
                <c:pt idx="50">
                  <c:v>2.3885939999999999</c:v>
                </c:pt>
                <c:pt idx="51">
                  <c:v>3.7857000000000003</c:v>
                </c:pt>
                <c:pt idx="52">
                  <c:v>5.999898</c:v>
                </c:pt>
                <c:pt idx="53">
                  <c:v>9.5092199999999991</c:v>
                </c:pt>
                <c:pt idx="54">
                  <c:v>15.07086</c:v>
                </c:pt>
                <c:pt idx="55">
                  <c:v>23.885820000000002</c:v>
                </c:pt>
                <c:pt idx="56">
                  <c:v>37.856520000000003</c:v>
                </c:pt>
                <c:pt idx="57">
                  <c:v>59.998979999999996</c:v>
                </c:pt>
                <c:pt idx="58">
                  <c:v>95.092199999999991</c:v>
                </c:pt>
                <c:pt idx="59">
                  <c:v>150.71039999999999</c:v>
                </c:pt>
                <c:pt idx="60">
                  <c:v>238.86059999999998</c:v>
                </c:pt>
                <c:pt idx="61">
                  <c:v>378.5652</c:v>
                </c:pt>
                <c:pt idx="62">
                  <c:v>599.98320000000001</c:v>
                </c:pt>
                <c:pt idx="63">
                  <c:v>5.9935619999999995E-2</c:v>
                </c:pt>
                <c:pt idx="64">
                  <c:v>9.5186400000000004E-2</c:v>
                </c:pt>
                <c:pt idx="65">
                  <c:v>0.15071220000000002</c:v>
                </c:pt>
                <c:pt idx="66">
                  <c:v>0.23886839999999998</c:v>
                </c:pt>
                <c:pt idx="67">
                  <c:v>0.37859100000000001</c:v>
                </c:pt>
                <c:pt idx="68">
                  <c:v>0.59992679999999998</c:v>
                </c:pt>
                <c:pt idx="69">
                  <c:v>0.95084400000000002</c:v>
                </c:pt>
                <c:pt idx="70">
                  <c:v>1.5070440000000001</c:v>
                </c:pt>
                <c:pt idx="71">
                  <c:v>2.388522</c:v>
                </c:pt>
                <c:pt idx="72">
                  <c:v>3.785622</c:v>
                </c:pt>
                <c:pt idx="73">
                  <c:v>5.99979</c:v>
                </c:pt>
                <c:pt idx="74">
                  <c:v>9.5089199999999998</c:v>
                </c:pt>
                <c:pt idx="75">
                  <c:v>15.070679999999999</c:v>
                </c:pt>
                <c:pt idx="76">
                  <c:v>23.885339999999999</c:v>
                </c:pt>
                <c:pt idx="77">
                  <c:v>37.855499999999999</c:v>
                </c:pt>
                <c:pt idx="78">
                  <c:v>59.997599999999991</c:v>
                </c:pt>
                <c:pt idx="79">
                  <c:v>95.089200000000005</c:v>
                </c:pt>
                <c:pt idx="80">
                  <c:v>150.7056</c:v>
                </c:pt>
                <c:pt idx="81">
                  <c:v>238.8528</c:v>
                </c:pt>
                <c:pt idx="82">
                  <c:v>378.55679999999995</c:v>
                </c:pt>
                <c:pt idx="83">
                  <c:v>599.97540000000004</c:v>
                </c:pt>
              </c:numCache>
            </c:numRef>
          </c:xVal>
          <c:yVal>
            <c:numRef>
              <c:f>'Raw Data'!$X$5:$X$25</c:f>
              <c:numCache>
                <c:formatCode>General</c:formatCode>
                <c:ptCount val="21"/>
                <c:pt idx="0">
                  <c:v>8501</c:v>
                </c:pt>
                <c:pt idx="1">
                  <c:v>6737.1714285714297</c:v>
                </c:pt>
                <c:pt idx="2">
                  <c:v>3822.3571428571431</c:v>
                </c:pt>
                <c:pt idx="3">
                  <c:v>2191.014285714286</c:v>
                </c:pt>
                <c:pt idx="4">
                  <c:v>1336.3857142857144</c:v>
                </c:pt>
                <c:pt idx="5">
                  <c:v>874.54285714285709</c:v>
                </c:pt>
                <c:pt idx="6">
                  <c:v>590.30357142857144</c:v>
                </c:pt>
                <c:pt idx="7">
                  <c:v>406.23071428571427</c:v>
                </c:pt>
                <c:pt idx="8">
                  <c:v>278.54214285714289</c:v>
                </c:pt>
                <c:pt idx="9">
                  <c:v>188.61642857142857</c:v>
                </c:pt>
                <c:pt idx="10">
                  <c:v>125.76285714285716</c:v>
                </c:pt>
                <c:pt idx="11">
                  <c:v>80.868571428571428</c:v>
                </c:pt>
                <c:pt idx="12">
                  <c:v>48.261071428571427</c:v>
                </c:pt>
                <c:pt idx="13">
                  <c:v>26.204571428571427</c:v>
                </c:pt>
                <c:pt idx="14">
                  <c:v>13.443571428571429</c:v>
                </c:pt>
                <c:pt idx="15">
                  <c:v>6.6635000000000009</c:v>
                </c:pt>
                <c:pt idx="16">
                  <c:v>3.4798642857142856</c:v>
                </c:pt>
                <c:pt idx="17">
                  <c:v>2.1074071428571428</c:v>
                </c:pt>
                <c:pt idx="18">
                  <c:v>1.3777071428571428</c:v>
                </c:pt>
                <c:pt idx="19">
                  <c:v>0.95032142857142854</c:v>
                </c:pt>
                <c:pt idx="20">
                  <c:v>0.68718714285714289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1-2DCB-4C4F-984B-C73266770B35}"/>
            </c:ext>
          </c:extLst>
        </c:ser>
        <c:ser>
          <c:idx val="9"/>
          <c:order val="4"/>
          <c:tx>
            <c:strRef>
              <c:f>'Raw Data'!$Y$4</c:f>
              <c:strCache>
                <c:ptCount val="1"/>
                <c:pt idx="0">
                  <c:v>50s-7%G</c:v>
                </c:pt>
              </c:strCache>
            </c:strRef>
          </c:tx>
          <c:spPr>
            <a:ln w="19050">
              <a:noFill/>
            </a:ln>
          </c:spPr>
          <c:xVal>
            <c:numRef>
              <c:f>'Raw Data'!$R$5:$R$88</c:f>
              <c:numCache>
                <c:formatCode>General</c:formatCode>
                <c:ptCount val="84"/>
                <c:pt idx="0">
                  <c:v>5.9924459999999999E-2</c:v>
                </c:pt>
                <c:pt idx="1">
                  <c:v>9.5124600000000004E-2</c:v>
                </c:pt>
                <c:pt idx="2">
                  <c:v>0.15071039999999999</c:v>
                </c:pt>
                <c:pt idx="3">
                  <c:v>0.2388612</c:v>
                </c:pt>
                <c:pt idx="4">
                  <c:v>0.37856580000000006</c:v>
                </c:pt>
                <c:pt idx="5">
                  <c:v>0.59995379999999998</c:v>
                </c:pt>
                <c:pt idx="6">
                  <c:v>0.95117399999999996</c:v>
                </c:pt>
                <c:pt idx="7">
                  <c:v>1.5071160000000001</c:v>
                </c:pt>
                <c:pt idx="8">
                  <c:v>2.3887140000000002</c:v>
                </c:pt>
                <c:pt idx="9">
                  <c:v>3.7858619999999998</c:v>
                </c:pt>
                <c:pt idx="10">
                  <c:v>6.0000600000000004</c:v>
                </c:pt>
                <c:pt idx="11">
                  <c:v>9.5094600000000007</c:v>
                </c:pt>
                <c:pt idx="12">
                  <c:v>15.07164</c:v>
                </c:pt>
                <c:pt idx="13">
                  <c:v>23.886900000000001</c:v>
                </c:pt>
                <c:pt idx="14">
                  <c:v>37.858200000000004</c:v>
                </c:pt>
                <c:pt idx="15">
                  <c:v>60.001199999999997</c:v>
                </c:pt>
                <c:pt idx="16">
                  <c:v>95.0946</c:v>
                </c:pt>
                <c:pt idx="17">
                  <c:v>150.71519999999998</c:v>
                </c:pt>
                <c:pt idx="18">
                  <c:v>238.86660000000001</c:v>
                </c:pt>
                <c:pt idx="19">
                  <c:v>378.57839999999999</c:v>
                </c:pt>
                <c:pt idx="20">
                  <c:v>600.00600000000009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5.9973240000000004E-2</c:v>
                </c:pt>
                <c:pt idx="43">
                  <c:v>9.5116200000000012E-2</c:v>
                </c:pt>
                <c:pt idx="44">
                  <c:v>0.1507242</c:v>
                </c:pt>
                <c:pt idx="45">
                  <c:v>0.23890019999999998</c:v>
                </c:pt>
                <c:pt idx="46">
                  <c:v>0.3785502</c:v>
                </c:pt>
                <c:pt idx="47">
                  <c:v>0.59995080000000001</c:v>
                </c:pt>
                <c:pt idx="48">
                  <c:v>0.95089800000000002</c:v>
                </c:pt>
                <c:pt idx="49">
                  <c:v>1.5070680000000001</c:v>
                </c:pt>
                <c:pt idx="50">
                  <c:v>2.3885939999999999</c:v>
                </c:pt>
                <c:pt idx="51">
                  <c:v>3.7857000000000003</c:v>
                </c:pt>
                <c:pt idx="52">
                  <c:v>5.999898</c:v>
                </c:pt>
                <c:pt idx="53">
                  <c:v>9.5092199999999991</c:v>
                </c:pt>
                <c:pt idx="54">
                  <c:v>15.07086</c:v>
                </c:pt>
                <c:pt idx="55">
                  <c:v>23.885820000000002</c:v>
                </c:pt>
                <c:pt idx="56">
                  <c:v>37.856520000000003</c:v>
                </c:pt>
                <c:pt idx="57">
                  <c:v>59.998979999999996</c:v>
                </c:pt>
                <c:pt idx="58">
                  <c:v>95.092199999999991</c:v>
                </c:pt>
                <c:pt idx="59">
                  <c:v>150.71039999999999</c:v>
                </c:pt>
                <c:pt idx="60">
                  <c:v>238.86059999999998</c:v>
                </c:pt>
                <c:pt idx="61">
                  <c:v>378.5652</c:v>
                </c:pt>
                <c:pt idx="62">
                  <c:v>599.98320000000001</c:v>
                </c:pt>
                <c:pt idx="63">
                  <c:v>5.9935619999999995E-2</c:v>
                </c:pt>
                <c:pt idx="64">
                  <c:v>9.5186400000000004E-2</c:v>
                </c:pt>
                <c:pt idx="65">
                  <c:v>0.15071220000000002</c:v>
                </c:pt>
                <c:pt idx="66">
                  <c:v>0.23886839999999998</c:v>
                </c:pt>
                <c:pt idx="67">
                  <c:v>0.37859100000000001</c:v>
                </c:pt>
                <c:pt idx="68">
                  <c:v>0.59992679999999998</c:v>
                </c:pt>
                <c:pt idx="69">
                  <c:v>0.95084400000000002</c:v>
                </c:pt>
                <c:pt idx="70">
                  <c:v>1.5070440000000001</c:v>
                </c:pt>
                <c:pt idx="71">
                  <c:v>2.388522</c:v>
                </c:pt>
                <c:pt idx="72">
                  <c:v>3.785622</c:v>
                </c:pt>
                <c:pt idx="73">
                  <c:v>5.99979</c:v>
                </c:pt>
                <c:pt idx="74">
                  <c:v>9.5089199999999998</c:v>
                </c:pt>
                <c:pt idx="75">
                  <c:v>15.070679999999999</c:v>
                </c:pt>
                <c:pt idx="76">
                  <c:v>23.885339999999999</c:v>
                </c:pt>
                <c:pt idx="77">
                  <c:v>37.855499999999999</c:v>
                </c:pt>
                <c:pt idx="78">
                  <c:v>59.997599999999991</c:v>
                </c:pt>
                <c:pt idx="79">
                  <c:v>95.089200000000005</c:v>
                </c:pt>
                <c:pt idx="80">
                  <c:v>150.7056</c:v>
                </c:pt>
                <c:pt idx="81">
                  <c:v>238.8528</c:v>
                </c:pt>
                <c:pt idx="82">
                  <c:v>378.55679999999995</c:v>
                </c:pt>
                <c:pt idx="83">
                  <c:v>599.97540000000004</c:v>
                </c:pt>
              </c:numCache>
            </c:numRef>
          </c:xVal>
          <c:yVal>
            <c:numRef>
              <c:f>'Raw Data'!$Y$26:$Y$46</c:f>
              <c:numCache>
                <c:formatCode>General</c:formatCode>
                <c:ptCount val="21"/>
                <c:pt idx="0">
                  <c:v>1750.3214285714284</c:v>
                </c:pt>
                <c:pt idx="1">
                  <c:v>1510.7428571428572</c:v>
                </c:pt>
                <c:pt idx="2">
                  <c:v>984.7285714285714</c:v>
                </c:pt>
                <c:pt idx="3">
                  <c:v>649.2435714285715</c:v>
                </c:pt>
                <c:pt idx="4">
                  <c:v>413.4564285714286</c:v>
                </c:pt>
                <c:pt idx="5">
                  <c:v>262.62857142857143</c:v>
                </c:pt>
                <c:pt idx="6">
                  <c:v>163.04285714285714</c:v>
                </c:pt>
                <c:pt idx="7">
                  <c:v>98.590714285714284</c:v>
                </c:pt>
                <c:pt idx="8">
                  <c:v>59.175714285714292</c:v>
                </c:pt>
                <c:pt idx="9">
                  <c:v>34.467357142857146</c:v>
                </c:pt>
                <c:pt idx="10">
                  <c:v>16.752928571428573</c:v>
                </c:pt>
                <c:pt idx="11">
                  <c:v>7.7961428571428577</c:v>
                </c:pt>
                <c:pt idx="12">
                  <c:v>4.8128571428571432</c:v>
                </c:pt>
                <c:pt idx="13">
                  <c:v>3.1513642857142856</c:v>
                </c:pt>
                <c:pt idx="14">
                  <c:v>2.2539142857142855</c:v>
                </c:pt>
                <c:pt idx="15">
                  <c:v>1.7040500000000001</c:v>
                </c:pt>
                <c:pt idx="16">
                  <c:v>1.2442928571428573</c:v>
                </c:pt>
                <c:pt idx="17">
                  <c:v>0.97507857142857146</c:v>
                </c:pt>
                <c:pt idx="18">
                  <c:v>0.73258571428571428</c:v>
                </c:pt>
                <c:pt idx="19">
                  <c:v>0.55370785714285709</c:v>
                </c:pt>
                <c:pt idx="20">
                  <c:v>0.42668499999999998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3-2DCB-4C4F-984B-C73266770B35}"/>
            </c:ext>
          </c:extLst>
        </c:ser>
        <c:ser>
          <c:idx val="11"/>
          <c:order val="5"/>
          <c:tx>
            <c:strRef>
              <c:f>'Raw Data'!$Z$4</c:f>
              <c:strCache>
                <c:ptCount val="1"/>
                <c:pt idx="0">
                  <c:v>80s-7%G</c:v>
                </c:pt>
              </c:strCache>
            </c:strRef>
          </c:tx>
          <c:spPr>
            <a:ln w="19050">
              <a:noFill/>
            </a:ln>
          </c:spPr>
          <c:xVal>
            <c:numRef>
              <c:f>'Raw Data'!$R$5:$R$88</c:f>
              <c:numCache>
                <c:formatCode>General</c:formatCode>
                <c:ptCount val="84"/>
                <c:pt idx="0">
                  <c:v>5.9924459999999999E-2</c:v>
                </c:pt>
                <c:pt idx="1">
                  <c:v>9.5124600000000004E-2</c:v>
                </c:pt>
                <c:pt idx="2">
                  <c:v>0.15071039999999999</c:v>
                </c:pt>
                <c:pt idx="3">
                  <c:v>0.2388612</c:v>
                </c:pt>
                <c:pt idx="4">
                  <c:v>0.37856580000000006</c:v>
                </c:pt>
                <c:pt idx="5">
                  <c:v>0.59995379999999998</c:v>
                </c:pt>
                <c:pt idx="6">
                  <c:v>0.95117399999999996</c:v>
                </c:pt>
                <c:pt idx="7">
                  <c:v>1.5071160000000001</c:v>
                </c:pt>
                <c:pt idx="8">
                  <c:v>2.3887140000000002</c:v>
                </c:pt>
                <c:pt idx="9">
                  <c:v>3.7858619999999998</c:v>
                </c:pt>
                <c:pt idx="10">
                  <c:v>6.0000600000000004</c:v>
                </c:pt>
                <c:pt idx="11">
                  <c:v>9.5094600000000007</c:v>
                </c:pt>
                <c:pt idx="12">
                  <c:v>15.07164</c:v>
                </c:pt>
                <c:pt idx="13">
                  <c:v>23.886900000000001</c:v>
                </c:pt>
                <c:pt idx="14">
                  <c:v>37.858200000000004</c:v>
                </c:pt>
                <c:pt idx="15">
                  <c:v>60.001199999999997</c:v>
                </c:pt>
                <c:pt idx="16">
                  <c:v>95.0946</c:v>
                </c:pt>
                <c:pt idx="17">
                  <c:v>150.71519999999998</c:v>
                </c:pt>
                <c:pt idx="18">
                  <c:v>238.86660000000001</c:v>
                </c:pt>
                <c:pt idx="19">
                  <c:v>378.57839999999999</c:v>
                </c:pt>
                <c:pt idx="20">
                  <c:v>600.00600000000009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5.9973240000000004E-2</c:v>
                </c:pt>
                <c:pt idx="43">
                  <c:v>9.5116200000000012E-2</c:v>
                </c:pt>
                <c:pt idx="44">
                  <c:v>0.1507242</c:v>
                </c:pt>
                <c:pt idx="45">
                  <c:v>0.23890019999999998</c:v>
                </c:pt>
                <c:pt idx="46">
                  <c:v>0.3785502</c:v>
                </c:pt>
                <c:pt idx="47">
                  <c:v>0.59995080000000001</c:v>
                </c:pt>
                <c:pt idx="48">
                  <c:v>0.95089800000000002</c:v>
                </c:pt>
                <c:pt idx="49">
                  <c:v>1.5070680000000001</c:v>
                </c:pt>
                <c:pt idx="50">
                  <c:v>2.3885939999999999</c:v>
                </c:pt>
                <c:pt idx="51">
                  <c:v>3.7857000000000003</c:v>
                </c:pt>
                <c:pt idx="52">
                  <c:v>5.999898</c:v>
                </c:pt>
                <c:pt idx="53">
                  <c:v>9.5092199999999991</c:v>
                </c:pt>
                <c:pt idx="54">
                  <c:v>15.07086</c:v>
                </c:pt>
                <c:pt idx="55">
                  <c:v>23.885820000000002</c:v>
                </c:pt>
                <c:pt idx="56">
                  <c:v>37.856520000000003</c:v>
                </c:pt>
                <c:pt idx="57">
                  <c:v>59.998979999999996</c:v>
                </c:pt>
                <c:pt idx="58">
                  <c:v>95.092199999999991</c:v>
                </c:pt>
                <c:pt idx="59">
                  <c:v>150.71039999999999</c:v>
                </c:pt>
                <c:pt idx="60">
                  <c:v>238.86059999999998</c:v>
                </c:pt>
                <c:pt idx="61">
                  <c:v>378.5652</c:v>
                </c:pt>
                <c:pt idx="62">
                  <c:v>599.98320000000001</c:v>
                </c:pt>
                <c:pt idx="63">
                  <c:v>5.9935619999999995E-2</c:v>
                </c:pt>
                <c:pt idx="64">
                  <c:v>9.5186400000000004E-2</c:v>
                </c:pt>
                <c:pt idx="65">
                  <c:v>0.15071220000000002</c:v>
                </c:pt>
                <c:pt idx="66">
                  <c:v>0.23886839999999998</c:v>
                </c:pt>
                <c:pt idx="67">
                  <c:v>0.37859100000000001</c:v>
                </c:pt>
                <c:pt idx="68">
                  <c:v>0.59992679999999998</c:v>
                </c:pt>
                <c:pt idx="69">
                  <c:v>0.95084400000000002</c:v>
                </c:pt>
                <c:pt idx="70">
                  <c:v>1.5070440000000001</c:v>
                </c:pt>
                <c:pt idx="71">
                  <c:v>2.388522</c:v>
                </c:pt>
                <c:pt idx="72">
                  <c:v>3.785622</c:v>
                </c:pt>
                <c:pt idx="73">
                  <c:v>5.99979</c:v>
                </c:pt>
                <c:pt idx="74">
                  <c:v>9.5089199999999998</c:v>
                </c:pt>
                <c:pt idx="75">
                  <c:v>15.070679999999999</c:v>
                </c:pt>
                <c:pt idx="76">
                  <c:v>23.885339999999999</c:v>
                </c:pt>
                <c:pt idx="77">
                  <c:v>37.855499999999999</c:v>
                </c:pt>
                <c:pt idx="78">
                  <c:v>59.997599999999991</c:v>
                </c:pt>
                <c:pt idx="79">
                  <c:v>95.089200000000005</c:v>
                </c:pt>
                <c:pt idx="80">
                  <c:v>150.7056</c:v>
                </c:pt>
                <c:pt idx="81">
                  <c:v>238.8528</c:v>
                </c:pt>
                <c:pt idx="82">
                  <c:v>378.55679999999995</c:v>
                </c:pt>
                <c:pt idx="83">
                  <c:v>599.97540000000004</c:v>
                </c:pt>
              </c:numCache>
            </c:numRef>
          </c:xVal>
          <c:yVal>
            <c:numRef>
              <c:f>'Raw Data'!$Z$47:$Z$67</c:f>
              <c:numCache>
                <c:formatCode>General</c:formatCode>
                <c:ptCount val="21"/>
                <c:pt idx="0">
                  <c:v>3745.85</c:v>
                </c:pt>
                <c:pt idx="1">
                  <c:v>3261.7928571428574</c:v>
                </c:pt>
                <c:pt idx="2">
                  <c:v>2157.0500000000002</c:v>
                </c:pt>
                <c:pt idx="3">
                  <c:v>1434.3214285714287</c:v>
                </c:pt>
                <c:pt idx="4">
                  <c:v>929.98571428571427</c:v>
                </c:pt>
                <c:pt idx="5">
                  <c:v>600.00071428571425</c:v>
                </c:pt>
                <c:pt idx="6">
                  <c:v>377.74857142857138</c:v>
                </c:pt>
                <c:pt idx="7">
                  <c:v>232.81071428571428</c:v>
                </c:pt>
                <c:pt idx="8">
                  <c:v>149.38142857142856</c:v>
                </c:pt>
                <c:pt idx="9">
                  <c:v>93.727857142857147</c:v>
                </c:pt>
                <c:pt idx="10">
                  <c:v>50.349357142857137</c:v>
                </c:pt>
                <c:pt idx="11">
                  <c:v>26.61842857142857</c:v>
                </c:pt>
                <c:pt idx="12">
                  <c:v>16.705571428571428</c:v>
                </c:pt>
                <c:pt idx="13">
                  <c:v>12.692357142857144</c:v>
                </c:pt>
                <c:pt idx="14">
                  <c:v>8.5626428571428583</c:v>
                </c:pt>
                <c:pt idx="15">
                  <c:v>5.6649571428571424</c:v>
                </c:pt>
                <c:pt idx="16">
                  <c:v>4.1205428571428575</c:v>
                </c:pt>
                <c:pt idx="17">
                  <c:v>3.2171357142857144</c:v>
                </c:pt>
                <c:pt idx="18">
                  <c:v>2.3310214285714288</c:v>
                </c:pt>
                <c:pt idx="19">
                  <c:v>1.6637928571428571</c:v>
                </c:pt>
                <c:pt idx="20">
                  <c:v>1.2801785714285714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7-2DCB-4C4F-984B-C73266770B35}"/>
            </c:ext>
          </c:extLst>
        </c:ser>
        <c:ser>
          <c:idx val="2"/>
          <c:order val="6"/>
          <c:tx>
            <c:strRef>
              <c:f>'Raw Data'!$AJ$4</c:f>
              <c:strCache>
                <c:ptCount val="1"/>
                <c:pt idx="0">
                  <c:v>20s-10%G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Data'!$AD$5:$AD$88</c:f>
              <c:numCache>
                <c:formatCode>General</c:formatCode>
                <c:ptCount val="84"/>
                <c:pt idx="0">
                  <c:v>5.9666279999999995E-2</c:v>
                </c:pt>
                <c:pt idx="1">
                  <c:v>9.5000400000000013E-2</c:v>
                </c:pt>
                <c:pt idx="2">
                  <c:v>0.15065520000000002</c:v>
                </c:pt>
                <c:pt idx="3">
                  <c:v>0.23879639999999999</c:v>
                </c:pt>
                <c:pt idx="4">
                  <c:v>0.37862819999999997</c:v>
                </c:pt>
                <c:pt idx="5">
                  <c:v>0.60006000000000004</c:v>
                </c:pt>
                <c:pt idx="6">
                  <c:v>0.95100000000000007</c:v>
                </c:pt>
                <c:pt idx="7">
                  <c:v>1.507104</c:v>
                </c:pt>
                <c:pt idx="8">
                  <c:v>2.388528</c:v>
                </c:pt>
                <c:pt idx="9">
                  <c:v>3.7857180000000001</c:v>
                </c:pt>
                <c:pt idx="10">
                  <c:v>5.9999160000000007</c:v>
                </c:pt>
                <c:pt idx="11">
                  <c:v>9.5093999999999994</c:v>
                </c:pt>
                <c:pt idx="12">
                  <c:v>15.071580000000001</c:v>
                </c:pt>
                <c:pt idx="13">
                  <c:v>23.88654</c:v>
                </c:pt>
                <c:pt idx="14">
                  <c:v>37.85772</c:v>
                </c:pt>
                <c:pt idx="15">
                  <c:v>59.999700000000004</c:v>
                </c:pt>
                <c:pt idx="16">
                  <c:v>95.092199999999991</c:v>
                </c:pt>
                <c:pt idx="17">
                  <c:v>150.71100000000001</c:v>
                </c:pt>
                <c:pt idx="18">
                  <c:v>238.86179999999999</c:v>
                </c:pt>
                <c:pt idx="19">
                  <c:v>378.56759999999997</c:v>
                </c:pt>
                <c:pt idx="20">
                  <c:v>599.99220000000003</c:v>
                </c:pt>
                <c:pt idx="21">
                  <c:v>5.9816220000000003E-2</c:v>
                </c:pt>
                <c:pt idx="22">
                  <c:v>9.5154600000000006E-2</c:v>
                </c:pt>
                <c:pt idx="23">
                  <c:v>0.15073199999999998</c:v>
                </c:pt>
                <c:pt idx="24">
                  <c:v>0.23897220000000002</c:v>
                </c:pt>
                <c:pt idx="25">
                  <c:v>0.37866359999999999</c:v>
                </c:pt>
                <c:pt idx="26">
                  <c:v>0.59996879999999997</c:v>
                </c:pt>
                <c:pt idx="27">
                  <c:v>0.95095200000000002</c:v>
                </c:pt>
                <c:pt idx="28">
                  <c:v>1.5070619999999999</c:v>
                </c:pt>
                <c:pt idx="29">
                  <c:v>2.3887140000000002</c:v>
                </c:pt>
                <c:pt idx="30">
                  <c:v>3.7858140000000002</c:v>
                </c:pt>
                <c:pt idx="31">
                  <c:v>6.0003000000000011</c:v>
                </c:pt>
                <c:pt idx="32">
                  <c:v>9.50976</c:v>
                </c:pt>
                <c:pt idx="33">
                  <c:v>15.071760000000001</c:v>
                </c:pt>
                <c:pt idx="34">
                  <c:v>23.886900000000001</c:v>
                </c:pt>
                <c:pt idx="35">
                  <c:v>37.858019999999996</c:v>
                </c:pt>
                <c:pt idx="36">
                  <c:v>60.001199999999997</c:v>
                </c:pt>
                <c:pt idx="37">
                  <c:v>95.095200000000006</c:v>
                </c:pt>
                <c:pt idx="38">
                  <c:v>150.71699999999998</c:v>
                </c:pt>
                <c:pt idx="39">
                  <c:v>238.86900000000003</c:v>
                </c:pt>
                <c:pt idx="40">
                  <c:v>378.58199999999999</c:v>
                </c:pt>
                <c:pt idx="41">
                  <c:v>600.01199999999994</c:v>
                </c:pt>
                <c:pt idx="42">
                  <c:v>5.9674679999999994E-2</c:v>
                </c:pt>
                <c:pt idx="43">
                  <c:v>9.5074800000000001E-2</c:v>
                </c:pt>
                <c:pt idx="44">
                  <c:v>0.1506798</c:v>
                </c:pt>
                <c:pt idx="45">
                  <c:v>0.23893979999999998</c:v>
                </c:pt>
                <c:pt idx="46">
                  <c:v>0.37858439999999999</c:v>
                </c:pt>
                <c:pt idx="47">
                  <c:v>0.5998272</c:v>
                </c:pt>
                <c:pt idx="48">
                  <c:v>0.95110199999999989</c:v>
                </c:pt>
                <c:pt idx="49">
                  <c:v>1.5070859999999999</c:v>
                </c:pt>
                <c:pt idx="50">
                  <c:v>2.388576</c:v>
                </c:pt>
                <c:pt idx="51">
                  <c:v>3.7856699999999996</c:v>
                </c:pt>
                <c:pt idx="52">
                  <c:v>6.0002399999999998</c:v>
                </c:pt>
                <c:pt idx="53">
                  <c:v>9.5088000000000008</c:v>
                </c:pt>
                <c:pt idx="54">
                  <c:v>15.071159999999999</c:v>
                </c:pt>
                <c:pt idx="55">
                  <c:v>23.886060000000001</c:v>
                </c:pt>
                <c:pt idx="56">
                  <c:v>37.856879999999997</c:v>
                </c:pt>
                <c:pt idx="57">
                  <c:v>59.998919999999998</c:v>
                </c:pt>
                <c:pt idx="58">
                  <c:v>95.092199999999991</c:v>
                </c:pt>
                <c:pt idx="59">
                  <c:v>150.7098</c:v>
                </c:pt>
                <c:pt idx="60">
                  <c:v>238.85880000000003</c:v>
                </c:pt>
                <c:pt idx="61">
                  <c:v>378.56880000000001</c:v>
                </c:pt>
                <c:pt idx="62">
                  <c:v>599.98859999999991</c:v>
                </c:pt>
                <c:pt idx="63">
                  <c:v>5.977056E-2</c:v>
                </c:pt>
                <c:pt idx="64">
                  <c:v>9.5119800000000004E-2</c:v>
                </c:pt>
                <c:pt idx="65">
                  <c:v>0.1506672</c:v>
                </c:pt>
                <c:pt idx="66">
                  <c:v>0.23881079999999999</c:v>
                </c:pt>
                <c:pt idx="67">
                  <c:v>0.37862879999999999</c:v>
                </c:pt>
                <c:pt idx="68">
                  <c:v>0.60000000000000009</c:v>
                </c:pt>
                <c:pt idx="69">
                  <c:v>0.95098199999999999</c:v>
                </c:pt>
                <c:pt idx="70">
                  <c:v>1.5071099999999999</c:v>
                </c:pt>
                <c:pt idx="71">
                  <c:v>2.3886180000000001</c:v>
                </c:pt>
                <c:pt idx="72">
                  <c:v>3.7858140000000002</c:v>
                </c:pt>
                <c:pt idx="73">
                  <c:v>6.000119999999999</c:v>
                </c:pt>
                <c:pt idx="74">
                  <c:v>9.5095799999999997</c:v>
                </c:pt>
                <c:pt idx="75">
                  <c:v>15.0717</c:v>
                </c:pt>
                <c:pt idx="76">
                  <c:v>23.8872</c:v>
                </c:pt>
                <c:pt idx="77">
                  <c:v>37.85868</c:v>
                </c:pt>
                <c:pt idx="78">
                  <c:v>60.001199999999997</c:v>
                </c:pt>
                <c:pt idx="79">
                  <c:v>95.095799999999997</c:v>
                </c:pt>
                <c:pt idx="80">
                  <c:v>150.71639999999999</c:v>
                </c:pt>
                <c:pt idx="81">
                  <c:v>238.86900000000003</c:v>
                </c:pt>
                <c:pt idx="82">
                  <c:v>378.58139999999997</c:v>
                </c:pt>
                <c:pt idx="83">
                  <c:v>600.01199999999994</c:v>
                </c:pt>
              </c:numCache>
            </c:numRef>
          </c:xVal>
          <c:yVal>
            <c:numRef>
              <c:f>'Raw Data'!$AJ$5:$AJ$25</c:f>
              <c:numCache>
                <c:formatCode>General</c:formatCode>
                <c:ptCount val="21"/>
                <c:pt idx="0">
                  <c:v>12587.55</c:v>
                </c:pt>
                <c:pt idx="1">
                  <c:v>15285.85</c:v>
                </c:pt>
                <c:pt idx="2">
                  <c:v>9670.9</c:v>
                </c:pt>
                <c:pt idx="3">
                  <c:v>5902.1</c:v>
                </c:pt>
                <c:pt idx="4">
                  <c:v>3538.92</c:v>
                </c:pt>
                <c:pt idx="5">
                  <c:v>2085.625</c:v>
                </c:pt>
                <c:pt idx="6">
                  <c:v>1215.5450000000001</c:v>
                </c:pt>
                <c:pt idx="7">
                  <c:v>750.74</c:v>
                </c:pt>
                <c:pt idx="8">
                  <c:v>514.57000000000005</c:v>
                </c:pt>
                <c:pt idx="9">
                  <c:v>353.3535</c:v>
                </c:pt>
                <c:pt idx="10">
                  <c:v>243.2055</c:v>
                </c:pt>
                <c:pt idx="11">
                  <c:v>169.94200000000001</c:v>
                </c:pt>
                <c:pt idx="12">
                  <c:v>97.028499999999994</c:v>
                </c:pt>
                <c:pt idx="13">
                  <c:v>47.551450000000003</c:v>
                </c:pt>
                <c:pt idx="14">
                  <c:v>22.0214</c:v>
                </c:pt>
                <c:pt idx="15">
                  <c:v>7.9383499999999998</c:v>
                </c:pt>
                <c:pt idx="16">
                  <c:v>2.9621900000000001</c:v>
                </c:pt>
                <c:pt idx="17">
                  <c:v>1.466005</c:v>
                </c:pt>
                <c:pt idx="18">
                  <c:v>0.83501999999999998</c:v>
                </c:pt>
                <c:pt idx="19">
                  <c:v>0.51915500000000003</c:v>
                </c:pt>
                <c:pt idx="20">
                  <c:v>0.34429500000000002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9-2DCB-4C4F-984B-C73266770B35}"/>
            </c:ext>
          </c:extLst>
        </c:ser>
        <c:ser>
          <c:idx val="1"/>
          <c:order val="7"/>
          <c:tx>
            <c:strRef>
              <c:f>'Raw Data'!$AK$4</c:f>
              <c:strCache>
                <c:ptCount val="1"/>
                <c:pt idx="0">
                  <c:v>50s-10%G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Data'!$AD$5:$AD$88</c:f>
              <c:numCache>
                <c:formatCode>General</c:formatCode>
                <c:ptCount val="84"/>
                <c:pt idx="0">
                  <c:v>5.9666279999999995E-2</c:v>
                </c:pt>
                <c:pt idx="1">
                  <c:v>9.5000400000000013E-2</c:v>
                </c:pt>
                <c:pt idx="2">
                  <c:v>0.15065520000000002</c:v>
                </c:pt>
                <c:pt idx="3">
                  <c:v>0.23879639999999999</c:v>
                </c:pt>
                <c:pt idx="4">
                  <c:v>0.37862819999999997</c:v>
                </c:pt>
                <c:pt idx="5">
                  <c:v>0.60006000000000004</c:v>
                </c:pt>
                <c:pt idx="6">
                  <c:v>0.95100000000000007</c:v>
                </c:pt>
                <c:pt idx="7">
                  <c:v>1.507104</c:v>
                </c:pt>
                <c:pt idx="8">
                  <c:v>2.388528</c:v>
                </c:pt>
                <c:pt idx="9">
                  <c:v>3.7857180000000001</c:v>
                </c:pt>
                <c:pt idx="10">
                  <c:v>5.9999160000000007</c:v>
                </c:pt>
                <c:pt idx="11">
                  <c:v>9.5093999999999994</c:v>
                </c:pt>
                <c:pt idx="12">
                  <c:v>15.071580000000001</c:v>
                </c:pt>
                <c:pt idx="13">
                  <c:v>23.88654</c:v>
                </c:pt>
                <c:pt idx="14">
                  <c:v>37.85772</c:v>
                </c:pt>
                <c:pt idx="15">
                  <c:v>59.999700000000004</c:v>
                </c:pt>
                <c:pt idx="16">
                  <c:v>95.092199999999991</c:v>
                </c:pt>
                <c:pt idx="17">
                  <c:v>150.71100000000001</c:v>
                </c:pt>
                <c:pt idx="18">
                  <c:v>238.86179999999999</c:v>
                </c:pt>
                <c:pt idx="19">
                  <c:v>378.56759999999997</c:v>
                </c:pt>
                <c:pt idx="20">
                  <c:v>599.99220000000003</c:v>
                </c:pt>
                <c:pt idx="21">
                  <c:v>5.9816220000000003E-2</c:v>
                </c:pt>
                <c:pt idx="22">
                  <c:v>9.5154600000000006E-2</c:v>
                </c:pt>
                <c:pt idx="23">
                  <c:v>0.15073199999999998</c:v>
                </c:pt>
                <c:pt idx="24">
                  <c:v>0.23897220000000002</c:v>
                </c:pt>
                <c:pt idx="25">
                  <c:v>0.37866359999999999</c:v>
                </c:pt>
                <c:pt idx="26">
                  <c:v>0.59996879999999997</c:v>
                </c:pt>
                <c:pt idx="27">
                  <c:v>0.95095200000000002</c:v>
                </c:pt>
                <c:pt idx="28">
                  <c:v>1.5070619999999999</c:v>
                </c:pt>
                <c:pt idx="29">
                  <c:v>2.3887140000000002</c:v>
                </c:pt>
                <c:pt idx="30">
                  <c:v>3.7858140000000002</c:v>
                </c:pt>
                <c:pt idx="31">
                  <c:v>6.0003000000000011</c:v>
                </c:pt>
                <c:pt idx="32">
                  <c:v>9.50976</c:v>
                </c:pt>
                <c:pt idx="33">
                  <c:v>15.071760000000001</c:v>
                </c:pt>
                <c:pt idx="34">
                  <c:v>23.886900000000001</c:v>
                </c:pt>
                <c:pt idx="35">
                  <c:v>37.858019999999996</c:v>
                </c:pt>
                <c:pt idx="36">
                  <c:v>60.001199999999997</c:v>
                </c:pt>
                <c:pt idx="37">
                  <c:v>95.095200000000006</c:v>
                </c:pt>
                <c:pt idx="38">
                  <c:v>150.71699999999998</c:v>
                </c:pt>
                <c:pt idx="39">
                  <c:v>238.86900000000003</c:v>
                </c:pt>
                <c:pt idx="40">
                  <c:v>378.58199999999999</c:v>
                </c:pt>
                <c:pt idx="41">
                  <c:v>600.01199999999994</c:v>
                </c:pt>
                <c:pt idx="42">
                  <c:v>5.9674679999999994E-2</c:v>
                </c:pt>
                <c:pt idx="43">
                  <c:v>9.5074800000000001E-2</c:v>
                </c:pt>
                <c:pt idx="44">
                  <c:v>0.1506798</c:v>
                </c:pt>
                <c:pt idx="45">
                  <c:v>0.23893979999999998</c:v>
                </c:pt>
                <c:pt idx="46">
                  <c:v>0.37858439999999999</c:v>
                </c:pt>
                <c:pt idx="47">
                  <c:v>0.5998272</c:v>
                </c:pt>
                <c:pt idx="48">
                  <c:v>0.95110199999999989</c:v>
                </c:pt>
                <c:pt idx="49">
                  <c:v>1.5070859999999999</c:v>
                </c:pt>
                <c:pt idx="50">
                  <c:v>2.388576</c:v>
                </c:pt>
                <c:pt idx="51">
                  <c:v>3.7856699999999996</c:v>
                </c:pt>
                <c:pt idx="52">
                  <c:v>6.0002399999999998</c:v>
                </c:pt>
                <c:pt idx="53">
                  <c:v>9.5088000000000008</c:v>
                </c:pt>
                <c:pt idx="54">
                  <c:v>15.071159999999999</c:v>
                </c:pt>
                <c:pt idx="55">
                  <c:v>23.886060000000001</c:v>
                </c:pt>
                <c:pt idx="56">
                  <c:v>37.856879999999997</c:v>
                </c:pt>
                <c:pt idx="57">
                  <c:v>59.998919999999998</c:v>
                </c:pt>
                <c:pt idx="58">
                  <c:v>95.092199999999991</c:v>
                </c:pt>
                <c:pt idx="59">
                  <c:v>150.7098</c:v>
                </c:pt>
                <c:pt idx="60">
                  <c:v>238.85880000000003</c:v>
                </c:pt>
                <c:pt idx="61">
                  <c:v>378.56880000000001</c:v>
                </c:pt>
                <c:pt idx="62">
                  <c:v>599.98859999999991</c:v>
                </c:pt>
                <c:pt idx="63">
                  <c:v>5.977056E-2</c:v>
                </c:pt>
                <c:pt idx="64">
                  <c:v>9.5119800000000004E-2</c:v>
                </c:pt>
                <c:pt idx="65">
                  <c:v>0.1506672</c:v>
                </c:pt>
                <c:pt idx="66">
                  <c:v>0.23881079999999999</c:v>
                </c:pt>
                <c:pt idx="67">
                  <c:v>0.37862879999999999</c:v>
                </c:pt>
                <c:pt idx="68">
                  <c:v>0.60000000000000009</c:v>
                </c:pt>
                <c:pt idx="69">
                  <c:v>0.95098199999999999</c:v>
                </c:pt>
                <c:pt idx="70">
                  <c:v>1.5071099999999999</c:v>
                </c:pt>
                <c:pt idx="71">
                  <c:v>2.3886180000000001</c:v>
                </c:pt>
                <c:pt idx="72">
                  <c:v>3.7858140000000002</c:v>
                </c:pt>
                <c:pt idx="73">
                  <c:v>6.000119999999999</c:v>
                </c:pt>
                <c:pt idx="74">
                  <c:v>9.5095799999999997</c:v>
                </c:pt>
                <c:pt idx="75">
                  <c:v>15.0717</c:v>
                </c:pt>
                <c:pt idx="76">
                  <c:v>23.8872</c:v>
                </c:pt>
                <c:pt idx="77">
                  <c:v>37.85868</c:v>
                </c:pt>
                <c:pt idx="78">
                  <c:v>60.001199999999997</c:v>
                </c:pt>
                <c:pt idx="79">
                  <c:v>95.095799999999997</c:v>
                </c:pt>
                <c:pt idx="80">
                  <c:v>150.71639999999999</c:v>
                </c:pt>
                <c:pt idx="81">
                  <c:v>238.86900000000003</c:v>
                </c:pt>
                <c:pt idx="82">
                  <c:v>378.58139999999997</c:v>
                </c:pt>
                <c:pt idx="83">
                  <c:v>600.01199999999994</c:v>
                </c:pt>
              </c:numCache>
            </c:numRef>
          </c:xVal>
          <c:yVal>
            <c:numRef>
              <c:f>'Raw Data'!$AK$26:$AK$46</c:f>
              <c:numCache>
                <c:formatCode>General</c:formatCode>
                <c:ptCount val="21"/>
                <c:pt idx="0">
                  <c:v>7657.95</c:v>
                </c:pt>
                <c:pt idx="1">
                  <c:v>6825.75</c:v>
                </c:pt>
                <c:pt idx="2">
                  <c:v>3794.7</c:v>
                </c:pt>
                <c:pt idx="3">
                  <c:v>2271.2449999999999</c:v>
                </c:pt>
                <c:pt idx="4">
                  <c:v>1337.2349999999999</c:v>
                </c:pt>
                <c:pt idx="5">
                  <c:v>813.43</c:v>
                </c:pt>
                <c:pt idx="6">
                  <c:v>547.41999999999996</c:v>
                </c:pt>
                <c:pt idx="7">
                  <c:v>374.23599999999999</c:v>
                </c:pt>
                <c:pt idx="8">
                  <c:v>256.7645</c:v>
                </c:pt>
                <c:pt idx="9">
                  <c:v>172.024</c:v>
                </c:pt>
                <c:pt idx="10">
                  <c:v>110.8845</c:v>
                </c:pt>
                <c:pt idx="11">
                  <c:v>65.029499999999999</c:v>
                </c:pt>
                <c:pt idx="12">
                  <c:v>33.568350000000002</c:v>
                </c:pt>
                <c:pt idx="13">
                  <c:v>15.265599999999999</c:v>
                </c:pt>
                <c:pt idx="14">
                  <c:v>6.7072500000000002</c:v>
                </c:pt>
                <c:pt idx="15">
                  <c:v>3.33304</c:v>
                </c:pt>
                <c:pt idx="16">
                  <c:v>1.8755850000000001</c:v>
                </c:pt>
                <c:pt idx="17">
                  <c:v>1.158925</c:v>
                </c:pt>
                <c:pt idx="18">
                  <c:v>0.76558499999999996</c:v>
                </c:pt>
                <c:pt idx="19">
                  <c:v>0.53422000000000003</c:v>
                </c:pt>
                <c:pt idx="20">
                  <c:v>0.38730150000000002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D-2DCB-4C4F-984B-C73266770B35}"/>
            </c:ext>
          </c:extLst>
        </c:ser>
        <c:ser>
          <c:idx val="0"/>
          <c:order val="8"/>
          <c:tx>
            <c:strRef>
              <c:f>'Raw Data'!$AL$4</c:f>
              <c:strCache>
                <c:ptCount val="1"/>
                <c:pt idx="0">
                  <c:v>80s-10%G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'Raw Data'!$AD$5:$AD$88</c:f>
              <c:numCache>
                <c:formatCode>General</c:formatCode>
                <c:ptCount val="84"/>
                <c:pt idx="0">
                  <c:v>5.9666279999999995E-2</c:v>
                </c:pt>
                <c:pt idx="1">
                  <c:v>9.5000400000000013E-2</c:v>
                </c:pt>
                <c:pt idx="2">
                  <c:v>0.15065520000000002</c:v>
                </c:pt>
                <c:pt idx="3">
                  <c:v>0.23879639999999999</c:v>
                </c:pt>
                <c:pt idx="4">
                  <c:v>0.37862819999999997</c:v>
                </c:pt>
                <c:pt idx="5">
                  <c:v>0.60006000000000004</c:v>
                </c:pt>
                <c:pt idx="6">
                  <c:v>0.95100000000000007</c:v>
                </c:pt>
                <c:pt idx="7">
                  <c:v>1.507104</c:v>
                </c:pt>
                <c:pt idx="8">
                  <c:v>2.388528</c:v>
                </c:pt>
                <c:pt idx="9">
                  <c:v>3.7857180000000001</c:v>
                </c:pt>
                <c:pt idx="10">
                  <c:v>5.9999160000000007</c:v>
                </c:pt>
                <c:pt idx="11">
                  <c:v>9.5093999999999994</c:v>
                </c:pt>
                <c:pt idx="12">
                  <c:v>15.071580000000001</c:v>
                </c:pt>
                <c:pt idx="13">
                  <c:v>23.88654</c:v>
                </c:pt>
                <c:pt idx="14">
                  <c:v>37.85772</c:v>
                </c:pt>
                <c:pt idx="15">
                  <c:v>59.999700000000004</c:v>
                </c:pt>
                <c:pt idx="16">
                  <c:v>95.092199999999991</c:v>
                </c:pt>
                <c:pt idx="17">
                  <c:v>150.71100000000001</c:v>
                </c:pt>
                <c:pt idx="18">
                  <c:v>238.86179999999999</c:v>
                </c:pt>
                <c:pt idx="19">
                  <c:v>378.56759999999997</c:v>
                </c:pt>
                <c:pt idx="20">
                  <c:v>599.99220000000003</c:v>
                </c:pt>
                <c:pt idx="21">
                  <c:v>5.9816220000000003E-2</c:v>
                </c:pt>
                <c:pt idx="22">
                  <c:v>9.5154600000000006E-2</c:v>
                </c:pt>
                <c:pt idx="23">
                  <c:v>0.15073199999999998</c:v>
                </c:pt>
                <c:pt idx="24">
                  <c:v>0.23897220000000002</c:v>
                </c:pt>
                <c:pt idx="25">
                  <c:v>0.37866359999999999</c:v>
                </c:pt>
                <c:pt idx="26">
                  <c:v>0.59996879999999997</c:v>
                </c:pt>
                <c:pt idx="27">
                  <c:v>0.95095200000000002</c:v>
                </c:pt>
                <c:pt idx="28">
                  <c:v>1.5070619999999999</c:v>
                </c:pt>
                <c:pt idx="29">
                  <c:v>2.3887140000000002</c:v>
                </c:pt>
                <c:pt idx="30">
                  <c:v>3.7858140000000002</c:v>
                </c:pt>
                <c:pt idx="31">
                  <c:v>6.0003000000000011</c:v>
                </c:pt>
                <c:pt idx="32">
                  <c:v>9.50976</c:v>
                </c:pt>
                <c:pt idx="33">
                  <c:v>15.071760000000001</c:v>
                </c:pt>
                <c:pt idx="34">
                  <c:v>23.886900000000001</c:v>
                </c:pt>
                <c:pt idx="35">
                  <c:v>37.858019999999996</c:v>
                </c:pt>
                <c:pt idx="36">
                  <c:v>60.001199999999997</c:v>
                </c:pt>
                <c:pt idx="37">
                  <c:v>95.095200000000006</c:v>
                </c:pt>
                <c:pt idx="38">
                  <c:v>150.71699999999998</c:v>
                </c:pt>
                <c:pt idx="39">
                  <c:v>238.86900000000003</c:v>
                </c:pt>
                <c:pt idx="40">
                  <c:v>378.58199999999999</c:v>
                </c:pt>
                <c:pt idx="41">
                  <c:v>600.01199999999994</c:v>
                </c:pt>
                <c:pt idx="42">
                  <c:v>5.9674679999999994E-2</c:v>
                </c:pt>
                <c:pt idx="43">
                  <c:v>9.5074800000000001E-2</c:v>
                </c:pt>
                <c:pt idx="44">
                  <c:v>0.1506798</c:v>
                </c:pt>
                <c:pt idx="45">
                  <c:v>0.23893979999999998</c:v>
                </c:pt>
                <c:pt idx="46">
                  <c:v>0.37858439999999999</c:v>
                </c:pt>
                <c:pt idx="47">
                  <c:v>0.5998272</c:v>
                </c:pt>
                <c:pt idx="48">
                  <c:v>0.95110199999999989</c:v>
                </c:pt>
                <c:pt idx="49">
                  <c:v>1.5070859999999999</c:v>
                </c:pt>
                <c:pt idx="50">
                  <c:v>2.388576</c:v>
                </c:pt>
                <c:pt idx="51">
                  <c:v>3.7856699999999996</c:v>
                </c:pt>
                <c:pt idx="52">
                  <c:v>6.0002399999999998</c:v>
                </c:pt>
                <c:pt idx="53">
                  <c:v>9.5088000000000008</c:v>
                </c:pt>
                <c:pt idx="54">
                  <c:v>15.071159999999999</c:v>
                </c:pt>
                <c:pt idx="55">
                  <c:v>23.886060000000001</c:v>
                </c:pt>
                <c:pt idx="56">
                  <c:v>37.856879999999997</c:v>
                </c:pt>
                <c:pt idx="57">
                  <c:v>59.998919999999998</c:v>
                </c:pt>
                <c:pt idx="58">
                  <c:v>95.092199999999991</c:v>
                </c:pt>
                <c:pt idx="59">
                  <c:v>150.7098</c:v>
                </c:pt>
                <c:pt idx="60">
                  <c:v>238.85880000000003</c:v>
                </c:pt>
                <c:pt idx="61">
                  <c:v>378.56880000000001</c:v>
                </c:pt>
                <c:pt idx="62">
                  <c:v>599.98859999999991</c:v>
                </c:pt>
                <c:pt idx="63">
                  <c:v>5.977056E-2</c:v>
                </c:pt>
                <c:pt idx="64">
                  <c:v>9.5119800000000004E-2</c:v>
                </c:pt>
                <c:pt idx="65">
                  <c:v>0.1506672</c:v>
                </c:pt>
                <c:pt idx="66">
                  <c:v>0.23881079999999999</c:v>
                </c:pt>
                <c:pt idx="67">
                  <c:v>0.37862879999999999</c:v>
                </c:pt>
                <c:pt idx="68">
                  <c:v>0.60000000000000009</c:v>
                </c:pt>
                <c:pt idx="69">
                  <c:v>0.95098199999999999</c:v>
                </c:pt>
                <c:pt idx="70">
                  <c:v>1.5071099999999999</c:v>
                </c:pt>
                <c:pt idx="71">
                  <c:v>2.3886180000000001</c:v>
                </c:pt>
                <c:pt idx="72">
                  <c:v>3.7858140000000002</c:v>
                </c:pt>
                <c:pt idx="73">
                  <c:v>6.000119999999999</c:v>
                </c:pt>
                <c:pt idx="74">
                  <c:v>9.5095799999999997</c:v>
                </c:pt>
                <c:pt idx="75">
                  <c:v>15.0717</c:v>
                </c:pt>
                <c:pt idx="76">
                  <c:v>23.8872</c:v>
                </c:pt>
                <c:pt idx="77">
                  <c:v>37.85868</c:v>
                </c:pt>
                <c:pt idx="78">
                  <c:v>60.001199999999997</c:v>
                </c:pt>
                <c:pt idx="79">
                  <c:v>95.095799999999997</c:v>
                </c:pt>
                <c:pt idx="80">
                  <c:v>150.71639999999999</c:v>
                </c:pt>
                <c:pt idx="81">
                  <c:v>238.86900000000003</c:v>
                </c:pt>
                <c:pt idx="82">
                  <c:v>378.58139999999997</c:v>
                </c:pt>
                <c:pt idx="83">
                  <c:v>600.01199999999994</c:v>
                </c:pt>
              </c:numCache>
            </c:numRef>
          </c:xVal>
          <c:yVal>
            <c:numRef>
              <c:f>'Raw Data'!$AL$47:$AL$67</c:f>
              <c:numCache>
                <c:formatCode>General</c:formatCode>
                <c:ptCount val="21"/>
                <c:pt idx="0">
                  <c:v>12396.25</c:v>
                </c:pt>
                <c:pt idx="1">
                  <c:v>13617.25</c:v>
                </c:pt>
                <c:pt idx="2">
                  <c:v>8547.2999999999993</c:v>
                </c:pt>
                <c:pt idx="3">
                  <c:v>5309.15</c:v>
                </c:pt>
                <c:pt idx="4">
                  <c:v>3199.2150000000001</c:v>
                </c:pt>
                <c:pt idx="5">
                  <c:v>1828.58</c:v>
                </c:pt>
                <c:pt idx="6">
                  <c:v>1090.3</c:v>
                </c:pt>
                <c:pt idx="7">
                  <c:v>682.22500000000002</c:v>
                </c:pt>
                <c:pt idx="8">
                  <c:v>454.95850000000002</c:v>
                </c:pt>
                <c:pt idx="9">
                  <c:v>304.99299999999999</c:v>
                </c:pt>
                <c:pt idx="10">
                  <c:v>204.357</c:v>
                </c:pt>
                <c:pt idx="11">
                  <c:v>134.76349999999999</c:v>
                </c:pt>
                <c:pt idx="12">
                  <c:v>85.655000000000001</c:v>
                </c:pt>
                <c:pt idx="13">
                  <c:v>52.189500000000002</c:v>
                </c:pt>
                <c:pt idx="14">
                  <c:v>29.4252</c:v>
                </c:pt>
                <c:pt idx="15">
                  <c:v>15.30715</c:v>
                </c:pt>
                <c:pt idx="16">
                  <c:v>7.7182500000000003</c:v>
                </c:pt>
                <c:pt idx="17">
                  <c:v>4.1987350000000001</c:v>
                </c:pt>
                <c:pt idx="18">
                  <c:v>2.42326</c:v>
                </c:pt>
                <c:pt idx="19">
                  <c:v>1.447495</c:v>
                </c:pt>
                <c:pt idx="20">
                  <c:v>0.90690000000000004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F-2DCB-4C4F-984B-C73266770B35}"/>
            </c:ext>
          </c:extLst>
        </c:ser>
        <c:ser>
          <c:idx val="3"/>
          <c:order val="9"/>
          <c:tx>
            <c:strRef>
              <c:f>'Raw Data'!$AM$4</c:f>
              <c:strCache>
                <c:ptCount val="1"/>
                <c:pt idx="0">
                  <c:v>120s-10%G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Data'!$AD$5:$AD$88</c:f>
              <c:numCache>
                <c:formatCode>General</c:formatCode>
                <c:ptCount val="84"/>
                <c:pt idx="0">
                  <c:v>5.9666279999999995E-2</c:v>
                </c:pt>
                <c:pt idx="1">
                  <c:v>9.5000400000000013E-2</c:v>
                </c:pt>
                <c:pt idx="2">
                  <c:v>0.15065520000000002</c:v>
                </c:pt>
                <c:pt idx="3">
                  <c:v>0.23879639999999999</c:v>
                </c:pt>
                <c:pt idx="4">
                  <c:v>0.37862819999999997</c:v>
                </c:pt>
                <c:pt idx="5">
                  <c:v>0.60006000000000004</c:v>
                </c:pt>
                <c:pt idx="6">
                  <c:v>0.95100000000000007</c:v>
                </c:pt>
                <c:pt idx="7">
                  <c:v>1.507104</c:v>
                </c:pt>
                <c:pt idx="8">
                  <c:v>2.388528</c:v>
                </c:pt>
                <c:pt idx="9">
                  <c:v>3.7857180000000001</c:v>
                </c:pt>
                <c:pt idx="10">
                  <c:v>5.9999160000000007</c:v>
                </c:pt>
                <c:pt idx="11">
                  <c:v>9.5093999999999994</c:v>
                </c:pt>
                <c:pt idx="12">
                  <c:v>15.071580000000001</c:v>
                </c:pt>
                <c:pt idx="13">
                  <c:v>23.88654</c:v>
                </c:pt>
                <c:pt idx="14">
                  <c:v>37.85772</c:v>
                </c:pt>
                <c:pt idx="15">
                  <c:v>59.999700000000004</c:v>
                </c:pt>
                <c:pt idx="16">
                  <c:v>95.092199999999991</c:v>
                </c:pt>
                <c:pt idx="17">
                  <c:v>150.71100000000001</c:v>
                </c:pt>
                <c:pt idx="18">
                  <c:v>238.86179999999999</c:v>
                </c:pt>
                <c:pt idx="19">
                  <c:v>378.56759999999997</c:v>
                </c:pt>
                <c:pt idx="20">
                  <c:v>599.99220000000003</c:v>
                </c:pt>
                <c:pt idx="21">
                  <c:v>5.9816220000000003E-2</c:v>
                </c:pt>
                <c:pt idx="22">
                  <c:v>9.5154600000000006E-2</c:v>
                </c:pt>
                <c:pt idx="23">
                  <c:v>0.15073199999999998</c:v>
                </c:pt>
                <c:pt idx="24">
                  <c:v>0.23897220000000002</c:v>
                </c:pt>
                <c:pt idx="25">
                  <c:v>0.37866359999999999</c:v>
                </c:pt>
                <c:pt idx="26">
                  <c:v>0.59996879999999997</c:v>
                </c:pt>
                <c:pt idx="27">
                  <c:v>0.95095200000000002</c:v>
                </c:pt>
                <c:pt idx="28">
                  <c:v>1.5070619999999999</c:v>
                </c:pt>
                <c:pt idx="29">
                  <c:v>2.3887140000000002</c:v>
                </c:pt>
                <c:pt idx="30">
                  <c:v>3.7858140000000002</c:v>
                </c:pt>
                <c:pt idx="31">
                  <c:v>6.0003000000000011</c:v>
                </c:pt>
                <c:pt idx="32">
                  <c:v>9.50976</c:v>
                </c:pt>
                <c:pt idx="33">
                  <c:v>15.071760000000001</c:v>
                </c:pt>
                <c:pt idx="34">
                  <c:v>23.886900000000001</c:v>
                </c:pt>
                <c:pt idx="35">
                  <c:v>37.858019999999996</c:v>
                </c:pt>
                <c:pt idx="36">
                  <c:v>60.001199999999997</c:v>
                </c:pt>
                <c:pt idx="37">
                  <c:v>95.095200000000006</c:v>
                </c:pt>
                <c:pt idx="38">
                  <c:v>150.71699999999998</c:v>
                </c:pt>
                <c:pt idx="39">
                  <c:v>238.86900000000003</c:v>
                </c:pt>
                <c:pt idx="40">
                  <c:v>378.58199999999999</c:v>
                </c:pt>
                <c:pt idx="41">
                  <c:v>600.01199999999994</c:v>
                </c:pt>
                <c:pt idx="42">
                  <c:v>5.9674679999999994E-2</c:v>
                </c:pt>
                <c:pt idx="43">
                  <c:v>9.5074800000000001E-2</c:v>
                </c:pt>
                <c:pt idx="44">
                  <c:v>0.1506798</c:v>
                </c:pt>
                <c:pt idx="45">
                  <c:v>0.23893979999999998</c:v>
                </c:pt>
                <c:pt idx="46">
                  <c:v>0.37858439999999999</c:v>
                </c:pt>
                <c:pt idx="47">
                  <c:v>0.5998272</c:v>
                </c:pt>
                <c:pt idx="48">
                  <c:v>0.95110199999999989</c:v>
                </c:pt>
                <c:pt idx="49">
                  <c:v>1.5070859999999999</c:v>
                </c:pt>
                <c:pt idx="50">
                  <c:v>2.388576</c:v>
                </c:pt>
                <c:pt idx="51">
                  <c:v>3.7856699999999996</c:v>
                </c:pt>
                <c:pt idx="52">
                  <c:v>6.0002399999999998</c:v>
                </c:pt>
                <c:pt idx="53">
                  <c:v>9.5088000000000008</c:v>
                </c:pt>
                <c:pt idx="54">
                  <c:v>15.071159999999999</c:v>
                </c:pt>
                <c:pt idx="55">
                  <c:v>23.886060000000001</c:v>
                </c:pt>
                <c:pt idx="56">
                  <c:v>37.856879999999997</c:v>
                </c:pt>
                <c:pt idx="57">
                  <c:v>59.998919999999998</c:v>
                </c:pt>
                <c:pt idx="58">
                  <c:v>95.092199999999991</c:v>
                </c:pt>
                <c:pt idx="59">
                  <c:v>150.7098</c:v>
                </c:pt>
                <c:pt idx="60">
                  <c:v>238.85880000000003</c:v>
                </c:pt>
                <c:pt idx="61">
                  <c:v>378.56880000000001</c:v>
                </c:pt>
                <c:pt idx="62">
                  <c:v>599.98859999999991</c:v>
                </c:pt>
                <c:pt idx="63">
                  <c:v>5.977056E-2</c:v>
                </c:pt>
                <c:pt idx="64">
                  <c:v>9.5119800000000004E-2</c:v>
                </c:pt>
                <c:pt idx="65">
                  <c:v>0.1506672</c:v>
                </c:pt>
                <c:pt idx="66">
                  <c:v>0.23881079999999999</c:v>
                </c:pt>
                <c:pt idx="67">
                  <c:v>0.37862879999999999</c:v>
                </c:pt>
                <c:pt idx="68">
                  <c:v>0.60000000000000009</c:v>
                </c:pt>
                <c:pt idx="69">
                  <c:v>0.95098199999999999</c:v>
                </c:pt>
                <c:pt idx="70">
                  <c:v>1.5071099999999999</c:v>
                </c:pt>
                <c:pt idx="71">
                  <c:v>2.3886180000000001</c:v>
                </c:pt>
                <c:pt idx="72">
                  <c:v>3.7858140000000002</c:v>
                </c:pt>
                <c:pt idx="73">
                  <c:v>6.000119999999999</c:v>
                </c:pt>
                <c:pt idx="74">
                  <c:v>9.5095799999999997</c:v>
                </c:pt>
                <c:pt idx="75">
                  <c:v>15.0717</c:v>
                </c:pt>
                <c:pt idx="76">
                  <c:v>23.8872</c:v>
                </c:pt>
                <c:pt idx="77">
                  <c:v>37.85868</c:v>
                </c:pt>
                <c:pt idx="78">
                  <c:v>60.001199999999997</c:v>
                </c:pt>
                <c:pt idx="79">
                  <c:v>95.095799999999997</c:v>
                </c:pt>
                <c:pt idx="80">
                  <c:v>150.71639999999999</c:v>
                </c:pt>
                <c:pt idx="81">
                  <c:v>238.86900000000003</c:v>
                </c:pt>
                <c:pt idx="82">
                  <c:v>378.58139999999997</c:v>
                </c:pt>
                <c:pt idx="83">
                  <c:v>600.01199999999994</c:v>
                </c:pt>
              </c:numCache>
            </c:numRef>
          </c:xVal>
          <c:yVal>
            <c:numRef>
              <c:f>'Raw Data'!$AM$68:$AM$88</c:f>
              <c:numCache>
                <c:formatCode>General</c:formatCode>
                <c:ptCount val="21"/>
                <c:pt idx="0">
                  <c:v>6271.25</c:v>
                </c:pt>
                <c:pt idx="1">
                  <c:v>7509.45</c:v>
                </c:pt>
                <c:pt idx="2">
                  <c:v>4337.97</c:v>
                </c:pt>
                <c:pt idx="3">
                  <c:v>2359.4549999999999</c:v>
                </c:pt>
                <c:pt idx="4">
                  <c:v>1302.1300000000001</c:v>
                </c:pt>
                <c:pt idx="5">
                  <c:v>769.23</c:v>
                </c:pt>
                <c:pt idx="6">
                  <c:v>507.47</c:v>
                </c:pt>
                <c:pt idx="7">
                  <c:v>335.87400000000002</c:v>
                </c:pt>
                <c:pt idx="8">
                  <c:v>233.18</c:v>
                </c:pt>
                <c:pt idx="9">
                  <c:v>156.4735</c:v>
                </c:pt>
                <c:pt idx="10">
                  <c:v>104.29600000000001</c:v>
                </c:pt>
                <c:pt idx="11">
                  <c:v>66.933999999999997</c:v>
                </c:pt>
                <c:pt idx="12">
                  <c:v>40.091450000000002</c:v>
                </c:pt>
                <c:pt idx="13">
                  <c:v>21.931550000000001</c:v>
                </c:pt>
                <c:pt idx="14">
                  <c:v>10.2818</c:v>
                </c:pt>
                <c:pt idx="15">
                  <c:v>4.7356400000000001</c:v>
                </c:pt>
                <c:pt idx="16">
                  <c:v>2.5005099999999998</c:v>
                </c:pt>
                <c:pt idx="17">
                  <c:v>1.5375449999999999</c:v>
                </c:pt>
                <c:pt idx="18">
                  <c:v>1.0199400000000001</c:v>
                </c:pt>
                <c:pt idx="19">
                  <c:v>0.71431500000000003</c:v>
                </c:pt>
                <c:pt idx="20">
                  <c:v>0.51232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B-2DCB-4C4F-984B-C73266770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7704199"/>
        <c:axId val="1517706247"/>
      </c:scatterChart>
      <c:valAx>
        <c:axId val="1517704199"/>
        <c:scaling>
          <c:logBase val="10"/>
          <c:orientation val="minMax"/>
          <c:max val="100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Horizontal Shift Factor 𝝰 . </a:t>
                </a:r>
                <a:r>
                  <a:rPr lang="en-US" sz="1200"/>
                  <a:t>Shear Rate(1/s</a:t>
                </a:r>
                <a:r>
                  <a:rPr lang="en-US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)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517706247"/>
        <c:crosses val="autoZero"/>
        <c:crossBetween val="midCat"/>
      </c:valAx>
      <c:valAx>
        <c:axId val="1517706247"/>
        <c:scaling>
          <c:logBase val="10"/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Vertical Shift factor </a:t>
                </a:r>
                <a:r>
                  <a:rPr lang="el-GR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β</a:t>
                </a: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 . </a:t>
                </a:r>
                <a:r>
                  <a:rPr lang="en-US"/>
                  <a:t>Viscosity (Pa.s)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517704199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22843338192922286"/>
          <c:y val="0.87824897051102957"/>
          <c:w val="0.56794504975717641"/>
          <c:h val="0.10404189024842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Master curve for all concentrations of Agaros Slurry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733302639500937"/>
          <c:y val="0.10231470781934479"/>
          <c:w val="0.83226684914318672"/>
          <c:h val="0.63810964007624904"/>
        </c:manualLayout>
      </c:layout>
      <c:scatterChart>
        <c:scatterStyle val="lineMarker"/>
        <c:varyColors val="0"/>
        <c:ser>
          <c:idx val="12"/>
          <c:order val="0"/>
          <c:tx>
            <c:strRef>
              <c:f>'Raw Data'!$AX$3</c:f>
              <c:strCache>
                <c:ptCount val="1"/>
                <c:pt idx="0">
                  <c:v>20s-2%Ag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Data'!$AR$4:$AR$87</c:f>
              <c:numCache>
                <c:formatCode>General</c:formatCode>
                <c:ptCount val="84"/>
                <c:pt idx="0">
                  <c:v>6.0138000000000004E-2</c:v>
                </c:pt>
                <c:pt idx="1">
                  <c:v>9.5078999999999997E-2</c:v>
                </c:pt>
                <c:pt idx="2">
                  <c:v>0.15078180000000002</c:v>
                </c:pt>
                <c:pt idx="3">
                  <c:v>0.23894099999999999</c:v>
                </c:pt>
                <c:pt idx="4">
                  <c:v>0.37855440000000007</c:v>
                </c:pt>
                <c:pt idx="5">
                  <c:v>0.60004199999999996</c:v>
                </c:pt>
                <c:pt idx="6">
                  <c:v>0.95083800000000007</c:v>
                </c:pt>
                <c:pt idx="7">
                  <c:v>1.50705</c:v>
                </c:pt>
                <c:pt idx="8">
                  <c:v>2.3885879999999999</c:v>
                </c:pt>
                <c:pt idx="9">
                  <c:v>3.7857000000000003</c:v>
                </c:pt>
                <c:pt idx="10">
                  <c:v>5.9999099999999999</c:v>
                </c:pt>
                <c:pt idx="11">
                  <c:v>9.5091599999999996</c:v>
                </c:pt>
                <c:pt idx="12">
                  <c:v>15.071099999999999</c:v>
                </c:pt>
                <c:pt idx="13">
                  <c:v>23.886060000000001</c:v>
                </c:pt>
                <c:pt idx="14">
                  <c:v>37.857060000000004</c:v>
                </c:pt>
                <c:pt idx="15">
                  <c:v>59.999459999999999</c:v>
                </c:pt>
                <c:pt idx="16">
                  <c:v>95.092199999999991</c:v>
                </c:pt>
                <c:pt idx="17">
                  <c:v>150.7122</c:v>
                </c:pt>
                <c:pt idx="18">
                  <c:v>238.863</c:v>
                </c:pt>
                <c:pt idx="19">
                  <c:v>378.56759999999997</c:v>
                </c:pt>
                <c:pt idx="20">
                  <c:v>599.98859999999991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6.0150599999999999E-2</c:v>
                </c:pt>
                <c:pt idx="43">
                  <c:v>9.5089800000000002E-2</c:v>
                </c:pt>
                <c:pt idx="44">
                  <c:v>0.15068819999999999</c:v>
                </c:pt>
                <c:pt idx="45">
                  <c:v>0.23897760000000001</c:v>
                </c:pt>
                <c:pt idx="46">
                  <c:v>0.37861080000000003</c:v>
                </c:pt>
                <c:pt idx="47">
                  <c:v>0.60001799999999994</c:v>
                </c:pt>
                <c:pt idx="48">
                  <c:v>0.95098199999999999</c:v>
                </c:pt>
                <c:pt idx="49">
                  <c:v>1.507134</c:v>
                </c:pt>
                <c:pt idx="50">
                  <c:v>2.3886479999999999</c:v>
                </c:pt>
                <c:pt idx="51">
                  <c:v>3.7856879999999995</c:v>
                </c:pt>
                <c:pt idx="52">
                  <c:v>6.0001800000000003</c:v>
                </c:pt>
                <c:pt idx="53">
                  <c:v>9.5093399999999999</c:v>
                </c:pt>
                <c:pt idx="54">
                  <c:v>15.071399999999999</c:v>
                </c:pt>
                <c:pt idx="55">
                  <c:v>23.88654</c:v>
                </c:pt>
                <c:pt idx="56">
                  <c:v>37.857660000000003</c:v>
                </c:pt>
                <c:pt idx="57">
                  <c:v>60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238.8648</c:v>
                </c:pt>
                <c:pt idx="61">
                  <c:v>378.57420000000002</c:v>
                </c:pt>
                <c:pt idx="62">
                  <c:v>600</c:v>
                </c:pt>
                <c:pt idx="63">
                  <c:v>6.0160199999999997E-2</c:v>
                </c:pt>
                <c:pt idx="64">
                  <c:v>9.5159999999999995E-2</c:v>
                </c:pt>
                <c:pt idx="65">
                  <c:v>0.1506798</c:v>
                </c:pt>
                <c:pt idx="66">
                  <c:v>0.23889660000000001</c:v>
                </c:pt>
                <c:pt idx="67">
                  <c:v>0.37866900000000003</c:v>
                </c:pt>
                <c:pt idx="68">
                  <c:v>0.60004199999999996</c:v>
                </c:pt>
                <c:pt idx="69">
                  <c:v>0.95095799999999997</c:v>
                </c:pt>
                <c:pt idx="70">
                  <c:v>1.5071460000000001</c:v>
                </c:pt>
                <c:pt idx="71">
                  <c:v>2.3886960000000004</c:v>
                </c:pt>
                <c:pt idx="72">
                  <c:v>3.7858320000000001</c:v>
                </c:pt>
                <c:pt idx="73">
                  <c:v>6.0000600000000004</c:v>
                </c:pt>
                <c:pt idx="74">
                  <c:v>9.5095200000000002</c:v>
                </c:pt>
                <c:pt idx="75">
                  <c:v>15.071580000000001</c:v>
                </c:pt>
                <c:pt idx="76">
                  <c:v>23.886779999999998</c:v>
                </c:pt>
                <c:pt idx="77">
                  <c:v>37.858200000000004</c:v>
                </c:pt>
                <c:pt idx="78">
                  <c:v>60.001199999999997</c:v>
                </c:pt>
                <c:pt idx="79">
                  <c:v>95.0946</c:v>
                </c:pt>
                <c:pt idx="80">
                  <c:v>150.71519999999998</c:v>
                </c:pt>
                <c:pt idx="81">
                  <c:v>238.86660000000001</c:v>
                </c:pt>
                <c:pt idx="82">
                  <c:v>378.57900000000001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Data'!$AX$4:$AX$24</c:f>
              <c:numCache>
                <c:formatCode>General</c:formatCode>
                <c:ptCount val="21"/>
                <c:pt idx="0">
                  <c:v>4012.58</c:v>
                </c:pt>
                <c:pt idx="1">
                  <c:v>2065.54</c:v>
                </c:pt>
                <c:pt idx="2">
                  <c:v>1290.03</c:v>
                </c:pt>
                <c:pt idx="3">
                  <c:v>814.11900000000003</c:v>
                </c:pt>
                <c:pt idx="4">
                  <c:v>523.35299999999995</c:v>
                </c:pt>
                <c:pt idx="5">
                  <c:v>340.97500000000002</c:v>
                </c:pt>
                <c:pt idx="6">
                  <c:v>221.73699999999999</c:v>
                </c:pt>
                <c:pt idx="7">
                  <c:v>145.673</c:v>
                </c:pt>
                <c:pt idx="8">
                  <c:v>98.414199999999994</c:v>
                </c:pt>
                <c:pt idx="9">
                  <c:v>69.229200000000006</c:v>
                </c:pt>
                <c:pt idx="10">
                  <c:v>50.311700000000002</c:v>
                </c:pt>
                <c:pt idx="11">
                  <c:v>37.183799999999998</c:v>
                </c:pt>
                <c:pt idx="12">
                  <c:v>29.1355</c:v>
                </c:pt>
                <c:pt idx="13">
                  <c:v>22.284700000000001</c:v>
                </c:pt>
                <c:pt idx="14">
                  <c:v>17.083300000000001</c:v>
                </c:pt>
                <c:pt idx="15">
                  <c:v>13.3233</c:v>
                </c:pt>
                <c:pt idx="16">
                  <c:v>9.7652999999999999</c:v>
                </c:pt>
                <c:pt idx="17">
                  <c:v>6.7365199999999996</c:v>
                </c:pt>
                <c:pt idx="18">
                  <c:v>4.5392299999999999</c:v>
                </c:pt>
                <c:pt idx="19">
                  <c:v>3.02902</c:v>
                </c:pt>
                <c:pt idx="20">
                  <c:v>2.0189400000000002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17-49DD-80C9-CFC54269D0BA}"/>
            </c:ext>
          </c:extLst>
        </c:ser>
        <c:ser>
          <c:idx val="15"/>
          <c:order val="1"/>
          <c:tx>
            <c:strRef>
              <c:f>'Raw Data'!$AY$3</c:f>
              <c:strCache>
                <c:ptCount val="1"/>
                <c:pt idx="0">
                  <c:v>50s-2%Ag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Data'!$AR$4:$AR$87</c:f>
              <c:numCache>
                <c:formatCode>General</c:formatCode>
                <c:ptCount val="84"/>
                <c:pt idx="0">
                  <c:v>6.0138000000000004E-2</c:v>
                </c:pt>
                <c:pt idx="1">
                  <c:v>9.5078999999999997E-2</c:v>
                </c:pt>
                <c:pt idx="2">
                  <c:v>0.15078180000000002</c:v>
                </c:pt>
                <c:pt idx="3">
                  <c:v>0.23894099999999999</c:v>
                </c:pt>
                <c:pt idx="4">
                  <c:v>0.37855440000000007</c:v>
                </c:pt>
                <c:pt idx="5">
                  <c:v>0.60004199999999996</c:v>
                </c:pt>
                <c:pt idx="6">
                  <c:v>0.95083800000000007</c:v>
                </c:pt>
                <c:pt idx="7">
                  <c:v>1.50705</c:v>
                </c:pt>
                <c:pt idx="8">
                  <c:v>2.3885879999999999</c:v>
                </c:pt>
                <c:pt idx="9">
                  <c:v>3.7857000000000003</c:v>
                </c:pt>
                <c:pt idx="10">
                  <c:v>5.9999099999999999</c:v>
                </c:pt>
                <c:pt idx="11">
                  <c:v>9.5091599999999996</c:v>
                </c:pt>
                <c:pt idx="12">
                  <c:v>15.071099999999999</c:v>
                </c:pt>
                <c:pt idx="13">
                  <c:v>23.886060000000001</c:v>
                </c:pt>
                <c:pt idx="14">
                  <c:v>37.857060000000004</c:v>
                </c:pt>
                <c:pt idx="15">
                  <c:v>59.999459999999999</c:v>
                </c:pt>
                <c:pt idx="16">
                  <c:v>95.092199999999991</c:v>
                </c:pt>
                <c:pt idx="17">
                  <c:v>150.7122</c:v>
                </c:pt>
                <c:pt idx="18">
                  <c:v>238.863</c:v>
                </c:pt>
                <c:pt idx="19">
                  <c:v>378.56759999999997</c:v>
                </c:pt>
                <c:pt idx="20">
                  <c:v>599.98859999999991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6.0150599999999999E-2</c:v>
                </c:pt>
                <c:pt idx="43">
                  <c:v>9.5089800000000002E-2</c:v>
                </c:pt>
                <c:pt idx="44">
                  <c:v>0.15068819999999999</c:v>
                </c:pt>
                <c:pt idx="45">
                  <c:v>0.23897760000000001</c:v>
                </c:pt>
                <c:pt idx="46">
                  <c:v>0.37861080000000003</c:v>
                </c:pt>
                <c:pt idx="47">
                  <c:v>0.60001799999999994</c:v>
                </c:pt>
                <c:pt idx="48">
                  <c:v>0.95098199999999999</c:v>
                </c:pt>
                <c:pt idx="49">
                  <c:v>1.507134</c:v>
                </c:pt>
                <c:pt idx="50">
                  <c:v>2.3886479999999999</c:v>
                </c:pt>
                <c:pt idx="51">
                  <c:v>3.7856879999999995</c:v>
                </c:pt>
                <c:pt idx="52">
                  <c:v>6.0001800000000003</c:v>
                </c:pt>
                <c:pt idx="53">
                  <c:v>9.5093399999999999</c:v>
                </c:pt>
                <c:pt idx="54">
                  <c:v>15.071399999999999</c:v>
                </c:pt>
                <c:pt idx="55">
                  <c:v>23.88654</c:v>
                </c:pt>
                <c:pt idx="56">
                  <c:v>37.857660000000003</c:v>
                </c:pt>
                <c:pt idx="57">
                  <c:v>60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238.8648</c:v>
                </c:pt>
                <c:pt idx="61">
                  <c:v>378.57420000000002</c:v>
                </c:pt>
                <c:pt idx="62">
                  <c:v>600</c:v>
                </c:pt>
                <c:pt idx="63">
                  <c:v>6.0160199999999997E-2</c:v>
                </c:pt>
                <c:pt idx="64">
                  <c:v>9.5159999999999995E-2</c:v>
                </c:pt>
                <c:pt idx="65">
                  <c:v>0.1506798</c:v>
                </c:pt>
                <c:pt idx="66">
                  <c:v>0.23889660000000001</c:v>
                </c:pt>
                <c:pt idx="67">
                  <c:v>0.37866900000000003</c:v>
                </c:pt>
                <c:pt idx="68">
                  <c:v>0.60004199999999996</c:v>
                </c:pt>
                <c:pt idx="69">
                  <c:v>0.95095799999999997</c:v>
                </c:pt>
                <c:pt idx="70">
                  <c:v>1.5071460000000001</c:v>
                </c:pt>
                <c:pt idx="71">
                  <c:v>2.3886960000000004</c:v>
                </c:pt>
                <c:pt idx="72">
                  <c:v>3.7858320000000001</c:v>
                </c:pt>
                <c:pt idx="73">
                  <c:v>6.0000600000000004</c:v>
                </c:pt>
                <c:pt idx="74">
                  <c:v>9.5095200000000002</c:v>
                </c:pt>
                <c:pt idx="75">
                  <c:v>15.071580000000001</c:v>
                </c:pt>
                <c:pt idx="76">
                  <c:v>23.886779999999998</c:v>
                </c:pt>
                <c:pt idx="77">
                  <c:v>37.858200000000004</c:v>
                </c:pt>
                <c:pt idx="78">
                  <c:v>60.001199999999997</c:v>
                </c:pt>
                <c:pt idx="79">
                  <c:v>95.0946</c:v>
                </c:pt>
                <c:pt idx="80">
                  <c:v>150.71519999999998</c:v>
                </c:pt>
                <c:pt idx="81">
                  <c:v>238.86660000000001</c:v>
                </c:pt>
                <c:pt idx="82">
                  <c:v>378.57900000000001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Data'!$AY$25:$AY$45</c:f>
              <c:numCache>
                <c:formatCode>General</c:formatCode>
                <c:ptCount val="21"/>
                <c:pt idx="0">
                  <c:v>3242.48</c:v>
                </c:pt>
                <c:pt idx="1">
                  <c:v>1624.36</c:v>
                </c:pt>
                <c:pt idx="2">
                  <c:v>1001.19</c:v>
                </c:pt>
                <c:pt idx="3">
                  <c:v>633.59400000000005</c:v>
                </c:pt>
                <c:pt idx="4">
                  <c:v>404.416</c:v>
                </c:pt>
                <c:pt idx="5">
                  <c:v>264.36799999999999</c:v>
                </c:pt>
                <c:pt idx="6">
                  <c:v>173.452</c:v>
                </c:pt>
                <c:pt idx="7">
                  <c:v>115.97799999999999</c:v>
                </c:pt>
                <c:pt idx="8">
                  <c:v>79.136799999999994</c:v>
                </c:pt>
                <c:pt idx="9">
                  <c:v>55.641100000000002</c:v>
                </c:pt>
                <c:pt idx="10">
                  <c:v>40.298999999999999</c:v>
                </c:pt>
                <c:pt idx="11">
                  <c:v>30.6921</c:v>
                </c:pt>
                <c:pt idx="12">
                  <c:v>24.174600000000002</c:v>
                </c:pt>
                <c:pt idx="13">
                  <c:v>18.837499999999999</c:v>
                </c:pt>
                <c:pt idx="14">
                  <c:v>14.070600000000001</c:v>
                </c:pt>
                <c:pt idx="15">
                  <c:v>10.2456</c:v>
                </c:pt>
                <c:pt idx="16">
                  <c:v>7.2153099999999997</c:v>
                </c:pt>
                <c:pt idx="17">
                  <c:v>4.9059699999999999</c:v>
                </c:pt>
                <c:pt idx="18">
                  <c:v>3.2790599999999999</c:v>
                </c:pt>
                <c:pt idx="19">
                  <c:v>2.1892399999999999</c:v>
                </c:pt>
                <c:pt idx="20">
                  <c:v>1.46923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17-49DD-80C9-CFC54269D0BA}"/>
            </c:ext>
          </c:extLst>
        </c:ser>
        <c:ser>
          <c:idx val="14"/>
          <c:order val="2"/>
          <c:tx>
            <c:strRef>
              <c:f>'Raw Data'!$AZ$3</c:f>
              <c:strCache>
                <c:ptCount val="1"/>
                <c:pt idx="0">
                  <c:v>80s-2%Ag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Data'!$AR$4:$AR$87</c:f>
              <c:numCache>
                <c:formatCode>General</c:formatCode>
                <c:ptCount val="84"/>
                <c:pt idx="0">
                  <c:v>6.0138000000000004E-2</c:v>
                </c:pt>
                <c:pt idx="1">
                  <c:v>9.5078999999999997E-2</c:v>
                </c:pt>
                <c:pt idx="2">
                  <c:v>0.15078180000000002</c:v>
                </c:pt>
                <c:pt idx="3">
                  <c:v>0.23894099999999999</c:v>
                </c:pt>
                <c:pt idx="4">
                  <c:v>0.37855440000000007</c:v>
                </c:pt>
                <c:pt idx="5">
                  <c:v>0.60004199999999996</c:v>
                </c:pt>
                <c:pt idx="6">
                  <c:v>0.95083800000000007</c:v>
                </c:pt>
                <c:pt idx="7">
                  <c:v>1.50705</c:v>
                </c:pt>
                <c:pt idx="8">
                  <c:v>2.3885879999999999</c:v>
                </c:pt>
                <c:pt idx="9">
                  <c:v>3.7857000000000003</c:v>
                </c:pt>
                <c:pt idx="10">
                  <c:v>5.9999099999999999</c:v>
                </c:pt>
                <c:pt idx="11">
                  <c:v>9.5091599999999996</c:v>
                </c:pt>
                <c:pt idx="12">
                  <c:v>15.071099999999999</c:v>
                </c:pt>
                <c:pt idx="13">
                  <c:v>23.886060000000001</c:v>
                </c:pt>
                <c:pt idx="14">
                  <c:v>37.857060000000004</c:v>
                </c:pt>
                <c:pt idx="15">
                  <c:v>59.999459999999999</c:v>
                </c:pt>
                <c:pt idx="16">
                  <c:v>95.092199999999991</c:v>
                </c:pt>
                <c:pt idx="17">
                  <c:v>150.7122</c:v>
                </c:pt>
                <c:pt idx="18">
                  <c:v>238.863</c:v>
                </c:pt>
                <c:pt idx="19">
                  <c:v>378.56759999999997</c:v>
                </c:pt>
                <c:pt idx="20">
                  <c:v>599.98859999999991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6.0150599999999999E-2</c:v>
                </c:pt>
                <c:pt idx="43">
                  <c:v>9.5089800000000002E-2</c:v>
                </c:pt>
                <c:pt idx="44">
                  <c:v>0.15068819999999999</c:v>
                </c:pt>
                <c:pt idx="45">
                  <c:v>0.23897760000000001</c:v>
                </c:pt>
                <c:pt idx="46">
                  <c:v>0.37861080000000003</c:v>
                </c:pt>
                <c:pt idx="47">
                  <c:v>0.60001799999999994</c:v>
                </c:pt>
                <c:pt idx="48">
                  <c:v>0.95098199999999999</c:v>
                </c:pt>
                <c:pt idx="49">
                  <c:v>1.507134</c:v>
                </c:pt>
                <c:pt idx="50">
                  <c:v>2.3886479999999999</c:v>
                </c:pt>
                <c:pt idx="51">
                  <c:v>3.7856879999999995</c:v>
                </c:pt>
                <c:pt idx="52">
                  <c:v>6.0001800000000003</c:v>
                </c:pt>
                <c:pt idx="53">
                  <c:v>9.5093399999999999</c:v>
                </c:pt>
                <c:pt idx="54">
                  <c:v>15.071399999999999</c:v>
                </c:pt>
                <c:pt idx="55">
                  <c:v>23.88654</c:v>
                </c:pt>
                <c:pt idx="56">
                  <c:v>37.857660000000003</c:v>
                </c:pt>
                <c:pt idx="57">
                  <c:v>60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238.8648</c:v>
                </c:pt>
                <c:pt idx="61">
                  <c:v>378.57420000000002</c:v>
                </c:pt>
                <c:pt idx="62">
                  <c:v>600</c:v>
                </c:pt>
                <c:pt idx="63">
                  <c:v>6.0160199999999997E-2</c:v>
                </c:pt>
                <c:pt idx="64">
                  <c:v>9.5159999999999995E-2</c:v>
                </c:pt>
                <c:pt idx="65">
                  <c:v>0.1506798</c:v>
                </c:pt>
                <c:pt idx="66">
                  <c:v>0.23889660000000001</c:v>
                </c:pt>
                <c:pt idx="67">
                  <c:v>0.37866900000000003</c:v>
                </c:pt>
                <c:pt idx="68">
                  <c:v>0.60004199999999996</c:v>
                </c:pt>
                <c:pt idx="69">
                  <c:v>0.95095799999999997</c:v>
                </c:pt>
                <c:pt idx="70">
                  <c:v>1.5071460000000001</c:v>
                </c:pt>
                <c:pt idx="71">
                  <c:v>2.3886960000000004</c:v>
                </c:pt>
                <c:pt idx="72">
                  <c:v>3.7858320000000001</c:v>
                </c:pt>
                <c:pt idx="73">
                  <c:v>6.0000600000000004</c:v>
                </c:pt>
                <c:pt idx="74">
                  <c:v>9.5095200000000002</c:v>
                </c:pt>
                <c:pt idx="75">
                  <c:v>15.071580000000001</c:v>
                </c:pt>
                <c:pt idx="76">
                  <c:v>23.886779999999998</c:v>
                </c:pt>
                <c:pt idx="77">
                  <c:v>37.858200000000004</c:v>
                </c:pt>
                <c:pt idx="78">
                  <c:v>60.001199999999997</c:v>
                </c:pt>
                <c:pt idx="79">
                  <c:v>95.0946</c:v>
                </c:pt>
                <c:pt idx="80">
                  <c:v>150.71519999999998</c:v>
                </c:pt>
                <c:pt idx="81">
                  <c:v>238.86660000000001</c:v>
                </c:pt>
                <c:pt idx="82">
                  <c:v>378.57900000000001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Data'!$AZ$46:$AZ$66</c:f>
              <c:numCache>
                <c:formatCode>General</c:formatCode>
                <c:ptCount val="21"/>
                <c:pt idx="0">
                  <c:v>2951.05</c:v>
                </c:pt>
                <c:pt idx="1">
                  <c:v>1476.63</c:v>
                </c:pt>
                <c:pt idx="2">
                  <c:v>893.58699999999999</c:v>
                </c:pt>
                <c:pt idx="3">
                  <c:v>555.50099999999998</c:v>
                </c:pt>
                <c:pt idx="4">
                  <c:v>352.911</c:v>
                </c:pt>
                <c:pt idx="5">
                  <c:v>227.983</c:v>
                </c:pt>
                <c:pt idx="6">
                  <c:v>149.41900000000001</c:v>
                </c:pt>
                <c:pt idx="7">
                  <c:v>99.8733</c:v>
                </c:pt>
                <c:pt idx="8">
                  <c:v>68.189599999999999</c:v>
                </c:pt>
                <c:pt idx="9">
                  <c:v>47.48</c:v>
                </c:pt>
                <c:pt idx="10">
                  <c:v>34.082999999999998</c:v>
                </c:pt>
                <c:pt idx="11">
                  <c:v>25.676500000000001</c:v>
                </c:pt>
                <c:pt idx="12">
                  <c:v>20.0288</c:v>
                </c:pt>
                <c:pt idx="13">
                  <c:v>14.813000000000001</c:v>
                </c:pt>
                <c:pt idx="14">
                  <c:v>11.410299999999999</c:v>
                </c:pt>
                <c:pt idx="15">
                  <c:v>8.3352500000000003</c:v>
                </c:pt>
                <c:pt idx="16">
                  <c:v>5.8907499999999997</c:v>
                </c:pt>
                <c:pt idx="17">
                  <c:v>4.0663400000000003</c:v>
                </c:pt>
                <c:pt idx="18">
                  <c:v>2.7409400000000002</c:v>
                </c:pt>
                <c:pt idx="19">
                  <c:v>1.8418699999999999</c:v>
                </c:pt>
                <c:pt idx="20">
                  <c:v>1.2446299999999999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17-49DD-80C9-CFC54269D0BA}"/>
            </c:ext>
          </c:extLst>
        </c:ser>
        <c:ser>
          <c:idx val="13"/>
          <c:order val="3"/>
          <c:tx>
            <c:strRef>
              <c:f>'Raw Data'!$BA$3</c:f>
              <c:strCache>
                <c:ptCount val="1"/>
                <c:pt idx="0">
                  <c:v>120s-2%Ag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Data'!$AR$4:$AR$87</c:f>
              <c:numCache>
                <c:formatCode>General</c:formatCode>
                <c:ptCount val="84"/>
                <c:pt idx="0">
                  <c:v>6.0138000000000004E-2</c:v>
                </c:pt>
                <c:pt idx="1">
                  <c:v>9.5078999999999997E-2</c:v>
                </c:pt>
                <c:pt idx="2">
                  <c:v>0.15078180000000002</c:v>
                </c:pt>
                <c:pt idx="3">
                  <c:v>0.23894099999999999</c:v>
                </c:pt>
                <c:pt idx="4">
                  <c:v>0.37855440000000007</c:v>
                </c:pt>
                <c:pt idx="5">
                  <c:v>0.60004199999999996</c:v>
                </c:pt>
                <c:pt idx="6">
                  <c:v>0.95083800000000007</c:v>
                </c:pt>
                <c:pt idx="7">
                  <c:v>1.50705</c:v>
                </c:pt>
                <c:pt idx="8">
                  <c:v>2.3885879999999999</c:v>
                </c:pt>
                <c:pt idx="9">
                  <c:v>3.7857000000000003</c:v>
                </c:pt>
                <c:pt idx="10">
                  <c:v>5.9999099999999999</c:v>
                </c:pt>
                <c:pt idx="11">
                  <c:v>9.5091599999999996</c:v>
                </c:pt>
                <c:pt idx="12">
                  <c:v>15.071099999999999</c:v>
                </c:pt>
                <c:pt idx="13">
                  <c:v>23.886060000000001</c:v>
                </c:pt>
                <c:pt idx="14">
                  <c:v>37.857060000000004</c:v>
                </c:pt>
                <c:pt idx="15">
                  <c:v>59.999459999999999</c:v>
                </c:pt>
                <c:pt idx="16">
                  <c:v>95.092199999999991</c:v>
                </c:pt>
                <c:pt idx="17">
                  <c:v>150.7122</c:v>
                </c:pt>
                <c:pt idx="18">
                  <c:v>238.863</c:v>
                </c:pt>
                <c:pt idx="19">
                  <c:v>378.56759999999997</c:v>
                </c:pt>
                <c:pt idx="20">
                  <c:v>599.98859999999991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6.0150599999999999E-2</c:v>
                </c:pt>
                <c:pt idx="43">
                  <c:v>9.5089800000000002E-2</c:v>
                </c:pt>
                <c:pt idx="44">
                  <c:v>0.15068819999999999</c:v>
                </c:pt>
                <c:pt idx="45">
                  <c:v>0.23897760000000001</c:v>
                </c:pt>
                <c:pt idx="46">
                  <c:v>0.37861080000000003</c:v>
                </c:pt>
                <c:pt idx="47">
                  <c:v>0.60001799999999994</c:v>
                </c:pt>
                <c:pt idx="48">
                  <c:v>0.95098199999999999</c:v>
                </c:pt>
                <c:pt idx="49">
                  <c:v>1.507134</c:v>
                </c:pt>
                <c:pt idx="50">
                  <c:v>2.3886479999999999</c:v>
                </c:pt>
                <c:pt idx="51">
                  <c:v>3.7856879999999995</c:v>
                </c:pt>
                <c:pt idx="52">
                  <c:v>6.0001800000000003</c:v>
                </c:pt>
                <c:pt idx="53">
                  <c:v>9.5093399999999999</c:v>
                </c:pt>
                <c:pt idx="54">
                  <c:v>15.071399999999999</c:v>
                </c:pt>
                <c:pt idx="55">
                  <c:v>23.88654</c:v>
                </c:pt>
                <c:pt idx="56">
                  <c:v>37.857660000000003</c:v>
                </c:pt>
                <c:pt idx="57">
                  <c:v>60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238.8648</c:v>
                </c:pt>
                <c:pt idx="61">
                  <c:v>378.57420000000002</c:v>
                </c:pt>
                <c:pt idx="62">
                  <c:v>600</c:v>
                </c:pt>
                <c:pt idx="63">
                  <c:v>6.0160199999999997E-2</c:v>
                </c:pt>
                <c:pt idx="64">
                  <c:v>9.5159999999999995E-2</c:v>
                </c:pt>
                <c:pt idx="65">
                  <c:v>0.1506798</c:v>
                </c:pt>
                <c:pt idx="66">
                  <c:v>0.23889660000000001</c:v>
                </c:pt>
                <c:pt idx="67">
                  <c:v>0.37866900000000003</c:v>
                </c:pt>
                <c:pt idx="68">
                  <c:v>0.60004199999999996</c:v>
                </c:pt>
                <c:pt idx="69">
                  <c:v>0.95095799999999997</c:v>
                </c:pt>
                <c:pt idx="70">
                  <c:v>1.5071460000000001</c:v>
                </c:pt>
                <c:pt idx="71">
                  <c:v>2.3886960000000004</c:v>
                </c:pt>
                <c:pt idx="72">
                  <c:v>3.7858320000000001</c:v>
                </c:pt>
                <c:pt idx="73">
                  <c:v>6.0000600000000004</c:v>
                </c:pt>
                <c:pt idx="74">
                  <c:v>9.5095200000000002</c:v>
                </c:pt>
                <c:pt idx="75">
                  <c:v>15.071580000000001</c:v>
                </c:pt>
                <c:pt idx="76">
                  <c:v>23.886779999999998</c:v>
                </c:pt>
                <c:pt idx="77">
                  <c:v>37.858200000000004</c:v>
                </c:pt>
                <c:pt idx="78">
                  <c:v>60.001199999999997</c:v>
                </c:pt>
                <c:pt idx="79">
                  <c:v>95.0946</c:v>
                </c:pt>
                <c:pt idx="80">
                  <c:v>150.71519999999998</c:v>
                </c:pt>
                <c:pt idx="81">
                  <c:v>238.86660000000001</c:v>
                </c:pt>
                <c:pt idx="82">
                  <c:v>378.57900000000001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Data'!$BA$67:$BA$87</c:f>
              <c:numCache>
                <c:formatCode>General</c:formatCode>
                <c:ptCount val="21"/>
                <c:pt idx="0">
                  <c:v>2004.8</c:v>
                </c:pt>
                <c:pt idx="1">
                  <c:v>987.029</c:v>
                </c:pt>
                <c:pt idx="2">
                  <c:v>599.93499999999995</c:v>
                </c:pt>
                <c:pt idx="3">
                  <c:v>375.964</c:v>
                </c:pt>
                <c:pt idx="4">
                  <c:v>240.16800000000001</c:v>
                </c:pt>
                <c:pt idx="5">
                  <c:v>154.405</c:v>
                </c:pt>
                <c:pt idx="6">
                  <c:v>101.673</c:v>
                </c:pt>
                <c:pt idx="7">
                  <c:v>68.736400000000003</c:v>
                </c:pt>
                <c:pt idx="8">
                  <c:v>47.055</c:v>
                </c:pt>
                <c:pt idx="9">
                  <c:v>33.464100000000002</c:v>
                </c:pt>
                <c:pt idx="10">
                  <c:v>24.647200000000002</c:v>
                </c:pt>
                <c:pt idx="11">
                  <c:v>18.676100000000002</c:v>
                </c:pt>
                <c:pt idx="12">
                  <c:v>14.707599999999999</c:v>
                </c:pt>
                <c:pt idx="13">
                  <c:v>12.186199999999999</c:v>
                </c:pt>
                <c:pt idx="14">
                  <c:v>10.059200000000001</c:v>
                </c:pt>
                <c:pt idx="15">
                  <c:v>7.2262399999999998</c:v>
                </c:pt>
                <c:pt idx="16">
                  <c:v>5.0609500000000001</c:v>
                </c:pt>
                <c:pt idx="17">
                  <c:v>3.45607</c:v>
                </c:pt>
                <c:pt idx="18">
                  <c:v>2.3236500000000002</c:v>
                </c:pt>
                <c:pt idx="19">
                  <c:v>1.5546199999999999</c:v>
                </c:pt>
                <c:pt idx="20">
                  <c:v>1.04975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17-49DD-80C9-CFC54269D0BA}"/>
            </c:ext>
          </c:extLst>
        </c:ser>
        <c:ser>
          <c:idx val="16"/>
          <c:order val="4"/>
          <c:tx>
            <c:strRef>
              <c:f>'Raw Data'!$BZ$3</c:f>
              <c:strCache>
                <c:ptCount val="1"/>
                <c:pt idx="0">
                  <c:v>20s-4%Ag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Data'!$BT$4:$BT$87</c:f>
              <c:numCache>
                <c:formatCode>General</c:formatCode>
                <c:ptCount val="84"/>
                <c:pt idx="0">
                  <c:v>6.0063000000000005E-2</c:v>
                </c:pt>
                <c:pt idx="1">
                  <c:v>9.508380000000001E-2</c:v>
                </c:pt>
                <c:pt idx="2">
                  <c:v>0.150723</c:v>
                </c:pt>
                <c:pt idx="3">
                  <c:v>0.23885099999999998</c:v>
                </c:pt>
                <c:pt idx="4">
                  <c:v>0.37851600000000002</c:v>
                </c:pt>
                <c:pt idx="5">
                  <c:v>0.60003600000000001</c:v>
                </c:pt>
                <c:pt idx="6">
                  <c:v>0.95105400000000007</c:v>
                </c:pt>
                <c:pt idx="7">
                  <c:v>1.5071639999999999</c:v>
                </c:pt>
                <c:pt idx="8">
                  <c:v>2.3887199999999997</c:v>
                </c:pt>
                <c:pt idx="9">
                  <c:v>3.7865219999999997</c:v>
                </c:pt>
                <c:pt idx="10">
                  <c:v>6.0003000000000011</c:v>
                </c:pt>
                <c:pt idx="11">
                  <c:v>9.5097000000000005</c:v>
                </c:pt>
                <c:pt idx="12">
                  <c:v>15.072239999999999</c:v>
                </c:pt>
                <c:pt idx="13">
                  <c:v>23.888100000000001</c:v>
                </c:pt>
                <c:pt idx="14">
                  <c:v>37.859880000000004</c:v>
                </c:pt>
                <c:pt idx="15">
                  <c:v>60.000599999999999</c:v>
                </c:pt>
                <c:pt idx="16">
                  <c:v>95.097000000000008</c:v>
                </c:pt>
                <c:pt idx="17">
                  <c:v>150.71519999999998</c:v>
                </c:pt>
                <c:pt idx="18">
                  <c:v>238.87979999999999</c:v>
                </c:pt>
                <c:pt idx="19">
                  <c:v>378.58799999999997</c:v>
                </c:pt>
                <c:pt idx="20">
                  <c:v>600.01800000000003</c:v>
                </c:pt>
                <c:pt idx="21">
                  <c:v>6.0081599999999999E-2</c:v>
                </c:pt>
                <c:pt idx="22">
                  <c:v>9.5114399999999988E-2</c:v>
                </c:pt>
                <c:pt idx="23">
                  <c:v>0.15068340000000002</c:v>
                </c:pt>
                <c:pt idx="24">
                  <c:v>0.23885040000000002</c:v>
                </c:pt>
                <c:pt idx="25">
                  <c:v>0.37857179999999996</c:v>
                </c:pt>
                <c:pt idx="26">
                  <c:v>0.60002999999999995</c:v>
                </c:pt>
                <c:pt idx="27">
                  <c:v>0.9509399999999999</c:v>
                </c:pt>
                <c:pt idx="28">
                  <c:v>1.5071400000000001</c:v>
                </c:pt>
                <c:pt idx="29">
                  <c:v>2.388744</c:v>
                </c:pt>
                <c:pt idx="30">
                  <c:v>3.7858559999999999</c:v>
                </c:pt>
                <c:pt idx="31">
                  <c:v>6.000119999999999</c:v>
                </c:pt>
                <c:pt idx="32">
                  <c:v>9.5097000000000005</c:v>
                </c:pt>
                <c:pt idx="33">
                  <c:v>15.071819999999999</c:v>
                </c:pt>
                <c:pt idx="34">
                  <c:v>23.886960000000002</c:v>
                </c:pt>
                <c:pt idx="35">
                  <c:v>37.858559999999997</c:v>
                </c:pt>
                <c:pt idx="36">
                  <c:v>60.001799999999996</c:v>
                </c:pt>
                <c:pt idx="37">
                  <c:v>95.097000000000008</c:v>
                </c:pt>
                <c:pt idx="38">
                  <c:v>150.72</c:v>
                </c:pt>
                <c:pt idx="39">
                  <c:v>238.8648</c:v>
                </c:pt>
                <c:pt idx="40">
                  <c:v>378.58139999999997</c:v>
                </c:pt>
                <c:pt idx="41">
                  <c:v>600.01800000000003</c:v>
                </c:pt>
                <c:pt idx="42">
                  <c:v>5.9982420000000002E-2</c:v>
                </c:pt>
                <c:pt idx="43">
                  <c:v>9.5060400000000003E-2</c:v>
                </c:pt>
                <c:pt idx="44">
                  <c:v>0.15072540000000001</c:v>
                </c:pt>
                <c:pt idx="45">
                  <c:v>0.23888280000000001</c:v>
                </c:pt>
                <c:pt idx="46">
                  <c:v>0.37850879999999998</c:v>
                </c:pt>
                <c:pt idx="47">
                  <c:v>0.60000600000000004</c:v>
                </c:pt>
                <c:pt idx="48">
                  <c:v>0.95104800000000012</c:v>
                </c:pt>
                <c:pt idx="49">
                  <c:v>1.5070139999999999</c:v>
                </c:pt>
                <c:pt idx="50">
                  <c:v>2.3886419999999999</c:v>
                </c:pt>
                <c:pt idx="51">
                  <c:v>3.7858320000000001</c:v>
                </c:pt>
                <c:pt idx="52">
                  <c:v>6.0001800000000003</c:v>
                </c:pt>
                <c:pt idx="53">
                  <c:v>9.5095799999999997</c:v>
                </c:pt>
                <c:pt idx="54">
                  <c:v>15.07152</c:v>
                </c:pt>
                <c:pt idx="55">
                  <c:v>23.886659999999999</c:v>
                </c:pt>
                <c:pt idx="56">
                  <c:v>37.858080000000001</c:v>
                </c:pt>
                <c:pt idx="57">
                  <c:v>60.000599999999999</c:v>
                </c:pt>
                <c:pt idx="58">
                  <c:v>95.098200000000006</c:v>
                </c:pt>
                <c:pt idx="59">
                  <c:v>150.72900000000001</c:v>
                </c:pt>
                <c:pt idx="60">
                  <c:v>238.87139999999999</c:v>
                </c:pt>
                <c:pt idx="61">
                  <c:v>378.57900000000001</c:v>
                </c:pt>
                <c:pt idx="62">
                  <c:v>600.00600000000009</c:v>
                </c:pt>
                <c:pt idx="63">
                  <c:v>6.0013199999999996E-2</c:v>
                </c:pt>
                <c:pt idx="64">
                  <c:v>9.5088599999999995E-2</c:v>
                </c:pt>
                <c:pt idx="65">
                  <c:v>0.1507086</c:v>
                </c:pt>
                <c:pt idx="66">
                  <c:v>0.23888700000000002</c:v>
                </c:pt>
                <c:pt idx="67">
                  <c:v>0.37850339999999999</c:v>
                </c:pt>
                <c:pt idx="68">
                  <c:v>0.59999160000000007</c:v>
                </c:pt>
                <c:pt idx="69">
                  <c:v>0.95099400000000001</c:v>
                </c:pt>
                <c:pt idx="70">
                  <c:v>1.5071999999999999</c:v>
                </c:pt>
                <c:pt idx="71">
                  <c:v>2.3886780000000001</c:v>
                </c:pt>
                <c:pt idx="72">
                  <c:v>3.7857960000000004</c:v>
                </c:pt>
                <c:pt idx="73">
                  <c:v>6.0000600000000004</c:v>
                </c:pt>
                <c:pt idx="74">
                  <c:v>9.5094600000000007</c:v>
                </c:pt>
                <c:pt idx="75">
                  <c:v>15.071399999999999</c:v>
                </c:pt>
                <c:pt idx="76">
                  <c:v>23.886659999999999</c:v>
                </c:pt>
                <c:pt idx="77">
                  <c:v>37.858200000000004</c:v>
                </c:pt>
                <c:pt idx="78">
                  <c:v>60.001799999999996</c:v>
                </c:pt>
                <c:pt idx="79">
                  <c:v>95.1</c:v>
                </c:pt>
                <c:pt idx="80">
                  <c:v>150.72300000000001</c:v>
                </c:pt>
                <c:pt idx="81">
                  <c:v>238.86419999999998</c:v>
                </c:pt>
                <c:pt idx="82">
                  <c:v>378.58199999999999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Data'!$BZ$4:$BZ$24</c:f>
              <c:numCache>
                <c:formatCode>General</c:formatCode>
                <c:ptCount val="21"/>
                <c:pt idx="0">
                  <c:v>4582.55</c:v>
                </c:pt>
                <c:pt idx="1">
                  <c:v>2678.4549999999999</c:v>
                </c:pt>
                <c:pt idx="2">
                  <c:v>1691.68</c:v>
                </c:pt>
                <c:pt idx="3">
                  <c:v>1066.83</c:v>
                </c:pt>
                <c:pt idx="4">
                  <c:v>681.01</c:v>
                </c:pt>
                <c:pt idx="5">
                  <c:v>449.30149999999998</c:v>
                </c:pt>
                <c:pt idx="6">
                  <c:v>307.42450000000002</c:v>
                </c:pt>
                <c:pt idx="7">
                  <c:v>214.79599999999999</c:v>
                </c:pt>
                <c:pt idx="8">
                  <c:v>148.1165</c:v>
                </c:pt>
                <c:pt idx="9">
                  <c:v>108.82550000000001</c:v>
                </c:pt>
                <c:pt idx="10">
                  <c:v>78.972499999999997</c:v>
                </c:pt>
                <c:pt idx="11">
                  <c:v>58.334000000000003</c:v>
                </c:pt>
                <c:pt idx="12">
                  <c:v>43.842149999999997</c:v>
                </c:pt>
                <c:pt idx="13">
                  <c:v>33.640050000000002</c:v>
                </c:pt>
                <c:pt idx="14">
                  <c:v>26.6235</c:v>
                </c:pt>
                <c:pt idx="15">
                  <c:v>18.225100000000001</c:v>
                </c:pt>
                <c:pt idx="16">
                  <c:v>8.7525499999999994</c:v>
                </c:pt>
                <c:pt idx="17">
                  <c:v>2.27338</c:v>
                </c:pt>
                <c:pt idx="18">
                  <c:v>0.56718500000000005</c:v>
                </c:pt>
                <c:pt idx="19">
                  <c:v>0.2135415</c:v>
                </c:pt>
                <c:pt idx="20">
                  <c:v>9.0136999999999995E-2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17-49DD-80C9-CFC54269D0BA}"/>
            </c:ext>
          </c:extLst>
        </c:ser>
        <c:ser>
          <c:idx val="17"/>
          <c:order val="5"/>
          <c:tx>
            <c:strRef>
              <c:f>'Raw Data'!$CA$3</c:f>
              <c:strCache>
                <c:ptCount val="1"/>
                <c:pt idx="0">
                  <c:v>50s-4%Ag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Data'!$BT$4:$BT$87</c:f>
              <c:numCache>
                <c:formatCode>General</c:formatCode>
                <c:ptCount val="84"/>
                <c:pt idx="0">
                  <c:v>6.0063000000000005E-2</c:v>
                </c:pt>
                <c:pt idx="1">
                  <c:v>9.508380000000001E-2</c:v>
                </c:pt>
                <c:pt idx="2">
                  <c:v>0.150723</c:v>
                </c:pt>
                <c:pt idx="3">
                  <c:v>0.23885099999999998</c:v>
                </c:pt>
                <c:pt idx="4">
                  <c:v>0.37851600000000002</c:v>
                </c:pt>
                <c:pt idx="5">
                  <c:v>0.60003600000000001</c:v>
                </c:pt>
                <c:pt idx="6">
                  <c:v>0.95105400000000007</c:v>
                </c:pt>
                <c:pt idx="7">
                  <c:v>1.5071639999999999</c:v>
                </c:pt>
                <c:pt idx="8">
                  <c:v>2.3887199999999997</c:v>
                </c:pt>
                <c:pt idx="9">
                  <c:v>3.7865219999999997</c:v>
                </c:pt>
                <c:pt idx="10">
                  <c:v>6.0003000000000011</c:v>
                </c:pt>
                <c:pt idx="11">
                  <c:v>9.5097000000000005</c:v>
                </c:pt>
                <c:pt idx="12">
                  <c:v>15.072239999999999</c:v>
                </c:pt>
                <c:pt idx="13">
                  <c:v>23.888100000000001</c:v>
                </c:pt>
                <c:pt idx="14">
                  <c:v>37.859880000000004</c:v>
                </c:pt>
                <c:pt idx="15">
                  <c:v>60.000599999999999</c:v>
                </c:pt>
                <c:pt idx="16">
                  <c:v>95.097000000000008</c:v>
                </c:pt>
                <c:pt idx="17">
                  <c:v>150.71519999999998</c:v>
                </c:pt>
                <c:pt idx="18">
                  <c:v>238.87979999999999</c:v>
                </c:pt>
                <c:pt idx="19">
                  <c:v>378.58799999999997</c:v>
                </c:pt>
                <c:pt idx="20">
                  <c:v>600.01800000000003</c:v>
                </c:pt>
                <c:pt idx="21">
                  <c:v>6.0081599999999999E-2</c:v>
                </c:pt>
                <c:pt idx="22">
                  <c:v>9.5114399999999988E-2</c:v>
                </c:pt>
                <c:pt idx="23">
                  <c:v>0.15068340000000002</c:v>
                </c:pt>
                <c:pt idx="24">
                  <c:v>0.23885040000000002</c:v>
                </c:pt>
                <c:pt idx="25">
                  <c:v>0.37857179999999996</c:v>
                </c:pt>
                <c:pt idx="26">
                  <c:v>0.60002999999999995</c:v>
                </c:pt>
                <c:pt idx="27">
                  <c:v>0.9509399999999999</c:v>
                </c:pt>
                <c:pt idx="28">
                  <c:v>1.5071400000000001</c:v>
                </c:pt>
                <c:pt idx="29">
                  <c:v>2.388744</c:v>
                </c:pt>
                <c:pt idx="30">
                  <c:v>3.7858559999999999</c:v>
                </c:pt>
                <c:pt idx="31">
                  <c:v>6.000119999999999</c:v>
                </c:pt>
                <c:pt idx="32">
                  <c:v>9.5097000000000005</c:v>
                </c:pt>
                <c:pt idx="33">
                  <c:v>15.071819999999999</c:v>
                </c:pt>
                <c:pt idx="34">
                  <c:v>23.886960000000002</c:v>
                </c:pt>
                <c:pt idx="35">
                  <c:v>37.858559999999997</c:v>
                </c:pt>
                <c:pt idx="36">
                  <c:v>60.001799999999996</c:v>
                </c:pt>
                <c:pt idx="37">
                  <c:v>95.097000000000008</c:v>
                </c:pt>
                <c:pt idx="38">
                  <c:v>150.72</c:v>
                </c:pt>
                <c:pt idx="39">
                  <c:v>238.8648</c:v>
                </c:pt>
                <c:pt idx="40">
                  <c:v>378.58139999999997</c:v>
                </c:pt>
                <c:pt idx="41">
                  <c:v>600.01800000000003</c:v>
                </c:pt>
                <c:pt idx="42">
                  <c:v>5.9982420000000002E-2</c:v>
                </c:pt>
                <c:pt idx="43">
                  <c:v>9.5060400000000003E-2</c:v>
                </c:pt>
                <c:pt idx="44">
                  <c:v>0.15072540000000001</c:v>
                </c:pt>
                <c:pt idx="45">
                  <c:v>0.23888280000000001</c:v>
                </c:pt>
                <c:pt idx="46">
                  <c:v>0.37850879999999998</c:v>
                </c:pt>
                <c:pt idx="47">
                  <c:v>0.60000600000000004</c:v>
                </c:pt>
                <c:pt idx="48">
                  <c:v>0.95104800000000012</c:v>
                </c:pt>
                <c:pt idx="49">
                  <c:v>1.5070139999999999</c:v>
                </c:pt>
                <c:pt idx="50">
                  <c:v>2.3886419999999999</c:v>
                </c:pt>
                <c:pt idx="51">
                  <c:v>3.7858320000000001</c:v>
                </c:pt>
                <c:pt idx="52">
                  <c:v>6.0001800000000003</c:v>
                </c:pt>
                <c:pt idx="53">
                  <c:v>9.5095799999999997</c:v>
                </c:pt>
                <c:pt idx="54">
                  <c:v>15.07152</c:v>
                </c:pt>
                <c:pt idx="55">
                  <c:v>23.886659999999999</c:v>
                </c:pt>
                <c:pt idx="56">
                  <c:v>37.858080000000001</c:v>
                </c:pt>
                <c:pt idx="57">
                  <c:v>60.000599999999999</c:v>
                </c:pt>
                <c:pt idx="58">
                  <c:v>95.098200000000006</c:v>
                </c:pt>
                <c:pt idx="59">
                  <c:v>150.72900000000001</c:v>
                </c:pt>
                <c:pt idx="60">
                  <c:v>238.87139999999999</c:v>
                </c:pt>
                <c:pt idx="61">
                  <c:v>378.57900000000001</c:v>
                </c:pt>
                <c:pt idx="62">
                  <c:v>600.00600000000009</c:v>
                </c:pt>
                <c:pt idx="63">
                  <c:v>6.0013199999999996E-2</c:v>
                </c:pt>
                <c:pt idx="64">
                  <c:v>9.5088599999999995E-2</c:v>
                </c:pt>
                <c:pt idx="65">
                  <c:v>0.1507086</c:v>
                </c:pt>
                <c:pt idx="66">
                  <c:v>0.23888700000000002</c:v>
                </c:pt>
                <c:pt idx="67">
                  <c:v>0.37850339999999999</c:v>
                </c:pt>
                <c:pt idx="68">
                  <c:v>0.59999160000000007</c:v>
                </c:pt>
                <c:pt idx="69">
                  <c:v>0.95099400000000001</c:v>
                </c:pt>
                <c:pt idx="70">
                  <c:v>1.5071999999999999</c:v>
                </c:pt>
                <c:pt idx="71">
                  <c:v>2.3886780000000001</c:v>
                </c:pt>
                <c:pt idx="72">
                  <c:v>3.7857960000000004</c:v>
                </c:pt>
                <c:pt idx="73">
                  <c:v>6.0000600000000004</c:v>
                </c:pt>
                <c:pt idx="74">
                  <c:v>9.5094600000000007</c:v>
                </c:pt>
                <c:pt idx="75">
                  <c:v>15.071399999999999</c:v>
                </c:pt>
                <c:pt idx="76">
                  <c:v>23.886659999999999</c:v>
                </c:pt>
                <c:pt idx="77">
                  <c:v>37.858200000000004</c:v>
                </c:pt>
                <c:pt idx="78">
                  <c:v>60.001799999999996</c:v>
                </c:pt>
                <c:pt idx="79">
                  <c:v>95.1</c:v>
                </c:pt>
                <c:pt idx="80">
                  <c:v>150.72300000000001</c:v>
                </c:pt>
                <c:pt idx="81">
                  <c:v>238.86419999999998</c:v>
                </c:pt>
                <c:pt idx="82">
                  <c:v>378.58199999999999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Data'!$CA$25:$CA$45</c:f>
              <c:numCache>
                <c:formatCode>General</c:formatCode>
                <c:ptCount val="21"/>
                <c:pt idx="0">
                  <c:v>2368.375</c:v>
                </c:pt>
                <c:pt idx="1">
                  <c:v>1418.7049999999999</c:v>
                </c:pt>
                <c:pt idx="2">
                  <c:v>925.37</c:v>
                </c:pt>
                <c:pt idx="3">
                  <c:v>615.92999999999995</c:v>
                </c:pt>
                <c:pt idx="4">
                  <c:v>417.92099999999999</c:v>
                </c:pt>
                <c:pt idx="5">
                  <c:v>286.13350000000003</c:v>
                </c:pt>
                <c:pt idx="6">
                  <c:v>195.1705</c:v>
                </c:pt>
                <c:pt idx="7">
                  <c:v>133.24</c:v>
                </c:pt>
                <c:pt idx="8">
                  <c:v>91.933000000000007</c:v>
                </c:pt>
                <c:pt idx="9">
                  <c:v>62.073999999999998</c:v>
                </c:pt>
                <c:pt idx="10">
                  <c:v>45.082799999999999</c:v>
                </c:pt>
                <c:pt idx="11">
                  <c:v>32.698650000000001</c:v>
                </c:pt>
                <c:pt idx="12">
                  <c:v>24.703050000000001</c:v>
                </c:pt>
                <c:pt idx="13">
                  <c:v>19.037400000000002</c:v>
                </c:pt>
                <c:pt idx="14">
                  <c:v>14.482200000000001</c:v>
                </c:pt>
                <c:pt idx="15">
                  <c:v>7.1443000000000003</c:v>
                </c:pt>
                <c:pt idx="16">
                  <c:v>3.76797</c:v>
                </c:pt>
                <c:pt idx="17">
                  <c:v>0.22055250000000001</c:v>
                </c:pt>
                <c:pt idx="18">
                  <c:v>2.3906549999999999E-2</c:v>
                </c:pt>
                <c:pt idx="19">
                  <c:v>7.9340499999999998E-3</c:v>
                </c:pt>
                <c:pt idx="20">
                  <c:v>4.1775700000000002E-3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17-49DD-80C9-CFC54269D0BA}"/>
            </c:ext>
          </c:extLst>
        </c:ser>
        <c:ser>
          <c:idx val="19"/>
          <c:order val="6"/>
          <c:tx>
            <c:strRef>
              <c:f>'Raw Data'!$CB$3</c:f>
              <c:strCache>
                <c:ptCount val="1"/>
                <c:pt idx="0">
                  <c:v>80s-4%Ag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Data'!$BT$4:$BT$87</c:f>
              <c:numCache>
                <c:formatCode>General</c:formatCode>
                <c:ptCount val="84"/>
                <c:pt idx="0">
                  <c:v>6.0063000000000005E-2</c:v>
                </c:pt>
                <c:pt idx="1">
                  <c:v>9.508380000000001E-2</c:v>
                </c:pt>
                <c:pt idx="2">
                  <c:v>0.150723</c:v>
                </c:pt>
                <c:pt idx="3">
                  <c:v>0.23885099999999998</c:v>
                </c:pt>
                <c:pt idx="4">
                  <c:v>0.37851600000000002</c:v>
                </c:pt>
                <c:pt idx="5">
                  <c:v>0.60003600000000001</c:v>
                </c:pt>
                <c:pt idx="6">
                  <c:v>0.95105400000000007</c:v>
                </c:pt>
                <c:pt idx="7">
                  <c:v>1.5071639999999999</c:v>
                </c:pt>
                <c:pt idx="8">
                  <c:v>2.3887199999999997</c:v>
                </c:pt>
                <c:pt idx="9">
                  <c:v>3.7865219999999997</c:v>
                </c:pt>
                <c:pt idx="10">
                  <c:v>6.0003000000000011</c:v>
                </c:pt>
                <c:pt idx="11">
                  <c:v>9.5097000000000005</c:v>
                </c:pt>
                <c:pt idx="12">
                  <c:v>15.072239999999999</c:v>
                </c:pt>
                <c:pt idx="13">
                  <c:v>23.888100000000001</c:v>
                </c:pt>
                <c:pt idx="14">
                  <c:v>37.859880000000004</c:v>
                </c:pt>
                <c:pt idx="15">
                  <c:v>60.000599999999999</c:v>
                </c:pt>
                <c:pt idx="16">
                  <c:v>95.097000000000008</c:v>
                </c:pt>
                <c:pt idx="17">
                  <c:v>150.71519999999998</c:v>
                </c:pt>
                <c:pt idx="18">
                  <c:v>238.87979999999999</c:v>
                </c:pt>
                <c:pt idx="19">
                  <c:v>378.58799999999997</c:v>
                </c:pt>
                <c:pt idx="20">
                  <c:v>600.01800000000003</c:v>
                </c:pt>
                <c:pt idx="21">
                  <c:v>6.0081599999999999E-2</c:v>
                </c:pt>
                <c:pt idx="22">
                  <c:v>9.5114399999999988E-2</c:v>
                </c:pt>
                <c:pt idx="23">
                  <c:v>0.15068340000000002</c:v>
                </c:pt>
                <c:pt idx="24">
                  <c:v>0.23885040000000002</c:v>
                </c:pt>
                <c:pt idx="25">
                  <c:v>0.37857179999999996</c:v>
                </c:pt>
                <c:pt idx="26">
                  <c:v>0.60002999999999995</c:v>
                </c:pt>
                <c:pt idx="27">
                  <c:v>0.9509399999999999</c:v>
                </c:pt>
                <c:pt idx="28">
                  <c:v>1.5071400000000001</c:v>
                </c:pt>
                <c:pt idx="29">
                  <c:v>2.388744</c:v>
                </c:pt>
                <c:pt idx="30">
                  <c:v>3.7858559999999999</c:v>
                </c:pt>
                <c:pt idx="31">
                  <c:v>6.000119999999999</c:v>
                </c:pt>
                <c:pt idx="32">
                  <c:v>9.5097000000000005</c:v>
                </c:pt>
                <c:pt idx="33">
                  <c:v>15.071819999999999</c:v>
                </c:pt>
                <c:pt idx="34">
                  <c:v>23.886960000000002</c:v>
                </c:pt>
                <c:pt idx="35">
                  <c:v>37.858559999999997</c:v>
                </c:pt>
                <c:pt idx="36">
                  <c:v>60.001799999999996</c:v>
                </c:pt>
                <c:pt idx="37">
                  <c:v>95.097000000000008</c:v>
                </c:pt>
                <c:pt idx="38">
                  <c:v>150.72</c:v>
                </c:pt>
                <c:pt idx="39">
                  <c:v>238.8648</c:v>
                </c:pt>
                <c:pt idx="40">
                  <c:v>378.58139999999997</c:v>
                </c:pt>
                <c:pt idx="41">
                  <c:v>600.01800000000003</c:v>
                </c:pt>
                <c:pt idx="42">
                  <c:v>5.9982420000000002E-2</c:v>
                </c:pt>
                <c:pt idx="43">
                  <c:v>9.5060400000000003E-2</c:v>
                </c:pt>
                <c:pt idx="44">
                  <c:v>0.15072540000000001</c:v>
                </c:pt>
                <c:pt idx="45">
                  <c:v>0.23888280000000001</c:v>
                </c:pt>
                <c:pt idx="46">
                  <c:v>0.37850879999999998</c:v>
                </c:pt>
                <c:pt idx="47">
                  <c:v>0.60000600000000004</c:v>
                </c:pt>
                <c:pt idx="48">
                  <c:v>0.95104800000000012</c:v>
                </c:pt>
                <c:pt idx="49">
                  <c:v>1.5070139999999999</c:v>
                </c:pt>
                <c:pt idx="50">
                  <c:v>2.3886419999999999</c:v>
                </c:pt>
                <c:pt idx="51">
                  <c:v>3.7858320000000001</c:v>
                </c:pt>
                <c:pt idx="52">
                  <c:v>6.0001800000000003</c:v>
                </c:pt>
                <c:pt idx="53">
                  <c:v>9.5095799999999997</c:v>
                </c:pt>
                <c:pt idx="54">
                  <c:v>15.07152</c:v>
                </c:pt>
                <c:pt idx="55">
                  <c:v>23.886659999999999</c:v>
                </c:pt>
                <c:pt idx="56">
                  <c:v>37.858080000000001</c:v>
                </c:pt>
                <c:pt idx="57">
                  <c:v>60.000599999999999</c:v>
                </c:pt>
                <c:pt idx="58">
                  <c:v>95.098200000000006</c:v>
                </c:pt>
                <c:pt idx="59">
                  <c:v>150.72900000000001</c:v>
                </c:pt>
                <c:pt idx="60">
                  <c:v>238.87139999999999</c:v>
                </c:pt>
                <c:pt idx="61">
                  <c:v>378.57900000000001</c:v>
                </c:pt>
                <c:pt idx="62">
                  <c:v>600.00600000000009</c:v>
                </c:pt>
                <c:pt idx="63">
                  <c:v>6.0013199999999996E-2</c:v>
                </c:pt>
                <c:pt idx="64">
                  <c:v>9.5088599999999995E-2</c:v>
                </c:pt>
                <c:pt idx="65">
                  <c:v>0.1507086</c:v>
                </c:pt>
                <c:pt idx="66">
                  <c:v>0.23888700000000002</c:v>
                </c:pt>
                <c:pt idx="67">
                  <c:v>0.37850339999999999</c:v>
                </c:pt>
                <c:pt idx="68">
                  <c:v>0.59999160000000007</c:v>
                </c:pt>
                <c:pt idx="69">
                  <c:v>0.95099400000000001</c:v>
                </c:pt>
                <c:pt idx="70">
                  <c:v>1.5071999999999999</c:v>
                </c:pt>
                <c:pt idx="71">
                  <c:v>2.3886780000000001</c:v>
                </c:pt>
                <c:pt idx="72">
                  <c:v>3.7857960000000004</c:v>
                </c:pt>
                <c:pt idx="73">
                  <c:v>6.0000600000000004</c:v>
                </c:pt>
                <c:pt idx="74">
                  <c:v>9.5094600000000007</c:v>
                </c:pt>
                <c:pt idx="75">
                  <c:v>15.071399999999999</c:v>
                </c:pt>
                <c:pt idx="76">
                  <c:v>23.886659999999999</c:v>
                </c:pt>
                <c:pt idx="77">
                  <c:v>37.858200000000004</c:v>
                </c:pt>
                <c:pt idx="78">
                  <c:v>60.001799999999996</c:v>
                </c:pt>
                <c:pt idx="79">
                  <c:v>95.1</c:v>
                </c:pt>
                <c:pt idx="80">
                  <c:v>150.72300000000001</c:v>
                </c:pt>
                <c:pt idx="81">
                  <c:v>238.86419999999998</c:v>
                </c:pt>
                <c:pt idx="82">
                  <c:v>378.58199999999999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Data'!$CB$46:$CB$66</c:f>
              <c:numCache>
                <c:formatCode>General</c:formatCode>
                <c:ptCount val="21"/>
                <c:pt idx="0">
                  <c:v>3497.3850000000002</c:v>
                </c:pt>
                <c:pt idx="1">
                  <c:v>2152.6350000000002</c:v>
                </c:pt>
                <c:pt idx="2">
                  <c:v>1421.26</c:v>
                </c:pt>
                <c:pt idx="3">
                  <c:v>947.41</c:v>
                </c:pt>
                <c:pt idx="4">
                  <c:v>648.755</c:v>
                </c:pt>
                <c:pt idx="5">
                  <c:v>443.56599999999997</c:v>
                </c:pt>
                <c:pt idx="6">
                  <c:v>304.63600000000002</c:v>
                </c:pt>
                <c:pt idx="7">
                  <c:v>210.37899999999999</c:v>
                </c:pt>
                <c:pt idx="8">
                  <c:v>148.64699999999999</c:v>
                </c:pt>
                <c:pt idx="9">
                  <c:v>104.86799999999999</c:v>
                </c:pt>
                <c:pt idx="10">
                  <c:v>72.781499999999994</c:v>
                </c:pt>
                <c:pt idx="11">
                  <c:v>54.015000000000001</c:v>
                </c:pt>
                <c:pt idx="12">
                  <c:v>39.810949999999998</c:v>
                </c:pt>
                <c:pt idx="13">
                  <c:v>30.238499999999998</c:v>
                </c:pt>
                <c:pt idx="14">
                  <c:v>23.097950000000001</c:v>
                </c:pt>
                <c:pt idx="15">
                  <c:v>18.397600000000001</c:v>
                </c:pt>
                <c:pt idx="16">
                  <c:v>11.3148</c:v>
                </c:pt>
                <c:pt idx="17">
                  <c:v>0.54603000000000002</c:v>
                </c:pt>
                <c:pt idx="18">
                  <c:v>5.5015500000000002E-2</c:v>
                </c:pt>
                <c:pt idx="19">
                  <c:v>2.4065650000000001E-2</c:v>
                </c:pt>
                <c:pt idx="20">
                  <c:v>1.14999E-2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17-49DD-80C9-CFC54269D0BA}"/>
            </c:ext>
          </c:extLst>
        </c:ser>
        <c:ser>
          <c:idx val="18"/>
          <c:order val="7"/>
          <c:tx>
            <c:strRef>
              <c:f>'Raw Data'!$CC$3</c:f>
              <c:strCache>
                <c:ptCount val="1"/>
                <c:pt idx="0">
                  <c:v>120s-4%Ag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Data'!$BT$4:$BT$87</c:f>
              <c:numCache>
                <c:formatCode>General</c:formatCode>
                <c:ptCount val="84"/>
                <c:pt idx="0">
                  <c:v>6.0063000000000005E-2</c:v>
                </c:pt>
                <c:pt idx="1">
                  <c:v>9.508380000000001E-2</c:v>
                </c:pt>
                <c:pt idx="2">
                  <c:v>0.150723</c:v>
                </c:pt>
                <c:pt idx="3">
                  <c:v>0.23885099999999998</c:v>
                </c:pt>
                <c:pt idx="4">
                  <c:v>0.37851600000000002</c:v>
                </c:pt>
                <c:pt idx="5">
                  <c:v>0.60003600000000001</c:v>
                </c:pt>
                <c:pt idx="6">
                  <c:v>0.95105400000000007</c:v>
                </c:pt>
                <c:pt idx="7">
                  <c:v>1.5071639999999999</c:v>
                </c:pt>
                <c:pt idx="8">
                  <c:v>2.3887199999999997</c:v>
                </c:pt>
                <c:pt idx="9">
                  <c:v>3.7865219999999997</c:v>
                </c:pt>
                <c:pt idx="10">
                  <c:v>6.0003000000000011</c:v>
                </c:pt>
                <c:pt idx="11">
                  <c:v>9.5097000000000005</c:v>
                </c:pt>
                <c:pt idx="12">
                  <c:v>15.072239999999999</c:v>
                </c:pt>
                <c:pt idx="13">
                  <c:v>23.888100000000001</c:v>
                </c:pt>
                <c:pt idx="14">
                  <c:v>37.859880000000004</c:v>
                </c:pt>
                <c:pt idx="15">
                  <c:v>60.000599999999999</c:v>
                </c:pt>
                <c:pt idx="16">
                  <c:v>95.097000000000008</c:v>
                </c:pt>
                <c:pt idx="17">
                  <c:v>150.71519999999998</c:v>
                </c:pt>
                <c:pt idx="18">
                  <c:v>238.87979999999999</c:v>
                </c:pt>
                <c:pt idx="19">
                  <c:v>378.58799999999997</c:v>
                </c:pt>
                <c:pt idx="20">
                  <c:v>600.01800000000003</c:v>
                </c:pt>
                <c:pt idx="21">
                  <c:v>6.0081599999999999E-2</c:v>
                </c:pt>
                <c:pt idx="22">
                  <c:v>9.5114399999999988E-2</c:v>
                </c:pt>
                <c:pt idx="23">
                  <c:v>0.15068340000000002</c:v>
                </c:pt>
                <c:pt idx="24">
                  <c:v>0.23885040000000002</c:v>
                </c:pt>
                <c:pt idx="25">
                  <c:v>0.37857179999999996</c:v>
                </c:pt>
                <c:pt idx="26">
                  <c:v>0.60002999999999995</c:v>
                </c:pt>
                <c:pt idx="27">
                  <c:v>0.9509399999999999</c:v>
                </c:pt>
                <c:pt idx="28">
                  <c:v>1.5071400000000001</c:v>
                </c:pt>
                <c:pt idx="29">
                  <c:v>2.388744</c:v>
                </c:pt>
                <c:pt idx="30">
                  <c:v>3.7858559999999999</c:v>
                </c:pt>
                <c:pt idx="31">
                  <c:v>6.000119999999999</c:v>
                </c:pt>
                <c:pt idx="32">
                  <c:v>9.5097000000000005</c:v>
                </c:pt>
                <c:pt idx="33">
                  <c:v>15.071819999999999</c:v>
                </c:pt>
                <c:pt idx="34">
                  <c:v>23.886960000000002</c:v>
                </c:pt>
                <c:pt idx="35">
                  <c:v>37.858559999999997</c:v>
                </c:pt>
                <c:pt idx="36">
                  <c:v>60.001799999999996</c:v>
                </c:pt>
                <c:pt idx="37">
                  <c:v>95.097000000000008</c:v>
                </c:pt>
                <c:pt idx="38">
                  <c:v>150.72</c:v>
                </c:pt>
                <c:pt idx="39">
                  <c:v>238.8648</c:v>
                </c:pt>
                <c:pt idx="40">
                  <c:v>378.58139999999997</c:v>
                </c:pt>
                <c:pt idx="41">
                  <c:v>600.01800000000003</c:v>
                </c:pt>
                <c:pt idx="42">
                  <c:v>5.9982420000000002E-2</c:v>
                </c:pt>
                <c:pt idx="43">
                  <c:v>9.5060400000000003E-2</c:v>
                </c:pt>
                <c:pt idx="44">
                  <c:v>0.15072540000000001</c:v>
                </c:pt>
                <c:pt idx="45">
                  <c:v>0.23888280000000001</c:v>
                </c:pt>
                <c:pt idx="46">
                  <c:v>0.37850879999999998</c:v>
                </c:pt>
                <c:pt idx="47">
                  <c:v>0.60000600000000004</c:v>
                </c:pt>
                <c:pt idx="48">
                  <c:v>0.95104800000000012</c:v>
                </c:pt>
                <c:pt idx="49">
                  <c:v>1.5070139999999999</c:v>
                </c:pt>
                <c:pt idx="50">
                  <c:v>2.3886419999999999</c:v>
                </c:pt>
                <c:pt idx="51">
                  <c:v>3.7858320000000001</c:v>
                </c:pt>
                <c:pt idx="52">
                  <c:v>6.0001800000000003</c:v>
                </c:pt>
                <c:pt idx="53">
                  <c:v>9.5095799999999997</c:v>
                </c:pt>
                <c:pt idx="54">
                  <c:v>15.07152</c:v>
                </c:pt>
                <c:pt idx="55">
                  <c:v>23.886659999999999</c:v>
                </c:pt>
                <c:pt idx="56">
                  <c:v>37.858080000000001</c:v>
                </c:pt>
                <c:pt idx="57">
                  <c:v>60.000599999999999</c:v>
                </c:pt>
                <c:pt idx="58">
                  <c:v>95.098200000000006</c:v>
                </c:pt>
                <c:pt idx="59">
                  <c:v>150.72900000000001</c:v>
                </c:pt>
                <c:pt idx="60">
                  <c:v>238.87139999999999</c:v>
                </c:pt>
                <c:pt idx="61">
                  <c:v>378.57900000000001</c:v>
                </c:pt>
                <c:pt idx="62">
                  <c:v>600.00600000000009</c:v>
                </c:pt>
                <c:pt idx="63">
                  <c:v>6.0013199999999996E-2</c:v>
                </c:pt>
                <c:pt idx="64">
                  <c:v>9.5088599999999995E-2</c:v>
                </c:pt>
                <c:pt idx="65">
                  <c:v>0.1507086</c:v>
                </c:pt>
                <c:pt idx="66">
                  <c:v>0.23888700000000002</c:v>
                </c:pt>
                <c:pt idx="67">
                  <c:v>0.37850339999999999</c:v>
                </c:pt>
                <c:pt idx="68">
                  <c:v>0.59999160000000007</c:v>
                </c:pt>
                <c:pt idx="69">
                  <c:v>0.95099400000000001</c:v>
                </c:pt>
                <c:pt idx="70">
                  <c:v>1.5071999999999999</c:v>
                </c:pt>
                <c:pt idx="71">
                  <c:v>2.3886780000000001</c:v>
                </c:pt>
                <c:pt idx="72">
                  <c:v>3.7857960000000004</c:v>
                </c:pt>
                <c:pt idx="73">
                  <c:v>6.0000600000000004</c:v>
                </c:pt>
                <c:pt idx="74">
                  <c:v>9.5094600000000007</c:v>
                </c:pt>
                <c:pt idx="75">
                  <c:v>15.071399999999999</c:v>
                </c:pt>
                <c:pt idx="76">
                  <c:v>23.886659999999999</c:v>
                </c:pt>
                <c:pt idx="77">
                  <c:v>37.858200000000004</c:v>
                </c:pt>
                <c:pt idx="78">
                  <c:v>60.001799999999996</c:v>
                </c:pt>
                <c:pt idx="79">
                  <c:v>95.1</c:v>
                </c:pt>
                <c:pt idx="80">
                  <c:v>150.72300000000001</c:v>
                </c:pt>
                <c:pt idx="81">
                  <c:v>238.86419999999998</c:v>
                </c:pt>
                <c:pt idx="82">
                  <c:v>378.58199999999999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Data'!$CC$67:$CC$87</c:f>
              <c:numCache>
                <c:formatCode>General</c:formatCode>
                <c:ptCount val="21"/>
                <c:pt idx="0">
                  <c:v>831.59500000000003</c:v>
                </c:pt>
                <c:pt idx="1">
                  <c:v>447.70350000000002</c:v>
                </c:pt>
                <c:pt idx="2">
                  <c:v>270.7955</c:v>
                </c:pt>
                <c:pt idx="3">
                  <c:v>177.089</c:v>
                </c:pt>
                <c:pt idx="4">
                  <c:v>116.20950000000001</c:v>
                </c:pt>
                <c:pt idx="5">
                  <c:v>82.369500000000002</c:v>
                </c:pt>
                <c:pt idx="6">
                  <c:v>57.094000000000001</c:v>
                </c:pt>
                <c:pt idx="7">
                  <c:v>37.470050000000001</c:v>
                </c:pt>
                <c:pt idx="8">
                  <c:v>23.45795</c:v>
                </c:pt>
                <c:pt idx="9">
                  <c:v>15.56485</c:v>
                </c:pt>
                <c:pt idx="10">
                  <c:v>12.6729</c:v>
                </c:pt>
                <c:pt idx="11">
                  <c:v>7.3704000000000001</c:v>
                </c:pt>
                <c:pt idx="12">
                  <c:v>5.5318500000000004</c:v>
                </c:pt>
                <c:pt idx="13">
                  <c:v>4.0516800000000002</c:v>
                </c:pt>
                <c:pt idx="14">
                  <c:v>2.950005</c:v>
                </c:pt>
                <c:pt idx="15">
                  <c:v>2.0894750000000002</c:v>
                </c:pt>
                <c:pt idx="16">
                  <c:v>1.15547</c:v>
                </c:pt>
                <c:pt idx="17">
                  <c:v>0.63107000000000002</c:v>
                </c:pt>
                <c:pt idx="18">
                  <c:v>0.35201500000000002</c:v>
                </c:pt>
                <c:pt idx="19">
                  <c:v>0.12935150000000001</c:v>
                </c:pt>
                <c:pt idx="20">
                  <c:v>5.5522500000000002E-2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17-49DD-80C9-CFC54269D0BA}"/>
            </c:ext>
          </c:extLst>
        </c:ser>
        <c:ser>
          <c:idx val="21"/>
          <c:order val="8"/>
          <c:tx>
            <c:strRef>
              <c:f>'Raw Data'!$BL$3</c:f>
              <c:strCache>
                <c:ptCount val="1"/>
                <c:pt idx="0">
                  <c:v>20s-3%Ag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Data'!$BF$4:$BF$87</c:f>
              <c:numCache>
                <c:formatCode>General</c:formatCode>
                <c:ptCount val="84"/>
                <c:pt idx="0">
                  <c:v>5.8142159999999998E-2</c:v>
                </c:pt>
                <c:pt idx="1">
                  <c:v>9.6249000000000001E-2</c:v>
                </c:pt>
                <c:pt idx="2">
                  <c:v>0.15115619999999999</c:v>
                </c:pt>
                <c:pt idx="3">
                  <c:v>0.2390082</c:v>
                </c:pt>
                <c:pt idx="4">
                  <c:v>0.3785982</c:v>
                </c:pt>
                <c:pt idx="5">
                  <c:v>0.60000600000000004</c:v>
                </c:pt>
                <c:pt idx="6">
                  <c:v>0.95094599999999996</c:v>
                </c:pt>
                <c:pt idx="7">
                  <c:v>1.507098</c:v>
                </c:pt>
                <c:pt idx="8">
                  <c:v>2.3886000000000003</c:v>
                </c:pt>
                <c:pt idx="9">
                  <c:v>3.7856939999999999</c:v>
                </c:pt>
                <c:pt idx="10">
                  <c:v>5.9997600000000002</c:v>
                </c:pt>
                <c:pt idx="11">
                  <c:v>9.5090400000000006</c:v>
                </c:pt>
                <c:pt idx="12">
                  <c:v>15.07104</c:v>
                </c:pt>
                <c:pt idx="13">
                  <c:v>23.885939999999998</c:v>
                </c:pt>
                <c:pt idx="14">
                  <c:v>37.855800000000002</c:v>
                </c:pt>
                <c:pt idx="15">
                  <c:v>59.997779999999999</c:v>
                </c:pt>
                <c:pt idx="16">
                  <c:v>95.089799999999997</c:v>
                </c:pt>
                <c:pt idx="17">
                  <c:v>150.70679999999999</c:v>
                </c:pt>
                <c:pt idx="18">
                  <c:v>238.85399999999998</c:v>
                </c:pt>
                <c:pt idx="19">
                  <c:v>378.55740000000003</c:v>
                </c:pt>
                <c:pt idx="20">
                  <c:v>599.97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5.9905140000000003E-2</c:v>
                </c:pt>
                <c:pt idx="43">
                  <c:v>9.521700000000001E-2</c:v>
                </c:pt>
                <c:pt idx="44">
                  <c:v>0.15065699999999999</c:v>
                </c:pt>
                <c:pt idx="45">
                  <c:v>0.23888280000000001</c:v>
                </c:pt>
                <c:pt idx="46">
                  <c:v>0.37853579999999998</c:v>
                </c:pt>
                <c:pt idx="47">
                  <c:v>0.59999040000000003</c:v>
                </c:pt>
                <c:pt idx="48">
                  <c:v>0.95111400000000001</c:v>
                </c:pt>
                <c:pt idx="49">
                  <c:v>1.507134</c:v>
                </c:pt>
                <c:pt idx="50">
                  <c:v>2.3886659999999997</c:v>
                </c:pt>
                <c:pt idx="51">
                  <c:v>3.785838</c:v>
                </c:pt>
                <c:pt idx="52">
                  <c:v>6.0001800000000003</c:v>
                </c:pt>
                <c:pt idx="53">
                  <c:v>9.5097000000000005</c:v>
                </c:pt>
                <c:pt idx="54">
                  <c:v>15.0717</c:v>
                </c:pt>
                <c:pt idx="55">
                  <c:v>23.886900000000001</c:v>
                </c:pt>
                <c:pt idx="56">
                  <c:v>37.858019999999996</c:v>
                </c:pt>
                <c:pt idx="57">
                  <c:v>60.001199999999997</c:v>
                </c:pt>
                <c:pt idx="58">
                  <c:v>95.095200000000006</c:v>
                </c:pt>
                <c:pt idx="59">
                  <c:v>150.7158</c:v>
                </c:pt>
                <c:pt idx="60">
                  <c:v>238.87020000000001</c:v>
                </c:pt>
                <c:pt idx="61">
                  <c:v>378.57900000000001</c:v>
                </c:pt>
                <c:pt idx="62">
                  <c:v>600.01199999999994</c:v>
                </c:pt>
                <c:pt idx="63">
                  <c:v>6.0381600000000007E-2</c:v>
                </c:pt>
                <c:pt idx="64">
                  <c:v>9.5085599999999992E-2</c:v>
                </c:pt>
                <c:pt idx="65">
                  <c:v>0.1507416</c:v>
                </c:pt>
                <c:pt idx="66">
                  <c:v>0.2388198</c:v>
                </c:pt>
                <c:pt idx="67">
                  <c:v>0.37860479999999996</c:v>
                </c:pt>
                <c:pt idx="68">
                  <c:v>0.59998319999999994</c:v>
                </c:pt>
                <c:pt idx="69">
                  <c:v>0.95107199999999992</c:v>
                </c:pt>
                <c:pt idx="70">
                  <c:v>1.5071219999999999</c:v>
                </c:pt>
                <c:pt idx="71">
                  <c:v>2.3886240000000001</c:v>
                </c:pt>
                <c:pt idx="72">
                  <c:v>3.7857540000000003</c:v>
                </c:pt>
                <c:pt idx="73">
                  <c:v>5.9999339999999997</c:v>
                </c:pt>
                <c:pt idx="74">
                  <c:v>9.5093999999999994</c:v>
                </c:pt>
                <c:pt idx="75">
                  <c:v>15.07122</c:v>
                </c:pt>
                <c:pt idx="76">
                  <c:v>23.88636</c:v>
                </c:pt>
                <c:pt idx="77">
                  <c:v>37.857299999999995</c:v>
                </c:pt>
                <c:pt idx="78">
                  <c:v>60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</c:v>
                </c:pt>
                <c:pt idx="82">
                  <c:v>378.5736</c:v>
                </c:pt>
                <c:pt idx="83">
                  <c:v>600</c:v>
                </c:pt>
              </c:numCache>
            </c:numRef>
          </c:xVal>
          <c:yVal>
            <c:numRef>
              <c:f>'Raw Data'!$BL$4:$BL$24</c:f>
              <c:numCache>
                <c:formatCode>General</c:formatCode>
                <c:ptCount val="21"/>
                <c:pt idx="0">
                  <c:v>13281.533333333333</c:v>
                </c:pt>
                <c:pt idx="1">
                  <c:v>4912.3866666666663</c:v>
                </c:pt>
                <c:pt idx="2">
                  <c:v>3031.54</c:v>
                </c:pt>
                <c:pt idx="3">
                  <c:v>1945.02</c:v>
                </c:pt>
                <c:pt idx="4">
                  <c:v>1278.76</c:v>
                </c:pt>
                <c:pt idx="5">
                  <c:v>849.47333333333336</c:v>
                </c:pt>
                <c:pt idx="6">
                  <c:v>576.49866666666662</c:v>
                </c:pt>
                <c:pt idx="7">
                  <c:v>405.63599999999997</c:v>
                </c:pt>
                <c:pt idx="8">
                  <c:v>280.84933333333333</c:v>
                </c:pt>
                <c:pt idx="9">
                  <c:v>204.70333333333332</c:v>
                </c:pt>
                <c:pt idx="10">
                  <c:v>148.81199999999998</c:v>
                </c:pt>
                <c:pt idx="11">
                  <c:v>110.05266666666667</c:v>
                </c:pt>
                <c:pt idx="12">
                  <c:v>83.818666666666658</c:v>
                </c:pt>
                <c:pt idx="13">
                  <c:v>64.999399999999994</c:v>
                </c:pt>
                <c:pt idx="14">
                  <c:v>51.301599999999993</c:v>
                </c:pt>
                <c:pt idx="15">
                  <c:v>39.367399999999996</c:v>
                </c:pt>
                <c:pt idx="16">
                  <c:v>24.337599999999998</c:v>
                </c:pt>
                <c:pt idx="17">
                  <c:v>13.866066666666665</c:v>
                </c:pt>
                <c:pt idx="18">
                  <c:v>6.345346666666666</c:v>
                </c:pt>
                <c:pt idx="19">
                  <c:v>2.4957466666666663</c:v>
                </c:pt>
                <c:pt idx="20">
                  <c:v>1.1519066666666666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017-49DD-80C9-CFC54269D0BA}"/>
            </c:ext>
          </c:extLst>
        </c:ser>
        <c:ser>
          <c:idx val="23"/>
          <c:order val="9"/>
          <c:tx>
            <c:strRef>
              <c:f>'Raw Data'!$BN$3</c:f>
              <c:strCache>
                <c:ptCount val="1"/>
                <c:pt idx="0">
                  <c:v>80s-3%Ag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Data'!$BF$4:$BF$87</c:f>
              <c:numCache>
                <c:formatCode>General</c:formatCode>
                <c:ptCount val="84"/>
                <c:pt idx="0">
                  <c:v>5.8142159999999998E-2</c:v>
                </c:pt>
                <c:pt idx="1">
                  <c:v>9.6249000000000001E-2</c:v>
                </c:pt>
                <c:pt idx="2">
                  <c:v>0.15115619999999999</c:v>
                </c:pt>
                <c:pt idx="3">
                  <c:v>0.2390082</c:v>
                </c:pt>
                <c:pt idx="4">
                  <c:v>0.3785982</c:v>
                </c:pt>
                <c:pt idx="5">
                  <c:v>0.60000600000000004</c:v>
                </c:pt>
                <c:pt idx="6">
                  <c:v>0.95094599999999996</c:v>
                </c:pt>
                <c:pt idx="7">
                  <c:v>1.507098</c:v>
                </c:pt>
                <c:pt idx="8">
                  <c:v>2.3886000000000003</c:v>
                </c:pt>
                <c:pt idx="9">
                  <c:v>3.7856939999999999</c:v>
                </c:pt>
                <c:pt idx="10">
                  <c:v>5.9997600000000002</c:v>
                </c:pt>
                <c:pt idx="11">
                  <c:v>9.5090400000000006</c:v>
                </c:pt>
                <c:pt idx="12">
                  <c:v>15.07104</c:v>
                </c:pt>
                <c:pt idx="13">
                  <c:v>23.885939999999998</c:v>
                </c:pt>
                <c:pt idx="14">
                  <c:v>37.855800000000002</c:v>
                </c:pt>
                <c:pt idx="15">
                  <c:v>59.997779999999999</c:v>
                </c:pt>
                <c:pt idx="16">
                  <c:v>95.089799999999997</c:v>
                </c:pt>
                <c:pt idx="17">
                  <c:v>150.70679999999999</c:v>
                </c:pt>
                <c:pt idx="18">
                  <c:v>238.85399999999998</c:v>
                </c:pt>
                <c:pt idx="19">
                  <c:v>378.55740000000003</c:v>
                </c:pt>
                <c:pt idx="20">
                  <c:v>599.97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5.9905140000000003E-2</c:v>
                </c:pt>
                <c:pt idx="43">
                  <c:v>9.521700000000001E-2</c:v>
                </c:pt>
                <c:pt idx="44">
                  <c:v>0.15065699999999999</c:v>
                </c:pt>
                <c:pt idx="45">
                  <c:v>0.23888280000000001</c:v>
                </c:pt>
                <c:pt idx="46">
                  <c:v>0.37853579999999998</c:v>
                </c:pt>
                <c:pt idx="47">
                  <c:v>0.59999040000000003</c:v>
                </c:pt>
                <c:pt idx="48">
                  <c:v>0.95111400000000001</c:v>
                </c:pt>
                <c:pt idx="49">
                  <c:v>1.507134</c:v>
                </c:pt>
                <c:pt idx="50">
                  <c:v>2.3886659999999997</c:v>
                </c:pt>
                <c:pt idx="51">
                  <c:v>3.785838</c:v>
                </c:pt>
                <c:pt idx="52">
                  <c:v>6.0001800000000003</c:v>
                </c:pt>
                <c:pt idx="53">
                  <c:v>9.5097000000000005</c:v>
                </c:pt>
                <c:pt idx="54">
                  <c:v>15.0717</c:v>
                </c:pt>
                <c:pt idx="55">
                  <c:v>23.886900000000001</c:v>
                </c:pt>
                <c:pt idx="56">
                  <c:v>37.858019999999996</c:v>
                </c:pt>
                <c:pt idx="57">
                  <c:v>60.001199999999997</c:v>
                </c:pt>
                <c:pt idx="58">
                  <c:v>95.095200000000006</c:v>
                </c:pt>
                <c:pt idx="59">
                  <c:v>150.7158</c:v>
                </c:pt>
                <c:pt idx="60">
                  <c:v>238.87020000000001</c:v>
                </c:pt>
                <c:pt idx="61">
                  <c:v>378.57900000000001</c:v>
                </c:pt>
                <c:pt idx="62">
                  <c:v>600.01199999999994</c:v>
                </c:pt>
                <c:pt idx="63">
                  <c:v>6.0381600000000007E-2</c:v>
                </c:pt>
                <c:pt idx="64">
                  <c:v>9.5085599999999992E-2</c:v>
                </c:pt>
                <c:pt idx="65">
                  <c:v>0.1507416</c:v>
                </c:pt>
                <c:pt idx="66">
                  <c:v>0.2388198</c:v>
                </c:pt>
                <c:pt idx="67">
                  <c:v>0.37860479999999996</c:v>
                </c:pt>
                <c:pt idx="68">
                  <c:v>0.59998319999999994</c:v>
                </c:pt>
                <c:pt idx="69">
                  <c:v>0.95107199999999992</c:v>
                </c:pt>
                <c:pt idx="70">
                  <c:v>1.5071219999999999</c:v>
                </c:pt>
                <c:pt idx="71">
                  <c:v>2.3886240000000001</c:v>
                </c:pt>
                <c:pt idx="72">
                  <c:v>3.7857540000000003</c:v>
                </c:pt>
                <c:pt idx="73">
                  <c:v>5.9999339999999997</c:v>
                </c:pt>
                <c:pt idx="74">
                  <c:v>9.5093999999999994</c:v>
                </c:pt>
                <c:pt idx="75">
                  <c:v>15.07122</c:v>
                </c:pt>
                <c:pt idx="76">
                  <c:v>23.88636</c:v>
                </c:pt>
                <c:pt idx="77">
                  <c:v>37.857299999999995</c:v>
                </c:pt>
                <c:pt idx="78">
                  <c:v>60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</c:v>
                </c:pt>
                <c:pt idx="82">
                  <c:v>378.5736</c:v>
                </c:pt>
                <c:pt idx="83">
                  <c:v>600</c:v>
                </c:pt>
              </c:numCache>
            </c:numRef>
          </c:xVal>
          <c:yVal>
            <c:numRef>
              <c:f>'Raw Data'!$BN$46:$BN$66</c:f>
              <c:numCache>
                <c:formatCode>General</c:formatCode>
                <c:ptCount val="21"/>
                <c:pt idx="0">
                  <c:v>6399.4333333333325</c:v>
                </c:pt>
                <c:pt idx="1">
                  <c:v>2423.0733333333333</c:v>
                </c:pt>
                <c:pt idx="2">
                  <c:v>1499.3666666666668</c:v>
                </c:pt>
                <c:pt idx="3">
                  <c:v>966.1</c:v>
                </c:pt>
                <c:pt idx="4">
                  <c:v>632.48199999999997</c:v>
                </c:pt>
                <c:pt idx="5">
                  <c:v>417.94466666666665</c:v>
                </c:pt>
                <c:pt idx="6">
                  <c:v>286.44599999999997</c:v>
                </c:pt>
                <c:pt idx="7">
                  <c:v>199.70600000000002</c:v>
                </c:pt>
                <c:pt idx="8">
                  <c:v>141.79599999999999</c:v>
                </c:pt>
                <c:pt idx="9">
                  <c:v>100.64733333333334</c:v>
                </c:pt>
                <c:pt idx="10">
                  <c:v>72.414666666666662</c:v>
                </c:pt>
                <c:pt idx="11">
                  <c:v>55.1036</c:v>
                </c:pt>
                <c:pt idx="12">
                  <c:v>44.324533333333335</c:v>
                </c:pt>
                <c:pt idx="13">
                  <c:v>36.956666666666663</c:v>
                </c:pt>
                <c:pt idx="14">
                  <c:v>27.492533333333331</c:v>
                </c:pt>
                <c:pt idx="15">
                  <c:v>21.478066666666667</c:v>
                </c:pt>
                <c:pt idx="16">
                  <c:v>15.162799999999999</c:v>
                </c:pt>
                <c:pt idx="17">
                  <c:v>10.197266666666666</c:v>
                </c:pt>
                <c:pt idx="18">
                  <c:v>6.7987333333333329</c:v>
                </c:pt>
                <c:pt idx="19">
                  <c:v>4.5220466666666663</c:v>
                </c:pt>
                <c:pt idx="20">
                  <c:v>2.9734533333333335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017-49DD-80C9-CFC54269D0BA}"/>
            </c:ext>
          </c:extLst>
        </c:ser>
        <c:ser>
          <c:idx val="22"/>
          <c:order val="10"/>
          <c:tx>
            <c:strRef>
              <c:f>'Raw Data'!$BM$3</c:f>
              <c:strCache>
                <c:ptCount val="1"/>
                <c:pt idx="0">
                  <c:v>50s-3%Ag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Data'!$BF$4:$BF$87</c:f>
              <c:numCache>
                <c:formatCode>General</c:formatCode>
                <c:ptCount val="84"/>
                <c:pt idx="0">
                  <c:v>5.8142159999999998E-2</c:v>
                </c:pt>
                <c:pt idx="1">
                  <c:v>9.6249000000000001E-2</c:v>
                </c:pt>
                <c:pt idx="2">
                  <c:v>0.15115619999999999</c:v>
                </c:pt>
                <c:pt idx="3">
                  <c:v>0.2390082</c:v>
                </c:pt>
                <c:pt idx="4">
                  <c:v>0.3785982</c:v>
                </c:pt>
                <c:pt idx="5">
                  <c:v>0.60000600000000004</c:v>
                </c:pt>
                <c:pt idx="6">
                  <c:v>0.95094599999999996</c:v>
                </c:pt>
                <c:pt idx="7">
                  <c:v>1.507098</c:v>
                </c:pt>
                <c:pt idx="8">
                  <c:v>2.3886000000000003</c:v>
                </c:pt>
                <c:pt idx="9">
                  <c:v>3.7856939999999999</c:v>
                </c:pt>
                <c:pt idx="10">
                  <c:v>5.9997600000000002</c:v>
                </c:pt>
                <c:pt idx="11">
                  <c:v>9.5090400000000006</c:v>
                </c:pt>
                <c:pt idx="12">
                  <c:v>15.07104</c:v>
                </c:pt>
                <c:pt idx="13">
                  <c:v>23.885939999999998</c:v>
                </c:pt>
                <c:pt idx="14">
                  <c:v>37.855800000000002</c:v>
                </c:pt>
                <c:pt idx="15">
                  <c:v>59.997779999999999</c:v>
                </c:pt>
                <c:pt idx="16">
                  <c:v>95.089799999999997</c:v>
                </c:pt>
                <c:pt idx="17">
                  <c:v>150.70679999999999</c:v>
                </c:pt>
                <c:pt idx="18">
                  <c:v>238.85399999999998</c:v>
                </c:pt>
                <c:pt idx="19">
                  <c:v>378.55740000000003</c:v>
                </c:pt>
                <c:pt idx="20">
                  <c:v>599.97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5.9905140000000003E-2</c:v>
                </c:pt>
                <c:pt idx="43">
                  <c:v>9.521700000000001E-2</c:v>
                </c:pt>
                <c:pt idx="44">
                  <c:v>0.15065699999999999</c:v>
                </c:pt>
                <c:pt idx="45">
                  <c:v>0.23888280000000001</c:v>
                </c:pt>
                <c:pt idx="46">
                  <c:v>0.37853579999999998</c:v>
                </c:pt>
                <c:pt idx="47">
                  <c:v>0.59999040000000003</c:v>
                </c:pt>
                <c:pt idx="48">
                  <c:v>0.95111400000000001</c:v>
                </c:pt>
                <c:pt idx="49">
                  <c:v>1.507134</c:v>
                </c:pt>
                <c:pt idx="50">
                  <c:v>2.3886659999999997</c:v>
                </c:pt>
                <c:pt idx="51">
                  <c:v>3.785838</c:v>
                </c:pt>
                <c:pt idx="52">
                  <c:v>6.0001800000000003</c:v>
                </c:pt>
                <c:pt idx="53">
                  <c:v>9.5097000000000005</c:v>
                </c:pt>
                <c:pt idx="54">
                  <c:v>15.0717</c:v>
                </c:pt>
                <c:pt idx="55">
                  <c:v>23.886900000000001</c:v>
                </c:pt>
                <c:pt idx="56">
                  <c:v>37.858019999999996</c:v>
                </c:pt>
                <c:pt idx="57">
                  <c:v>60.001199999999997</c:v>
                </c:pt>
                <c:pt idx="58">
                  <c:v>95.095200000000006</c:v>
                </c:pt>
                <c:pt idx="59">
                  <c:v>150.7158</c:v>
                </c:pt>
                <c:pt idx="60">
                  <c:v>238.87020000000001</c:v>
                </c:pt>
                <c:pt idx="61">
                  <c:v>378.57900000000001</c:v>
                </c:pt>
                <c:pt idx="62">
                  <c:v>600.01199999999994</c:v>
                </c:pt>
                <c:pt idx="63">
                  <c:v>6.0381600000000007E-2</c:v>
                </c:pt>
                <c:pt idx="64">
                  <c:v>9.5085599999999992E-2</c:v>
                </c:pt>
                <c:pt idx="65">
                  <c:v>0.1507416</c:v>
                </c:pt>
                <c:pt idx="66">
                  <c:v>0.2388198</c:v>
                </c:pt>
                <c:pt idx="67">
                  <c:v>0.37860479999999996</c:v>
                </c:pt>
                <c:pt idx="68">
                  <c:v>0.59998319999999994</c:v>
                </c:pt>
                <c:pt idx="69">
                  <c:v>0.95107199999999992</c:v>
                </c:pt>
                <c:pt idx="70">
                  <c:v>1.5071219999999999</c:v>
                </c:pt>
                <c:pt idx="71">
                  <c:v>2.3886240000000001</c:v>
                </c:pt>
                <c:pt idx="72">
                  <c:v>3.7857540000000003</c:v>
                </c:pt>
                <c:pt idx="73">
                  <c:v>5.9999339999999997</c:v>
                </c:pt>
                <c:pt idx="74">
                  <c:v>9.5093999999999994</c:v>
                </c:pt>
                <c:pt idx="75">
                  <c:v>15.07122</c:v>
                </c:pt>
                <c:pt idx="76">
                  <c:v>23.88636</c:v>
                </c:pt>
                <c:pt idx="77">
                  <c:v>37.857299999999995</c:v>
                </c:pt>
                <c:pt idx="78">
                  <c:v>60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</c:v>
                </c:pt>
                <c:pt idx="82">
                  <c:v>378.5736</c:v>
                </c:pt>
                <c:pt idx="83">
                  <c:v>600</c:v>
                </c:pt>
              </c:numCache>
            </c:numRef>
          </c:xVal>
          <c:yVal>
            <c:numRef>
              <c:f>'Raw Data'!$BM$25:$BM$45</c:f>
              <c:numCache>
                <c:formatCode>General</c:formatCode>
                <c:ptCount val="21"/>
                <c:pt idx="0">
                  <c:v>8528.4666666666672</c:v>
                </c:pt>
                <c:pt idx="1">
                  <c:v>2706.5733333333333</c:v>
                </c:pt>
                <c:pt idx="2">
                  <c:v>1590.4466666666667</c:v>
                </c:pt>
                <c:pt idx="3">
                  <c:v>1011.8133333333333</c:v>
                </c:pt>
                <c:pt idx="4">
                  <c:v>654.65933333333328</c:v>
                </c:pt>
                <c:pt idx="5">
                  <c:v>442.41799999999995</c:v>
                </c:pt>
                <c:pt idx="6">
                  <c:v>300.47533333333331</c:v>
                </c:pt>
                <c:pt idx="7">
                  <c:v>206.83333333333331</c:v>
                </c:pt>
                <c:pt idx="8">
                  <c:v>143.51866666666666</c:v>
                </c:pt>
                <c:pt idx="9">
                  <c:v>103.34133333333332</c:v>
                </c:pt>
                <c:pt idx="10">
                  <c:v>74.946666666666658</c:v>
                </c:pt>
                <c:pt idx="11">
                  <c:v>58.194066666666664</c:v>
                </c:pt>
                <c:pt idx="12">
                  <c:v>46.287666666666667</c:v>
                </c:pt>
                <c:pt idx="13">
                  <c:v>37.154133333333334</c:v>
                </c:pt>
                <c:pt idx="14">
                  <c:v>27.782</c:v>
                </c:pt>
                <c:pt idx="15">
                  <c:v>22.225200000000001</c:v>
                </c:pt>
                <c:pt idx="16">
                  <c:v>17.140066666666666</c:v>
                </c:pt>
                <c:pt idx="17">
                  <c:v>11.1646</c:v>
                </c:pt>
                <c:pt idx="18">
                  <c:v>7.0737333333333332</c:v>
                </c:pt>
                <c:pt idx="19">
                  <c:v>4.3015066666666666</c:v>
                </c:pt>
                <c:pt idx="20">
                  <c:v>2.3047533333333332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017-49DD-80C9-CFC54269D0BA}"/>
            </c:ext>
          </c:extLst>
        </c:ser>
        <c:ser>
          <c:idx val="20"/>
          <c:order val="11"/>
          <c:tx>
            <c:strRef>
              <c:f>'Raw Data'!$BO$3</c:f>
              <c:strCache>
                <c:ptCount val="1"/>
                <c:pt idx="0">
                  <c:v>120s-3%Ag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Data'!$BF$4:$BF$87</c:f>
              <c:numCache>
                <c:formatCode>General</c:formatCode>
                <c:ptCount val="84"/>
                <c:pt idx="0">
                  <c:v>5.8142159999999998E-2</c:v>
                </c:pt>
                <c:pt idx="1">
                  <c:v>9.6249000000000001E-2</c:v>
                </c:pt>
                <c:pt idx="2">
                  <c:v>0.15115619999999999</c:v>
                </c:pt>
                <c:pt idx="3">
                  <c:v>0.2390082</c:v>
                </c:pt>
                <c:pt idx="4">
                  <c:v>0.3785982</c:v>
                </c:pt>
                <c:pt idx="5">
                  <c:v>0.60000600000000004</c:v>
                </c:pt>
                <c:pt idx="6">
                  <c:v>0.95094599999999996</c:v>
                </c:pt>
                <c:pt idx="7">
                  <c:v>1.507098</c:v>
                </c:pt>
                <c:pt idx="8">
                  <c:v>2.3886000000000003</c:v>
                </c:pt>
                <c:pt idx="9">
                  <c:v>3.7856939999999999</c:v>
                </c:pt>
                <c:pt idx="10">
                  <c:v>5.9997600000000002</c:v>
                </c:pt>
                <c:pt idx="11">
                  <c:v>9.5090400000000006</c:v>
                </c:pt>
                <c:pt idx="12">
                  <c:v>15.07104</c:v>
                </c:pt>
                <c:pt idx="13">
                  <c:v>23.885939999999998</c:v>
                </c:pt>
                <c:pt idx="14">
                  <c:v>37.855800000000002</c:v>
                </c:pt>
                <c:pt idx="15">
                  <c:v>59.997779999999999</c:v>
                </c:pt>
                <c:pt idx="16">
                  <c:v>95.089799999999997</c:v>
                </c:pt>
                <c:pt idx="17">
                  <c:v>150.70679999999999</c:v>
                </c:pt>
                <c:pt idx="18">
                  <c:v>238.85399999999998</c:v>
                </c:pt>
                <c:pt idx="19">
                  <c:v>378.55740000000003</c:v>
                </c:pt>
                <c:pt idx="20">
                  <c:v>599.97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5.9905140000000003E-2</c:v>
                </c:pt>
                <c:pt idx="43">
                  <c:v>9.521700000000001E-2</c:v>
                </c:pt>
                <c:pt idx="44">
                  <c:v>0.15065699999999999</c:v>
                </c:pt>
                <c:pt idx="45">
                  <c:v>0.23888280000000001</c:v>
                </c:pt>
                <c:pt idx="46">
                  <c:v>0.37853579999999998</c:v>
                </c:pt>
                <c:pt idx="47">
                  <c:v>0.59999040000000003</c:v>
                </c:pt>
                <c:pt idx="48">
                  <c:v>0.95111400000000001</c:v>
                </c:pt>
                <c:pt idx="49">
                  <c:v>1.507134</c:v>
                </c:pt>
                <c:pt idx="50">
                  <c:v>2.3886659999999997</c:v>
                </c:pt>
                <c:pt idx="51">
                  <c:v>3.785838</c:v>
                </c:pt>
                <c:pt idx="52">
                  <c:v>6.0001800000000003</c:v>
                </c:pt>
                <c:pt idx="53">
                  <c:v>9.5097000000000005</c:v>
                </c:pt>
                <c:pt idx="54">
                  <c:v>15.0717</c:v>
                </c:pt>
                <c:pt idx="55">
                  <c:v>23.886900000000001</c:v>
                </c:pt>
                <c:pt idx="56">
                  <c:v>37.858019999999996</c:v>
                </c:pt>
                <c:pt idx="57">
                  <c:v>60.001199999999997</c:v>
                </c:pt>
                <c:pt idx="58">
                  <c:v>95.095200000000006</c:v>
                </c:pt>
                <c:pt idx="59">
                  <c:v>150.7158</c:v>
                </c:pt>
                <c:pt idx="60">
                  <c:v>238.87020000000001</c:v>
                </c:pt>
                <c:pt idx="61">
                  <c:v>378.57900000000001</c:v>
                </c:pt>
                <c:pt idx="62">
                  <c:v>600.01199999999994</c:v>
                </c:pt>
                <c:pt idx="63">
                  <c:v>6.0381600000000007E-2</c:v>
                </c:pt>
                <c:pt idx="64">
                  <c:v>9.5085599999999992E-2</c:v>
                </c:pt>
                <c:pt idx="65">
                  <c:v>0.1507416</c:v>
                </c:pt>
                <c:pt idx="66">
                  <c:v>0.2388198</c:v>
                </c:pt>
                <c:pt idx="67">
                  <c:v>0.37860479999999996</c:v>
                </c:pt>
                <c:pt idx="68">
                  <c:v>0.59998319999999994</c:v>
                </c:pt>
                <c:pt idx="69">
                  <c:v>0.95107199999999992</c:v>
                </c:pt>
                <c:pt idx="70">
                  <c:v>1.5071219999999999</c:v>
                </c:pt>
                <c:pt idx="71">
                  <c:v>2.3886240000000001</c:v>
                </c:pt>
                <c:pt idx="72">
                  <c:v>3.7857540000000003</c:v>
                </c:pt>
                <c:pt idx="73">
                  <c:v>5.9999339999999997</c:v>
                </c:pt>
                <c:pt idx="74">
                  <c:v>9.5093999999999994</c:v>
                </c:pt>
                <c:pt idx="75">
                  <c:v>15.07122</c:v>
                </c:pt>
                <c:pt idx="76">
                  <c:v>23.88636</c:v>
                </c:pt>
                <c:pt idx="77">
                  <c:v>37.857299999999995</c:v>
                </c:pt>
                <c:pt idx="78">
                  <c:v>60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</c:v>
                </c:pt>
                <c:pt idx="82">
                  <c:v>378.5736</c:v>
                </c:pt>
                <c:pt idx="83">
                  <c:v>600</c:v>
                </c:pt>
              </c:numCache>
            </c:numRef>
          </c:xVal>
          <c:yVal>
            <c:numRef>
              <c:f>'Raw Data'!$BO$67:$BO$87</c:f>
              <c:numCache>
                <c:formatCode>General</c:formatCode>
                <c:ptCount val="21"/>
                <c:pt idx="0">
                  <c:v>7598.7333333333336</c:v>
                </c:pt>
                <c:pt idx="1">
                  <c:v>2273.52</c:v>
                </c:pt>
                <c:pt idx="2">
                  <c:v>1337.2866666666666</c:v>
                </c:pt>
                <c:pt idx="3">
                  <c:v>819.66666666666663</c:v>
                </c:pt>
                <c:pt idx="4">
                  <c:v>520.99866666666662</c:v>
                </c:pt>
                <c:pt idx="5">
                  <c:v>337.38733333333334</c:v>
                </c:pt>
                <c:pt idx="6">
                  <c:v>226.32866666666666</c:v>
                </c:pt>
                <c:pt idx="7">
                  <c:v>155.798</c:v>
                </c:pt>
                <c:pt idx="8">
                  <c:v>109.11133333333333</c:v>
                </c:pt>
                <c:pt idx="9">
                  <c:v>78.715999999999994</c:v>
                </c:pt>
                <c:pt idx="10">
                  <c:v>58.541066666666666</c:v>
                </c:pt>
                <c:pt idx="11">
                  <c:v>45.2988</c:v>
                </c:pt>
                <c:pt idx="12">
                  <c:v>36.076333333333331</c:v>
                </c:pt>
                <c:pt idx="13">
                  <c:v>29.496200000000002</c:v>
                </c:pt>
                <c:pt idx="14">
                  <c:v>23.771599999999999</c:v>
                </c:pt>
                <c:pt idx="15">
                  <c:v>18.5808</c:v>
                </c:pt>
                <c:pt idx="16">
                  <c:v>12.325266666666666</c:v>
                </c:pt>
                <c:pt idx="17">
                  <c:v>8.2088000000000001</c:v>
                </c:pt>
                <c:pt idx="18">
                  <c:v>5.3992466666666665</c:v>
                </c:pt>
                <c:pt idx="19">
                  <c:v>3.5536266666666667</c:v>
                </c:pt>
                <c:pt idx="20">
                  <c:v>2.3395533333333329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017-49DD-80C9-CFC54269D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7704199"/>
        <c:axId val="1517706247"/>
      </c:scatterChart>
      <c:valAx>
        <c:axId val="1517704199"/>
        <c:scaling>
          <c:logBase val="10"/>
          <c:orientation val="minMax"/>
          <c:max val="100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Horizontal Shift Factor 𝝰 . </a:t>
                </a:r>
                <a:r>
                  <a:rPr lang="en-US" sz="1200"/>
                  <a:t>Shear Rate(1/s</a:t>
                </a:r>
                <a:r>
                  <a:rPr lang="en-US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)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517706247"/>
        <c:crosses val="autoZero"/>
        <c:crossBetween val="midCat"/>
      </c:valAx>
      <c:valAx>
        <c:axId val="1517706247"/>
        <c:scaling>
          <c:logBase val="10"/>
          <c:orientation val="minMax"/>
          <c:max val="10000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Vertical Shift factor </a:t>
                </a:r>
                <a:r>
                  <a:rPr lang="el-GR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β</a:t>
                </a: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 . </a:t>
                </a:r>
                <a:r>
                  <a:rPr lang="en-US"/>
                  <a:t>Viscosity (Pa.s)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517704199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22843338192922286"/>
          <c:y val="0.87824897051102957"/>
          <c:w val="0.56794504975717641"/>
          <c:h val="0.10404189024842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Master curve for all concentrations for both Gelatin and Agaros Slurry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2"/>
          <c:order val="0"/>
          <c:tx>
            <c:strRef>
              <c:f>'Raw Data'!$AX$3</c:f>
              <c:strCache>
                <c:ptCount val="1"/>
                <c:pt idx="0">
                  <c:v>20s-2%Ag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Data'!$AR$4:$AR$87</c:f>
              <c:numCache>
                <c:formatCode>General</c:formatCode>
                <c:ptCount val="84"/>
                <c:pt idx="0">
                  <c:v>6.0138000000000004E-2</c:v>
                </c:pt>
                <c:pt idx="1">
                  <c:v>9.5078999999999997E-2</c:v>
                </c:pt>
                <c:pt idx="2">
                  <c:v>0.15078180000000002</c:v>
                </c:pt>
                <c:pt idx="3">
                  <c:v>0.23894099999999999</c:v>
                </c:pt>
                <c:pt idx="4">
                  <c:v>0.37855440000000007</c:v>
                </c:pt>
                <c:pt idx="5">
                  <c:v>0.60004199999999996</c:v>
                </c:pt>
                <c:pt idx="6">
                  <c:v>0.95083800000000007</c:v>
                </c:pt>
                <c:pt idx="7">
                  <c:v>1.50705</c:v>
                </c:pt>
                <c:pt idx="8">
                  <c:v>2.3885879999999999</c:v>
                </c:pt>
                <c:pt idx="9">
                  <c:v>3.7857000000000003</c:v>
                </c:pt>
                <c:pt idx="10">
                  <c:v>5.9999099999999999</c:v>
                </c:pt>
                <c:pt idx="11">
                  <c:v>9.5091599999999996</c:v>
                </c:pt>
                <c:pt idx="12">
                  <c:v>15.071099999999999</c:v>
                </c:pt>
                <c:pt idx="13">
                  <c:v>23.886060000000001</c:v>
                </c:pt>
                <c:pt idx="14">
                  <c:v>37.857060000000004</c:v>
                </c:pt>
                <c:pt idx="15">
                  <c:v>59.999459999999999</c:v>
                </c:pt>
                <c:pt idx="16">
                  <c:v>95.092199999999991</c:v>
                </c:pt>
                <c:pt idx="17">
                  <c:v>150.7122</c:v>
                </c:pt>
                <c:pt idx="18">
                  <c:v>238.863</c:v>
                </c:pt>
                <c:pt idx="19">
                  <c:v>378.56759999999997</c:v>
                </c:pt>
                <c:pt idx="20">
                  <c:v>599.98859999999991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6.0150599999999999E-2</c:v>
                </c:pt>
                <c:pt idx="43">
                  <c:v>9.5089800000000002E-2</c:v>
                </c:pt>
                <c:pt idx="44">
                  <c:v>0.15068819999999999</c:v>
                </c:pt>
                <c:pt idx="45">
                  <c:v>0.23897760000000001</c:v>
                </c:pt>
                <c:pt idx="46">
                  <c:v>0.37861080000000003</c:v>
                </c:pt>
                <c:pt idx="47">
                  <c:v>0.60001799999999994</c:v>
                </c:pt>
                <c:pt idx="48">
                  <c:v>0.95098199999999999</c:v>
                </c:pt>
                <c:pt idx="49">
                  <c:v>1.507134</c:v>
                </c:pt>
                <c:pt idx="50">
                  <c:v>2.3886479999999999</c:v>
                </c:pt>
                <c:pt idx="51">
                  <c:v>3.7856879999999995</c:v>
                </c:pt>
                <c:pt idx="52">
                  <c:v>6.0001800000000003</c:v>
                </c:pt>
                <c:pt idx="53">
                  <c:v>9.5093399999999999</c:v>
                </c:pt>
                <c:pt idx="54">
                  <c:v>15.071399999999999</c:v>
                </c:pt>
                <c:pt idx="55">
                  <c:v>23.88654</c:v>
                </c:pt>
                <c:pt idx="56">
                  <c:v>37.857660000000003</c:v>
                </c:pt>
                <c:pt idx="57">
                  <c:v>60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238.8648</c:v>
                </c:pt>
                <c:pt idx="61">
                  <c:v>378.57420000000002</c:v>
                </c:pt>
                <c:pt idx="62">
                  <c:v>600</c:v>
                </c:pt>
                <c:pt idx="63">
                  <c:v>6.0160199999999997E-2</c:v>
                </c:pt>
                <c:pt idx="64">
                  <c:v>9.5159999999999995E-2</c:v>
                </c:pt>
                <c:pt idx="65">
                  <c:v>0.1506798</c:v>
                </c:pt>
                <c:pt idx="66">
                  <c:v>0.23889660000000001</c:v>
                </c:pt>
                <c:pt idx="67">
                  <c:v>0.37866900000000003</c:v>
                </c:pt>
                <c:pt idx="68">
                  <c:v>0.60004199999999996</c:v>
                </c:pt>
                <c:pt idx="69">
                  <c:v>0.95095799999999997</c:v>
                </c:pt>
                <c:pt idx="70">
                  <c:v>1.5071460000000001</c:v>
                </c:pt>
                <c:pt idx="71">
                  <c:v>2.3886960000000004</c:v>
                </c:pt>
                <c:pt idx="72">
                  <c:v>3.7858320000000001</c:v>
                </c:pt>
                <c:pt idx="73">
                  <c:v>6.0000600000000004</c:v>
                </c:pt>
                <c:pt idx="74">
                  <c:v>9.5095200000000002</c:v>
                </c:pt>
                <c:pt idx="75">
                  <c:v>15.071580000000001</c:v>
                </c:pt>
                <c:pt idx="76">
                  <c:v>23.886779999999998</c:v>
                </c:pt>
                <c:pt idx="77">
                  <c:v>37.858200000000004</c:v>
                </c:pt>
                <c:pt idx="78">
                  <c:v>60.001199999999997</c:v>
                </c:pt>
                <c:pt idx="79">
                  <c:v>95.0946</c:v>
                </c:pt>
                <c:pt idx="80">
                  <c:v>150.71519999999998</c:v>
                </c:pt>
                <c:pt idx="81">
                  <c:v>238.86660000000001</c:v>
                </c:pt>
                <c:pt idx="82">
                  <c:v>378.57900000000001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Data'!$AX$4:$AX$24</c:f>
              <c:numCache>
                <c:formatCode>General</c:formatCode>
                <c:ptCount val="21"/>
                <c:pt idx="0">
                  <c:v>4012.58</c:v>
                </c:pt>
                <c:pt idx="1">
                  <c:v>2065.54</c:v>
                </c:pt>
                <c:pt idx="2">
                  <c:v>1290.03</c:v>
                </c:pt>
                <c:pt idx="3">
                  <c:v>814.11900000000003</c:v>
                </c:pt>
                <c:pt idx="4">
                  <c:v>523.35299999999995</c:v>
                </c:pt>
                <c:pt idx="5">
                  <c:v>340.97500000000002</c:v>
                </c:pt>
                <c:pt idx="6">
                  <c:v>221.73699999999999</c:v>
                </c:pt>
                <c:pt idx="7">
                  <c:v>145.673</c:v>
                </c:pt>
                <c:pt idx="8">
                  <c:v>98.414199999999994</c:v>
                </c:pt>
                <c:pt idx="9">
                  <c:v>69.229200000000006</c:v>
                </c:pt>
                <c:pt idx="10">
                  <c:v>50.311700000000002</c:v>
                </c:pt>
                <c:pt idx="11">
                  <c:v>37.183799999999998</c:v>
                </c:pt>
                <c:pt idx="12">
                  <c:v>29.1355</c:v>
                </c:pt>
                <c:pt idx="13">
                  <c:v>22.284700000000001</c:v>
                </c:pt>
                <c:pt idx="14">
                  <c:v>17.083300000000001</c:v>
                </c:pt>
                <c:pt idx="15">
                  <c:v>13.3233</c:v>
                </c:pt>
                <c:pt idx="16">
                  <c:v>9.7652999999999999</c:v>
                </c:pt>
                <c:pt idx="17">
                  <c:v>6.7365199999999996</c:v>
                </c:pt>
                <c:pt idx="18">
                  <c:v>4.5392299999999999</c:v>
                </c:pt>
                <c:pt idx="19">
                  <c:v>3.02902</c:v>
                </c:pt>
                <c:pt idx="20">
                  <c:v>2.0189400000000002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E6-4E0C-AB63-5C938FF2390C}"/>
            </c:ext>
          </c:extLst>
        </c:ser>
        <c:ser>
          <c:idx val="13"/>
          <c:order val="1"/>
          <c:tx>
            <c:strRef>
              <c:f>'Raw Data'!$BA$3</c:f>
              <c:strCache>
                <c:ptCount val="1"/>
                <c:pt idx="0">
                  <c:v>120s-2%Ag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Data'!$AR$4:$AR$87</c:f>
              <c:numCache>
                <c:formatCode>General</c:formatCode>
                <c:ptCount val="84"/>
                <c:pt idx="0">
                  <c:v>6.0138000000000004E-2</c:v>
                </c:pt>
                <c:pt idx="1">
                  <c:v>9.5078999999999997E-2</c:v>
                </c:pt>
                <c:pt idx="2">
                  <c:v>0.15078180000000002</c:v>
                </c:pt>
                <c:pt idx="3">
                  <c:v>0.23894099999999999</c:v>
                </c:pt>
                <c:pt idx="4">
                  <c:v>0.37855440000000007</c:v>
                </c:pt>
                <c:pt idx="5">
                  <c:v>0.60004199999999996</c:v>
                </c:pt>
                <c:pt idx="6">
                  <c:v>0.95083800000000007</c:v>
                </c:pt>
                <c:pt idx="7">
                  <c:v>1.50705</c:v>
                </c:pt>
                <c:pt idx="8">
                  <c:v>2.3885879999999999</c:v>
                </c:pt>
                <c:pt idx="9">
                  <c:v>3.7857000000000003</c:v>
                </c:pt>
                <c:pt idx="10">
                  <c:v>5.9999099999999999</c:v>
                </c:pt>
                <c:pt idx="11">
                  <c:v>9.5091599999999996</c:v>
                </c:pt>
                <c:pt idx="12">
                  <c:v>15.071099999999999</c:v>
                </c:pt>
                <c:pt idx="13">
                  <c:v>23.886060000000001</c:v>
                </c:pt>
                <c:pt idx="14">
                  <c:v>37.857060000000004</c:v>
                </c:pt>
                <c:pt idx="15">
                  <c:v>59.999459999999999</c:v>
                </c:pt>
                <c:pt idx="16">
                  <c:v>95.092199999999991</c:v>
                </c:pt>
                <c:pt idx="17">
                  <c:v>150.7122</c:v>
                </c:pt>
                <c:pt idx="18">
                  <c:v>238.863</c:v>
                </c:pt>
                <c:pt idx="19">
                  <c:v>378.56759999999997</c:v>
                </c:pt>
                <c:pt idx="20">
                  <c:v>599.98859999999991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6.0150599999999999E-2</c:v>
                </c:pt>
                <c:pt idx="43">
                  <c:v>9.5089800000000002E-2</c:v>
                </c:pt>
                <c:pt idx="44">
                  <c:v>0.15068819999999999</c:v>
                </c:pt>
                <c:pt idx="45">
                  <c:v>0.23897760000000001</c:v>
                </c:pt>
                <c:pt idx="46">
                  <c:v>0.37861080000000003</c:v>
                </c:pt>
                <c:pt idx="47">
                  <c:v>0.60001799999999994</c:v>
                </c:pt>
                <c:pt idx="48">
                  <c:v>0.95098199999999999</c:v>
                </c:pt>
                <c:pt idx="49">
                  <c:v>1.507134</c:v>
                </c:pt>
                <c:pt idx="50">
                  <c:v>2.3886479999999999</c:v>
                </c:pt>
                <c:pt idx="51">
                  <c:v>3.7856879999999995</c:v>
                </c:pt>
                <c:pt idx="52">
                  <c:v>6.0001800000000003</c:v>
                </c:pt>
                <c:pt idx="53">
                  <c:v>9.5093399999999999</c:v>
                </c:pt>
                <c:pt idx="54">
                  <c:v>15.071399999999999</c:v>
                </c:pt>
                <c:pt idx="55">
                  <c:v>23.88654</c:v>
                </c:pt>
                <c:pt idx="56">
                  <c:v>37.857660000000003</c:v>
                </c:pt>
                <c:pt idx="57">
                  <c:v>60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238.8648</c:v>
                </c:pt>
                <c:pt idx="61">
                  <c:v>378.57420000000002</c:v>
                </c:pt>
                <c:pt idx="62">
                  <c:v>600</c:v>
                </c:pt>
                <c:pt idx="63">
                  <c:v>6.0160199999999997E-2</c:v>
                </c:pt>
                <c:pt idx="64">
                  <c:v>9.5159999999999995E-2</c:v>
                </c:pt>
                <c:pt idx="65">
                  <c:v>0.1506798</c:v>
                </c:pt>
                <c:pt idx="66">
                  <c:v>0.23889660000000001</c:v>
                </c:pt>
                <c:pt idx="67">
                  <c:v>0.37866900000000003</c:v>
                </c:pt>
                <c:pt idx="68">
                  <c:v>0.60004199999999996</c:v>
                </c:pt>
                <c:pt idx="69">
                  <c:v>0.95095799999999997</c:v>
                </c:pt>
                <c:pt idx="70">
                  <c:v>1.5071460000000001</c:v>
                </c:pt>
                <c:pt idx="71">
                  <c:v>2.3886960000000004</c:v>
                </c:pt>
                <c:pt idx="72">
                  <c:v>3.7858320000000001</c:v>
                </c:pt>
                <c:pt idx="73">
                  <c:v>6.0000600000000004</c:v>
                </c:pt>
                <c:pt idx="74">
                  <c:v>9.5095200000000002</c:v>
                </c:pt>
                <c:pt idx="75">
                  <c:v>15.071580000000001</c:v>
                </c:pt>
                <c:pt idx="76">
                  <c:v>23.886779999999998</c:v>
                </c:pt>
                <c:pt idx="77">
                  <c:v>37.858200000000004</c:v>
                </c:pt>
                <c:pt idx="78">
                  <c:v>60.001199999999997</c:v>
                </c:pt>
                <c:pt idx="79">
                  <c:v>95.0946</c:v>
                </c:pt>
                <c:pt idx="80">
                  <c:v>150.71519999999998</c:v>
                </c:pt>
                <c:pt idx="81">
                  <c:v>238.86660000000001</c:v>
                </c:pt>
                <c:pt idx="82">
                  <c:v>378.57900000000001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Data'!$BA$67:$BA$87</c:f>
              <c:numCache>
                <c:formatCode>General</c:formatCode>
                <c:ptCount val="21"/>
                <c:pt idx="0">
                  <c:v>2004.8</c:v>
                </c:pt>
                <c:pt idx="1">
                  <c:v>987.029</c:v>
                </c:pt>
                <c:pt idx="2">
                  <c:v>599.93499999999995</c:v>
                </c:pt>
                <c:pt idx="3">
                  <c:v>375.964</c:v>
                </c:pt>
                <c:pt idx="4">
                  <c:v>240.16800000000001</c:v>
                </c:pt>
                <c:pt idx="5">
                  <c:v>154.405</c:v>
                </c:pt>
                <c:pt idx="6">
                  <c:v>101.673</c:v>
                </c:pt>
                <c:pt idx="7">
                  <c:v>68.736400000000003</c:v>
                </c:pt>
                <c:pt idx="8">
                  <c:v>47.055</c:v>
                </c:pt>
                <c:pt idx="9">
                  <c:v>33.464100000000002</c:v>
                </c:pt>
                <c:pt idx="10">
                  <c:v>24.647200000000002</c:v>
                </c:pt>
                <c:pt idx="11">
                  <c:v>18.676100000000002</c:v>
                </c:pt>
                <c:pt idx="12">
                  <c:v>14.707599999999999</c:v>
                </c:pt>
                <c:pt idx="13">
                  <c:v>12.186199999999999</c:v>
                </c:pt>
                <c:pt idx="14">
                  <c:v>10.059200000000001</c:v>
                </c:pt>
                <c:pt idx="15">
                  <c:v>7.2262399999999998</c:v>
                </c:pt>
                <c:pt idx="16">
                  <c:v>5.0609500000000001</c:v>
                </c:pt>
                <c:pt idx="17">
                  <c:v>3.45607</c:v>
                </c:pt>
                <c:pt idx="18">
                  <c:v>2.3236500000000002</c:v>
                </c:pt>
                <c:pt idx="19">
                  <c:v>1.5546199999999999</c:v>
                </c:pt>
                <c:pt idx="20">
                  <c:v>1.04975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E6-4E0C-AB63-5C938FF2390C}"/>
            </c:ext>
          </c:extLst>
        </c:ser>
        <c:ser>
          <c:idx val="14"/>
          <c:order val="2"/>
          <c:tx>
            <c:strRef>
              <c:f>'Raw Data'!$AZ$3</c:f>
              <c:strCache>
                <c:ptCount val="1"/>
                <c:pt idx="0">
                  <c:v>80s-2%Ag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Data'!$AR$4:$AR$87</c:f>
              <c:numCache>
                <c:formatCode>General</c:formatCode>
                <c:ptCount val="84"/>
                <c:pt idx="0">
                  <c:v>6.0138000000000004E-2</c:v>
                </c:pt>
                <c:pt idx="1">
                  <c:v>9.5078999999999997E-2</c:v>
                </c:pt>
                <c:pt idx="2">
                  <c:v>0.15078180000000002</c:v>
                </c:pt>
                <c:pt idx="3">
                  <c:v>0.23894099999999999</c:v>
                </c:pt>
                <c:pt idx="4">
                  <c:v>0.37855440000000007</c:v>
                </c:pt>
                <c:pt idx="5">
                  <c:v>0.60004199999999996</c:v>
                </c:pt>
                <c:pt idx="6">
                  <c:v>0.95083800000000007</c:v>
                </c:pt>
                <c:pt idx="7">
                  <c:v>1.50705</c:v>
                </c:pt>
                <c:pt idx="8">
                  <c:v>2.3885879999999999</c:v>
                </c:pt>
                <c:pt idx="9">
                  <c:v>3.7857000000000003</c:v>
                </c:pt>
                <c:pt idx="10">
                  <c:v>5.9999099999999999</c:v>
                </c:pt>
                <c:pt idx="11">
                  <c:v>9.5091599999999996</c:v>
                </c:pt>
                <c:pt idx="12">
                  <c:v>15.071099999999999</c:v>
                </c:pt>
                <c:pt idx="13">
                  <c:v>23.886060000000001</c:v>
                </c:pt>
                <c:pt idx="14">
                  <c:v>37.857060000000004</c:v>
                </c:pt>
                <c:pt idx="15">
                  <c:v>59.999459999999999</c:v>
                </c:pt>
                <c:pt idx="16">
                  <c:v>95.092199999999991</c:v>
                </c:pt>
                <c:pt idx="17">
                  <c:v>150.7122</c:v>
                </c:pt>
                <c:pt idx="18">
                  <c:v>238.863</c:v>
                </c:pt>
                <c:pt idx="19">
                  <c:v>378.56759999999997</c:v>
                </c:pt>
                <c:pt idx="20">
                  <c:v>599.98859999999991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6.0150599999999999E-2</c:v>
                </c:pt>
                <c:pt idx="43">
                  <c:v>9.5089800000000002E-2</c:v>
                </c:pt>
                <c:pt idx="44">
                  <c:v>0.15068819999999999</c:v>
                </c:pt>
                <c:pt idx="45">
                  <c:v>0.23897760000000001</c:v>
                </c:pt>
                <c:pt idx="46">
                  <c:v>0.37861080000000003</c:v>
                </c:pt>
                <c:pt idx="47">
                  <c:v>0.60001799999999994</c:v>
                </c:pt>
                <c:pt idx="48">
                  <c:v>0.95098199999999999</c:v>
                </c:pt>
                <c:pt idx="49">
                  <c:v>1.507134</c:v>
                </c:pt>
                <c:pt idx="50">
                  <c:v>2.3886479999999999</c:v>
                </c:pt>
                <c:pt idx="51">
                  <c:v>3.7856879999999995</c:v>
                </c:pt>
                <c:pt idx="52">
                  <c:v>6.0001800000000003</c:v>
                </c:pt>
                <c:pt idx="53">
                  <c:v>9.5093399999999999</c:v>
                </c:pt>
                <c:pt idx="54">
                  <c:v>15.071399999999999</c:v>
                </c:pt>
                <c:pt idx="55">
                  <c:v>23.88654</c:v>
                </c:pt>
                <c:pt idx="56">
                  <c:v>37.857660000000003</c:v>
                </c:pt>
                <c:pt idx="57">
                  <c:v>60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238.8648</c:v>
                </c:pt>
                <c:pt idx="61">
                  <c:v>378.57420000000002</c:v>
                </c:pt>
                <c:pt idx="62">
                  <c:v>600</c:v>
                </c:pt>
                <c:pt idx="63">
                  <c:v>6.0160199999999997E-2</c:v>
                </c:pt>
                <c:pt idx="64">
                  <c:v>9.5159999999999995E-2</c:v>
                </c:pt>
                <c:pt idx="65">
                  <c:v>0.1506798</c:v>
                </c:pt>
                <c:pt idx="66">
                  <c:v>0.23889660000000001</c:v>
                </c:pt>
                <c:pt idx="67">
                  <c:v>0.37866900000000003</c:v>
                </c:pt>
                <c:pt idx="68">
                  <c:v>0.60004199999999996</c:v>
                </c:pt>
                <c:pt idx="69">
                  <c:v>0.95095799999999997</c:v>
                </c:pt>
                <c:pt idx="70">
                  <c:v>1.5071460000000001</c:v>
                </c:pt>
                <c:pt idx="71">
                  <c:v>2.3886960000000004</c:v>
                </c:pt>
                <c:pt idx="72">
                  <c:v>3.7858320000000001</c:v>
                </c:pt>
                <c:pt idx="73">
                  <c:v>6.0000600000000004</c:v>
                </c:pt>
                <c:pt idx="74">
                  <c:v>9.5095200000000002</c:v>
                </c:pt>
                <c:pt idx="75">
                  <c:v>15.071580000000001</c:v>
                </c:pt>
                <c:pt idx="76">
                  <c:v>23.886779999999998</c:v>
                </c:pt>
                <c:pt idx="77">
                  <c:v>37.858200000000004</c:v>
                </c:pt>
                <c:pt idx="78">
                  <c:v>60.001199999999997</c:v>
                </c:pt>
                <c:pt idx="79">
                  <c:v>95.0946</c:v>
                </c:pt>
                <c:pt idx="80">
                  <c:v>150.71519999999998</c:v>
                </c:pt>
                <c:pt idx="81">
                  <c:v>238.86660000000001</c:v>
                </c:pt>
                <c:pt idx="82">
                  <c:v>378.57900000000001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Data'!$AZ$46:$AZ$66</c:f>
              <c:numCache>
                <c:formatCode>General</c:formatCode>
                <c:ptCount val="21"/>
                <c:pt idx="0">
                  <c:v>2951.05</c:v>
                </c:pt>
                <c:pt idx="1">
                  <c:v>1476.63</c:v>
                </c:pt>
                <c:pt idx="2">
                  <c:v>893.58699999999999</c:v>
                </c:pt>
                <c:pt idx="3">
                  <c:v>555.50099999999998</c:v>
                </c:pt>
                <c:pt idx="4">
                  <c:v>352.911</c:v>
                </c:pt>
                <c:pt idx="5">
                  <c:v>227.983</c:v>
                </c:pt>
                <c:pt idx="6">
                  <c:v>149.41900000000001</c:v>
                </c:pt>
                <c:pt idx="7">
                  <c:v>99.8733</c:v>
                </c:pt>
                <c:pt idx="8">
                  <c:v>68.189599999999999</c:v>
                </c:pt>
                <c:pt idx="9">
                  <c:v>47.48</c:v>
                </c:pt>
                <c:pt idx="10">
                  <c:v>34.082999999999998</c:v>
                </c:pt>
                <c:pt idx="11">
                  <c:v>25.676500000000001</c:v>
                </c:pt>
                <c:pt idx="12">
                  <c:v>20.0288</c:v>
                </c:pt>
                <c:pt idx="13">
                  <c:v>14.813000000000001</c:v>
                </c:pt>
                <c:pt idx="14">
                  <c:v>11.410299999999999</c:v>
                </c:pt>
                <c:pt idx="15">
                  <c:v>8.3352500000000003</c:v>
                </c:pt>
                <c:pt idx="16">
                  <c:v>5.8907499999999997</c:v>
                </c:pt>
                <c:pt idx="17">
                  <c:v>4.0663400000000003</c:v>
                </c:pt>
                <c:pt idx="18">
                  <c:v>2.7409400000000002</c:v>
                </c:pt>
                <c:pt idx="19">
                  <c:v>1.8418699999999999</c:v>
                </c:pt>
                <c:pt idx="20">
                  <c:v>1.2446299999999999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E6-4E0C-AB63-5C938FF2390C}"/>
            </c:ext>
          </c:extLst>
        </c:ser>
        <c:ser>
          <c:idx val="15"/>
          <c:order val="3"/>
          <c:tx>
            <c:strRef>
              <c:f>'Raw Data'!$AY$3</c:f>
              <c:strCache>
                <c:ptCount val="1"/>
                <c:pt idx="0">
                  <c:v>50s-2%Ag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Data'!$AR$4:$AR$87</c:f>
              <c:numCache>
                <c:formatCode>General</c:formatCode>
                <c:ptCount val="84"/>
                <c:pt idx="0">
                  <c:v>6.0138000000000004E-2</c:v>
                </c:pt>
                <c:pt idx="1">
                  <c:v>9.5078999999999997E-2</c:v>
                </c:pt>
                <c:pt idx="2">
                  <c:v>0.15078180000000002</c:v>
                </c:pt>
                <c:pt idx="3">
                  <c:v>0.23894099999999999</c:v>
                </c:pt>
                <c:pt idx="4">
                  <c:v>0.37855440000000007</c:v>
                </c:pt>
                <c:pt idx="5">
                  <c:v>0.60004199999999996</c:v>
                </c:pt>
                <c:pt idx="6">
                  <c:v>0.95083800000000007</c:v>
                </c:pt>
                <c:pt idx="7">
                  <c:v>1.50705</c:v>
                </c:pt>
                <c:pt idx="8">
                  <c:v>2.3885879999999999</c:v>
                </c:pt>
                <c:pt idx="9">
                  <c:v>3.7857000000000003</c:v>
                </c:pt>
                <c:pt idx="10">
                  <c:v>5.9999099999999999</c:v>
                </c:pt>
                <c:pt idx="11">
                  <c:v>9.5091599999999996</c:v>
                </c:pt>
                <c:pt idx="12">
                  <c:v>15.071099999999999</c:v>
                </c:pt>
                <c:pt idx="13">
                  <c:v>23.886060000000001</c:v>
                </c:pt>
                <c:pt idx="14">
                  <c:v>37.857060000000004</c:v>
                </c:pt>
                <c:pt idx="15">
                  <c:v>59.999459999999999</c:v>
                </c:pt>
                <c:pt idx="16">
                  <c:v>95.092199999999991</c:v>
                </c:pt>
                <c:pt idx="17">
                  <c:v>150.7122</c:v>
                </c:pt>
                <c:pt idx="18">
                  <c:v>238.863</c:v>
                </c:pt>
                <c:pt idx="19">
                  <c:v>378.56759999999997</c:v>
                </c:pt>
                <c:pt idx="20">
                  <c:v>599.98859999999991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6.0150599999999999E-2</c:v>
                </c:pt>
                <c:pt idx="43">
                  <c:v>9.5089800000000002E-2</c:v>
                </c:pt>
                <c:pt idx="44">
                  <c:v>0.15068819999999999</c:v>
                </c:pt>
                <c:pt idx="45">
                  <c:v>0.23897760000000001</c:v>
                </c:pt>
                <c:pt idx="46">
                  <c:v>0.37861080000000003</c:v>
                </c:pt>
                <c:pt idx="47">
                  <c:v>0.60001799999999994</c:v>
                </c:pt>
                <c:pt idx="48">
                  <c:v>0.95098199999999999</c:v>
                </c:pt>
                <c:pt idx="49">
                  <c:v>1.507134</c:v>
                </c:pt>
                <c:pt idx="50">
                  <c:v>2.3886479999999999</c:v>
                </c:pt>
                <c:pt idx="51">
                  <c:v>3.7856879999999995</c:v>
                </c:pt>
                <c:pt idx="52">
                  <c:v>6.0001800000000003</c:v>
                </c:pt>
                <c:pt idx="53">
                  <c:v>9.5093399999999999</c:v>
                </c:pt>
                <c:pt idx="54">
                  <c:v>15.071399999999999</c:v>
                </c:pt>
                <c:pt idx="55">
                  <c:v>23.88654</c:v>
                </c:pt>
                <c:pt idx="56">
                  <c:v>37.857660000000003</c:v>
                </c:pt>
                <c:pt idx="57">
                  <c:v>60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238.8648</c:v>
                </c:pt>
                <c:pt idx="61">
                  <c:v>378.57420000000002</c:v>
                </c:pt>
                <c:pt idx="62">
                  <c:v>600</c:v>
                </c:pt>
                <c:pt idx="63">
                  <c:v>6.0160199999999997E-2</c:v>
                </c:pt>
                <c:pt idx="64">
                  <c:v>9.5159999999999995E-2</c:v>
                </c:pt>
                <c:pt idx="65">
                  <c:v>0.1506798</c:v>
                </c:pt>
                <c:pt idx="66">
                  <c:v>0.23889660000000001</c:v>
                </c:pt>
                <c:pt idx="67">
                  <c:v>0.37866900000000003</c:v>
                </c:pt>
                <c:pt idx="68">
                  <c:v>0.60004199999999996</c:v>
                </c:pt>
                <c:pt idx="69">
                  <c:v>0.95095799999999997</c:v>
                </c:pt>
                <c:pt idx="70">
                  <c:v>1.5071460000000001</c:v>
                </c:pt>
                <c:pt idx="71">
                  <c:v>2.3886960000000004</c:v>
                </c:pt>
                <c:pt idx="72">
                  <c:v>3.7858320000000001</c:v>
                </c:pt>
                <c:pt idx="73">
                  <c:v>6.0000600000000004</c:v>
                </c:pt>
                <c:pt idx="74">
                  <c:v>9.5095200000000002</c:v>
                </c:pt>
                <c:pt idx="75">
                  <c:v>15.071580000000001</c:v>
                </c:pt>
                <c:pt idx="76">
                  <c:v>23.886779999999998</c:v>
                </c:pt>
                <c:pt idx="77">
                  <c:v>37.858200000000004</c:v>
                </c:pt>
                <c:pt idx="78">
                  <c:v>60.001199999999997</c:v>
                </c:pt>
                <c:pt idx="79">
                  <c:v>95.0946</c:v>
                </c:pt>
                <c:pt idx="80">
                  <c:v>150.71519999999998</c:v>
                </c:pt>
                <c:pt idx="81">
                  <c:v>238.86660000000001</c:v>
                </c:pt>
                <c:pt idx="82">
                  <c:v>378.57900000000001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Data'!$AY$25:$AY$45</c:f>
              <c:numCache>
                <c:formatCode>General</c:formatCode>
                <c:ptCount val="21"/>
                <c:pt idx="0">
                  <c:v>3242.48</c:v>
                </c:pt>
                <c:pt idx="1">
                  <c:v>1624.36</c:v>
                </c:pt>
                <c:pt idx="2">
                  <c:v>1001.19</c:v>
                </c:pt>
                <c:pt idx="3">
                  <c:v>633.59400000000005</c:v>
                </c:pt>
                <c:pt idx="4">
                  <c:v>404.416</c:v>
                </c:pt>
                <c:pt idx="5">
                  <c:v>264.36799999999999</c:v>
                </c:pt>
                <c:pt idx="6">
                  <c:v>173.452</c:v>
                </c:pt>
                <c:pt idx="7">
                  <c:v>115.97799999999999</c:v>
                </c:pt>
                <c:pt idx="8">
                  <c:v>79.136799999999994</c:v>
                </c:pt>
                <c:pt idx="9">
                  <c:v>55.641100000000002</c:v>
                </c:pt>
                <c:pt idx="10">
                  <c:v>40.298999999999999</c:v>
                </c:pt>
                <c:pt idx="11">
                  <c:v>30.6921</c:v>
                </c:pt>
                <c:pt idx="12">
                  <c:v>24.174600000000002</c:v>
                </c:pt>
                <c:pt idx="13">
                  <c:v>18.837499999999999</c:v>
                </c:pt>
                <c:pt idx="14">
                  <c:v>14.070600000000001</c:v>
                </c:pt>
                <c:pt idx="15">
                  <c:v>10.2456</c:v>
                </c:pt>
                <c:pt idx="16">
                  <c:v>7.2153099999999997</c:v>
                </c:pt>
                <c:pt idx="17">
                  <c:v>4.9059699999999999</c:v>
                </c:pt>
                <c:pt idx="18">
                  <c:v>3.2790599999999999</c:v>
                </c:pt>
                <c:pt idx="19">
                  <c:v>2.1892399999999999</c:v>
                </c:pt>
                <c:pt idx="20">
                  <c:v>1.46923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E6-4E0C-AB63-5C938FF2390C}"/>
            </c:ext>
          </c:extLst>
        </c:ser>
        <c:ser>
          <c:idx val="16"/>
          <c:order val="4"/>
          <c:tx>
            <c:strRef>
              <c:f>'Raw Data'!$BZ$3</c:f>
              <c:strCache>
                <c:ptCount val="1"/>
                <c:pt idx="0">
                  <c:v>20s-4%Ag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Data'!$BT$4:$BT$87</c:f>
              <c:numCache>
                <c:formatCode>General</c:formatCode>
                <c:ptCount val="84"/>
                <c:pt idx="0">
                  <c:v>6.0063000000000005E-2</c:v>
                </c:pt>
                <c:pt idx="1">
                  <c:v>9.508380000000001E-2</c:v>
                </c:pt>
                <c:pt idx="2">
                  <c:v>0.150723</c:v>
                </c:pt>
                <c:pt idx="3">
                  <c:v>0.23885099999999998</c:v>
                </c:pt>
                <c:pt idx="4">
                  <c:v>0.37851600000000002</c:v>
                </c:pt>
                <c:pt idx="5">
                  <c:v>0.60003600000000001</c:v>
                </c:pt>
                <c:pt idx="6">
                  <c:v>0.95105400000000007</c:v>
                </c:pt>
                <c:pt idx="7">
                  <c:v>1.5071639999999999</c:v>
                </c:pt>
                <c:pt idx="8">
                  <c:v>2.3887199999999997</c:v>
                </c:pt>
                <c:pt idx="9">
                  <c:v>3.7865219999999997</c:v>
                </c:pt>
                <c:pt idx="10">
                  <c:v>6.0003000000000011</c:v>
                </c:pt>
                <c:pt idx="11">
                  <c:v>9.5097000000000005</c:v>
                </c:pt>
                <c:pt idx="12">
                  <c:v>15.072239999999999</c:v>
                </c:pt>
                <c:pt idx="13">
                  <c:v>23.888100000000001</c:v>
                </c:pt>
                <c:pt idx="14">
                  <c:v>37.859880000000004</c:v>
                </c:pt>
                <c:pt idx="15">
                  <c:v>60.000599999999999</c:v>
                </c:pt>
                <c:pt idx="16">
                  <c:v>95.097000000000008</c:v>
                </c:pt>
                <c:pt idx="17">
                  <c:v>150.71519999999998</c:v>
                </c:pt>
                <c:pt idx="18">
                  <c:v>238.87979999999999</c:v>
                </c:pt>
                <c:pt idx="19">
                  <c:v>378.58799999999997</c:v>
                </c:pt>
                <c:pt idx="20">
                  <c:v>600.01800000000003</c:v>
                </c:pt>
                <c:pt idx="21">
                  <c:v>6.0081599999999999E-2</c:v>
                </c:pt>
                <c:pt idx="22">
                  <c:v>9.5114399999999988E-2</c:v>
                </c:pt>
                <c:pt idx="23">
                  <c:v>0.15068340000000002</c:v>
                </c:pt>
                <c:pt idx="24">
                  <c:v>0.23885040000000002</c:v>
                </c:pt>
                <c:pt idx="25">
                  <c:v>0.37857179999999996</c:v>
                </c:pt>
                <c:pt idx="26">
                  <c:v>0.60002999999999995</c:v>
                </c:pt>
                <c:pt idx="27">
                  <c:v>0.9509399999999999</c:v>
                </c:pt>
                <c:pt idx="28">
                  <c:v>1.5071400000000001</c:v>
                </c:pt>
                <c:pt idx="29">
                  <c:v>2.388744</c:v>
                </c:pt>
                <c:pt idx="30">
                  <c:v>3.7858559999999999</c:v>
                </c:pt>
                <c:pt idx="31">
                  <c:v>6.000119999999999</c:v>
                </c:pt>
                <c:pt idx="32">
                  <c:v>9.5097000000000005</c:v>
                </c:pt>
                <c:pt idx="33">
                  <c:v>15.071819999999999</c:v>
                </c:pt>
                <c:pt idx="34">
                  <c:v>23.886960000000002</c:v>
                </c:pt>
                <c:pt idx="35">
                  <c:v>37.858559999999997</c:v>
                </c:pt>
                <c:pt idx="36">
                  <c:v>60.001799999999996</c:v>
                </c:pt>
                <c:pt idx="37">
                  <c:v>95.097000000000008</c:v>
                </c:pt>
                <c:pt idx="38">
                  <c:v>150.72</c:v>
                </c:pt>
                <c:pt idx="39">
                  <c:v>238.8648</c:v>
                </c:pt>
                <c:pt idx="40">
                  <c:v>378.58139999999997</c:v>
                </c:pt>
                <c:pt idx="41">
                  <c:v>600.01800000000003</c:v>
                </c:pt>
                <c:pt idx="42">
                  <c:v>5.9982420000000002E-2</c:v>
                </c:pt>
                <c:pt idx="43">
                  <c:v>9.5060400000000003E-2</c:v>
                </c:pt>
                <c:pt idx="44">
                  <c:v>0.15072540000000001</c:v>
                </c:pt>
                <c:pt idx="45">
                  <c:v>0.23888280000000001</c:v>
                </c:pt>
                <c:pt idx="46">
                  <c:v>0.37850879999999998</c:v>
                </c:pt>
                <c:pt idx="47">
                  <c:v>0.60000600000000004</c:v>
                </c:pt>
                <c:pt idx="48">
                  <c:v>0.95104800000000012</c:v>
                </c:pt>
                <c:pt idx="49">
                  <c:v>1.5070139999999999</c:v>
                </c:pt>
                <c:pt idx="50">
                  <c:v>2.3886419999999999</c:v>
                </c:pt>
                <c:pt idx="51">
                  <c:v>3.7858320000000001</c:v>
                </c:pt>
                <c:pt idx="52">
                  <c:v>6.0001800000000003</c:v>
                </c:pt>
                <c:pt idx="53">
                  <c:v>9.5095799999999997</c:v>
                </c:pt>
                <c:pt idx="54">
                  <c:v>15.07152</c:v>
                </c:pt>
                <c:pt idx="55">
                  <c:v>23.886659999999999</c:v>
                </c:pt>
                <c:pt idx="56">
                  <c:v>37.858080000000001</c:v>
                </c:pt>
                <c:pt idx="57">
                  <c:v>60.000599999999999</c:v>
                </c:pt>
                <c:pt idx="58">
                  <c:v>95.098200000000006</c:v>
                </c:pt>
                <c:pt idx="59">
                  <c:v>150.72900000000001</c:v>
                </c:pt>
                <c:pt idx="60">
                  <c:v>238.87139999999999</c:v>
                </c:pt>
                <c:pt idx="61">
                  <c:v>378.57900000000001</c:v>
                </c:pt>
                <c:pt idx="62">
                  <c:v>600.00600000000009</c:v>
                </c:pt>
                <c:pt idx="63">
                  <c:v>6.0013199999999996E-2</c:v>
                </c:pt>
                <c:pt idx="64">
                  <c:v>9.5088599999999995E-2</c:v>
                </c:pt>
                <c:pt idx="65">
                  <c:v>0.1507086</c:v>
                </c:pt>
                <c:pt idx="66">
                  <c:v>0.23888700000000002</c:v>
                </c:pt>
                <c:pt idx="67">
                  <c:v>0.37850339999999999</c:v>
                </c:pt>
                <c:pt idx="68">
                  <c:v>0.59999160000000007</c:v>
                </c:pt>
                <c:pt idx="69">
                  <c:v>0.95099400000000001</c:v>
                </c:pt>
                <c:pt idx="70">
                  <c:v>1.5071999999999999</c:v>
                </c:pt>
                <c:pt idx="71">
                  <c:v>2.3886780000000001</c:v>
                </c:pt>
                <c:pt idx="72">
                  <c:v>3.7857960000000004</c:v>
                </c:pt>
                <c:pt idx="73">
                  <c:v>6.0000600000000004</c:v>
                </c:pt>
                <c:pt idx="74">
                  <c:v>9.5094600000000007</c:v>
                </c:pt>
                <c:pt idx="75">
                  <c:v>15.071399999999999</c:v>
                </c:pt>
                <c:pt idx="76">
                  <c:v>23.886659999999999</c:v>
                </c:pt>
                <c:pt idx="77">
                  <c:v>37.858200000000004</c:v>
                </c:pt>
                <c:pt idx="78">
                  <c:v>60.001799999999996</c:v>
                </c:pt>
                <c:pt idx="79">
                  <c:v>95.1</c:v>
                </c:pt>
                <c:pt idx="80">
                  <c:v>150.72300000000001</c:v>
                </c:pt>
                <c:pt idx="81">
                  <c:v>238.86419999999998</c:v>
                </c:pt>
                <c:pt idx="82">
                  <c:v>378.58199999999999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Data'!$BZ$4:$BZ$24</c:f>
              <c:numCache>
                <c:formatCode>General</c:formatCode>
                <c:ptCount val="21"/>
                <c:pt idx="0">
                  <c:v>4582.55</c:v>
                </c:pt>
                <c:pt idx="1">
                  <c:v>2678.4549999999999</c:v>
                </c:pt>
                <c:pt idx="2">
                  <c:v>1691.68</c:v>
                </c:pt>
                <c:pt idx="3">
                  <c:v>1066.83</c:v>
                </c:pt>
                <c:pt idx="4">
                  <c:v>681.01</c:v>
                </c:pt>
                <c:pt idx="5">
                  <c:v>449.30149999999998</c:v>
                </c:pt>
                <c:pt idx="6">
                  <c:v>307.42450000000002</c:v>
                </c:pt>
                <c:pt idx="7">
                  <c:v>214.79599999999999</c:v>
                </c:pt>
                <c:pt idx="8">
                  <c:v>148.1165</c:v>
                </c:pt>
                <c:pt idx="9">
                  <c:v>108.82550000000001</c:v>
                </c:pt>
                <c:pt idx="10">
                  <c:v>78.972499999999997</c:v>
                </c:pt>
                <c:pt idx="11">
                  <c:v>58.334000000000003</c:v>
                </c:pt>
                <c:pt idx="12">
                  <c:v>43.842149999999997</c:v>
                </c:pt>
                <c:pt idx="13">
                  <c:v>33.640050000000002</c:v>
                </c:pt>
                <c:pt idx="14">
                  <c:v>26.6235</c:v>
                </c:pt>
                <c:pt idx="15">
                  <c:v>18.225100000000001</c:v>
                </c:pt>
                <c:pt idx="16">
                  <c:v>8.7525499999999994</c:v>
                </c:pt>
                <c:pt idx="17">
                  <c:v>2.27338</c:v>
                </c:pt>
                <c:pt idx="18">
                  <c:v>0.56718500000000005</c:v>
                </c:pt>
                <c:pt idx="19">
                  <c:v>0.2135415</c:v>
                </c:pt>
                <c:pt idx="20">
                  <c:v>9.0136999999999995E-2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E6-4E0C-AB63-5C938FF2390C}"/>
            </c:ext>
          </c:extLst>
        </c:ser>
        <c:ser>
          <c:idx val="17"/>
          <c:order val="5"/>
          <c:tx>
            <c:strRef>
              <c:f>'Raw Data'!$CA$3</c:f>
              <c:strCache>
                <c:ptCount val="1"/>
                <c:pt idx="0">
                  <c:v>50s-4%Ag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Data'!$BT$4:$BT$87</c:f>
              <c:numCache>
                <c:formatCode>General</c:formatCode>
                <c:ptCount val="84"/>
                <c:pt idx="0">
                  <c:v>6.0063000000000005E-2</c:v>
                </c:pt>
                <c:pt idx="1">
                  <c:v>9.508380000000001E-2</c:v>
                </c:pt>
                <c:pt idx="2">
                  <c:v>0.150723</c:v>
                </c:pt>
                <c:pt idx="3">
                  <c:v>0.23885099999999998</c:v>
                </c:pt>
                <c:pt idx="4">
                  <c:v>0.37851600000000002</c:v>
                </c:pt>
                <c:pt idx="5">
                  <c:v>0.60003600000000001</c:v>
                </c:pt>
                <c:pt idx="6">
                  <c:v>0.95105400000000007</c:v>
                </c:pt>
                <c:pt idx="7">
                  <c:v>1.5071639999999999</c:v>
                </c:pt>
                <c:pt idx="8">
                  <c:v>2.3887199999999997</c:v>
                </c:pt>
                <c:pt idx="9">
                  <c:v>3.7865219999999997</c:v>
                </c:pt>
                <c:pt idx="10">
                  <c:v>6.0003000000000011</c:v>
                </c:pt>
                <c:pt idx="11">
                  <c:v>9.5097000000000005</c:v>
                </c:pt>
                <c:pt idx="12">
                  <c:v>15.072239999999999</c:v>
                </c:pt>
                <c:pt idx="13">
                  <c:v>23.888100000000001</c:v>
                </c:pt>
                <c:pt idx="14">
                  <c:v>37.859880000000004</c:v>
                </c:pt>
                <c:pt idx="15">
                  <c:v>60.000599999999999</c:v>
                </c:pt>
                <c:pt idx="16">
                  <c:v>95.097000000000008</c:v>
                </c:pt>
                <c:pt idx="17">
                  <c:v>150.71519999999998</c:v>
                </c:pt>
                <c:pt idx="18">
                  <c:v>238.87979999999999</c:v>
                </c:pt>
                <c:pt idx="19">
                  <c:v>378.58799999999997</c:v>
                </c:pt>
                <c:pt idx="20">
                  <c:v>600.01800000000003</c:v>
                </c:pt>
                <c:pt idx="21">
                  <c:v>6.0081599999999999E-2</c:v>
                </c:pt>
                <c:pt idx="22">
                  <c:v>9.5114399999999988E-2</c:v>
                </c:pt>
                <c:pt idx="23">
                  <c:v>0.15068340000000002</c:v>
                </c:pt>
                <c:pt idx="24">
                  <c:v>0.23885040000000002</c:v>
                </c:pt>
                <c:pt idx="25">
                  <c:v>0.37857179999999996</c:v>
                </c:pt>
                <c:pt idx="26">
                  <c:v>0.60002999999999995</c:v>
                </c:pt>
                <c:pt idx="27">
                  <c:v>0.9509399999999999</c:v>
                </c:pt>
                <c:pt idx="28">
                  <c:v>1.5071400000000001</c:v>
                </c:pt>
                <c:pt idx="29">
                  <c:v>2.388744</c:v>
                </c:pt>
                <c:pt idx="30">
                  <c:v>3.7858559999999999</c:v>
                </c:pt>
                <c:pt idx="31">
                  <c:v>6.000119999999999</c:v>
                </c:pt>
                <c:pt idx="32">
                  <c:v>9.5097000000000005</c:v>
                </c:pt>
                <c:pt idx="33">
                  <c:v>15.071819999999999</c:v>
                </c:pt>
                <c:pt idx="34">
                  <c:v>23.886960000000002</c:v>
                </c:pt>
                <c:pt idx="35">
                  <c:v>37.858559999999997</c:v>
                </c:pt>
                <c:pt idx="36">
                  <c:v>60.001799999999996</c:v>
                </c:pt>
                <c:pt idx="37">
                  <c:v>95.097000000000008</c:v>
                </c:pt>
                <c:pt idx="38">
                  <c:v>150.72</c:v>
                </c:pt>
                <c:pt idx="39">
                  <c:v>238.8648</c:v>
                </c:pt>
                <c:pt idx="40">
                  <c:v>378.58139999999997</c:v>
                </c:pt>
                <c:pt idx="41">
                  <c:v>600.01800000000003</c:v>
                </c:pt>
                <c:pt idx="42">
                  <c:v>5.9982420000000002E-2</c:v>
                </c:pt>
                <c:pt idx="43">
                  <c:v>9.5060400000000003E-2</c:v>
                </c:pt>
                <c:pt idx="44">
                  <c:v>0.15072540000000001</c:v>
                </c:pt>
                <c:pt idx="45">
                  <c:v>0.23888280000000001</c:v>
                </c:pt>
                <c:pt idx="46">
                  <c:v>0.37850879999999998</c:v>
                </c:pt>
                <c:pt idx="47">
                  <c:v>0.60000600000000004</c:v>
                </c:pt>
                <c:pt idx="48">
                  <c:v>0.95104800000000012</c:v>
                </c:pt>
                <c:pt idx="49">
                  <c:v>1.5070139999999999</c:v>
                </c:pt>
                <c:pt idx="50">
                  <c:v>2.3886419999999999</c:v>
                </c:pt>
                <c:pt idx="51">
                  <c:v>3.7858320000000001</c:v>
                </c:pt>
                <c:pt idx="52">
                  <c:v>6.0001800000000003</c:v>
                </c:pt>
                <c:pt idx="53">
                  <c:v>9.5095799999999997</c:v>
                </c:pt>
                <c:pt idx="54">
                  <c:v>15.07152</c:v>
                </c:pt>
                <c:pt idx="55">
                  <c:v>23.886659999999999</c:v>
                </c:pt>
                <c:pt idx="56">
                  <c:v>37.858080000000001</c:v>
                </c:pt>
                <c:pt idx="57">
                  <c:v>60.000599999999999</c:v>
                </c:pt>
                <c:pt idx="58">
                  <c:v>95.098200000000006</c:v>
                </c:pt>
                <c:pt idx="59">
                  <c:v>150.72900000000001</c:v>
                </c:pt>
                <c:pt idx="60">
                  <c:v>238.87139999999999</c:v>
                </c:pt>
                <c:pt idx="61">
                  <c:v>378.57900000000001</c:v>
                </c:pt>
                <c:pt idx="62">
                  <c:v>600.00600000000009</c:v>
                </c:pt>
                <c:pt idx="63">
                  <c:v>6.0013199999999996E-2</c:v>
                </c:pt>
                <c:pt idx="64">
                  <c:v>9.5088599999999995E-2</c:v>
                </c:pt>
                <c:pt idx="65">
                  <c:v>0.1507086</c:v>
                </c:pt>
                <c:pt idx="66">
                  <c:v>0.23888700000000002</c:v>
                </c:pt>
                <c:pt idx="67">
                  <c:v>0.37850339999999999</c:v>
                </c:pt>
                <c:pt idx="68">
                  <c:v>0.59999160000000007</c:v>
                </c:pt>
                <c:pt idx="69">
                  <c:v>0.95099400000000001</c:v>
                </c:pt>
                <c:pt idx="70">
                  <c:v>1.5071999999999999</c:v>
                </c:pt>
                <c:pt idx="71">
                  <c:v>2.3886780000000001</c:v>
                </c:pt>
                <c:pt idx="72">
                  <c:v>3.7857960000000004</c:v>
                </c:pt>
                <c:pt idx="73">
                  <c:v>6.0000600000000004</c:v>
                </c:pt>
                <c:pt idx="74">
                  <c:v>9.5094600000000007</c:v>
                </c:pt>
                <c:pt idx="75">
                  <c:v>15.071399999999999</c:v>
                </c:pt>
                <c:pt idx="76">
                  <c:v>23.886659999999999</c:v>
                </c:pt>
                <c:pt idx="77">
                  <c:v>37.858200000000004</c:v>
                </c:pt>
                <c:pt idx="78">
                  <c:v>60.001799999999996</c:v>
                </c:pt>
                <c:pt idx="79">
                  <c:v>95.1</c:v>
                </c:pt>
                <c:pt idx="80">
                  <c:v>150.72300000000001</c:v>
                </c:pt>
                <c:pt idx="81">
                  <c:v>238.86419999999998</c:v>
                </c:pt>
                <c:pt idx="82">
                  <c:v>378.58199999999999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Data'!$CA$25:$CA$45</c:f>
              <c:numCache>
                <c:formatCode>General</c:formatCode>
                <c:ptCount val="21"/>
                <c:pt idx="0">
                  <c:v>2368.375</c:v>
                </c:pt>
                <c:pt idx="1">
                  <c:v>1418.7049999999999</c:v>
                </c:pt>
                <c:pt idx="2">
                  <c:v>925.37</c:v>
                </c:pt>
                <c:pt idx="3">
                  <c:v>615.92999999999995</c:v>
                </c:pt>
                <c:pt idx="4">
                  <c:v>417.92099999999999</c:v>
                </c:pt>
                <c:pt idx="5">
                  <c:v>286.13350000000003</c:v>
                </c:pt>
                <c:pt idx="6">
                  <c:v>195.1705</c:v>
                </c:pt>
                <c:pt idx="7">
                  <c:v>133.24</c:v>
                </c:pt>
                <c:pt idx="8">
                  <c:v>91.933000000000007</c:v>
                </c:pt>
                <c:pt idx="9">
                  <c:v>62.073999999999998</c:v>
                </c:pt>
                <c:pt idx="10">
                  <c:v>45.082799999999999</c:v>
                </c:pt>
                <c:pt idx="11">
                  <c:v>32.698650000000001</c:v>
                </c:pt>
                <c:pt idx="12">
                  <c:v>24.703050000000001</c:v>
                </c:pt>
                <c:pt idx="13">
                  <c:v>19.037400000000002</c:v>
                </c:pt>
                <c:pt idx="14">
                  <c:v>14.482200000000001</c:v>
                </c:pt>
                <c:pt idx="15">
                  <c:v>7.1443000000000003</c:v>
                </c:pt>
                <c:pt idx="16">
                  <c:v>3.76797</c:v>
                </c:pt>
                <c:pt idx="17">
                  <c:v>0.22055250000000001</c:v>
                </c:pt>
                <c:pt idx="18">
                  <c:v>2.3906549999999999E-2</c:v>
                </c:pt>
                <c:pt idx="19">
                  <c:v>7.9340499999999998E-3</c:v>
                </c:pt>
                <c:pt idx="20">
                  <c:v>4.1775700000000002E-3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E6-4E0C-AB63-5C938FF2390C}"/>
            </c:ext>
          </c:extLst>
        </c:ser>
        <c:ser>
          <c:idx val="18"/>
          <c:order val="6"/>
          <c:tx>
            <c:strRef>
              <c:f>'Raw Data'!$CC$3</c:f>
              <c:strCache>
                <c:ptCount val="1"/>
                <c:pt idx="0">
                  <c:v>120s-4%Ag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Data'!$BT$4:$BT$87</c:f>
              <c:numCache>
                <c:formatCode>General</c:formatCode>
                <c:ptCount val="84"/>
                <c:pt idx="0">
                  <c:v>6.0063000000000005E-2</c:v>
                </c:pt>
                <c:pt idx="1">
                  <c:v>9.508380000000001E-2</c:v>
                </c:pt>
                <c:pt idx="2">
                  <c:v>0.150723</c:v>
                </c:pt>
                <c:pt idx="3">
                  <c:v>0.23885099999999998</c:v>
                </c:pt>
                <c:pt idx="4">
                  <c:v>0.37851600000000002</c:v>
                </c:pt>
                <c:pt idx="5">
                  <c:v>0.60003600000000001</c:v>
                </c:pt>
                <c:pt idx="6">
                  <c:v>0.95105400000000007</c:v>
                </c:pt>
                <c:pt idx="7">
                  <c:v>1.5071639999999999</c:v>
                </c:pt>
                <c:pt idx="8">
                  <c:v>2.3887199999999997</c:v>
                </c:pt>
                <c:pt idx="9">
                  <c:v>3.7865219999999997</c:v>
                </c:pt>
                <c:pt idx="10">
                  <c:v>6.0003000000000011</c:v>
                </c:pt>
                <c:pt idx="11">
                  <c:v>9.5097000000000005</c:v>
                </c:pt>
                <c:pt idx="12">
                  <c:v>15.072239999999999</c:v>
                </c:pt>
                <c:pt idx="13">
                  <c:v>23.888100000000001</c:v>
                </c:pt>
                <c:pt idx="14">
                  <c:v>37.859880000000004</c:v>
                </c:pt>
                <c:pt idx="15">
                  <c:v>60.000599999999999</c:v>
                </c:pt>
                <c:pt idx="16">
                  <c:v>95.097000000000008</c:v>
                </c:pt>
                <c:pt idx="17">
                  <c:v>150.71519999999998</c:v>
                </c:pt>
                <c:pt idx="18">
                  <c:v>238.87979999999999</c:v>
                </c:pt>
                <c:pt idx="19">
                  <c:v>378.58799999999997</c:v>
                </c:pt>
                <c:pt idx="20">
                  <c:v>600.01800000000003</c:v>
                </c:pt>
                <c:pt idx="21">
                  <c:v>6.0081599999999999E-2</c:v>
                </c:pt>
                <c:pt idx="22">
                  <c:v>9.5114399999999988E-2</c:v>
                </c:pt>
                <c:pt idx="23">
                  <c:v>0.15068340000000002</c:v>
                </c:pt>
                <c:pt idx="24">
                  <c:v>0.23885040000000002</c:v>
                </c:pt>
                <c:pt idx="25">
                  <c:v>0.37857179999999996</c:v>
                </c:pt>
                <c:pt idx="26">
                  <c:v>0.60002999999999995</c:v>
                </c:pt>
                <c:pt idx="27">
                  <c:v>0.9509399999999999</c:v>
                </c:pt>
                <c:pt idx="28">
                  <c:v>1.5071400000000001</c:v>
                </c:pt>
                <c:pt idx="29">
                  <c:v>2.388744</c:v>
                </c:pt>
                <c:pt idx="30">
                  <c:v>3.7858559999999999</c:v>
                </c:pt>
                <c:pt idx="31">
                  <c:v>6.000119999999999</c:v>
                </c:pt>
                <c:pt idx="32">
                  <c:v>9.5097000000000005</c:v>
                </c:pt>
                <c:pt idx="33">
                  <c:v>15.071819999999999</c:v>
                </c:pt>
                <c:pt idx="34">
                  <c:v>23.886960000000002</c:v>
                </c:pt>
                <c:pt idx="35">
                  <c:v>37.858559999999997</c:v>
                </c:pt>
                <c:pt idx="36">
                  <c:v>60.001799999999996</c:v>
                </c:pt>
                <c:pt idx="37">
                  <c:v>95.097000000000008</c:v>
                </c:pt>
                <c:pt idx="38">
                  <c:v>150.72</c:v>
                </c:pt>
                <c:pt idx="39">
                  <c:v>238.8648</c:v>
                </c:pt>
                <c:pt idx="40">
                  <c:v>378.58139999999997</c:v>
                </c:pt>
                <c:pt idx="41">
                  <c:v>600.01800000000003</c:v>
                </c:pt>
                <c:pt idx="42">
                  <c:v>5.9982420000000002E-2</c:v>
                </c:pt>
                <c:pt idx="43">
                  <c:v>9.5060400000000003E-2</c:v>
                </c:pt>
                <c:pt idx="44">
                  <c:v>0.15072540000000001</c:v>
                </c:pt>
                <c:pt idx="45">
                  <c:v>0.23888280000000001</c:v>
                </c:pt>
                <c:pt idx="46">
                  <c:v>0.37850879999999998</c:v>
                </c:pt>
                <c:pt idx="47">
                  <c:v>0.60000600000000004</c:v>
                </c:pt>
                <c:pt idx="48">
                  <c:v>0.95104800000000012</c:v>
                </c:pt>
                <c:pt idx="49">
                  <c:v>1.5070139999999999</c:v>
                </c:pt>
                <c:pt idx="50">
                  <c:v>2.3886419999999999</c:v>
                </c:pt>
                <c:pt idx="51">
                  <c:v>3.7858320000000001</c:v>
                </c:pt>
                <c:pt idx="52">
                  <c:v>6.0001800000000003</c:v>
                </c:pt>
                <c:pt idx="53">
                  <c:v>9.5095799999999997</c:v>
                </c:pt>
                <c:pt idx="54">
                  <c:v>15.07152</c:v>
                </c:pt>
                <c:pt idx="55">
                  <c:v>23.886659999999999</c:v>
                </c:pt>
                <c:pt idx="56">
                  <c:v>37.858080000000001</c:v>
                </c:pt>
                <c:pt idx="57">
                  <c:v>60.000599999999999</c:v>
                </c:pt>
                <c:pt idx="58">
                  <c:v>95.098200000000006</c:v>
                </c:pt>
                <c:pt idx="59">
                  <c:v>150.72900000000001</c:v>
                </c:pt>
                <c:pt idx="60">
                  <c:v>238.87139999999999</c:v>
                </c:pt>
                <c:pt idx="61">
                  <c:v>378.57900000000001</c:v>
                </c:pt>
                <c:pt idx="62">
                  <c:v>600.00600000000009</c:v>
                </c:pt>
                <c:pt idx="63">
                  <c:v>6.0013199999999996E-2</c:v>
                </c:pt>
                <c:pt idx="64">
                  <c:v>9.5088599999999995E-2</c:v>
                </c:pt>
                <c:pt idx="65">
                  <c:v>0.1507086</c:v>
                </c:pt>
                <c:pt idx="66">
                  <c:v>0.23888700000000002</c:v>
                </c:pt>
                <c:pt idx="67">
                  <c:v>0.37850339999999999</c:v>
                </c:pt>
                <c:pt idx="68">
                  <c:v>0.59999160000000007</c:v>
                </c:pt>
                <c:pt idx="69">
                  <c:v>0.95099400000000001</c:v>
                </c:pt>
                <c:pt idx="70">
                  <c:v>1.5071999999999999</c:v>
                </c:pt>
                <c:pt idx="71">
                  <c:v>2.3886780000000001</c:v>
                </c:pt>
                <c:pt idx="72">
                  <c:v>3.7857960000000004</c:v>
                </c:pt>
                <c:pt idx="73">
                  <c:v>6.0000600000000004</c:v>
                </c:pt>
                <c:pt idx="74">
                  <c:v>9.5094600000000007</c:v>
                </c:pt>
                <c:pt idx="75">
                  <c:v>15.071399999999999</c:v>
                </c:pt>
                <c:pt idx="76">
                  <c:v>23.886659999999999</c:v>
                </c:pt>
                <c:pt idx="77">
                  <c:v>37.858200000000004</c:v>
                </c:pt>
                <c:pt idx="78">
                  <c:v>60.001799999999996</c:v>
                </c:pt>
                <c:pt idx="79">
                  <c:v>95.1</c:v>
                </c:pt>
                <c:pt idx="80">
                  <c:v>150.72300000000001</c:v>
                </c:pt>
                <c:pt idx="81">
                  <c:v>238.86419999999998</c:v>
                </c:pt>
                <c:pt idx="82">
                  <c:v>378.58199999999999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Data'!$CC$67:$CC$87</c:f>
              <c:numCache>
                <c:formatCode>General</c:formatCode>
                <c:ptCount val="21"/>
                <c:pt idx="0">
                  <c:v>831.59500000000003</c:v>
                </c:pt>
                <c:pt idx="1">
                  <c:v>447.70350000000002</c:v>
                </c:pt>
                <c:pt idx="2">
                  <c:v>270.7955</c:v>
                </c:pt>
                <c:pt idx="3">
                  <c:v>177.089</c:v>
                </c:pt>
                <c:pt idx="4">
                  <c:v>116.20950000000001</c:v>
                </c:pt>
                <c:pt idx="5">
                  <c:v>82.369500000000002</c:v>
                </c:pt>
                <c:pt idx="6">
                  <c:v>57.094000000000001</c:v>
                </c:pt>
                <c:pt idx="7">
                  <c:v>37.470050000000001</c:v>
                </c:pt>
                <c:pt idx="8">
                  <c:v>23.45795</c:v>
                </c:pt>
                <c:pt idx="9">
                  <c:v>15.56485</c:v>
                </c:pt>
                <c:pt idx="10">
                  <c:v>12.6729</c:v>
                </c:pt>
                <c:pt idx="11">
                  <c:v>7.3704000000000001</c:v>
                </c:pt>
                <c:pt idx="12">
                  <c:v>5.5318500000000004</c:v>
                </c:pt>
                <c:pt idx="13">
                  <c:v>4.0516800000000002</c:v>
                </c:pt>
                <c:pt idx="14">
                  <c:v>2.950005</c:v>
                </c:pt>
                <c:pt idx="15">
                  <c:v>2.0894750000000002</c:v>
                </c:pt>
                <c:pt idx="16">
                  <c:v>1.15547</c:v>
                </c:pt>
                <c:pt idx="17">
                  <c:v>0.63107000000000002</c:v>
                </c:pt>
                <c:pt idx="18">
                  <c:v>0.35201500000000002</c:v>
                </c:pt>
                <c:pt idx="19">
                  <c:v>0.12935150000000001</c:v>
                </c:pt>
                <c:pt idx="20">
                  <c:v>5.5522500000000002E-2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E6-4E0C-AB63-5C938FF2390C}"/>
            </c:ext>
          </c:extLst>
        </c:ser>
        <c:ser>
          <c:idx val="19"/>
          <c:order val="7"/>
          <c:tx>
            <c:strRef>
              <c:f>'Raw Data'!$CB$3</c:f>
              <c:strCache>
                <c:ptCount val="1"/>
                <c:pt idx="0">
                  <c:v>80s-4%Ag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Data'!$BT$4:$BT$87</c:f>
              <c:numCache>
                <c:formatCode>General</c:formatCode>
                <c:ptCount val="84"/>
                <c:pt idx="0">
                  <c:v>6.0063000000000005E-2</c:v>
                </c:pt>
                <c:pt idx="1">
                  <c:v>9.508380000000001E-2</c:v>
                </c:pt>
                <c:pt idx="2">
                  <c:v>0.150723</c:v>
                </c:pt>
                <c:pt idx="3">
                  <c:v>0.23885099999999998</c:v>
                </c:pt>
                <c:pt idx="4">
                  <c:v>0.37851600000000002</c:v>
                </c:pt>
                <c:pt idx="5">
                  <c:v>0.60003600000000001</c:v>
                </c:pt>
                <c:pt idx="6">
                  <c:v>0.95105400000000007</c:v>
                </c:pt>
                <c:pt idx="7">
                  <c:v>1.5071639999999999</c:v>
                </c:pt>
                <c:pt idx="8">
                  <c:v>2.3887199999999997</c:v>
                </c:pt>
                <c:pt idx="9">
                  <c:v>3.7865219999999997</c:v>
                </c:pt>
                <c:pt idx="10">
                  <c:v>6.0003000000000011</c:v>
                </c:pt>
                <c:pt idx="11">
                  <c:v>9.5097000000000005</c:v>
                </c:pt>
                <c:pt idx="12">
                  <c:v>15.072239999999999</c:v>
                </c:pt>
                <c:pt idx="13">
                  <c:v>23.888100000000001</c:v>
                </c:pt>
                <c:pt idx="14">
                  <c:v>37.859880000000004</c:v>
                </c:pt>
                <c:pt idx="15">
                  <c:v>60.000599999999999</c:v>
                </c:pt>
                <c:pt idx="16">
                  <c:v>95.097000000000008</c:v>
                </c:pt>
                <c:pt idx="17">
                  <c:v>150.71519999999998</c:v>
                </c:pt>
                <c:pt idx="18">
                  <c:v>238.87979999999999</c:v>
                </c:pt>
                <c:pt idx="19">
                  <c:v>378.58799999999997</c:v>
                </c:pt>
                <c:pt idx="20">
                  <c:v>600.01800000000003</c:v>
                </c:pt>
                <c:pt idx="21">
                  <c:v>6.0081599999999999E-2</c:v>
                </c:pt>
                <c:pt idx="22">
                  <c:v>9.5114399999999988E-2</c:v>
                </c:pt>
                <c:pt idx="23">
                  <c:v>0.15068340000000002</c:v>
                </c:pt>
                <c:pt idx="24">
                  <c:v>0.23885040000000002</c:v>
                </c:pt>
                <c:pt idx="25">
                  <c:v>0.37857179999999996</c:v>
                </c:pt>
                <c:pt idx="26">
                  <c:v>0.60002999999999995</c:v>
                </c:pt>
                <c:pt idx="27">
                  <c:v>0.9509399999999999</c:v>
                </c:pt>
                <c:pt idx="28">
                  <c:v>1.5071400000000001</c:v>
                </c:pt>
                <c:pt idx="29">
                  <c:v>2.388744</c:v>
                </c:pt>
                <c:pt idx="30">
                  <c:v>3.7858559999999999</c:v>
                </c:pt>
                <c:pt idx="31">
                  <c:v>6.000119999999999</c:v>
                </c:pt>
                <c:pt idx="32">
                  <c:v>9.5097000000000005</c:v>
                </c:pt>
                <c:pt idx="33">
                  <c:v>15.071819999999999</c:v>
                </c:pt>
                <c:pt idx="34">
                  <c:v>23.886960000000002</c:v>
                </c:pt>
                <c:pt idx="35">
                  <c:v>37.858559999999997</c:v>
                </c:pt>
                <c:pt idx="36">
                  <c:v>60.001799999999996</c:v>
                </c:pt>
                <c:pt idx="37">
                  <c:v>95.097000000000008</c:v>
                </c:pt>
                <c:pt idx="38">
                  <c:v>150.72</c:v>
                </c:pt>
                <c:pt idx="39">
                  <c:v>238.8648</c:v>
                </c:pt>
                <c:pt idx="40">
                  <c:v>378.58139999999997</c:v>
                </c:pt>
                <c:pt idx="41">
                  <c:v>600.01800000000003</c:v>
                </c:pt>
                <c:pt idx="42">
                  <c:v>5.9982420000000002E-2</c:v>
                </c:pt>
                <c:pt idx="43">
                  <c:v>9.5060400000000003E-2</c:v>
                </c:pt>
                <c:pt idx="44">
                  <c:v>0.15072540000000001</c:v>
                </c:pt>
                <c:pt idx="45">
                  <c:v>0.23888280000000001</c:v>
                </c:pt>
                <c:pt idx="46">
                  <c:v>0.37850879999999998</c:v>
                </c:pt>
                <c:pt idx="47">
                  <c:v>0.60000600000000004</c:v>
                </c:pt>
                <c:pt idx="48">
                  <c:v>0.95104800000000012</c:v>
                </c:pt>
                <c:pt idx="49">
                  <c:v>1.5070139999999999</c:v>
                </c:pt>
                <c:pt idx="50">
                  <c:v>2.3886419999999999</c:v>
                </c:pt>
                <c:pt idx="51">
                  <c:v>3.7858320000000001</c:v>
                </c:pt>
                <c:pt idx="52">
                  <c:v>6.0001800000000003</c:v>
                </c:pt>
                <c:pt idx="53">
                  <c:v>9.5095799999999997</c:v>
                </c:pt>
                <c:pt idx="54">
                  <c:v>15.07152</c:v>
                </c:pt>
                <c:pt idx="55">
                  <c:v>23.886659999999999</c:v>
                </c:pt>
                <c:pt idx="56">
                  <c:v>37.858080000000001</c:v>
                </c:pt>
                <c:pt idx="57">
                  <c:v>60.000599999999999</c:v>
                </c:pt>
                <c:pt idx="58">
                  <c:v>95.098200000000006</c:v>
                </c:pt>
                <c:pt idx="59">
                  <c:v>150.72900000000001</c:v>
                </c:pt>
                <c:pt idx="60">
                  <c:v>238.87139999999999</c:v>
                </c:pt>
                <c:pt idx="61">
                  <c:v>378.57900000000001</c:v>
                </c:pt>
                <c:pt idx="62">
                  <c:v>600.00600000000009</c:v>
                </c:pt>
                <c:pt idx="63">
                  <c:v>6.0013199999999996E-2</c:v>
                </c:pt>
                <c:pt idx="64">
                  <c:v>9.5088599999999995E-2</c:v>
                </c:pt>
                <c:pt idx="65">
                  <c:v>0.1507086</c:v>
                </c:pt>
                <c:pt idx="66">
                  <c:v>0.23888700000000002</c:v>
                </c:pt>
                <c:pt idx="67">
                  <c:v>0.37850339999999999</c:v>
                </c:pt>
                <c:pt idx="68">
                  <c:v>0.59999160000000007</c:v>
                </c:pt>
                <c:pt idx="69">
                  <c:v>0.95099400000000001</c:v>
                </c:pt>
                <c:pt idx="70">
                  <c:v>1.5071999999999999</c:v>
                </c:pt>
                <c:pt idx="71">
                  <c:v>2.3886780000000001</c:v>
                </c:pt>
                <c:pt idx="72">
                  <c:v>3.7857960000000004</c:v>
                </c:pt>
                <c:pt idx="73">
                  <c:v>6.0000600000000004</c:v>
                </c:pt>
                <c:pt idx="74">
                  <c:v>9.5094600000000007</c:v>
                </c:pt>
                <c:pt idx="75">
                  <c:v>15.071399999999999</c:v>
                </c:pt>
                <c:pt idx="76">
                  <c:v>23.886659999999999</c:v>
                </c:pt>
                <c:pt idx="77">
                  <c:v>37.858200000000004</c:v>
                </c:pt>
                <c:pt idx="78">
                  <c:v>60.001799999999996</c:v>
                </c:pt>
                <c:pt idx="79">
                  <c:v>95.1</c:v>
                </c:pt>
                <c:pt idx="80">
                  <c:v>150.72300000000001</c:v>
                </c:pt>
                <c:pt idx="81">
                  <c:v>238.86419999999998</c:v>
                </c:pt>
                <c:pt idx="82">
                  <c:v>378.58199999999999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Data'!$CB$46:$CB$66</c:f>
              <c:numCache>
                <c:formatCode>General</c:formatCode>
                <c:ptCount val="21"/>
                <c:pt idx="0">
                  <c:v>3497.3850000000002</c:v>
                </c:pt>
                <c:pt idx="1">
                  <c:v>2152.6350000000002</c:v>
                </c:pt>
                <c:pt idx="2">
                  <c:v>1421.26</c:v>
                </c:pt>
                <c:pt idx="3">
                  <c:v>947.41</c:v>
                </c:pt>
                <c:pt idx="4">
                  <c:v>648.755</c:v>
                </c:pt>
                <c:pt idx="5">
                  <c:v>443.56599999999997</c:v>
                </c:pt>
                <c:pt idx="6">
                  <c:v>304.63600000000002</c:v>
                </c:pt>
                <c:pt idx="7">
                  <c:v>210.37899999999999</c:v>
                </c:pt>
                <c:pt idx="8">
                  <c:v>148.64699999999999</c:v>
                </c:pt>
                <c:pt idx="9">
                  <c:v>104.86799999999999</c:v>
                </c:pt>
                <c:pt idx="10">
                  <c:v>72.781499999999994</c:v>
                </c:pt>
                <c:pt idx="11">
                  <c:v>54.015000000000001</c:v>
                </c:pt>
                <c:pt idx="12">
                  <c:v>39.810949999999998</c:v>
                </c:pt>
                <c:pt idx="13">
                  <c:v>30.238499999999998</c:v>
                </c:pt>
                <c:pt idx="14">
                  <c:v>23.097950000000001</c:v>
                </c:pt>
                <c:pt idx="15">
                  <c:v>18.397600000000001</c:v>
                </c:pt>
                <c:pt idx="16">
                  <c:v>11.3148</c:v>
                </c:pt>
                <c:pt idx="17">
                  <c:v>0.54603000000000002</c:v>
                </c:pt>
                <c:pt idx="18">
                  <c:v>5.5015500000000002E-2</c:v>
                </c:pt>
                <c:pt idx="19">
                  <c:v>2.4065650000000001E-2</c:v>
                </c:pt>
                <c:pt idx="20">
                  <c:v>1.14999E-2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E6-4E0C-AB63-5C938FF2390C}"/>
            </c:ext>
          </c:extLst>
        </c:ser>
        <c:ser>
          <c:idx val="20"/>
          <c:order val="8"/>
          <c:tx>
            <c:strRef>
              <c:f>'Raw Data'!$BO$3</c:f>
              <c:strCache>
                <c:ptCount val="1"/>
                <c:pt idx="0">
                  <c:v>120s-3%Ag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Data'!$BF$4:$BF$87</c:f>
              <c:numCache>
                <c:formatCode>General</c:formatCode>
                <c:ptCount val="84"/>
                <c:pt idx="0">
                  <c:v>5.8142159999999998E-2</c:v>
                </c:pt>
                <c:pt idx="1">
                  <c:v>9.6249000000000001E-2</c:v>
                </c:pt>
                <c:pt idx="2">
                  <c:v>0.15115619999999999</c:v>
                </c:pt>
                <c:pt idx="3">
                  <c:v>0.2390082</c:v>
                </c:pt>
                <c:pt idx="4">
                  <c:v>0.3785982</c:v>
                </c:pt>
                <c:pt idx="5">
                  <c:v>0.60000600000000004</c:v>
                </c:pt>
                <c:pt idx="6">
                  <c:v>0.95094599999999996</c:v>
                </c:pt>
                <c:pt idx="7">
                  <c:v>1.507098</c:v>
                </c:pt>
                <c:pt idx="8">
                  <c:v>2.3886000000000003</c:v>
                </c:pt>
                <c:pt idx="9">
                  <c:v>3.7856939999999999</c:v>
                </c:pt>
                <c:pt idx="10">
                  <c:v>5.9997600000000002</c:v>
                </c:pt>
                <c:pt idx="11">
                  <c:v>9.5090400000000006</c:v>
                </c:pt>
                <c:pt idx="12">
                  <c:v>15.07104</c:v>
                </c:pt>
                <c:pt idx="13">
                  <c:v>23.885939999999998</c:v>
                </c:pt>
                <c:pt idx="14">
                  <c:v>37.855800000000002</c:v>
                </c:pt>
                <c:pt idx="15">
                  <c:v>59.997779999999999</c:v>
                </c:pt>
                <c:pt idx="16">
                  <c:v>95.089799999999997</c:v>
                </c:pt>
                <c:pt idx="17">
                  <c:v>150.70679999999999</c:v>
                </c:pt>
                <c:pt idx="18">
                  <c:v>238.85399999999998</c:v>
                </c:pt>
                <c:pt idx="19">
                  <c:v>378.55740000000003</c:v>
                </c:pt>
                <c:pt idx="20">
                  <c:v>599.97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5.9905140000000003E-2</c:v>
                </c:pt>
                <c:pt idx="43">
                  <c:v>9.521700000000001E-2</c:v>
                </c:pt>
                <c:pt idx="44">
                  <c:v>0.15065699999999999</c:v>
                </c:pt>
                <c:pt idx="45">
                  <c:v>0.23888280000000001</c:v>
                </c:pt>
                <c:pt idx="46">
                  <c:v>0.37853579999999998</c:v>
                </c:pt>
                <c:pt idx="47">
                  <c:v>0.59999040000000003</c:v>
                </c:pt>
                <c:pt idx="48">
                  <c:v>0.95111400000000001</c:v>
                </c:pt>
                <c:pt idx="49">
                  <c:v>1.507134</c:v>
                </c:pt>
                <c:pt idx="50">
                  <c:v>2.3886659999999997</c:v>
                </c:pt>
                <c:pt idx="51">
                  <c:v>3.785838</c:v>
                </c:pt>
                <c:pt idx="52">
                  <c:v>6.0001800000000003</c:v>
                </c:pt>
                <c:pt idx="53">
                  <c:v>9.5097000000000005</c:v>
                </c:pt>
                <c:pt idx="54">
                  <c:v>15.0717</c:v>
                </c:pt>
                <c:pt idx="55">
                  <c:v>23.886900000000001</c:v>
                </c:pt>
                <c:pt idx="56">
                  <c:v>37.858019999999996</c:v>
                </c:pt>
                <c:pt idx="57">
                  <c:v>60.001199999999997</c:v>
                </c:pt>
                <c:pt idx="58">
                  <c:v>95.095200000000006</c:v>
                </c:pt>
                <c:pt idx="59">
                  <c:v>150.7158</c:v>
                </c:pt>
                <c:pt idx="60">
                  <c:v>238.87020000000001</c:v>
                </c:pt>
                <c:pt idx="61">
                  <c:v>378.57900000000001</c:v>
                </c:pt>
                <c:pt idx="62">
                  <c:v>600.01199999999994</c:v>
                </c:pt>
                <c:pt idx="63">
                  <c:v>6.0381600000000007E-2</c:v>
                </c:pt>
                <c:pt idx="64">
                  <c:v>9.5085599999999992E-2</c:v>
                </c:pt>
                <c:pt idx="65">
                  <c:v>0.1507416</c:v>
                </c:pt>
                <c:pt idx="66">
                  <c:v>0.2388198</c:v>
                </c:pt>
                <c:pt idx="67">
                  <c:v>0.37860479999999996</c:v>
                </c:pt>
                <c:pt idx="68">
                  <c:v>0.59998319999999994</c:v>
                </c:pt>
                <c:pt idx="69">
                  <c:v>0.95107199999999992</c:v>
                </c:pt>
                <c:pt idx="70">
                  <c:v>1.5071219999999999</c:v>
                </c:pt>
                <c:pt idx="71">
                  <c:v>2.3886240000000001</c:v>
                </c:pt>
                <c:pt idx="72">
                  <c:v>3.7857540000000003</c:v>
                </c:pt>
                <c:pt idx="73">
                  <c:v>5.9999339999999997</c:v>
                </c:pt>
                <c:pt idx="74">
                  <c:v>9.5093999999999994</c:v>
                </c:pt>
                <c:pt idx="75">
                  <c:v>15.07122</c:v>
                </c:pt>
                <c:pt idx="76">
                  <c:v>23.88636</c:v>
                </c:pt>
                <c:pt idx="77">
                  <c:v>37.857299999999995</c:v>
                </c:pt>
                <c:pt idx="78">
                  <c:v>60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</c:v>
                </c:pt>
                <c:pt idx="82">
                  <c:v>378.5736</c:v>
                </c:pt>
                <c:pt idx="83">
                  <c:v>600</c:v>
                </c:pt>
              </c:numCache>
            </c:numRef>
          </c:xVal>
          <c:yVal>
            <c:numRef>
              <c:f>'Raw Data'!$BO$67:$BO$87</c:f>
              <c:numCache>
                <c:formatCode>General</c:formatCode>
                <c:ptCount val="21"/>
                <c:pt idx="0">
                  <c:v>7598.7333333333336</c:v>
                </c:pt>
                <c:pt idx="1">
                  <c:v>2273.52</c:v>
                </c:pt>
                <c:pt idx="2">
                  <c:v>1337.2866666666666</c:v>
                </c:pt>
                <c:pt idx="3">
                  <c:v>819.66666666666663</c:v>
                </c:pt>
                <c:pt idx="4">
                  <c:v>520.99866666666662</c:v>
                </c:pt>
                <c:pt idx="5">
                  <c:v>337.38733333333334</c:v>
                </c:pt>
                <c:pt idx="6">
                  <c:v>226.32866666666666</c:v>
                </c:pt>
                <c:pt idx="7">
                  <c:v>155.798</c:v>
                </c:pt>
                <c:pt idx="8">
                  <c:v>109.11133333333333</c:v>
                </c:pt>
                <c:pt idx="9">
                  <c:v>78.715999999999994</c:v>
                </c:pt>
                <c:pt idx="10">
                  <c:v>58.541066666666666</c:v>
                </c:pt>
                <c:pt idx="11">
                  <c:v>45.2988</c:v>
                </c:pt>
                <c:pt idx="12">
                  <c:v>36.076333333333331</c:v>
                </c:pt>
                <c:pt idx="13">
                  <c:v>29.496200000000002</c:v>
                </c:pt>
                <c:pt idx="14">
                  <c:v>23.771599999999999</c:v>
                </c:pt>
                <c:pt idx="15">
                  <c:v>18.5808</c:v>
                </c:pt>
                <c:pt idx="16">
                  <c:v>12.325266666666666</c:v>
                </c:pt>
                <c:pt idx="17">
                  <c:v>8.2088000000000001</c:v>
                </c:pt>
                <c:pt idx="18">
                  <c:v>5.3992466666666665</c:v>
                </c:pt>
                <c:pt idx="19">
                  <c:v>3.5536266666666667</c:v>
                </c:pt>
                <c:pt idx="20">
                  <c:v>2.3395533333333329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E6-4E0C-AB63-5C938FF2390C}"/>
            </c:ext>
          </c:extLst>
        </c:ser>
        <c:ser>
          <c:idx val="21"/>
          <c:order val="9"/>
          <c:tx>
            <c:strRef>
              <c:f>'Raw Data'!$BL$3</c:f>
              <c:strCache>
                <c:ptCount val="1"/>
                <c:pt idx="0">
                  <c:v>20s-3%Ag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Data'!$BF$4:$BF$87</c:f>
              <c:numCache>
                <c:formatCode>General</c:formatCode>
                <c:ptCount val="84"/>
                <c:pt idx="0">
                  <c:v>5.8142159999999998E-2</c:v>
                </c:pt>
                <c:pt idx="1">
                  <c:v>9.6249000000000001E-2</c:v>
                </c:pt>
                <c:pt idx="2">
                  <c:v>0.15115619999999999</c:v>
                </c:pt>
                <c:pt idx="3">
                  <c:v>0.2390082</c:v>
                </c:pt>
                <c:pt idx="4">
                  <c:v>0.3785982</c:v>
                </c:pt>
                <c:pt idx="5">
                  <c:v>0.60000600000000004</c:v>
                </c:pt>
                <c:pt idx="6">
                  <c:v>0.95094599999999996</c:v>
                </c:pt>
                <c:pt idx="7">
                  <c:v>1.507098</c:v>
                </c:pt>
                <c:pt idx="8">
                  <c:v>2.3886000000000003</c:v>
                </c:pt>
                <c:pt idx="9">
                  <c:v>3.7856939999999999</c:v>
                </c:pt>
                <c:pt idx="10">
                  <c:v>5.9997600000000002</c:v>
                </c:pt>
                <c:pt idx="11">
                  <c:v>9.5090400000000006</c:v>
                </c:pt>
                <c:pt idx="12">
                  <c:v>15.07104</c:v>
                </c:pt>
                <c:pt idx="13">
                  <c:v>23.885939999999998</c:v>
                </c:pt>
                <c:pt idx="14">
                  <c:v>37.855800000000002</c:v>
                </c:pt>
                <c:pt idx="15">
                  <c:v>59.997779999999999</c:v>
                </c:pt>
                <c:pt idx="16">
                  <c:v>95.089799999999997</c:v>
                </c:pt>
                <c:pt idx="17">
                  <c:v>150.70679999999999</c:v>
                </c:pt>
                <c:pt idx="18">
                  <c:v>238.85399999999998</c:v>
                </c:pt>
                <c:pt idx="19">
                  <c:v>378.55740000000003</c:v>
                </c:pt>
                <c:pt idx="20">
                  <c:v>599.97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5.9905140000000003E-2</c:v>
                </c:pt>
                <c:pt idx="43">
                  <c:v>9.521700000000001E-2</c:v>
                </c:pt>
                <c:pt idx="44">
                  <c:v>0.15065699999999999</c:v>
                </c:pt>
                <c:pt idx="45">
                  <c:v>0.23888280000000001</c:v>
                </c:pt>
                <c:pt idx="46">
                  <c:v>0.37853579999999998</c:v>
                </c:pt>
                <c:pt idx="47">
                  <c:v>0.59999040000000003</c:v>
                </c:pt>
                <c:pt idx="48">
                  <c:v>0.95111400000000001</c:v>
                </c:pt>
                <c:pt idx="49">
                  <c:v>1.507134</c:v>
                </c:pt>
                <c:pt idx="50">
                  <c:v>2.3886659999999997</c:v>
                </c:pt>
                <c:pt idx="51">
                  <c:v>3.785838</c:v>
                </c:pt>
                <c:pt idx="52">
                  <c:v>6.0001800000000003</c:v>
                </c:pt>
                <c:pt idx="53">
                  <c:v>9.5097000000000005</c:v>
                </c:pt>
                <c:pt idx="54">
                  <c:v>15.0717</c:v>
                </c:pt>
                <c:pt idx="55">
                  <c:v>23.886900000000001</c:v>
                </c:pt>
                <c:pt idx="56">
                  <c:v>37.858019999999996</c:v>
                </c:pt>
                <c:pt idx="57">
                  <c:v>60.001199999999997</c:v>
                </c:pt>
                <c:pt idx="58">
                  <c:v>95.095200000000006</c:v>
                </c:pt>
                <c:pt idx="59">
                  <c:v>150.7158</c:v>
                </c:pt>
                <c:pt idx="60">
                  <c:v>238.87020000000001</c:v>
                </c:pt>
                <c:pt idx="61">
                  <c:v>378.57900000000001</c:v>
                </c:pt>
                <c:pt idx="62">
                  <c:v>600.01199999999994</c:v>
                </c:pt>
                <c:pt idx="63">
                  <c:v>6.0381600000000007E-2</c:v>
                </c:pt>
                <c:pt idx="64">
                  <c:v>9.5085599999999992E-2</c:v>
                </c:pt>
                <c:pt idx="65">
                  <c:v>0.1507416</c:v>
                </c:pt>
                <c:pt idx="66">
                  <c:v>0.2388198</c:v>
                </c:pt>
                <c:pt idx="67">
                  <c:v>0.37860479999999996</c:v>
                </c:pt>
                <c:pt idx="68">
                  <c:v>0.59998319999999994</c:v>
                </c:pt>
                <c:pt idx="69">
                  <c:v>0.95107199999999992</c:v>
                </c:pt>
                <c:pt idx="70">
                  <c:v>1.5071219999999999</c:v>
                </c:pt>
                <c:pt idx="71">
                  <c:v>2.3886240000000001</c:v>
                </c:pt>
                <c:pt idx="72">
                  <c:v>3.7857540000000003</c:v>
                </c:pt>
                <c:pt idx="73">
                  <c:v>5.9999339999999997</c:v>
                </c:pt>
                <c:pt idx="74">
                  <c:v>9.5093999999999994</c:v>
                </c:pt>
                <c:pt idx="75">
                  <c:v>15.07122</c:v>
                </c:pt>
                <c:pt idx="76">
                  <c:v>23.88636</c:v>
                </c:pt>
                <c:pt idx="77">
                  <c:v>37.857299999999995</c:v>
                </c:pt>
                <c:pt idx="78">
                  <c:v>60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</c:v>
                </c:pt>
                <c:pt idx="82">
                  <c:v>378.5736</c:v>
                </c:pt>
                <c:pt idx="83">
                  <c:v>600</c:v>
                </c:pt>
              </c:numCache>
            </c:numRef>
          </c:xVal>
          <c:yVal>
            <c:numRef>
              <c:f>'Raw Data'!$BL$4:$BL$24</c:f>
              <c:numCache>
                <c:formatCode>General</c:formatCode>
                <c:ptCount val="21"/>
                <c:pt idx="0">
                  <c:v>13281.533333333333</c:v>
                </c:pt>
                <c:pt idx="1">
                  <c:v>4912.3866666666663</c:v>
                </c:pt>
                <c:pt idx="2">
                  <c:v>3031.54</c:v>
                </c:pt>
                <c:pt idx="3">
                  <c:v>1945.02</c:v>
                </c:pt>
                <c:pt idx="4">
                  <c:v>1278.76</c:v>
                </c:pt>
                <c:pt idx="5">
                  <c:v>849.47333333333336</c:v>
                </c:pt>
                <c:pt idx="6">
                  <c:v>576.49866666666662</c:v>
                </c:pt>
                <c:pt idx="7">
                  <c:v>405.63599999999997</c:v>
                </c:pt>
                <c:pt idx="8">
                  <c:v>280.84933333333333</c:v>
                </c:pt>
                <c:pt idx="9">
                  <c:v>204.70333333333332</c:v>
                </c:pt>
                <c:pt idx="10">
                  <c:v>148.81199999999998</c:v>
                </c:pt>
                <c:pt idx="11">
                  <c:v>110.05266666666667</c:v>
                </c:pt>
                <c:pt idx="12">
                  <c:v>83.818666666666658</c:v>
                </c:pt>
                <c:pt idx="13">
                  <c:v>64.999399999999994</c:v>
                </c:pt>
                <c:pt idx="14">
                  <c:v>51.301599999999993</c:v>
                </c:pt>
                <c:pt idx="15">
                  <c:v>39.367399999999996</c:v>
                </c:pt>
                <c:pt idx="16">
                  <c:v>24.337599999999998</c:v>
                </c:pt>
                <c:pt idx="17">
                  <c:v>13.866066666666665</c:v>
                </c:pt>
                <c:pt idx="18">
                  <c:v>6.345346666666666</c:v>
                </c:pt>
                <c:pt idx="19">
                  <c:v>2.4957466666666663</c:v>
                </c:pt>
                <c:pt idx="20">
                  <c:v>1.1519066666666666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5E6-4E0C-AB63-5C938FF2390C}"/>
            </c:ext>
          </c:extLst>
        </c:ser>
        <c:ser>
          <c:idx val="22"/>
          <c:order val="10"/>
          <c:tx>
            <c:strRef>
              <c:f>'Raw Data'!$BM$3</c:f>
              <c:strCache>
                <c:ptCount val="1"/>
                <c:pt idx="0">
                  <c:v>50s-3%Ag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Data'!$BF$4:$BF$87</c:f>
              <c:numCache>
                <c:formatCode>General</c:formatCode>
                <c:ptCount val="84"/>
                <c:pt idx="0">
                  <c:v>5.8142159999999998E-2</c:v>
                </c:pt>
                <c:pt idx="1">
                  <c:v>9.6249000000000001E-2</c:v>
                </c:pt>
                <c:pt idx="2">
                  <c:v>0.15115619999999999</c:v>
                </c:pt>
                <c:pt idx="3">
                  <c:v>0.2390082</c:v>
                </c:pt>
                <c:pt idx="4">
                  <c:v>0.3785982</c:v>
                </c:pt>
                <c:pt idx="5">
                  <c:v>0.60000600000000004</c:v>
                </c:pt>
                <c:pt idx="6">
                  <c:v>0.95094599999999996</c:v>
                </c:pt>
                <c:pt idx="7">
                  <c:v>1.507098</c:v>
                </c:pt>
                <c:pt idx="8">
                  <c:v>2.3886000000000003</c:v>
                </c:pt>
                <c:pt idx="9">
                  <c:v>3.7856939999999999</c:v>
                </c:pt>
                <c:pt idx="10">
                  <c:v>5.9997600000000002</c:v>
                </c:pt>
                <c:pt idx="11">
                  <c:v>9.5090400000000006</c:v>
                </c:pt>
                <c:pt idx="12">
                  <c:v>15.07104</c:v>
                </c:pt>
                <c:pt idx="13">
                  <c:v>23.885939999999998</c:v>
                </c:pt>
                <c:pt idx="14">
                  <c:v>37.855800000000002</c:v>
                </c:pt>
                <c:pt idx="15">
                  <c:v>59.997779999999999</c:v>
                </c:pt>
                <c:pt idx="16">
                  <c:v>95.089799999999997</c:v>
                </c:pt>
                <c:pt idx="17">
                  <c:v>150.70679999999999</c:v>
                </c:pt>
                <c:pt idx="18">
                  <c:v>238.85399999999998</c:v>
                </c:pt>
                <c:pt idx="19">
                  <c:v>378.55740000000003</c:v>
                </c:pt>
                <c:pt idx="20">
                  <c:v>599.97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5.9905140000000003E-2</c:v>
                </c:pt>
                <c:pt idx="43">
                  <c:v>9.521700000000001E-2</c:v>
                </c:pt>
                <c:pt idx="44">
                  <c:v>0.15065699999999999</c:v>
                </c:pt>
                <c:pt idx="45">
                  <c:v>0.23888280000000001</c:v>
                </c:pt>
                <c:pt idx="46">
                  <c:v>0.37853579999999998</c:v>
                </c:pt>
                <c:pt idx="47">
                  <c:v>0.59999040000000003</c:v>
                </c:pt>
                <c:pt idx="48">
                  <c:v>0.95111400000000001</c:v>
                </c:pt>
                <c:pt idx="49">
                  <c:v>1.507134</c:v>
                </c:pt>
                <c:pt idx="50">
                  <c:v>2.3886659999999997</c:v>
                </c:pt>
                <c:pt idx="51">
                  <c:v>3.785838</c:v>
                </c:pt>
                <c:pt idx="52">
                  <c:v>6.0001800000000003</c:v>
                </c:pt>
                <c:pt idx="53">
                  <c:v>9.5097000000000005</c:v>
                </c:pt>
                <c:pt idx="54">
                  <c:v>15.0717</c:v>
                </c:pt>
                <c:pt idx="55">
                  <c:v>23.886900000000001</c:v>
                </c:pt>
                <c:pt idx="56">
                  <c:v>37.858019999999996</c:v>
                </c:pt>
                <c:pt idx="57">
                  <c:v>60.001199999999997</c:v>
                </c:pt>
                <c:pt idx="58">
                  <c:v>95.095200000000006</c:v>
                </c:pt>
                <c:pt idx="59">
                  <c:v>150.7158</c:v>
                </c:pt>
                <c:pt idx="60">
                  <c:v>238.87020000000001</c:v>
                </c:pt>
                <c:pt idx="61">
                  <c:v>378.57900000000001</c:v>
                </c:pt>
                <c:pt idx="62">
                  <c:v>600.01199999999994</c:v>
                </c:pt>
                <c:pt idx="63">
                  <c:v>6.0381600000000007E-2</c:v>
                </c:pt>
                <c:pt idx="64">
                  <c:v>9.5085599999999992E-2</c:v>
                </c:pt>
                <c:pt idx="65">
                  <c:v>0.1507416</c:v>
                </c:pt>
                <c:pt idx="66">
                  <c:v>0.2388198</c:v>
                </c:pt>
                <c:pt idx="67">
                  <c:v>0.37860479999999996</c:v>
                </c:pt>
                <c:pt idx="68">
                  <c:v>0.59998319999999994</c:v>
                </c:pt>
                <c:pt idx="69">
                  <c:v>0.95107199999999992</c:v>
                </c:pt>
                <c:pt idx="70">
                  <c:v>1.5071219999999999</c:v>
                </c:pt>
                <c:pt idx="71">
                  <c:v>2.3886240000000001</c:v>
                </c:pt>
                <c:pt idx="72">
                  <c:v>3.7857540000000003</c:v>
                </c:pt>
                <c:pt idx="73">
                  <c:v>5.9999339999999997</c:v>
                </c:pt>
                <c:pt idx="74">
                  <c:v>9.5093999999999994</c:v>
                </c:pt>
                <c:pt idx="75">
                  <c:v>15.07122</c:v>
                </c:pt>
                <c:pt idx="76">
                  <c:v>23.88636</c:v>
                </c:pt>
                <c:pt idx="77">
                  <c:v>37.857299999999995</c:v>
                </c:pt>
                <c:pt idx="78">
                  <c:v>60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</c:v>
                </c:pt>
                <c:pt idx="82">
                  <c:v>378.5736</c:v>
                </c:pt>
                <c:pt idx="83">
                  <c:v>600</c:v>
                </c:pt>
              </c:numCache>
            </c:numRef>
          </c:xVal>
          <c:yVal>
            <c:numRef>
              <c:f>'Raw Data'!$BM$25:$BM$45</c:f>
              <c:numCache>
                <c:formatCode>General</c:formatCode>
                <c:ptCount val="21"/>
                <c:pt idx="0">
                  <c:v>8528.4666666666672</c:v>
                </c:pt>
                <c:pt idx="1">
                  <c:v>2706.5733333333333</c:v>
                </c:pt>
                <c:pt idx="2">
                  <c:v>1590.4466666666667</c:v>
                </c:pt>
                <c:pt idx="3">
                  <c:v>1011.8133333333333</c:v>
                </c:pt>
                <c:pt idx="4">
                  <c:v>654.65933333333328</c:v>
                </c:pt>
                <c:pt idx="5">
                  <c:v>442.41799999999995</c:v>
                </c:pt>
                <c:pt idx="6">
                  <c:v>300.47533333333331</c:v>
                </c:pt>
                <c:pt idx="7">
                  <c:v>206.83333333333331</c:v>
                </c:pt>
                <c:pt idx="8">
                  <c:v>143.51866666666666</c:v>
                </c:pt>
                <c:pt idx="9">
                  <c:v>103.34133333333332</c:v>
                </c:pt>
                <c:pt idx="10">
                  <c:v>74.946666666666658</c:v>
                </c:pt>
                <c:pt idx="11">
                  <c:v>58.194066666666664</c:v>
                </c:pt>
                <c:pt idx="12">
                  <c:v>46.287666666666667</c:v>
                </c:pt>
                <c:pt idx="13">
                  <c:v>37.154133333333334</c:v>
                </c:pt>
                <c:pt idx="14">
                  <c:v>27.782</c:v>
                </c:pt>
                <c:pt idx="15">
                  <c:v>22.225200000000001</c:v>
                </c:pt>
                <c:pt idx="16">
                  <c:v>17.140066666666666</c:v>
                </c:pt>
                <c:pt idx="17">
                  <c:v>11.1646</c:v>
                </c:pt>
                <c:pt idx="18">
                  <c:v>7.0737333333333332</c:v>
                </c:pt>
                <c:pt idx="19">
                  <c:v>4.3015066666666666</c:v>
                </c:pt>
                <c:pt idx="20">
                  <c:v>2.3047533333333332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5E6-4E0C-AB63-5C938FF2390C}"/>
            </c:ext>
          </c:extLst>
        </c:ser>
        <c:ser>
          <c:idx val="23"/>
          <c:order val="11"/>
          <c:tx>
            <c:strRef>
              <c:f>'Raw Data'!$BN$3</c:f>
              <c:strCache>
                <c:ptCount val="1"/>
                <c:pt idx="0">
                  <c:v>80s-3%Ag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Data'!$BF$4:$BF$87</c:f>
              <c:numCache>
                <c:formatCode>General</c:formatCode>
                <c:ptCount val="84"/>
                <c:pt idx="0">
                  <c:v>5.8142159999999998E-2</c:v>
                </c:pt>
                <c:pt idx="1">
                  <c:v>9.6249000000000001E-2</c:v>
                </c:pt>
                <c:pt idx="2">
                  <c:v>0.15115619999999999</c:v>
                </c:pt>
                <c:pt idx="3">
                  <c:v>0.2390082</c:v>
                </c:pt>
                <c:pt idx="4">
                  <c:v>0.3785982</c:v>
                </c:pt>
                <c:pt idx="5">
                  <c:v>0.60000600000000004</c:v>
                </c:pt>
                <c:pt idx="6">
                  <c:v>0.95094599999999996</c:v>
                </c:pt>
                <c:pt idx="7">
                  <c:v>1.507098</c:v>
                </c:pt>
                <c:pt idx="8">
                  <c:v>2.3886000000000003</c:v>
                </c:pt>
                <c:pt idx="9">
                  <c:v>3.7856939999999999</c:v>
                </c:pt>
                <c:pt idx="10">
                  <c:v>5.9997600000000002</c:v>
                </c:pt>
                <c:pt idx="11">
                  <c:v>9.5090400000000006</c:v>
                </c:pt>
                <c:pt idx="12">
                  <c:v>15.07104</c:v>
                </c:pt>
                <c:pt idx="13">
                  <c:v>23.885939999999998</c:v>
                </c:pt>
                <c:pt idx="14">
                  <c:v>37.855800000000002</c:v>
                </c:pt>
                <c:pt idx="15">
                  <c:v>59.997779999999999</c:v>
                </c:pt>
                <c:pt idx="16">
                  <c:v>95.089799999999997</c:v>
                </c:pt>
                <c:pt idx="17">
                  <c:v>150.70679999999999</c:v>
                </c:pt>
                <c:pt idx="18">
                  <c:v>238.85399999999998</c:v>
                </c:pt>
                <c:pt idx="19">
                  <c:v>378.55740000000003</c:v>
                </c:pt>
                <c:pt idx="20">
                  <c:v>599.97</c:v>
                </c:pt>
                <c:pt idx="21">
                  <c:v>6.0135599999999997E-2</c:v>
                </c:pt>
                <c:pt idx="22">
                  <c:v>9.505559999999999E-2</c:v>
                </c:pt>
                <c:pt idx="23">
                  <c:v>0.15072720000000001</c:v>
                </c:pt>
                <c:pt idx="24">
                  <c:v>0.23886780000000002</c:v>
                </c:pt>
                <c:pt idx="25">
                  <c:v>0.37852859999999999</c:v>
                </c:pt>
                <c:pt idx="26">
                  <c:v>0.60000600000000004</c:v>
                </c:pt>
                <c:pt idx="27">
                  <c:v>0.950928</c:v>
                </c:pt>
                <c:pt idx="28">
                  <c:v>1.5070739999999998</c:v>
                </c:pt>
                <c:pt idx="29">
                  <c:v>2.388636</c:v>
                </c:pt>
                <c:pt idx="30">
                  <c:v>3.7856939999999999</c:v>
                </c:pt>
                <c:pt idx="31">
                  <c:v>5.9999219999999998</c:v>
                </c:pt>
                <c:pt idx="32">
                  <c:v>9.5093399999999999</c:v>
                </c:pt>
                <c:pt idx="33">
                  <c:v>15.07122</c:v>
                </c:pt>
                <c:pt idx="34">
                  <c:v>23.88636</c:v>
                </c:pt>
                <c:pt idx="35">
                  <c:v>37.857240000000004</c:v>
                </c:pt>
                <c:pt idx="36">
                  <c:v>59.999759999999995</c:v>
                </c:pt>
                <c:pt idx="37">
                  <c:v>95.093999999999994</c:v>
                </c:pt>
                <c:pt idx="38">
                  <c:v>150.71280000000002</c:v>
                </c:pt>
                <c:pt idx="39">
                  <c:v>238.86179999999999</c:v>
                </c:pt>
                <c:pt idx="40">
                  <c:v>378.57119999999998</c:v>
                </c:pt>
                <c:pt idx="41">
                  <c:v>599.99220000000003</c:v>
                </c:pt>
                <c:pt idx="42">
                  <c:v>5.9905140000000003E-2</c:v>
                </c:pt>
                <c:pt idx="43">
                  <c:v>9.521700000000001E-2</c:v>
                </c:pt>
                <c:pt idx="44">
                  <c:v>0.15065699999999999</c:v>
                </c:pt>
                <c:pt idx="45">
                  <c:v>0.23888280000000001</c:v>
                </c:pt>
                <c:pt idx="46">
                  <c:v>0.37853579999999998</c:v>
                </c:pt>
                <c:pt idx="47">
                  <c:v>0.59999040000000003</c:v>
                </c:pt>
                <c:pt idx="48">
                  <c:v>0.95111400000000001</c:v>
                </c:pt>
                <c:pt idx="49">
                  <c:v>1.507134</c:v>
                </c:pt>
                <c:pt idx="50">
                  <c:v>2.3886659999999997</c:v>
                </c:pt>
                <c:pt idx="51">
                  <c:v>3.785838</c:v>
                </c:pt>
                <c:pt idx="52">
                  <c:v>6.0001800000000003</c:v>
                </c:pt>
                <c:pt idx="53">
                  <c:v>9.5097000000000005</c:v>
                </c:pt>
                <c:pt idx="54">
                  <c:v>15.0717</c:v>
                </c:pt>
                <c:pt idx="55">
                  <c:v>23.886900000000001</c:v>
                </c:pt>
                <c:pt idx="56">
                  <c:v>37.858019999999996</c:v>
                </c:pt>
                <c:pt idx="57">
                  <c:v>60.001199999999997</c:v>
                </c:pt>
                <c:pt idx="58">
                  <c:v>95.095200000000006</c:v>
                </c:pt>
                <c:pt idx="59">
                  <c:v>150.7158</c:v>
                </c:pt>
                <c:pt idx="60">
                  <c:v>238.87020000000001</c:v>
                </c:pt>
                <c:pt idx="61">
                  <c:v>378.57900000000001</c:v>
                </c:pt>
                <c:pt idx="62">
                  <c:v>600.01199999999994</c:v>
                </c:pt>
                <c:pt idx="63">
                  <c:v>6.0381600000000007E-2</c:v>
                </c:pt>
                <c:pt idx="64">
                  <c:v>9.5085599999999992E-2</c:v>
                </c:pt>
                <c:pt idx="65">
                  <c:v>0.1507416</c:v>
                </c:pt>
                <c:pt idx="66">
                  <c:v>0.2388198</c:v>
                </c:pt>
                <c:pt idx="67">
                  <c:v>0.37860479999999996</c:v>
                </c:pt>
                <c:pt idx="68">
                  <c:v>0.59998319999999994</c:v>
                </c:pt>
                <c:pt idx="69">
                  <c:v>0.95107199999999992</c:v>
                </c:pt>
                <c:pt idx="70">
                  <c:v>1.5071219999999999</c:v>
                </c:pt>
                <c:pt idx="71">
                  <c:v>2.3886240000000001</c:v>
                </c:pt>
                <c:pt idx="72">
                  <c:v>3.7857540000000003</c:v>
                </c:pt>
                <c:pt idx="73">
                  <c:v>5.9999339999999997</c:v>
                </c:pt>
                <c:pt idx="74">
                  <c:v>9.5093999999999994</c:v>
                </c:pt>
                <c:pt idx="75">
                  <c:v>15.07122</c:v>
                </c:pt>
                <c:pt idx="76">
                  <c:v>23.88636</c:v>
                </c:pt>
                <c:pt idx="77">
                  <c:v>37.857299999999995</c:v>
                </c:pt>
                <c:pt idx="78">
                  <c:v>60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</c:v>
                </c:pt>
                <c:pt idx="82">
                  <c:v>378.5736</c:v>
                </c:pt>
                <c:pt idx="83">
                  <c:v>600</c:v>
                </c:pt>
              </c:numCache>
            </c:numRef>
          </c:xVal>
          <c:yVal>
            <c:numRef>
              <c:f>'Raw Data'!$BN$46:$BN$66</c:f>
              <c:numCache>
                <c:formatCode>General</c:formatCode>
                <c:ptCount val="21"/>
                <c:pt idx="0">
                  <c:v>6399.4333333333325</c:v>
                </c:pt>
                <c:pt idx="1">
                  <c:v>2423.0733333333333</c:v>
                </c:pt>
                <c:pt idx="2">
                  <c:v>1499.3666666666668</c:v>
                </c:pt>
                <c:pt idx="3">
                  <c:v>966.1</c:v>
                </c:pt>
                <c:pt idx="4">
                  <c:v>632.48199999999997</c:v>
                </c:pt>
                <c:pt idx="5">
                  <c:v>417.94466666666665</c:v>
                </c:pt>
                <c:pt idx="6">
                  <c:v>286.44599999999997</c:v>
                </c:pt>
                <c:pt idx="7">
                  <c:v>199.70600000000002</c:v>
                </c:pt>
                <c:pt idx="8">
                  <c:v>141.79599999999999</c:v>
                </c:pt>
                <c:pt idx="9">
                  <c:v>100.64733333333334</c:v>
                </c:pt>
                <c:pt idx="10">
                  <c:v>72.414666666666662</c:v>
                </c:pt>
                <c:pt idx="11">
                  <c:v>55.1036</c:v>
                </c:pt>
                <c:pt idx="12">
                  <c:v>44.324533333333335</c:v>
                </c:pt>
                <c:pt idx="13">
                  <c:v>36.956666666666663</c:v>
                </c:pt>
                <c:pt idx="14">
                  <c:v>27.492533333333331</c:v>
                </c:pt>
                <c:pt idx="15">
                  <c:v>21.478066666666667</c:v>
                </c:pt>
                <c:pt idx="16">
                  <c:v>15.162799999999999</c:v>
                </c:pt>
                <c:pt idx="17">
                  <c:v>10.197266666666666</c:v>
                </c:pt>
                <c:pt idx="18">
                  <c:v>6.7987333333333329</c:v>
                </c:pt>
                <c:pt idx="19">
                  <c:v>4.5220466666666663</c:v>
                </c:pt>
                <c:pt idx="20">
                  <c:v>2.9734533333333335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5E6-4E0C-AB63-5C938FF2390C}"/>
            </c:ext>
          </c:extLst>
        </c:ser>
        <c:ser>
          <c:idx val="4"/>
          <c:order val="12"/>
          <c:tx>
            <c:strRef>
              <c:f>'Raw Data'!$G$4</c:f>
              <c:strCache>
                <c:ptCount val="1"/>
                <c:pt idx="0">
                  <c:v>20s-5%G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Data'!$A$5:$A$88</c:f>
              <c:numCache>
                <c:formatCode>General</c:formatCode>
                <c:ptCount val="84"/>
                <c:pt idx="0">
                  <c:v>5.992488E-2</c:v>
                </c:pt>
                <c:pt idx="1">
                  <c:v>9.5149799999999993E-2</c:v>
                </c:pt>
                <c:pt idx="2">
                  <c:v>0.15071459999999998</c:v>
                </c:pt>
                <c:pt idx="3">
                  <c:v>0.2390022</c:v>
                </c:pt>
                <c:pt idx="4">
                  <c:v>0.37856280000000003</c:v>
                </c:pt>
                <c:pt idx="5">
                  <c:v>0.60000000000000009</c:v>
                </c:pt>
                <c:pt idx="6">
                  <c:v>0.95080799999999999</c:v>
                </c:pt>
                <c:pt idx="7">
                  <c:v>1.507158</c:v>
                </c:pt>
                <c:pt idx="8">
                  <c:v>2.388684</c:v>
                </c:pt>
                <c:pt idx="9">
                  <c:v>3.7858619999999998</c:v>
                </c:pt>
                <c:pt idx="10">
                  <c:v>6.0002399999999998</c:v>
                </c:pt>
                <c:pt idx="11">
                  <c:v>9.5097000000000005</c:v>
                </c:pt>
                <c:pt idx="12">
                  <c:v>15.071760000000001</c:v>
                </c:pt>
                <c:pt idx="13">
                  <c:v>23.88738</c:v>
                </c:pt>
                <c:pt idx="14">
                  <c:v>37.858379999999997</c:v>
                </c:pt>
                <c:pt idx="15">
                  <c:v>60.001799999999996</c:v>
                </c:pt>
                <c:pt idx="16">
                  <c:v>95.096399999999988</c:v>
                </c:pt>
                <c:pt idx="17">
                  <c:v>150.71880000000002</c:v>
                </c:pt>
                <c:pt idx="18">
                  <c:v>238.87139999999999</c:v>
                </c:pt>
                <c:pt idx="19">
                  <c:v>378.58259999999996</c:v>
                </c:pt>
                <c:pt idx="20">
                  <c:v>600.01800000000003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5.9890199999999998E-2</c:v>
                </c:pt>
                <c:pt idx="43">
                  <c:v>9.5211600000000007E-2</c:v>
                </c:pt>
                <c:pt idx="44">
                  <c:v>0.15067620000000001</c:v>
                </c:pt>
                <c:pt idx="45">
                  <c:v>0.23883599999999999</c:v>
                </c:pt>
                <c:pt idx="46">
                  <c:v>0.37860119999999997</c:v>
                </c:pt>
                <c:pt idx="47">
                  <c:v>0.60000000000000009</c:v>
                </c:pt>
                <c:pt idx="48">
                  <c:v>0.95121600000000006</c:v>
                </c:pt>
                <c:pt idx="49">
                  <c:v>1.5071400000000001</c:v>
                </c:pt>
                <c:pt idx="50">
                  <c:v>2.38869</c:v>
                </c:pt>
                <c:pt idx="51">
                  <c:v>3.7857659999999997</c:v>
                </c:pt>
                <c:pt idx="52">
                  <c:v>6.0000600000000004</c:v>
                </c:pt>
                <c:pt idx="53">
                  <c:v>9.5094600000000007</c:v>
                </c:pt>
                <c:pt idx="54">
                  <c:v>15.071459999999998</c:v>
                </c:pt>
                <c:pt idx="55">
                  <c:v>23.886600000000001</c:v>
                </c:pt>
                <c:pt idx="56">
                  <c:v>37.857599999999998</c:v>
                </c:pt>
                <c:pt idx="57">
                  <c:v>60.000599999999999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238.86660000000001</c:v>
                </c:pt>
                <c:pt idx="61">
                  <c:v>378.5736</c:v>
                </c:pt>
                <c:pt idx="62">
                  <c:v>599.99220000000003</c:v>
                </c:pt>
                <c:pt idx="63">
                  <c:v>5.9893799999999997E-2</c:v>
                </c:pt>
                <c:pt idx="64">
                  <c:v>9.5078999999999997E-2</c:v>
                </c:pt>
                <c:pt idx="65">
                  <c:v>0.15069359999999998</c:v>
                </c:pt>
                <c:pt idx="66">
                  <c:v>0.23893320000000001</c:v>
                </c:pt>
                <c:pt idx="67">
                  <c:v>0.37861440000000002</c:v>
                </c:pt>
                <c:pt idx="68">
                  <c:v>0.60000000000000009</c:v>
                </c:pt>
                <c:pt idx="69">
                  <c:v>0.9509399999999999</c:v>
                </c:pt>
                <c:pt idx="70">
                  <c:v>1.507152</c:v>
                </c:pt>
                <c:pt idx="71">
                  <c:v>2.3885640000000001</c:v>
                </c:pt>
                <c:pt idx="72">
                  <c:v>3.7858200000000002</c:v>
                </c:pt>
                <c:pt idx="73">
                  <c:v>5.999994</c:v>
                </c:pt>
                <c:pt idx="74">
                  <c:v>9.5093999999999994</c:v>
                </c:pt>
                <c:pt idx="75">
                  <c:v>15.071459999999998</c:v>
                </c:pt>
                <c:pt idx="76">
                  <c:v>23.886479999999999</c:v>
                </c:pt>
                <c:pt idx="77">
                  <c:v>37.857599999999998</c:v>
                </c:pt>
                <c:pt idx="78">
                  <c:v>60.000599999999999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238.86360000000002</c:v>
                </c:pt>
                <c:pt idx="82">
                  <c:v>378.5772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Data'!$G$5:$G$25</c:f>
              <c:numCache>
                <c:formatCode>General</c:formatCode>
                <c:ptCount val="21"/>
                <c:pt idx="0">
                  <c:v>509.71199999999999</c:v>
                </c:pt>
                <c:pt idx="1">
                  <c:v>602.798</c:v>
                </c:pt>
                <c:pt idx="2">
                  <c:v>407.30500000000001</c:v>
                </c:pt>
                <c:pt idx="3">
                  <c:v>260.46800000000002</c:v>
                </c:pt>
                <c:pt idx="4">
                  <c:v>166.48599999999999</c:v>
                </c:pt>
                <c:pt idx="5">
                  <c:v>97.776899999999998</c:v>
                </c:pt>
                <c:pt idx="6">
                  <c:v>53.944400000000002</c:v>
                </c:pt>
                <c:pt idx="7">
                  <c:v>29.269100000000002</c:v>
                </c:pt>
                <c:pt idx="8">
                  <c:v>16.3171</c:v>
                </c:pt>
                <c:pt idx="9">
                  <c:v>8.8947099999999999</c:v>
                </c:pt>
                <c:pt idx="10">
                  <c:v>4.9822600000000001</c:v>
                </c:pt>
                <c:pt idx="11">
                  <c:v>3.3517999999999999</c:v>
                </c:pt>
                <c:pt idx="12">
                  <c:v>2.3965700000000001</c:v>
                </c:pt>
                <c:pt idx="13">
                  <c:v>1.4433100000000001</c:v>
                </c:pt>
                <c:pt idx="14">
                  <c:v>1.13157</c:v>
                </c:pt>
                <c:pt idx="15">
                  <c:v>0.83236100000000002</c:v>
                </c:pt>
                <c:pt idx="16">
                  <c:v>0.68934300000000004</c:v>
                </c:pt>
                <c:pt idx="17">
                  <c:v>0.55577900000000002</c:v>
                </c:pt>
                <c:pt idx="18">
                  <c:v>0.43912200000000001</c:v>
                </c:pt>
                <c:pt idx="19">
                  <c:v>0.35288599999999998</c:v>
                </c:pt>
                <c:pt idx="20">
                  <c:v>0.29138999999999998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5E6-4E0C-AB63-5C938FF2390C}"/>
            </c:ext>
          </c:extLst>
        </c:ser>
        <c:ser>
          <c:idx val="5"/>
          <c:order val="13"/>
          <c:tx>
            <c:strRef>
              <c:f>'Raw Data'!$H$4</c:f>
              <c:strCache>
                <c:ptCount val="1"/>
                <c:pt idx="0">
                  <c:v>50s-5%G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Data'!$A$5:$A$88</c:f>
              <c:numCache>
                <c:formatCode>General</c:formatCode>
                <c:ptCount val="84"/>
                <c:pt idx="0">
                  <c:v>5.992488E-2</c:v>
                </c:pt>
                <c:pt idx="1">
                  <c:v>9.5149799999999993E-2</c:v>
                </c:pt>
                <c:pt idx="2">
                  <c:v>0.15071459999999998</c:v>
                </c:pt>
                <c:pt idx="3">
                  <c:v>0.2390022</c:v>
                </c:pt>
                <c:pt idx="4">
                  <c:v>0.37856280000000003</c:v>
                </c:pt>
                <c:pt idx="5">
                  <c:v>0.60000000000000009</c:v>
                </c:pt>
                <c:pt idx="6">
                  <c:v>0.95080799999999999</c:v>
                </c:pt>
                <c:pt idx="7">
                  <c:v>1.507158</c:v>
                </c:pt>
                <c:pt idx="8">
                  <c:v>2.388684</c:v>
                </c:pt>
                <c:pt idx="9">
                  <c:v>3.7858619999999998</c:v>
                </c:pt>
                <c:pt idx="10">
                  <c:v>6.0002399999999998</c:v>
                </c:pt>
                <c:pt idx="11">
                  <c:v>9.5097000000000005</c:v>
                </c:pt>
                <c:pt idx="12">
                  <c:v>15.071760000000001</c:v>
                </c:pt>
                <c:pt idx="13">
                  <c:v>23.88738</c:v>
                </c:pt>
                <c:pt idx="14">
                  <c:v>37.858379999999997</c:v>
                </c:pt>
                <c:pt idx="15">
                  <c:v>60.001799999999996</c:v>
                </c:pt>
                <c:pt idx="16">
                  <c:v>95.096399999999988</c:v>
                </c:pt>
                <c:pt idx="17">
                  <c:v>150.71880000000002</c:v>
                </c:pt>
                <c:pt idx="18">
                  <c:v>238.87139999999999</c:v>
                </c:pt>
                <c:pt idx="19">
                  <c:v>378.58259999999996</c:v>
                </c:pt>
                <c:pt idx="20">
                  <c:v>600.01800000000003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5.9890199999999998E-2</c:v>
                </c:pt>
                <c:pt idx="43">
                  <c:v>9.5211600000000007E-2</c:v>
                </c:pt>
                <c:pt idx="44">
                  <c:v>0.15067620000000001</c:v>
                </c:pt>
                <c:pt idx="45">
                  <c:v>0.23883599999999999</c:v>
                </c:pt>
                <c:pt idx="46">
                  <c:v>0.37860119999999997</c:v>
                </c:pt>
                <c:pt idx="47">
                  <c:v>0.60000000000000009</c:v>
                </c:pt>
                <c:pt idx="48">
                  <c:v>0.95121600000000006</c:v>
                </c:pt>
                <c:pt idx="49">
                  <c:v>1.5071400000000001</c:v>
                </c:pt>
                <c:pt idx="50">
                  <c:v>2.38869</c:v>
                </c:pt>
                <c:pt idx="51">
                  <c:v>3.7857659999999997</c:v>
                </c:pt>
                <c:pt idx="52">
                  <c:v>6.0000600000000004</c:v>
                </c:pt>
                <c:pt idx="53">
                  <c:v>9.5094600000000007</c:v>
                </c:pt>
                <c:pt idx="54">
                  <c:v>15.071459999999998</c:v>
                </c:pt>
                <c:pt idx="55">
                  <c:v>23.886600000000001</c:v>
                </c:pt>
                <c:pt idx="56">
                  <c:v>37.857599999999998</c:v>
                </c:pt>
                <c:pt idx="57">
                  <c:v>60.000599999999999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238.86660000000001</c:v>
                </c:pt>
                <c:pt idx="61">
                  <c:v>378.5736</c:v>
                </c:pt>
                <c:pt idx="62">
                  <c:v>599.99220000000003</c:v>
                </c:pt>
                <c:pt idx="63">
                  <c:v>5.9893799999999997E-2</c:v>
                </c:pt>
                <c:pt idx="64">
                  <c:v>9.5078999999999997E-2</c:v>
                </c:pt>
                <c:pt idx="65">
                  <c:v>0.15069359999999998</c:v>
                </c:pt>
                <c:pt idx="66">
                  <c:v>0.23893320000000001</c:v>
                </c:pt>
                <c:pt idx="67">
                  <c:v>0.37861440000000002</c:v>
                </c:pt>
                <c:pt idx="68">
                  <c:v>0.60000000000000009</c:v>
                </c:pt>
                <c:pt idx="69">
                  <c:v>0.9509399999999999</c:v>
                </c:pt>
                <c:pt idx="70">
                  <c:v>1.507152</c:v>
                </c:pt>
                <c:pt idx="71">
                  <c:v>2.3885640000000001</c:v>
                </c:pt>
                <c:pt idx="72">
                  <c:v>3.7858200000000002</c:v>
                </c:pt>
                <c:pt idx="73">
                  <c:v>5.999994</c:v>
                </c:pt>
                <c:pt idx="74">
                  <c:v>9.5093999999999994</c:v>
                </c:pt>
                <c:pt idx="75">
                  <c:v>15.071459999999998</c:v>
                </c:pt>
                <c:pt idx="76">
                  <c:v>23.886479999999999</c:v>
                </c:pt>
                <c:pt idx="77">
                  <c:v>37.857599999999998</c:v>
                </c:pt>
                <c:pt idx="78">
                  <c:v>60.000599999999999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238.86360000000002</c:v>
                </c:pt>
                <c:pt idx="82">
                  <c:v>378.5772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Data'!$H$26:$H$46</c:f>
              <c:numCache>
                <c:formatCode>General</c:formatCode>
                <c:ptCount val="21"/>
                <c:pt idx="0">
                  <c:v>602.95500000000004</c:v>
                </c:pt>
                <c:pt idx="1">
                  <c:v>871.73599999999999</c:v>
                </c:pt>
                <c:pt idx="2">
                  <c:v>549.60799999999995</c:v>
                </c:pt>
                <c:pt idx="3">
                  <c:v>345.54500000000002</c:v>
                </c:pt>
                <c:pt idx="4">
                  <c:v>221.39500000000001</c:v>
                </c:pt>
                <c:pt idx="5">
                  <c:v>142.17500000000001</c:v>
                </c:pt>
                <c:pt idx="6">
                  <c:v>90.994200000000006</c:v>
                </c:pt>
                <c:pt idx="7">
                  <c:v>57.633800000000001</c:v>
                </c:pt>
                <c:pt idx="8">
                  <c:v>34.351799999999997</c:v>
                </c:pt>
                <c:pt idx="9">
                  <c:v>19.771000000000001</c:v>
                </c:pt>
                <c:pt idx="10">
                  <c:v>10.7591</c:v>
                </c:pt>
                <c:pt idx="11">
                  <c:v>5.9341900000000001</c:v>
                </c:pt>
                <c:pt idx="12">
                  <c:v>3.6229900000000002</c:v>
                </c:pt>
                <c:pt idx="13">
                  <c:v>2.4041399999999999</c:v>
                </c:pt>
                <c:pt idx="14">
                  <c:v>1.7434000000000001</c:v>
                </c:pt>
                <c:pt idx="15">
                  <c:v>1.3274600000000001</c:v>
                </c:pt>
                <c:pt idx="16">
                  <c:v>1.06335</c:v>
                </c:pt>
                <c:pt idx="17">
                  <c:v>1.0226200000000001</c:v>
                </c:pt>
                <c:pt idx="18">
                  <c:v>1.12635</c:v>
                </c:pt>
                <c:pt idx="19">
                  <c:v>0.93332000000000004</c:v>
                </c:pt>
                <c:pt idx="20">
                  <c:v>0.60854600000000003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5E6-4E0C-AB63-5C938FF2390C}"/>
            </c:ext>
          </c:extLst>
        </c:ser>
        <c:ser>
          <c:idx val="6"/>
          <c:order val="14"/>
          <c:tx>
            <c:strRef>
              <c:f>'Raw Data'!$I$4</c:f>
              <c:strCache>
                <c:ptCount val="1"/>
                <c:pt idx="0">
                  <c:v>80s-5%G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Data'!$A$5:$A$88</c:f>
              <c:numCache>
                <c:formatCode>General</c:formatCode>
                <c:ptCount val="84"/>
                <c:pt idx="0">
                  <c:v>5.992488E-2</c:v>
                </c:pt>
                <c:pt idx="1">
                  <c:v>9.5149799999999993E-2</c:v>
                </c:pt>
                <c:pt idx="2">
                  <c:v>0.15071459999999998</c:v>
                </c:pt>
                <c:pt idx="3">
                  <c:v>0.2390022</c:v>
                </c:pt>
                <c:pt idx="4">
                  <c:v>0.37856280000000003</c:v>
                </c:pt>
                <c:pt idx="5">
                  <c:v>0.60000000000000009</c:v>
                </c:pt>
                <c:pt idx="6">
                  <c:v>0.95080799999999999</c:v>
                </c:pt>
                <c:pt idx="7">
                  <c:v>1.507158</c:v>
                </c:pt>
                <c:pt idx="8">
                  <c:v>2.388684</c:v>
                </c:pt>
                <c:pt idx="9">
                  <c:v>3.7858619999999998</c:v>
                </c:pt>
                <c:pt idx="10">
                  <c:v>6.0002399999999998</c:v>
                </c:pt>
                <c:pt idx="11">
                  <c:v>9.5097000000000005</c:v>
                </c:pt>
                <c:pt idx="12">
                  <c:v>15.071760000000001</c:v>
                </c:pt>
                <c:pt idx="13">
                  <c:v>23.88738</c:v>
                </c:pt>
                <c:pt idx="14">
                  <c:v>37.858379999999997</c:v>
                </c:pt>
                <c:pt idx="15">
                  <c:v>60.001799999999996</c:v>
                </c:pt>
                <c:pt idx="16">
                  <c:v>95.096399999999988</c:v>
                </c:pt>
                <c:pt idx="17">
                  <c:v>150.71880000000002</c:v>
                </c:pt>
                <c:pt idx="18">
                  <c:v>238.87139999999999</c:v>
                </c:pt>
                <c:pt idx="19">
                  <c:v>378.58259999999996</c:v>
                </c:pt>
                <c:pt idx="20">
                  <c:v>600.01800000000003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5.9890199999999998E-2</c:v>
                </c:pt>
                <c:pt idx="43">
                  <c:v>9.5211600000000007E-2</c:v>
                </c:pt>
                <c:pt idx="44">
                  <c:v>0.15067620000000001</c:v>
                </c:pt>
                <c:pt idx="45">
                  <c:v>0.23883599999999999</c:v>
                </c:pt>
                <c:pt idx="46">
                  <c:v>0.37860119999999997</c:v>
                </c:pt>
                <c:pt idx="47">
                  <c:v>0.60000000000000009</c:v>
                </c:pt>
                <c:pt idx="48">
                  <c:v>0.95121600000000006</c:v>
                </c:pt>
                <c:pt idx="49">
                  <c:v>1.5071400000000001</c:v>
                </c:pt>
                <c:pt idx="50">
                  <c:v>2.38869</c:v>
                </c:pt>
                <c:pt idx="51">
                  <c:v>3.7857659999999997</c:v>
                </c:pt>
                <c:pt idx="52">
                  <c:v>6.0000600000000004</c:v>
                </c:pt>
                <c:pt idx="53">
                  <c:v>9.5094600000000007</c:v>
                </c:pt>
                <c:pt idx="54">
                  <c:v>15.071459999999998</c:v>
                </c:pt>
                <c:pt idx="55">
                  <c:v>23.886600000000001</c:v>
                </c:pt>
                <c:pt idx="56">
                  <c:v>37.857599999999998</c:v>
                </c:pt>
                <c:pt idx="57">
                  <c:v>60.000599999999999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238.86660000000001</c:v>
                </c:pt>
                <c:pt idx="61">
                  <c:v>378.5736</c:v>
                </c:pt>
                <c:pt idx="62">
                  <c:v>599.99220000000003</c:v>
                </c:pt>
                <c:pt idx="63">
                  <c:v>5.9893799999999997E-2</c:v>
                </c:pt>
                <c:pt idx="64">
                  <c:v>9.5078999999999997E-2</c:v>
                </c:pt>
                <c:pt idx="65">
                  <c:v>0.15069359999999998</c:v>
                </c:pt>
                <c:pt idx="66">
                  <c:v>0.23893320000000001</c:v>
                </c:pt>
                <c:pt idx="67">
                  <c:v>0.37861440000000002</c:v>
                </c:pt>
                <c:pt idx="68">
                  <c:v>0.60000000000000009</c:v>
                </c:pt>
                <c:pt idx="69">
                  <c:v>0.9509399999999999</c:v>
                </c:pt>
                <c:pt idx="70">
                  <c:v>1.507152</c:v>
                </c:pt>
                <c:pt idx="71">
                  <c:v>2.3885640000000001</c:v>
                </c:pt>
                <c:pt idx="72">
                  <c:v>3.7858200000000002</c:v>
                </c:pt>
                <c:pt idx="73">
                  <c:v>5.999994</c:v>
                </c:pt>
                <c:pt idx="74">
                  <c:v>9.5093999999999994</c:v>
                </c:pt>
                <c:pt idx="75">
                  <c:v>15.071459999999998</c:v>
                </c:pt>
                <c:pt idx="76">
                  <c:v>23.886479999999999</c:v>
                </c:pt>
                <c:pt idx="77">
                  <c:v>37.857599999999998</c:v>
                </c:pt>
                <c:pt idx="78">
                  <c:v>60.000599999999999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238.86360000000002</c:v>
                </c:pt>
                <c:pt idx="82">
                  <c:v>378.5772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Data'!$I$47:$I$67</c:f>
              <c:numCache>
                <c:formatCode>General</c:formatCode>
                <c:ptCount val="21"/>
                <c:pt idx="0">
                  <c:v>2718.74</c:v>
                </c:pt>
                <c:pt idx="1">
                  <c:v>2806.47</c:v>
                </c:pt>
                <c:pt idx="2">
                  <c:v>1367.37</c:v>
                </c:pt>
                <c:pt idx="3">
                  <c:v>816.05200000000002</c:v>
                </c:pt>
                <c:pt idx="4">
                  <c:v>520.34400000000005</c:v>
                </c:pt>
                <c:pt idx="5">
                  <c:v>338.37</c:v>
                </c:pt>
                <c:pt idx="6">
                  <c:v>218.98</c:v>
                </c:pt>
                <c:pt idx="7">
                  <c:v>138.91300000000001</c:v>
                </c:pt>
                <c:pt idx="8">
                  <c:v>83.729200000000006</c:v>
                </c:pt>
                <c:pt idx="9">
                  <c:v>49.100999999999999</c:v>
                </c:pt>
                <c:pt idx="10">
                  <c:v>26.906600000000001</c:v>
                </c:pt>
                <c:pt idx="11">
                  <c:v>13.7821</c:v>
                </c:pt>
                <c:pt idx="12">
                  <c:v>7.2633099999999997</c:v>
                </c:pt>
                <c:pt idx="13">
                  <c:v>4.1586299999999996</c:v>
                </c:pt>
                <c:pt idx="14">
                  <c:v>2.59788</c:v>
                </c:pt>
                <c:pt idx="15">
                  <c:v>1.7073700000000001</c:v>
                </c:pt>
                <c:pt idx="16">
                  <c:v>1.2014199999999999</c:v>
                </c:pt>
                <c:pt idx="17">
                  <c:v>0.89395899999999995</c:v>
                </c:pt>
                <c:pt idx="18">
                  <c:v>0.673933</c:v>
                </c:pt>
                <c:pt idx="19">
                  <c:v>0.55978399999999995</c:v>
                </c:pt>
                <c:pt idx="20">
                  <c:v>0.66859599999999997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5E6-4E0C-AB63-5C938FF2390C}"/>
            </c:ext>
          </c:extLst>
        </c:ser>
        <c:ser>
          <c:idx val="8"/>
          <c:order val="15"/>
          <c:tx>
            <c:strRef>
              <c:f>'Raw Data'!$X$4</c:f>
              <c:strCache>
                <c:ptCount val="1"/>
                <c:pt idx="0">
                  <c:v>20s-7%G</c:v>
                </c:pt>
              </c:strCache>
            </c:strRef>
          </c:tx>
          <c:spPr>
            <a:ln w="19050">
              <a:noFill/>
            </a:ln>
          </c:spPr>
          <c:xVal>
            <c:numRef>
              <c:f>'Raw Data'!$R$5:$R$88</c:f>
              <c:numCache>
                <c:formatCode>General</c:formatCode>
                <c:ptCount val="84"/>
                <c:pt idx="0">
                  <c:v>5.9924459999999999E-2</c:v>
                </c:pt>
                <c:pt idx="1">
                  <c:v>9.5124600000000004E-2</c:v>
                </c:pt>
                <c:pt idx="2">
                  <c:v>0.15071039999999999</c:v>
                </c:pt>
                <c:pt idx="3">
                  <c:v>0.2388612</c:v>
                </c:pt>
                <c:pt idx="4">
                  <c:v>0.37856580000000006</c:v>
                </c:pt>
                <c:pt idx="5">
                  <c:v>0.59995379999999998</c:v>
                </c:pt>
                <c:pt idx="6">
                  <c:v>0.95117399999999996</c:v>
                </c:pt>
                <c:pt idx="7">
                  <c:v>1.5071160000000001</c:v>
                </c:pt>
                <c:pt idx="8">
                  <c:v>2.3887140000000002</c:v>
                </c:pt>
                <c:pt idx="9">
                  <c:v>3.7858619999999998</c:v>
                </c:pt>
                <c:pt idx="10">
                  <c:v>6.0000600000000004</c:v>
                </c:pt>
                <c:pt idx="11">
                  <c:v>9.5094600000000007</c:v>
                </c:pt>
                <c:pt idx="12">
                  <c:v>15.07164</c:v>
                </c:pt>
                <c:pt idx="13">
                  <c:v>23.886900000000001</c:v>
                </c:pt>
                <c:pt idx="14">
                  <c:v>37.858200000000004</c:v>
                </c:pt>
                <c:pt idx="15">
                  <c:v>60.001199999999997</c:v>
                </c:pt>
                <c:pt idx="16">
                  <c:v>95.0946</c:v>
                </c:pt>
                <c:pt idx="17">
                  <c:v>150.71519999999998</c:v>
                </c:pt>
                <c:pt idx="18">
                  <c:v>238.86660000000001</c:v>
                </c:pt>
                <c:pt idx="19">
                  <c:v>378.57839999999999</c:v>
                </c:pt>
                <c:pt idx="20">
                  <c:v>600.00600000000009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5.9973240000000004E-2</c:v>
                </c:pt>
                <c:pt idx="43">
                  <c:v>9.5116200000000012E-2</c:v>
                </c:pt>
                <c:pt idx="44">
                  <c:v>0.1507242</c:v>
                </c:pt>
                <c:pt idx="45">
                  <c:v>0.23890019999999998</c:v>
                </c:pt>
                <c:pt idx="46">
                  <c:v>0.3785502</c:v>
                </c:pt>
                <c:pt idx="47">
                  <c:v>0.59995080000000001</c:v>
                </c:pt>
                <c:pt idx="48">
                  <c:v>0.95089800000000002</c:v>
                </c:pt>
                <c:pt idx="49">
                  <c:v>1.5070680000000001</c:v>
                </c:pt>
                <c:pt idx="50">
                  <c:v>2.3885939999999999</c:v>
                </c:pt>
                <c:pt idx="51">
                  <c:v>3.7857000000000003</c:v>
                </c:pt>
                <c:pt idx="52">
                  <c:v>5.999898</c:v>
                </c:pt>
                <c:pt idx="53">
                  <c:v>9.5092199999999991</c:v>
                </c:pt>
                <c:pt idx="54">
                  <c:v>15.07086</c:v>
                </c:pt>
                <c:pt idx="55">
                  <c:v>23.885820000000002</c:v>
                </c:pt>
                <c:pt idx="56">
                  <c:v>37.856520000000003</c:v>
                </c:pt>
                <c:pt idx="57">
                  <c:v>59.998979999999996</c:v>
                </c:pt>
                <c:pt idx="58">
                  <c:v>95.092199999999991</c:v>
                </c:pt>
                <c:pt idx="59">
                  <c:v>150.71039999999999</c:v>
                </c:pt>
                <c:pt idx="60">
                  <c:v>238.86059999999998</c:v>
                </c:pt>
                <c:pt idx="61">
                  <c:v>378.5652</c:v>
                </c:pt>
                <c:pt idx="62">
                  <c:v>599.98320000000001</c:v>
                </c:pt>
                <c:pt idx="63">
                  <c:v>5.9935619999999995E-2</c:v>
                </c:pt>
                <c:pt idx="64">
                  <c:v>9.5186400000000004E-2</c:v>
                </c:pt>
                <c:pt idx="65">
                  <c:v>0.15071220000000002</c:v>
                </c:pt>
                <c:pt idx="66">
                  <c:v>0.23886839999999998</c:v>
                </c:pt>
                <c:pt idx="67">
                  <c:v>0.37859100000000001</c:v>
                </c:pt>
                <c:pt idx="68">
                  <c:v>0.59992679999999998</c:v>
                </c:pt>
                <c:pt idx="69">
                  <c:v>0.95084400000000002</c:v>
                </c:pt>
                <c:pt idx="70">
                  <c:v>1.5070440000000001</c:v>
                </c:pt>
                <c:pt idx="71">
                  <c:v>2.388522</c:v>
                </c:pt>
                <c:pt idx="72">
                  <c:v>3.785622</c:v>
                </c:pt>
                <c:pt idx="73">
                  <c:v>5.99979</c:v>
                </c:pt>
                <c:pt idx="74">
                  <c:v>9.5089199999999998</c:v>
                </c:pt>
                <c:pt idx="75">
                  <c:v>15.070679999999999</c:v>
                </c:pt>
                <c:pt idx="76">
                  <c:v>23.885339999999999</c:v>
                </c:pt>
                <c:pt idx="77">
                  <c:v>37.855499999999999</c:v>
                </c:pt>
                <c:pt idx="78">
                  <c:v>59.997599999999991</c:v>
                </c:pt>
                <c:pt idx="79">
                  <c:v>95.089200000000005</c:v>
                </c:pt>
                <c:pt idx="80">
                  <c:v>150.7056</c:v>
                </c:pt>
                <c:pt idx="81">
                  <c:v>238.8528</c:v>
                </c:pt>
                <c:pt idx="82">
                  <c:v>378.55679999999995</c:v>
                </c:pt>
                <c:pt idx="83">
                  <c:v>599.97540000000004</c:v>
                </c:pt>
              </c:numCache>
            </c:numRef>
          </c:xVal>
          <c:yVal>
            <c:numRef>
              <c:f>'Raw Data'!$X$5:$X$25</c:f>
              <c:numCache>
                <c:formatCode>General</c:formatCode>
                <c:ptCount val="21"/>
                <c:pt idx="0">
                  <c:v>8501</c:v>
                </c:pt>
                <c:pt idx="1">
                  <c:v>6737.1714285714297</c:v>
                </c:pt>
                <c:pt idx="2">
                  <c:v>3822.3571428571431</c:v>
                </c:pt>
                <c:pt idx="3">
                  <c:v>2191.014285714286</c:v>
                </c:pt>
                <c:pt idx="4">
                  <c:v>1336.3857142857144</c:v>
                </c:pt>
                <c:pt idx="5">
                  <c:v>874.54285714285709</c:v>
                </c:pt>
                <c:pt idx="6">
                  <c:v>590.30357142857144</c:v>
                </c:pt>
                <c:pt idx="7">
                  <c:v>406.23071428571427</c:v>
                </c:pt>
                <c:pt idx="8">
                  <c:v>278.54214285714289</c:v>
                </c:pt>
                <c:pt idx="9">
                  <c:v>188.61642857142857</c:v>
                </c:pt>
                <c:pt idx="10">
                  <c:v>125.76285714285716</c:v>
                </c:pt>
                <c:pt idx="11">
                  <c:v>80.868571428571428</c:v>
                </c:pt>
                <c:pt idx="12">
                  <c:v>48.261071428571427</c:v>
                </c:pt>
                <c:pt idx="13">
                  <c:v>26.204571428571427</c:v>
                </c:pt>
                <c:pt idx="14">
                  <c:v>13.443571428571429</c:v>
                </c:pt>
                <c:pt idx="15">
                  <c:v>6.6635000000000009</c:v>
                </c:pt>
                <c:pt idx="16">
                  <c:v>3.4798642857142856</c:v>
                </c:pt>
                <c:pt idx="17">
                  <c:v>2.1074071428571428</c:v>
                </c:pt>
                <c:pt idx="18">
                  <c:v>1.3777071428571428</c:v>
                </c:pt>
                <c:pt idx="19">
                  <c:v>0.95032142857142854</c:v>
                </c:pt>
                <c:pt idx="20">
                  <c:v>0.68718714285714289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5E6-4E0C-AB63-5C938FF2390C}"/>
            </c:ext>
          </c:extLst>
        </c:ser>
        <c:ser>
          <c:idx val="9"/>
          <c:order val="16"/>
          <c:tx>
            <c:strRef>
              <c:f>'Raw Data'!$Y$4</c:f>
              <c:strCache>
                <c:ptCount val="1"/>
                <c:pt idx="0">
                  <c:v>50s-7%G</c:v>
                </c:pt>
              </c:strCache>
            </c:strRef>
          </c:tx>
          <c:spPr>
            <a:ln w="19050">
              <a:noFill/>
            </a:ln>
          </c:spPr>
          <c:xVal>
            <c:numRef>
              <c:f>'Raw Data'!$R$5:$R$88</c:f>
              <c:numCache>
                <c:formatCode>General</c:formatCode>
                <c:ptCount val="84"/>
                <c:pt idx="0">
                  <c:v>5.9924459999999999E-2</c:v>
                </c:pt>
                <c:pt idx="1">
                  <c:v>9.5124600000000004E-2</c:v>
                </c:pt>
                <c:pt idx="2">
                  <c:v>0.15071039999999999</c:v>
                </c:pt>
                <c:pt idx="3">
                  <c:v>0.2388612</c:v>
                </c:pt>
                <c:pt idx="4">
                  <c:v>0.37856580000000006</c:v>
                </c:pt>
                <c:pt idx="5">
                  <c:v>0.59995379999999998</c:v>
                </c:pt>
                <c:pt idx="6">
                  <c:v>0.95117399999999996</c:v>
                </c:pt>
                <c:pt idx="7">
                  <c:v>1.5071160000000001</c:v>
                </c:pt>
                <c:pt idx="8">
                  <c:v>2.3887140000000002</c:v>
                </c:pt>
                <c:pt idx="9">
                  <c:v>3.7858619999999998</c:v>
                </c:pt>
                <c:pt idx="10">
                  <c:v>6.0000600000000004</c:v>
                </c:pt>
                <c:pt idx="11">
                  <c:v>9.5094600000000007</c:v>
                </c:pt>
                <c:pt idx="12">
                  <c:v>15.07164</c:v>
                </c:pt>
                <c:pt idx="13">
                  <c:v>23.886900000000001</c:v>
                </c:pt>
                <c:pt idx="14">
                  <c:v>37.858200000000004</c:v>
                </c:pt>
                <c:pt idx="15">
                  <c:v>60.001199999999997</c:v>
                </c:pt>
                <c:pt idx="16">
                  <c:v>95.0946</c:v>
                </c:pt>
                <c:pt idx="17">
                  <c:v>150.71519999999998</c:v>
                </c:pt>
                <c:pt idx="18">
                  <c:v>238.86660000000001</c:v>
                </c:pt>
                <c:pt idx="19">
                  <c:v>378.57839999999999</c:v>
                </c:pt>
                <c:pt idx="20">
                  <c:v>600.00600000000009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5.9973240000000004E-2</c:v>
                </c:pt>
                <c:pt idx="43">
                  <c:v>9.5116200000000012E-2</c:v>
                </c:pt>
                <c:pt idx="44">
                  <c:v>0.1507242</c:v>
                </c:pt>
                <c:pt idx="45">
                  <c:v>0.23890019999999998</c:v>
                </c:pt>
                <c:pt idx="46">
                  <c:v>0.3785502</c:v>
                </c:pt>
                <c:pt idx="47">
                  <c:v>0.59995080000000001</c:v>
                </c:pt>
                <c:pt idx="48">
                  <c:v>0.95089800000000002</c:v>
                </c:pt>
                <c:pt idx="49">
                  <c:v>1.5070680000000001</c:v>
                </c:pt>
                <c:pt idx="50">
                  <c:v>2.3885939999999999</c:v>
                </c:pt>
                <c:pt idx="51">
                  <c:v>3.7857000000000003</c:v>
                </c:pt>
                <c:pt idx="52">
                  <c:v>5.999898</c:v>
                </c:pt>
                <c:pt idx="53">
                  <c:v>9.5092199999999991</c:v>
                </c:pt>
                <c:pt idx="54">
                  <c:v>15.07086</c:v>
                </c:pt>
                <c:pt idx="55">
                  <c:v>23.885820000000002</c:v>
                </c:pt>
                <c:pt idx="56">
                  <c:v>37.856520000000003</c:v>
                </c:pt>
                <c:pt idx="57">
                  <c:v>59.998979999999996</c:v>
                </c:pt>
                <c:pt idx="58">
                  <c:v>95.092199999999991</c:v>
                </c:pt>
                <c:pt idx="59">
                  <c:v>150.71039999999999</c:v>
                </c:pt>
                <c:pt idx="60">
                  <c:v>238.86059999999998</c:v>
                </c:pt>
                <c:pt idx="61">
                  <c:v>378.5652</c:v>
                </c:pt>
                <c:pt idx="62">
                  <c:v>599.98320000000001</c:v>
                </c:pt>
                <c:pt idx="63">
                  <c:v>5.9935619999999995E-2</c:v>
                </c:pt>
                <c:pt idx="64">
                  <c:v>9.5186400000000004E-2</c:v>
                </c:pt>
                <c:pt idx="65">
                  <c:v>0.15071220000000002</c:v>
                </c:pt>
                <c:pt idx="66">
                  <c:v>0.23886839999999998</c:v>
                </c:pt>
                <c:pt idx="67">
                  <c:v>0.37859100000000001</c:v>
                </c:pt>
                <c:pt idx="68">
                  <c:v>0.59992679999999998</c:v>
                </c:pt>
                <c:pt idx="69">
                  <c:v>0.95084400000000002</c:v>
                </c:pt>
                <c:pt idx="70">
                  <c:v>1.5070440000000001</c:v>
                </c:pt>
                <c:pt idx="71">
                  <c:v>2.388522</c:v>
                </c:pt>
                <c:pt idx="72">
                  <c:v>3.785622</c:v>
                </c:pt>
                <c:pt idx="73">
                  <c:v>5.99979</c:v>
                </c:pt>
                <c:pt idx="74">
                  <c:v>9.5089199999999998</c:v>
                </c:pt>
                <c:pt idx="75">
                  <c:v>15.070679999999999</c:v>
                </c:pt>
                <c:pt idx="76">
                  <c:v>23.885339999999999</c:v>
                </c:pt>
                <c:pt idx="77">
                  <c:v>37.855499999999999</c:v>
                </c:pt>
                <c:pt idx="78">
                  <c:v>59.997599999999991</c:v>
                </c:pt>
                <c:pt idx="79">
                  <c:v>95.089200000000005</c:v>
                </c:pt>
                <c:pt idx="80">
                  <c:v>150.7056</c:v>
                </c:pt>
                <c:pt idx="81">
                  <c:v>238.8528</c:v>
                </c:pt>
                <c:pt idx="82">
                  <c:v>378.55679999999995</c:v>
                </c:pt>
                <c:pt idx="83">
                  <c:v>599.97540000000004</c:v>
                </c:pt>
              </c:numCache>
            </c:numRef>
          </c:xVal>
          <c:yVal>
            <c:numRef>
              <c:f>'Raw Data'!$Y$26:$Y$46</c:f>
              <c:numCache>
                <c:formatCode>General</c:formatCode>
                <c:ptCount val="21"/>
                <c:pt idx="0">
                  <c:v>1750.3214285714284</c:v>
                </c:pt>
                <c:pt idx="1">
                  <c:v>1510.7428571428572</c:v>
                </c:pt>
                <c:pt idx="2">
                  <c:v>984.7285714285714</c:v>
                </c:pt>
                <c:pt idx="3">
                  <c:v>649.2435714285715</c:v>
                </c:pt>
                <c:pt idx="4">
                  <c:v>413.4564285714286</c:v>
                </c:pt>
                <c:pt idx="5">
                  <c:v>262.62857142857143</c:v>
                </c:pt>
                <c:pt idx="6">
                  <c:v>163.04285714285714</c:v>
                </c:pt>
                <c:pt idx="7">
                  <c:v>98.590714285714284</c:v>
                </c:pt>
                <c:pt idx="8">
                  <c:v>59.175714285714292</c:v>
                </c:pt>
                <c:pt idx="9">
                  <c:v>34.467357142857146</c:v>
                </c:pt>
                <c:pt idx="10">
                  <c:v>16.752928571428573</c:v>
                </c:pt>
                <c:pt idx="11">
                  <c:v>7.7961428571428577</c:v>
                </c:pt>
                <c:pt idx="12">
                  <c:v>4.8128571428571432</c:v>
                </c:pt>
                <c:pt idx="13">
                  <c:v>3.1513642857142856</c:v>
                </c:pt>
                <c:pt idx="14">
                  <c:v>2.2539142857142855</c:v>
                </c:pt>
                <c:pt idx="15">
                  <c:v>1.7040500000000001</c:v>
                </c:pt>
                <c:pt idx="16">
                  <c:v>1.2442928571428573</c:v>
                </c:pt>
                <c:pt idx="17">
                  <c:v>0.97507857142857146</c:v>
                </c:pt>
                <c:pt idx="18">
                  <c:v>0.73258571428571428</c:v>
                </c:pt>
                <c:pt idx="19">
                  <c:v>0.55370785714285709</c:v>
                </c:pt>
                <c:pt idx="20">
                  <c:v>0.42668499999999998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5E6-4E0C-AB63-5C938FF2390C}"/>
            </c:ext>
          </c:extLst>
        </c:ser>
        <c:ser>
          <c:idx val="11"/>
          <c:order val="17"/>
          <c:tx>
            <c:strRef>
              <c:f>'Raw Data'!$Z$4</c:f>
              <c:strCache>
                <c:ptCount val="1"/>
                <c:pt idx="0">
                  <c:v>80s-7%G</c:v>
                </c:pt>
              </c:strCache>
            </c:strRef>
          </c:tx>
          <c:spPr>
            <a:ln w="19050">
              <a:noFill/>
            </a:ln>
          </c:spPr>
          <c:xVal>
            <c:numRef>
              <c:f>'Raw Data'!$R$5:$R$88</c:f>
              <c:numCache>
                <c:formatCode>General</c:formatCode>
                <c:ptCount val="84"/>
                <c:pt idx="0">
                  <c:v>5.9924459999999999E-2</c:v>
                </c:pt>
                <c:pt idx="1">
                  <c:v>9.5124600000000004E-2</c:v>
                </c:pt>
                <c:pt idx="2">
                  <c:v>0.15071039999999999</c:v>
                </c:pt>
                <c:pt idx="3">
                  <c:v>0.2388612</c:v>
                </c:pt>
                <c:pt idx="4">
                  <c:v>0.37856580000000006</c:v>
                </c:pt>
                <c:pt idx="5">
                  <c:v>0.59995379999999998</c:v>
                </c:pt>
                <c:pt idx="6">
                  <c:v>0.95117399999999996</c:v>
                </c:pt>
                <c:pt idx="7">
                  <c:v>1.5071160000000001</c:v>
                </c:pt>
                <c:pt idx="8">
                  <c:v>2.3887140000000002</c:v>
                </c:pt>
                <c:pt idx="9">
                  <c:v>3.7858619999999998</c:v>
                </c:pt>
                <c:pt idx="10">
                  <c:v>6.0000600000000004</c:v>
                </c:pt>
                <c:pt idx="11">
                  <c:v>9.5094600000000007</c:v>
                </c:pt>
                <c:pt idx="12">
                  <c:v>15.07164</c:v>
                </c:pt>
                <c:pt idx="13">
                  <c:v>23.886900000000001</c:v>
                </c:pt>
                <c:pt idx="14">
                  <c:v>37.858200000000004</c:v>
                </c:pt>
                <c:pt idx="15">
                  <c:v>60.001199999999997</c:v>
                </c:pt>
                <c:pt idx="16">
                  <c:v>95.0946</c:v>
                </c:pt>
                <c:pt idx="17">
                  <c:v>150.71519999999998</c:v>
                </c:pt>
                <c:pt idx="18">
                  <c:v>238.86660000000001</c:v>
                </c:pt>
                <c:pt idx="19">
                  <c:v>378.57839999999999</c:v>
                </c:pt>
                <c:pt idx="20">
                  <c:v>600.00600000000009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5.9973240000000004E-2</c:v>
                </c:pt>
                <c:pt idx="43">
                  <c:v>9.5116200000000012E-2</c:v>
                </c:pt>
                <c:pt idx="44">
                  <c:v>0.1507242</c:v>
                </c:pt>
                <c:pt idx="45">
                  <c:v>0.23890019999999998</c:v>
                </c:pt>
                <c:pt idx="46">
                  <c:v>0.3785502</c:v>
                </c:pt>
                <c:pt idx="47">
                  <c:v>0.59995080000000001</c:v>
                </c:pt>
                <c:pt idx="48">
                  <c:v>0.95089800000000002</c:v>
                </c:pt>
                <c:pt idx="49">
                  <c:v>1.5070680000000001</c:v>
                </c:pt>
                <c:pt idx="50">
                  <c:v>2.3885939999999999</c:v>
                </c:pt>
                <c:pt idx="51">
                  <c:v>3.7857000000000003</c:v>
                </c:pt>
                <c:pt idx="52">
                  <c:v>5.999898</c:v>
                </c:pt>
                <c:pt idx="53">
                  <c:v>9.5092199999999991</c:v>
                </c:pt>
                <c:pt idx="54">
                  <c:v>15.07086</c:v>
                </c:pt>
                <c:pt idx="55">
                  <c:v>23.885820000000002</c:v>
                </c:pt>
                <c:pt idx="56">
                  <c:v>37.856520000000003</c:v>
                </c:pt>
                <c:pt idx="57">
                  <c:v>59.998979999999996</c:v>
                </c:pt>
                <c:pt idx="58">
                  <c:v>95.092199999999991</c:v>
                </c:pt>
                <c:pt idx="59">
                  <c:v>150.71039999999999</c:v>
                </c:pt>
                <c:pt idx="60">
                  <c:v>238.86059999999998</c:v>
                </c:pt>
                <c:pt idx="61">
                  <c:v>378.5652</c:v>
                </c:pt>
                <c:pt idx="62">
                  <c:v>599.98320000000001</c:v>
                </c:pt>
                <c:pt idx="63">
                  <c:v>5.9935619999999995E-2</c:v>
                </c:pt>
                <c:pt idx="64">
                  <c:v>9.5186400000000004E-2</c:v>
                </c:pt>
                <c:pt idx="65">
                  <c:v>0.15071220000000002</c:v>
                </c:pt>
                <c:pt idx="66">
                  <c:v>0.23886839999999998</c:v>
                </c:pt>
                <c:pt idx="67">
                  <c:v>0.37859100000000001</c:v>
                </c:pt>
                <c:pt idx="68">
                  <c:v>0.59992679999999998</c:v>
                </c:pt>
                <c:pt idx="69">
                  <c:v>0.95084400000000002</c:v>
                </c:pt>
                <c:pt idx="70">
                  <c:v>1.5070440000000001</c:v>
                </c:pt>
                <c:pt idx="71">
                  <c:v>2.388522</c:v>
                </c:pt>
                <c:pt idx="72">
                  <c:v>3.785622</c:v>
                </c:pt>
                <c:pt idx="73">
                  <c:v>5.99979</c:v>
                </c:pt>
                <c:pt idx="74">
                  <c:v>9.5089199999999998</c:v>
                </c:pt>
                <c:pt idx="75">
                  <c:v>15.070679999999999</c:v>
                </c:pt>
                <c:pt idx="76">
                  <c:v>23.885339999999999</c:v>
                </c:pt>
                <c:pt idx="77">
                  <c:v>37.855499999999999</c:v>
                </c:pt>
                <c:pt idx="78">
                  <c:v>59.997599999999991</c:v>
                </c:pt>
                <c:pt idx="79">
                  <c:v>95.089200000000005</c:v>
                </c:pt>
                <c:pt idx="80">
                  <c:v>150.7056</c:v>
                </c:pt>
                <c:pt idx="81">
                  <c:v>238.8528</c:v>
                </c:pt>
                <c:pt idx="82">
                  <c:v>378.55679999999995</c:v>
                </c:pt>
                <c:pt idx="83">
                  <c:v>599.97540000000004</c:v>
                </c:pt>
              </c:numCache>
            </c:numRef>
          </c:xVal>
          <c:yVal>
            <c:numRef>
              <c:f>'Raw Data'!$Z$47:$Z$67</c:f>
              <c:numCache>
                <c:formatCode>General</c:formatCode>
                <c:ptCount val="21"/>
                <c:pt idx="0">
                  <c:v>3745.85</c:v>
                </c:pt>
                <c:pt idx="1">
                  <c:v>3261.7928571428574</c:v>
                </c:pt>
                <c:pt idx="2">
                  <c:v>2157.0500000000002</c:v>
                </c:pt>
                <c:pt idx="3">
                  <c:v>1434.3214285714287</c:v>
                </c:pt>
                <c:pt idx="4">
                  <c:v>929.98571428571427</c:v>
                </c:pt>
                <c:pt idx="5">
                  <c:v>600.00071428571425</c:v>
                </c:pt>
                <c:pt idx="6">
                  <c:v>377.74857142857138</c:v>
                </c:pt>
                <c:pt idx="7">
                  <c:v>232.81071428571428</c:v>
                </c:pt>
                <c:pt idx="8">
                  <c:v>149.38142857142856</c:v>
                </c:pt>
                <c:pt idx="9">
                  <c:v>93.727857142857147</c:v>
                </c:pt>
                <c:pt idx="10">
                  <c:v>50.349357142857137</c:v>
                </c:pt>
                <c:pt idx="11">
                  <c:v>26.61842857142857</c:v>
                </c:pt>
                <c:pt idx="12">
                  <c:v>16.705571428571428</c:v>
                </c:pt>
                <c:pt idx="13">
                  <c:v>12.692357142857144</c:v>
                </c:pt>
                <c:pt idx="14">
                  <c:v>8.5626428571428583</c:v>
                </c:pt>
                <c:pt idx="15">
                  <c:v>5.6649571428571424</c:v>
                </c:pt>
                <c:pt idx="16">
                  <c:v>4.1205428571428575</c:v>
                </c:pt>
                <c:pt idx="17">
                  <c:v>3.2171357142857144</c:v>
                </c:pt>
                <c:pt idx="18">
                  <c:v>2.3310214285714288</c:v>
                </c:pt>
                <c:pt idx="19">
                  <c:v>1.6637928571428571</c:v>
                </c:pt>
                <c:pt idx="20">
                  <c:v>1.2801785714285714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5E6-4E0C-AB63-5C938FF2390C}"/>
            </c:ext>
          </c:extLst>
        </c:ser>
        <c:ser>
          <c:idx val="2"/>
          <c:order val="18"/>
          <c:tx>
            <c:strRef>
              <c:f>'Raw Data'!$AJ$4</c:f>
              <c:strCache>
                <c:ptCount val="1"/>
                <c:pt idx="0">
                  <c:v>20s-10%G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Data'!$AD$5:$AD$88</c:f>
              <c:numCache>
                <c:formatCode>General</c:formatCode>
                <c:ptCount val="84"/>
                <c:pt idx="0">
                  <c:v>5.9666279999999995E-2</c:v>
                </c:pt>
                <c:pt idx="1">
                  <c:v>9.5000400000000013E-2</c:v>
                </c:pt>
                <c:pt idx="2">
                  <c:v>0.15065520000000002</c:v>
                </c:pt>
                <c:pt idx="3">
                  <c:v>0.23879639999999999</c:v>
                </c:pt>
                <c:pt idx="4">
                  <c:v>0.37862819999999997</c:v>
                </c:pt>
                <c:pt idx="5">
                  <c:v>0.60006000000000004</c:v>
                </c:pt>
                <c:pt idx="6">
                  <c:v>0.95100000000000007</c:v>
                </c:pt>
                <c:pt idx="7">
                  <c:v>1.507104</c:v>
                </c:pt>
                <c:pt idx="8">
                  <c:v>2.388528</c:v>
                </c:pt>
                <c:pt idx="9">
                  <c:v>3.7857180000000001</c:v>
                </c:pt>
                <c:pt idx="10">
                  <c:v>5.9999160000000007</c:v>
                </c:pt>
                <c:pt idx="11">
                  <c:v>9.5093999999999994</c:v>
                </c:pt>
                <c:pt idx="12">
                  <c:v>15.071580000000001</c:v>
                </c:pt>
                <c:pt idx="13">
                  <c:v>23.88654</c:v>
                </c:pt>
                <c:pt idx="14">
                  <c:v>37.85772</c:v>
                </c:pt>
                <c:pt idx="15">
                  <c:v>59.999700000000004</c:v>
                </c:pt>
                <c:pt idx="16">
                  <c:v>95.092199999999991</c:v>
                </c:pt>
                <c:pt idx="17">
                  <c:v>150.71100000000001</c:v>
                </c:pt>
                <c:pt idx="18">
                  <c:v>238.86179999999999</c:v>
                </c:pt>
                <c:pt idx="19">
                  <c:v>378.56759999999997</c:v>
                </c:pt>
                <c:pt idx="20">
                  <c:v>599.99220000000003</c:v>
                </c:pt>
                <c:pt idx="21">
                  <c:v>5.9816220000000003E-2</c:v>
                </c:pt>
                <c:pt idx="22">
                  <c:v>9.5154600000000006E-2</c:v>
                </c:pt>
                <c:pt idx="23">
                  <c:v>0.15073199999999998</c:v>
                </c:pt>
                <c:pt idx="24">
                  <c:v>0.23897220000000002</c:v>
                </c:pt>
                <c:pt idx="25">
                  <c:v>0.37866359999999999</c:v>
                </c:pt>
                <c:pt idx="26">
                  <c:v>0.59996879999999997</c:v>
                </c:pt>
                <c:pt idx="27">
                  <c:v>0.95095200000000002</c:v>
                </c:pt>
                <c:pt idx="28">
                  <c:v>1.5070619999999999</c:v>
                </c:pt>
                <c:pt idx="29">
                  <c:v>2.3887140000000002</c:v>
                </c:pt>
                <c:pt idx="30">
                  <c:v>3.7858140000000002</c:v>
                </c:pt>
                <c:pt idx="31">
                  <c:v>6.0003000000000011</c:v>
                </c:pt>
                <c:pt idx="32">
                  <c:v>9.50976</c:v>
                </c:pt>
                <c:pt idx="33">
                  <c:v>15.071760000000001</c:v>
                </c:pt>
                <c:pt idx="34">
                  <c:v>23.886900000000001</c:v>
                </c:pt>
                <c:pt idx="35">
                  <c:v>37.858019999999996</c:v>
                </c:pt>
                <c:pt idx="36">
                  <c:v>60.001199999999997</c:v>
                </c:pt>
                <c:pt idx="37">
                  <c:v>95.095200000000006</c:v>
                </c:pt>
                <c:pt idx="38">
                  <c:v>150.71699999999998</c:v>
                </c:pt>
                <c:pt idx="39">
                  <c:v>238.86900000000003</c:v>
                </c:pt>
                <c:pt idx="40">
                  <c:v>378.58199999999999</c:v>
                </c:pt>
                <c:pt idx="41">
                  <c:v>600.01199999999994</c:v>
                </c:pt>
                <c:pt idx="42">
                  <c:v>5.9674679999999994E-2</c:v>
                </c:pt>
                <c:pt idx="43">
                  <c:v>9.5074800000000001E-2</c:v>
                </c:pt>
                <c:pt idx="44">
                  <c:v>0.1506798</c:v>
                </c:pt>
                <c:pt idx="45">
                  <c:v>0.23893979999999998</c:v>
                </c:pt>
                <c:pt idx="46">
                  <c:v>0.37858439999999999</c:v>
                </c:pt>
                <c:pt idx="47">
                  <c:v>0.5998272</c:v>
                </c:pt>
                <c:pt idx="48">
                  <c:v>0.95110199999999989</c:v>
                </c:pt>
                <c:pt idx="49">
                  <c:v>1.5070859999999999</c:v>
                </c:pt>
                <c:pt idx="50">
                  <c:v>2.388576</c:v>
                </c:pt>
                <c:pt idx="51">
                  <c:v>3.7856699999999996</c:v>
                </c:pt>
                <c:pt idx="52">
                  <c:v>6.0002399999999998</c:v>
                </c:pt>
                <c:pt idx="53">
                  <c:v>9.5088000000000008</c:v>
                </c:pt>
                <c:pt idx="54">
                  <c:v>15.071159999999999</c:v>
                </c:pt>
                <c:pt idx="55">
                  <c:v>23.886060000000001</c:v>
                </c:pt>
                <c:pt idx="56">
                  <c:v>37.856879999999997</c:v>
                </c:pt>
                <c:pt idx="57">
                  <c:v>59.998919999999998</c:v>
                </c:pt>
                <c:pt idx="58">
                  <c:v>95.092199999999991</c:v>
                </c:pt>
                <c:pt idx="59">
                  <c:v>150.7098</c:v>
                </c:pt>
                <c:pt idx="60">
                  <c:v>238.85880000000003</c:v>
                </c:pt>
                <c:pt idx="61">
                  <c:v>378.56880000000001</c:v>
                </c:pt>
                <c:pt idx="62">
                  <c:v>599.98859999999991</c:v>
                </c:pt>
                <c:pt idx="63">
                  <c:v>5.977056E-2</c:v>
                </c:pt>
                <c:pt idx="64">
                  <c:v>9.5119800000000004E-2</c:v>
                </c:pt>
                <c:pt idx="65">
                  <c:v>0.1506672</c:v>
                </c:pt>
                <c:pt idx="66">
                  <c:v>0.23881079999999999</c:v>
                </c:pt>
                <c:pt idx="67">
                  <c:v>0.37862879999999999</c:v>
                </c:pt>
                <c:pt idx="68">
                  <c:v>0.60000000000000009</c:v>
                </c:pt>
                <c:pt idx="69">
                  <c:v>0.95098199999999999</c:v>
                </c:pt>
                <c:pt idx="70">
                  <c:v>1.5071099999999999</c:v>
                </c:pt>
                <c:pt idx="71">
                  <c:v>2.3886180000000001</c:v>
                </c:pt>
                <c:pt idx="72">
                  <c:v>3.7858140000000002</c:v>
                </c:pt>
                <c:pt idx="73">
                  <c:v>6.000119999999999</c:v>
                </c:pt>
                <c:pt idx="74">
                  <c:v>9.5095799999999997</c:v>
                </c:pt>
                <c:pt idx="75">
                  <c:v>15.0717</c:v>
                </c:pt>
                <c:pt idx="76">
                  <c:v>23.8872</c:v>
                </c:pt>
                <c:pt idx="77">
                  <c:v>37.85868</c:v>
                </c:pt>
                <c:pt idx="78">
                  <c:v>60.001199999999997</c:v>
                </c:pt>
                <c:pt idx="79">
                  <c:v>95.095799999999997</c:v>
                </c:pt>
                <c:pt idx="80">
                  <c:v>150.71639999999999</c:v>
                </c:pt>
                <c:pt idx="81">
                  <c:v>238.86900000000003</c:v>
                </c:pt>
                <c:pt idx="82">
                  <c:v>378.58139999999997</c:v>
                </c:pt>
                <c:pt idx="83">
                  <c:v>600.01199999999994</c:v>
                </c:pt>
              </c:numCache>
            </c:numRef>
          </c:xVal>
          <c:yVal>
            <c:numRef>
              <c:f>'Raw Data'!$AJ$5:$AJ$25</c:f>
              <c:numCache>
                <c:formatCode>General</c:formatCode>
                <c:ptCount val="21"/>
                <c:pt idx="0">
                  <c:v>12587.55</c:v>
                </c:pt>
                <c:pt idx="1">
                  <c:v>15285.85</c:v>
                </c:pt>
                <c:pt idx="2">
                  <c:v>9670.9</c:v>
                </c:pt>
                <c:pt idx="3">
                  <c:v>5902.1</c:v>
                </c:pt>
                <c:pt idx="4">
                  <c:v>3538.92</c:v>
                </c:pt>
                <c:pt idx="5">
                  <c:v>2085.625</c:v>
                </c:pt>
                <c:pt idx="6">
                  <c:v>1215.5450000000001</c:v>
                </c:pt>
                <c:pt idx="7">
                  <c:v>750.74</c:v>
                </c:pt>
                <c:pt idx="8">
                  <c:v>514.57000000000005</c:v>
                </c:pt>
                <c:pt idx="9">
                  <c:v>353.3535</c:v>
                </c:pt>
                <c:pt idx="10">
                  <c:v>243.2055</c:v>
                </c:pt>
                <c:pt idx="11">
                  <c:v>169.94200000000001</c:v>
                </c:pt>
                <c:pt idx="12">
                  <c:v>97.028499999999994</c:v>
                </c:pt>
                <c:pt idx="13">
                  <c:v>47.551450000000003</c:v>
                </c:pt>
                <c:pt idx="14">
                  <c:v>22.0214</c:v>
                </c:pt>
                <c:pt idx="15">
                  <c:v>7.9383499999999998</c:v>
                </c:pt>
                <c:pt idx="16">
                  <c:v>2.9621900000000001</c:v>
                </c:pt>
                <c:pt idx="17">
                  <c:v>1.466005</c:v>
                </c:pt>
                <c:pt idx="18">
                  <c:v>0.83501999999999998</c:v>
                </c:pt>
                <c:pt idx="19">
                  <c:v>0.51915500000000003</c:v>
                </c:pt>
                <c:pt idx="20">
                  <c:v>0.34429500000000002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5E6-4E0C-AB63-5C938FF2390C}"/>
            </c:ext>
          </c:extLst>
        </c:ser>
        <c:ser>
          <c:idx val="3"/>
          <c:order val="19"/>
          <c:tx>
            <c:strRef>
              <c:f>'Raw Data'!$AM$4</c:f>
              <c:strCache>
                <c:ptCount val="1"/>
                <c:pt idx="0">
                  <c:v>120s-10%G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Data'!$AD$5:$AD$88</c:f>
              <c:numCache>
                <c:formatCode>General</c:formatCode>
                <c:ptCount val="84"/>
                <c:pt idx="0">
                  <c:v>5.9666279999999995E-2</c:v>
                </c:pt>
                <c:pt idx="1">
                  <c:v>9.5000400000000013E-2</c:v>
                </c:pt>
                <c:pt idx="2">
                  <c:v>0.15065520000000002</c:v>
                </c:pt>
                <c:pt idx="3">
                  <c:v>0.23879639999999999</c:v>
                </c:pt>
                <c:pt idx="4">
                  <c:v>0.37862819999999997</c:v>
                </c:pt>
                <c:pt idx="5">
                  <c:v>0.60006000000000004</c:v>
                </c:pt>
                <c:pt idx="6">
                  <c:v>0.95100000000000007</c:v>
                </c:pt>
                <c:pt idx="7">
                  <c:v>1.507104</c:v>
                </c:pt>
                <c:pt idx="8">
                  <c:v>2.388528</c:v>
                </c:pt>
                <c:pt idx="9">
                  <c:v>3.7857180000000001</c:v>
                </c:pt>
                <c:pt idx="10">
                  <c:v>5.9999160000000007</c:v>
                </c:pt>
                <c:pt idx="11">
                  <c:v>9.5093999999999994</c:v>
                </c:pt>
                <c:pt idx="12">
                  <c:v>15.071580000000001</c:v>
                </c:pt>
                <c:pt idx="13">
                  <c:v>23.88654</c:v>
                </c:pt>
                <c:pt idx="14">
                  <c:v>37.85772</c:v>
                </c:pt>
                <c:pt idx="15">
                  <c:v>59.999700000000004</c:v>
                </c:pt>
                <c:pt idx="16">
                  <c:v>95.092199999999991</c:v>
                </c:pt>
                <c:pt idx="17">
                  <c:v>150.71100000000001</c:v>
                </c:pt>
                <c:pt idx="18">
                  <c:v>238.86179999999999</c:v>
                </c:pt>
                <c:pt idx="19">
                  <c:v>378.56759999999997</c:v>
                </c:pt>
                <c:pt idx="20">
                  <c:v>599.99220000000003</c:v>
                </c:pt>
                <c:pt idx="21">
                  <c:v>5.9816220000000003E-2</c:v>
                </c:pt>
                <c:pt idx="22">
                  <c:v>9.5154600000000006E-2</c:v>
                </c:pt>
                <c:pt idx="23">
                  <c:v>0.15073199999999998</c:v>
                </c:pt>
                <c:pt idx="24">
                  <c:v>0.23897220000000002</c:v>
                </c:pt>
                <c:pt idx="25">
                  <c:v>0.37866359999999999</c:v>
                </c:pt>
                <c:pt idx="26">
                  <c:v>0.59996879999999997</c:v>
                </c:pt>
                <c:pt idx="27">
                  <c:v>0.95095200000000002</c:v>
                </c:pt>
                <c:pt idx="28">
                  <c:v>1.5070619999999999</c:v>
                </c:pt>
                <c:pt idx="29">
                  <c:v>2.3887140000000002</c:v>
                </c:pt>
                <c:pt idx="30">
                  <c:v>3.7858140000000002</c:v>
                </c:pt>
                <c:pt idx="31">
                  <c:v>6.0003000000000011</c:v>
                </c:pt>
                <c:pt idx="32">
                  <c:v>9.50976</c:v>
                </c:pt>
                <c:pt idx="33">
                  <c:v>15.071760000000001</c:v>
                </c:pt>
                <c:pt idx="34">
                  <c:v>23.886900000000001</c:v>
                </c:pt>
                <c:pt idx="35">
                  <c:v>37.858019999999996</c:v>
                </c:pt>
                <c:pt idx="36">
                  <c:v>60.001199999999997</c:v>
                </c:pt>
                <c:pt idx="37">
                  <c:v>95.095200000000006</c:v>
                </c:pt>
                <c:pt idx="38">
                  <c:v>150.71699999999998</c:v>
                </c:pt>
                <c:pt idx="39">
                  <c:v>238.86900000000003</c:v>
                </c:pt>
                <c:pt idx="40">
                  <c:v>378.58199999999999</c:v>
                </c:pt>
                <c:pt idx="41">
                  <c:v>600.01199999999994</c:v>
                </c:pt>
                <c:pt idx="42">
                  <c:v>5.9674679999999994E-2</c:v>
                </c:pt>
                <c:pt idx="43">
                  <c:v>9.5074800000000001E-2</c:v>
                </c:pt>
                <c:pt idx="44">
                  <c:v>0.1506798</c:v>
                </c:pt>
                <c:pt idx="45">
                  <c:v>0.23893979999999998</c:v>
                </c:pt>
                <c:pt idx="46">
                  <c:v>0.37858439999999999</c:v>
                </c:pt>
                <c:pt idx="47">
                  <c:v>0.5998272</c:v>
                </c:pt>
                <c:pt idx="48">
                  <c:v>0.95110199999999989</c:v>
                </c:pt>
                <c:pt idx="49">
                  <c:v>1.5070859999999999</c:v>
                </c:pt>
                <c:pt idx="50">
                  <c:v>2.388576</c:v>
                </c:pt>
                <c:pt idx="51">
                  <c:v>3.7856699999999996</c:v>
                </c:pt>
                <c:pt idx="52">
                  <c:v>6.0002399999999998</c:v>
                </c:pt>
                <c:pt idx="53">
                  <c:v>9.5088000000000008</c:v>
                </c:pt>
                <c:pt idx="54">
                  <c:v>15.071159999999999</c:v>
                </c:pt>
                <c:pt idx="55">
                  <c:v>23.886060000000001</c:v>
                </c:pt>
                <c:pt idx="56">
                  <c:v>37.856879999999997</c:v>
                </c:pt>
                <c:pt idx="57">
                  <c:v>59.998919999999998</c:v>
                </c:pt>
                <c:pt idx="58">
                  <c:v>95.092199999999991</c:v>
                </c:pt>
                <c:pt idx="59">
                  <c:v>150.7098</c:v>
                </c:pt>
                <c:pt idx="60">
                  <c:v>238.85880000000003</c:v>
                </c:pt>
                <c:pt idx="61">
                  <c:v>378.56880000000001</c:v>
                </c:pt>
                <c:pt idx="62">
                  <c:v>599.98859999999991</c:v>
                </c:pt>
                <c:pt idx="63">
                  <c:v>5.977056E-2</c:v>
                </c:pt>
                <c:pt idx="64">
                  <c:v>9.5119800000000004E-2</c:v>
                </c:pt>
                <c:pt idx="65">
                  <c:v>0.1506672</c:v>
                </c:pt>
                <c:pt idx="66">
                  <c:v>0.23881079999999999</c:v>
                </c:pt>
                <c:pt idx="67">
                  <c:v>0.37862879999999999</c:v>
                </c:pt>
                <c:pt idx="68">
                  <c:v>0.60000000000000009</c:v>
                </c:pt>
                <c:pt idx="69">
                  <c:v>0.95098199999999999</c:v>
                </c:pt>
                <c:pt idx="70">
                  <c:v>1.5071099999999999</c:v>
                </c:pt>
                <c:pt idx="71">
                  <c:v>2.3886180000000001</c:v>
                </c:pt>
                <c:pt idx="72">
                  <c:v>3.7858140000000002</c:v>
                </c:pt>
                <c:pt idx="73">
                  <c:v>6.000119999999999</c:v>
                </c:pt>
                <c:pt idx="74">
                  <c:v>9.5095799999999997</c:v>
                </c:pt>
                <c:pt idx="75">
                  <c:v>15.0717</c:v>
                </c:pt>
                <c:pt idx="76">
                  <c:v>23.8872</c:v>
                </c:pt>
                <c:pt idx="77">
                  <c:v>37.85868</c:v>
                </c:pt>
                <c:pt idx="78">
                  <c:v>60.001199999999997</c:v>
                </c:pt>
                <c:pt idx="79">
                  <c:v>95.095799999999997</c:v>
                </c:pt>
                <c:pt idx="80">
                  <c:v>150.71639999999999</c:v>
                </c:pt>
                <c:pt idx="81">
                  <c:v>238.86900000000003</c:v>
                </c:pt>
                <c:pt idx="82">
                  <c:v>378.58139999999997</c:v>
                </c:pt>
                <c:pt idx="83">
                  <c:v>600.01199999999994</c:v>
                </c:pt>
              </c:numCache>
            </c:numRef>
          </c:xVal>
          <c:yVal>
            <c:numRef>
              <c:f>'Raw Data'!$AM$68:$AM$88</c:f>
              <c:numCache>
                <c:formatCode>General</c:formatCode>
                <c:ptCount val="21"/>
                <c:pt idx="0">
                  <c:v>6271.25</c:v>
                </c:pt>
                <c:pt idx="1">
                  <c:v>7509.45</c:v>
                </c:pt>
                <c:pt idx="2">
                  <c:v>4337.97</c:v>
                </c:pt>
                <c:pt idx="3">
                  <c:v>2359.4549999999999</c:v>
                </c:pt>
                <c:pt idx="4">
                  <c:v>1302.1300000000001</c:v>
                </c:pt>
                <c:pt idx="5">
                  <c:v>769.23</c:v>
                </c:pt>
                <c:pt idx="6">
                  <c:v>507.47</c:v>
                </c:pt>
                <c:pt idx="7">
                  <c:v>335.87400000000002</c:v>
                </c:pt>
                <c:pt idx="8">
                  <c:v>233.18</c:v>
                </c:pt>
                <c:pt idx="9">
                  <c:v>156.4735</c:v>
                </c:pt>
                <c:pt idx="10">
                  <c:v>104.29600000000001</c:v>
                </c:pt>
                <c:pt idx="11">
                  <c:v>66.933999999999997</c:v>
                </c:pt>
                <c:pt idx="12">
                  <c:v>40.091450000000002</c:v>
                </c:pt>
                <c:pt idx="13">
                  <c:v>21.931550000000001</c:v>
                </c:pt>
                <c:pt idx="14">
                  <c:v>10.2818</c:v>
                </c:pt>
                <c:pt idx="15">
                  <c:v>4.7356400000000001</c:v>
                </c:pt>
                <c:pt idx="16">
                  <c:v>2.5005099999999998</c:v>
                </c:pt>
                <c:pt idx="17">
                  <c:v>1.5375449999999999</c:v>
                </c:pt>
                <c:pt idx="18">
                  <c:v>1.0199400000000001</c:v>
                </c:pt>
                <c:pt idx="19">
                  <c:v>0.71431500000000003</c:v>
                </c:pt>
                <c:pt idx="20">
                  <c:v>0.51232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5E6-4E0C-AB63-5C938FF2390C}"/>
            </c:ext>
          </c:extLst>
        </c:ser>
        <c:ser>
          <c:idx val="1"/>
          <c:order val="20"/>
          <c:tx>
            <c:strRef>
              <c:f>'Raw Data'!$AK$4</c:f>
              <c:strCache>
                <c:ptCount val="1"/>
                <c:pt idx="0">
                  <c:v>50s-10%G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Data'!$AD$5:$AD$88</c:f>
              <c:numCache>
                <c:formatCode>General</c:formatCode>
                <c:ptCount val="84"/>
                <c:pt idx="0">
                  <c:v>5.9666279999999995E-2</c:v>
                </c:pt>
                <c:pt idx="1">
                  <c:v>9.5000400000000013E-2</c:v>
                </c:pt>
                <c:pt idx="2">
                  <c:v>0.15065520000000002</c:v>
                </c:pt>
                <c:pt idx="3">
                  <c:v>0.23879639999999999</c:v>
                </c:pt>
                <c:pt idx="4">
                  <c:v>0.37862819999999997</c:v>
                </c:pt>
                <c:pt idx="5">
                  <c:v>0.60006000000000004</c:v>
                </c:pt>
                <c:pt idx="6">
                  <c:v>0.95100000000000007</c:v>
                </c:pt>
                <c:pt idx="7">
                  <c:v>1.507104</c:v>
                </c:pt>
                <c:pt idx="8">
                  <c:v>2.388528</c:v>
                </c:pt>
                <c:pt idx="9">
                  <c:v>3.7857180000000001</c:v>
                </c:pt>
                <c:pt idx="10">
                  <c:v>5.9999160000000007</c:v>
                </c:pt>
                <c:pt idx="11">
                  <c:v>9.5093999999999994</c:v>
                </c:pt>
                <c:pt idx="12">
                  <c:v>15.071580000000001</c:v>
                </c:pt>
                <c:pt idx="13">
                  <c:v>23.88654</c:v>
                </c:pt>
                <c:pt idx="14">
                  <c:v>37.85772</c:v>
                </c:pt>
                <c:pt idx="15">
                  <c:v>59.999700000000004</c:v>
                </c:pt>
                <c:pt idx="16">
                  <c:v>95.092199999999991</c:v>
                </c:pt>
                <c:pt idx="17">
                  <c:v>150.71100000000001</c:v>
                </c:pt>
                <c:pt idx="18">
                  <c:v>238.86179999999999</c:v>
                </c:pt>
                <c:pt idx="19">
                  <c:v>378.56759999999997</c:v>
                </c:pt>
                <c:pt idx="20">
                  <c:v>599.99220000000003</c:v>
                </c:pt>
                <c:pt idx="21">
                  <c:v>5.9816220000000003E-2</c:v>
                </c:pt>
                <c:pt idx="22">
                  <c:v>9.5154600000000006E-2</c:v>
                </c:pt>
                <c:pt idx="23">
                  <c:v>0.15073199999999998</c:v>
                </c:pt>
                <c:pt idx="24">
                  <c:v>0.23897220000000002</c:v>
                </c:pt>
                <c:pt idx="25">
                  <c:v>0.37866359999999999</c:v>
                </c:pt>
                <c:pt idx="26">
                  <c:v>0.59996879999999997</c:v>
                </c:pt>
                <c:pt idx="27">
                  <c:v>0.95095200000000002</c:v>
                </c:pt>
                <c:pt idx="28">
                  <c:v>1.5070619999999999</c:v>
                </c:pt>
                <c:pt idx="29">
                  <c:v>2.3887140000000002</c:v>
                </c:pt>
                <c:pt idx="30">
                  <c:v>3.7858140000000002</c:v>
                </c:pt>
                <c:pt idx="31">
                  <c:v>6.0003000000000011</c:v>
                </c:pt>
                <c:pt idx="32">
                  <c:v>9.50976</c:v>
                </c:pt>
                <c:pt idx="33">
                  <c:v>15.071760000000001</c:v>
                </c:pt>
                <c:pt idx="34">
                  <c:v>23.886900000000001</c:v>
                </c:pt>
                <c:pt idx="35">
                  <c:v>37.858019999999996</c:v>
                </c:pt>
                <c:pt idx="36">
                  <c:v>60.001199999999997</c:v>
                </c:pt>
                <c:pt idx="37">
                  <c:v>95.095200000000006</c:v>
                </c:pt>
                <c:pt idx="38">
                  <c:v>150.71699999999998</c:v>
                </c:pt>
                <c:pt idx="39">
                  <c:v>238.86900000000003</c:v>
                </c:pt>
                <c:pt idx="40">
                  <c:v>378.58199999999999</c:v>
                </c:pt>
                <c:pt idx="41">
                  <c:v>600.01199999999994</c:v>
                </c:pt>
                <c:pt idx="42">
                  <c:v>5.9674679999999994E-2</c:v>
                </c:pt>
                <c:pt idx="43">
                  <c:v>9.5074800000000001E-2</c:v>
                </c:pt>
                <c:pt idx="44">
                  <c:v>0.1506798</c:v>
                </c:pt>
                <c:pt idx="45">
                  <c:v>0.23893979999999998</c:v>
                </c:pt>
                <c:pt idx="46">
                  <c:v>0.37858439999999999</c:v>
                </c:pt>
                <c:pt idx="47">
                  <c:v>0.5998272</c:v>
                </c:pt>
                <c:pt idx="48">
                  <c:v>0.95110199999999989</c:v>
                </c:pt>
                <c:pt idx="49">
                  <c:v>1.5070859999999999</c:v>
                </c:pt>
                <c:pt idx="50">
                  <c:v>2.388576</c:v>
                </c:pt>
                <c:pt idx="51">
                  <c:v>3.7856699999999996</c:v>
                </c:pt>
                <c:pt idx="52">
                  <c:v>6.0002399999999998</c:v>
                </c:pt>
                <c:pt idx="53">
                  <c:v>9.5088000000000008</c:v>
                </c:pt>
                <c:pt idx="54">
                  <c:v>15.071159999999999</c:v>
                </c:pt>
                <c:pt idx="55">
                  <c:v>23.886060000000001</c:v>
                </c:pt>
                <c:pt idx="56">
                  <c:v>37.856879999999997</c:v>
                </c:pt>
                <c:pt idx="57">
                  <c:v>59.998919999999998</c:v>
                </c:pt>
                <c:pt idx="58">
                  <c:v>95.092199999999991</c:v>
                </c:pt>
                <c:pt idx="59">
                  <c:v>150.7098</c:v>
                </c:pt>
                <c:pt idx="60">
                  <c:v>238.85880000000003</c:v>
                </c:pt>
                <c:pt idx="61">
                  <c:v>378.56880000000001</c:v>
                </c:pt>
                <c:pt idx="62">
                  <c:v>599.98859999999991</c:v>
                </c:pt>
                <c:pt idx="63">
                  <c:v>5.977056E-2</c:v>
                </c:pt>
                <c:pt idx="64">
                  <c:v>9.5119800000000004E-2</c:v>
                </c:pt>
                <c:pt idx="65">
                  <c:v>0.1506672</c:v>
                </c:pt>
                <c:pt idx="66">
                  <c:v>0.23881079999999999</c:v>
                </c:pt>
                <c:pt idx="67">
                  <c:v>0.37862879999999999</c:v>
                </c:pt>
                <c:pt idx="68">
                  <c:v>0.60000000000000009</c:v>
                </c:pt>
                <c:pt idx="69">
                  <c:v>0.95098199999999999</c:v>
                </c:pt>
                <c:pt idx="70">
                  <c:v>1.5071099999999999</c:v>
                </c:pt>
                <c:pt idx="71">
                  <c:v>2.3886180000000001</c:v>
                </c:pt>
                <c:pt idx="72">
                  <c:v>3.7858140000000002</c:v>
                </c:pt>
                <c:pt idx="73">
                  <c:v>6.000119999999999</c:v>
                </c:pt>
                <c:pt idx="74">
                  <c:v>9.5095799999999997</c:v>
                </c:pt>
                <c:pt idx="75">
                  <c:v>15.0717</c:v>
                </c:pt>
                <c:pt idx="76">
                  <c:v>23.8872</c:v>
                </c:pt>
                <c:pt idx="77">
                  <c:v>37.85868</c:v>
                </c:pt>
                <c:pt idx="78">
                  <c:v>60.001199999999997</c:v>
                </c:pt>
                <c:pt idx="79">
                  <c:v>95.095799999999997</c:v>
                </c:pt>
                <c:pt idx="80">
                  <c:v>150.71639999999999</c:v>
                </c:pt>
                <c:pt idx="81">
                  <c:v>238.86900000000003</c:v>
                </c:pt>
                <c:pt idx="82">
                  <c:v>378.58139999999997</c:v>
                </c:pt>
                <c:pt idx="83">
                  <c:v>600.01199999999994</c:v>
                </c:pt>
              </c:numCache>
            </c:numRef>
          </c:xVal>
          <c:yVal>
            <c:numRef>
              <c:f>'Raw Data'!$AK$26:$AK$46</c:f>
              <c:numCache>
                <c:formatCode>General</c:formatCode>
                <c:ptCount val="21"/>
                <c:pt idx="0">
                  <c:v>7657.95</c:v>
                </c:pt>
                <c:pt idx="1">
                  <c:v>6825.75</c:v>
                </c:pt>
                <c:pt idx="2">
                  <c:v>3794.7</c:v>
                </c:pt>
                <c:pt idx="3">
                  <c:v>2271.2449999999999</c:v>
                </c:pt>
                <c:pt idx="4">
                  <c:v>1337.2349999999999</c:v>
                </c:pt>
                <c:pt idx="5">
                  <c:v>813.43</c:v>
                </c:pt>
                <c:pt idx="6">
                  <c:v>547.41999999999996</c:v>
                </c:pt>
                <c:pt idx="7">
                  <c:v>374.23599999999999</c:v>
                </c:pt>
                <c:pt idx="8">
                  <c:v>256.7645</c:v>
                </c:pt>
                <c:pt idx="9">
                  <c:v>172.024</c:v>
                </c:pt>
                <c:pt idx="10">
                  <c:v>110.8845</c:v>
                </c:pt>
                <c:pt idx="11">
                  <c:v>65.029499999999999</c:v>
                </c:pt>
                <c:pt idx="12">
                  <c:v>33.568350000000002</c:v>
                </c:pt>
                <c:pt idx="13">
                  <c:v>15.265599999999999</c:v>
                </c:pt>
                <c:pt idx="14">
                  <c:v>6.7072500000000002</c:v>
                </c:pt>
                <c:pt idx="15">
                  <c:v>3.33304</c:v>
                </c:pt>
                <c:pt idx="16">
                  <c:v>1.8755850000000001</c:v>
                </c:pt>
                <c:pt idx="17">
                  <c:v>1.158925</c:v>
                </c:pt>
                <c:pt idx="18">
                  <c:v>0.76558499999999996</c:v>
                </c:pt>
                <c:pt idx="19">
                  <c:v>0.53422000000000003</c:v>
                </c:pt>
                <c:pt idx="20">
                  <c:v>0.38730150000000002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5E6-4E0C-AB63-5C938FF2390C}"/>
            </c:ext>
          </c:extLst>
        </c:ser>
        <c:ser>
          <c:idx val="0"/>
          <c:order val="21"/>
          <c:tx>
            <c:strRef>
              <c:f>'Raw Data'!$AL$4</c:f>
              <c:strCache>
                <c:ptCount val="1"/>
                <c:pt idx="0">
                  <c:v>80s-10%G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'Raw Data'!$AD$5:$AD$88</c:f>
              <c:numCache>
                <c:formatCode>General</c:formatCode>
                <c:ptCount val="84"/>
                <c:pt idx="0">
                  <c:v>5.9666279999999995E-2</c:v>
                </c:pt>
                <c:pt idx="1">
                  <c:v>9.5000400000000013E-2</c:v>
                </c:pt>
                <c:pt idx="2">
                  <c:v>0.15065520000000002</c:v>
                </c:pt>
                <c:pt idx="3">
                  <c:v>0.23879639999999999</c:v>
                </c:pt>
                <c:pt idx="4">
                  <c:v>0.37862819999999997</c:v>
                </c:pt>
                <c:pt idx="5">
                  <c:v>0.60006000000000004</c:v>
                </c:pt>
                <c:pt idx="6">
                  <c:v>0.95100000000000007</c:v>
                </c:pt>
                <c:pt idx="7">
                  <c:v>1.507104</c:v>
                </c:pt>
                <c:pt idx="8">
                  <c:v>2.388528</c:v>
                </c:pt>
                <c:pt idx="9">
                  <c:v>3.7857180000000001</c:v>
                </c:pt>
                <c:pt idx="10">
                  <c:v>5.9999160000000007</c:v>
                </c:pt>
                <c:pt idx="11">
                  <c:v>9.5093999999999994</c:v>
                </c:pt>
                <c:pt idx="12">
                  <c:v>15.071580000000001</c:v>
                </c:pt>
                <c:pt idx="13">
                  <c:v>23.88654</c:v>
                </c:pt>
                <c:pt idx="14">
                  <c:v>37.85772</c:v>
                </c:pt>
                <c:pt idx="15">
                  <c:v>59.999700000000004</c:v>
                </c:pt>
                <c:pt idx="16">
                  <c:v>95.092199999999991</c:v>
                </c:pt>
                <c:pt idx="17">
                  <c:v>150.71100000000001</c:v>
                </c:pt>
                <c:pt idx="18">
                  <c:v>238.86179999999999</c:v>
                </c:pt>
                <c:pt idx="19">
                  <c:v>378.56759999999997</c:v>
                </c:pt>
                <c:pt idx="20">
                  <c:v>599.99220000000003</c:v>
                </c:pt>
                <c:pt idx="21">
                  <c:v>5.9816220000000003E-2</c:v>
                </c:pt>
                <c:pt idx="22">
                  <c:v>9.5154600000000006E-2</c:v>
                </c:pt>
                <c:pt idx="23">
                  <c:v>0.15073199999999998</c:v>
                </c:pt>
                <c:pt idx="24">
                  <c:v>0.23897220000000002</c:v>
                </c:pt>
                <c:pt idx="25">
                  <c:v>0.37866359999999999</c:v>
                </c:pt>
                <c:pt idx="26">
                  <c:v>0.59996879999999997</c:v>
                </c:pt>
                <c:pt idx="27">
                  <c:v>0.95095200000000002</c:v>
                </c:pt>
                <c:pt idx="28">
                  <c:v>1.5070619999999999</c:v>
                </c:pt>
                <c:pt idx="29">
                  <c:v>2.3887140000000002</c:v>
                </c:pt>
                <c:pt idx="30">
                  <c:v>3.7858140000000002</c:v>
                </c:pt>
                <c:pt idx="31">
                  <c:v>6.0003000000000011</c:v>
                </c:pt>
                <c:pt idx="32">
                  <c:v>9.50976</c:v>
                </c:pt>
                <c:pt idx="33">
                  <c:v>15.071760000000001</c:v>
                </c:pt>
                <c:pt idx="34">
                  <c:v>23.886900000000001</c:v>
                </c:pt>
                <c:pt idx="35">
                  <c:v>37.858019999999996</c:v>
                </c:pt>
                <c:pt idx="36">
                  <c:v>60.001199999999997</c:v>
                </c:pt>
                <c:pt idx="37">
                  <c:v>95.095200000000006</c:v>
                </c:pt>
                <c:pt idx="38">
                  <c:v>150.71699999999998</c:v>
                </c:pt>
                <c:pt idx="39">
                  <c:v>238.86900000000003</c:v>
                </c:pt>
                <c:pt idx="40">
                  <c:v>378.58199999999999</c:v>
                </c:pt>
                <c:pt idx="41">
                  <c:v>600.01199999999994</c:v>
                </c:pt>
                <c:pt idx="42">
                  <c:v>5.9674679999999994E-2</c:v>
                </c:pt>
                <c:pt idx="43">
                  <c:v>9.5074800000000001E-2</c:v>
                </c:pt>
                <c:pt idx="44">
                  <c:v>0.1506798</c:v>
                </c:pt>
                <c:pt idx="45">
                  <c:v>0.23893979999999998</c:v>
                </c:pt>
                <c:pt idx="46">
                  <c:v>0.37858439999999999</c:v>
                </c:pt>
                <c:pt idx="47">
                  <c:v>0.5998272</c:v>
                </c:pt>
                <c:pt idx="48">
                  <c:v>0.95110199999999989</c:v>
                </c:pt>
                <c:pt idx="49">
                  <c:v>1.5070859999999999</c:v>
                </c:pt>
                <c:pt idx="50">
                  <c:v>2.388576</c:v>
                </c:pt>
                <c:pt idx="51">
                  <c:v>3.7856699999999996</c:v>
                </c:pt>
                <c:pt idx="52">
                  <c:v>6.0002399999999998</c:v>
                </c:pt>
                <c:pt idx="53">
                  <c:v>9.5088000000000008</c:v>
                </c:pt>
                <c:pt idx="54">
                  <c:v>15.071159999999999</c:v>
                </c:pt>
                <c:pt idx="55">
                  <c:v>23.886060000000001</c:v>
                </c:pt>
                <c:pt idx="56">
                  <c:v>37.856879999999997</c:v>
                </c:pt>
                <c:pt idx="57">
                  <c:v>59.998919999999998</c:v>
                </c:pt>
                <c:pt idx="58">
                  <c:v>95.092199999999991</c:v>
                </c:pt>
                <c:pt idx="59">
                  <c:v>150.7098</c:v>
                </c:pt>
                <c:pt idx="60">
                  <c:v>238.85880000000003</c:v>
                </c:pt>
                <c:pt idx="61">
                  <c:v>378.56880000000001</c:v>
                </c:pt>
                <c:pt idx="62">
                  <c:v>599.98859999999991</c:v>
                </c:pt>
                <c:pt idx="63">
                  <c:v>5.977056E-2</c:v>
                </c:pt>
                <c:pt idx="64">
                  <c:v>9.5119800000000004E-2</c:v>
                </c:pt>
                <c:pt idx="65">
                  <c:v>0.1506672</c:v>
                </c:pt>
                <c:pt idx="66">
                  <c:v>0.23881079999999999</c:v>
                </c:pt>
                <c:pt idx="67">
                  <c:v>0.37862879999999999</c:v>
                </c:pt>
                <c:pt idx="68">
                  <c:v>0.60000000000000009</c:v>
                </c:pt>
                <c:pt idx="69">
                  <c:v>0.95098199999999999</c:v>
                </c:pt>
                <c:pt idx="70">
                  <c:v>1.5071099999999999</c:v>
                </c:pt>
                <c:pt idx="71">
                  <c:v>2.3886180000000001</c:v>
                </c:pt>
                <c:pt idx="72">
                  <c:v>3.7858140000000002</c:v>
                </c:pt>
                <c:pt idx="73">
                  <c:v>6.000119999999999</c:v>
                </c:pt>
                <c:pt idx="74">
                  <c:v>9.5095799999999997</c:v>
                </c:pt>
                <c:pt idx="75">
                  <c:v>15.0717</c:v>
                </c:pt>
                <c:pt idx="76">
                  <c:v>23.8872</c:v>
                </c:pt>
                <c:pt idx="77">
                  <c:v>37.85868</c:v>
                </c:pt>
                <c:pt idx="78">
                  <c:v>60.001199999999997</c:v>
                </c:pt>
                <c:pt idx="79">
                  <c:v>95.095799999999997</c:v>
                </c:pt>
                <c:pt idx="80">
                  <c:v>150.71639999999999</c:v>
                </c:pt>
                <c:pt idx="81">
                  <c:v>238.86900000000003</c:v>
                </c:pt>
                <c:pt idx="82">
                  <c:v>378.58139999999997</c:v>
                </c:pt>
                <c:pt idx="83">
                  <c:v>600.01199999999994</c:v>
                </c:pt>
              </c:numCache>
            </c:numRef>
          </c:xVal>
          <c:yVal>
            <c:numRef>
              <c:f>'Raw Data'!$AL$47:$AL$67</c:f>
              <c:numCache>
                <c:formatCode>General</c:formatCode>
                <c:ptCount val="21"/>
                <c:pt idx="0">
                  <c:v>12396.25</c:v>
                </c:pt>
                <c:pt idx="1">
                  <c:v>13617.25</c:v>
                </c:pt>
                <c:pt idx="2">
                  <c:v>8547.2999999999993</c:v>
                </c:pt>
                <c:pt idx="3">
                  <c:v>5309.15</c:v>
                </c:pt>
                <c:pt idx="4">
                  <c:v>3199.2150000000001</c:v>
                </c:pt>
                <c:pt idx="5">
                  <c:v>1828.58</c:v>
                </c:pt>
                <c:pt idx="6">
                  <c:v>1090.3</c:v>
                </c:pt>
                <c:pt idx="7">
                  <c:v>682.22500000000002</c:v>
                </c:pt>
                <c:pt idx="8">
                  <c:v>454.95850000000002</c:v>
                </c:pt>
                <c:pt idx="9">
                  <c:v>304.99299999999999</c:v>
                </c:pt>
                <c:pt idx="10">
                  <c:v>204.357</c:v>
                </c:pt>
                <c:pt idx="11">
                  <c:v>134.76349999999999</c:v>
                </c:pt>
                <c:pt idx="12">
                  <c:v>85.655000000000001</c:v>
                </c:pt>
                <c:pt idx="13">
                  <c:v>52.189500000000002</c:v>
                </c:pt>
                <c:pt idx="14">
                  <c:v>29.4252</c:v>
                </c:pt>
                <c:pt idx="15">
                  <c:v>15.30715</c:v>
                </c:pt>
                <c:pt idx="16">
                  <c:v>7.7182500000000003</c:v>
                </c:pt>
                <c:pt idx="17">
                  <c:v>4.1987350000000001</c:v>
                </c:pt>
                <c:pt idx="18">
                  <c:v>2.42326</c:v>
                </c:pt>
                <c:pt idx="19">
                  <c:v>1.447495</c:v>
                </c:pt>
                <c:pt idx="20">
                  <c:v>0.90690000000000004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5E6-4E0C-AB63-5C938FF23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7704199"/>
        <c:axId val="1517706247"/>
      </c:scatterChart>
      <c:valAx>
        <c:axId val="1517704199"/>
        <c:scaling>
          <c:logBase val="10"/>
          <c:orientation val="minMax"/>
          <c:max val="100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Horizontal Shift Factor 𝝰 . </a:t>
                </a:r>
                <a:r>
                  <a:rPr lang="en-US" sz="1200"/>
                  <a:t>Shear Rate(1/s</a:t>
                </a:r>
                <a:r>
                  <a:rPr lang="en-US" sz="12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)</a:t>
                </a:r>
                <a:endParaRPr lang="en-US" sz="12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517706247"/>
        <c:crosses val="autoZero"/>
        <c:crossBetween val="midCat"/>
      </c:valAx>
      <c:valAx>
        <c:axId val="1517706247"/>
        <c:scaling>
          <c:logBase val="10"/>
          <c:orientation val="minMax"/>
          <c:max val="10000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Vertical Shift factor </a:t>
                </a:r>
                <a:r>
                  <a:rPr lang="el-GR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β</a:t>
                </a:r>
                <a:r>
                  <a:rPr lang="en-US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 . </a:t>
                </a:r>
                <a:r>
                  <a:rPr lang="en-US"/>
                  <a:t>Viscosity (Pa.s)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517704199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22843338192922286"/>
          <c:y val="0.87824897051102957"/>
          <c:w val="0.56794504975717641"/>
          <c:h val="0.10404189024842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7% Gelatin Slurry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'Raw Data'!$U$4</c:f>
              <c:strCache>
                <c:ptCount val="1"/>
                <c:pt idx="0">
                  <c:v>50s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Data'!$S$26:$S$88</c:f>
              <c:numCache>
                <c:formatCode>General</c:formatCode>
                <c:ptCount val="63"/>
                <c:pt idx="0">
                  <c:v>1.0001100000000001E-2</c:v>
                </c:pt>
                <c:pt idx="1">
                  <c:v>1.58405E-2</c:v>
                </c:pt>
                <c:pt idx="2">
                  <c:v>2.51241E-2</c:v>
                </c:pt>
                <c:pt idx="3">
                  <c:v>3.9815400000000001E-2</c:v>
                </c:pt>
                <c:pt idx="4">
                  <c:v>6.3104099999999996E-2</c:v>
                </c:pt>
                <c:pt idx="5">
                  <c:v>9.9993499999999999E-2</c:v>
                </c:pt>
                <c:pt idx="6">
                  <c:v>0.15849299999999999</c:v>
                </c:pt>
                <c:pt idx="7">
                  <c:v>0.251189</c:v>
                </c:pt>
                <c:pt idx="8">
                  <c:v>0.39810699999999999</c:v>
                </c:pt>
                <c:pt idx="9">
                  <c:v>0.63094300000000003</c:v>
                </c:pt>
                <c:pt idx="10">
                  <c:v>1</c:v>
                </c:pt>
                <c:pt idx="11">
                  <c:v>1.58491</c:v>
                </c:pt>
                <c:pt idx="12">
                  <c:v>2.51187</c:v>
                </c:pt>
                <c:pt idx="13">
                  <c:v>3.9810300000000001</c:v>
                </c:pt>
                <c:pt idx="14">
                  <c:v>6.3095600000000003</c:v>
                </c:pt>
                <c:pt idx="15">
                  <c:v>9.9999599999999997</c:v>
                </c:pt>
                <c:pt idx="16">
                  <c:v>15.8489</c:v>
                </c:pt>
                <c:pt idx="17">
                  <c:v>25.1187</c:v>
                </c:pt>
                <c:pt idx="18">
                  <c:v>39.810699999999997</c:v>
                </c:pt>
                <c:pt idx="19">
                  <c:v>63.095500000000001</c:v>
                </c:pt>
                <c:pt idx="20">
                  <c:v>99.999499999999998</c:v>
                </c:pt>
                <c:pt idx="21">
                  <c:v>9.9955400000000007E-3</c:v>
                </c:pt>
                <c:pt idx="22">
                  <c:v>1.5852700000000001E-2</c:v>
                </c:pt>
                <c:pt idx="23">
                  <c:v>2.5120699999999999E-2</c:v>
                </c:pt>
                <c:pt idx="24">
                  <c:v>3.9816699999999997E-2</c:v>
                </c:pt>
                <c:pt idx="25">
                  <c:v>6.3091700000000001E-2</c:v>
                </c:pt>
                <c:pt idx="26">
                  <c:v>9.9991800000000006E-2</c:v>
                </c:pt>
                <c:pt idx="27">
                  <c:v>0.15848300000000001</c:v>
                </c:pt>
                <c:pt idx="28">
                  <c:v>0.25117800000000001</c:v>
                </c:pt>
                <c:pt idx="29">
                  <c:v>0.39809899999999998</c:v>
                </c:pt>
                <c:pt idx="30">
                  <c:v>0.63095000000000001</c:v>
                </c:pt>
                <c:pt idx="31">
                  <c:v>0.99998299999999996</c:v>
                </c:pt>
                <c:pt idx="32">
                  <c:v>1.58487</c:v>
                </c:pt>
                <c:pt idx="33">
                  <c:v>2.5118100000000001</c:v>
                </c:pt>
                <c:pt idx="34">
                  <c:v>3.9809700000000001</c:v>
                </c:pt>
                <c:pt idx="35">
                  <c:v>6.3094200000000003</c:v>
                </c:pt>
                <c:pt idx="36">
                  <c:v>9.9998299999999993</c:v>
                </c:pt>
                <c:pt idx="37">
                  <c:v>15.848699999999999</c:v>
                </c:pt>
                <c:pt idx="38">
                  <c:v>25.118400000000001</c:v>
                </c:pt>
                <c:pt idx="39">
                  <c:v>39.810099999999998</c:v>
                </c:pt>
                <c:pt idx="40">
                  <c:v>63.094200000000001</c:v>
                </c:pt>
                <c:pt idx="41">
                  <c:v>99.997200000000007</c:v>
                </c:pt>
                <c:pt idx="42">
                  <c:v>9.9892699999999997E-3</c:v>
                </c:pt>
                <c:pt idx="43">
                  <c:v>1.5864400000000001E-2</c:v>
                </c:pt>
                <c:pt idx="44">
                  <c:v>2.5118700000000001E-2</c:v>
                </c:pt>
                <c:pt idx="45">
                  <c:v>3.9811399999999997E-2</c:v>
                </c:pt>
                <c:pt idx="46">
                  <c:v>6.3098500000000002E-2</c:v>
                </c:pt>
                <c:pt idx="47">
                  <c:v>9.9987800000000002E-2</c:v>
                </c:pt>
                <c:pt idx="48">
                  <c:v>0.158474</c:v>
                </c:pt>
                <c:pt idx="49">
                  <c:v>0.25117400000000001</c:v>
                </c:pt>
                <c:pt idx="50">
                  <c:v>0.39808700000000002</c:v>
                </c:pt>
                <c:pt idx="51">
                  <c:v>0.63093699999999997</c:v>
                </c:pt>
                <c:pt idx="52">
                  <c:v>0.99996499999999999</c:v>
                </c:pt>
                <c:pt idx="53">
                  <c:v>1.5848199999999999</c:v>
                </c:pt>
                <c:pt idx="54">
                  <c:v>2.5117799999999999</c:v>
                </c:pt>
                <c:pt idx="55">
                  <c:v>3.98089</c:v>
                </c:pt>
                <c:pt idx="56">
                  <c:v>6.3092499999999996</c:v>
                </c:pt>
                <c:pt idx="57">
                  <c:v>9.9995999999999992</c:v>
                </c:pt>
                <c:pt idx="58">
                  <c:v>15.8482</c:v>
                </c:pt>
                <c:pt idx="59">
                  <c:v>25.117599999999999</c:v>
                </c:pt>
                <c:pt idx="60">
                  <c:v>39.808799999999998</c:v>
                </c:pt>
                <c:pt idx="61">
                  <c:v>63.092799999999997</c:v>
                </c:pt>
                <c:pt idx="62">
                  <c:v>99.995900000000006</c:v>
                </c:pt>
              </c:numCache>
            </c:numRef>
          </c:xVal>
          <c:yVal>
            <c:numRef>
              <c:f>'Raw Data'!$U$26:$U$88</c:f>
              <c:numCache>
                <c:formatCode>General</c:formatCode>
                <c:ptCount val="63"/>
                <c:pt idx="0">
                  <c:v>2450.4499999999998</c:v>
                </c:pt>
                <c:pt idx="1">
                  <c:v>2115.04</c:v>
                </c:pt>
                <c:pt idx="2">
                  <c:v>1378.62</c:v>
                </c:pt>
                <c:pt idx="3">
                  <c:v>908.94100000000003</c:v>
                </c:pt>
                <c:pt idx="4">
                  <c:v>578.83900000000006</c:v>
                </c:pt>
                <c:pt idx="5">
                  <c:v>367.68</c:v>
                </c:pt>
                <c:pt idx="6">
                  <c:v>228.26</c:v>
                </c:pt>
                <c:pt idx="7">
                  <c:v>138.02699999999999</c:v>
                </c:pt>
                <c:pt idx="8">
                  <c:v>82.846000000000004</c:v>
                </c:pt>
                <c:pt idx="9">
                  <c:v>48.254300000000001</c:v>
                </c:pt>
                <c:pt idx="10">
                  <c:v>23.4541</c:v>
                </c:pt>
                <c:pt idx="11">
                  <c:v>10.9146</c:v>
                </c:pt>
                <c:pt idx="12">
                  <c:v>6.7380000000000004</c:v>
                </c:pt>
                <c:pt idx="13">
                  <c:v>4.4119099999999998</c:v>
                </c:pt>
                <c:pt idx="14">
                  <c:v>3.1554799999999998</c:v>
                </c:pt>
                <c:pt idx="15">
                  <c:v>2.3856700000000002</c:v>
                </c:pt>
                <c:pt idx="16">
                  <c:v>1.7420100000000001</c:v>
                </c:pt>
                <c:pt idx="17">
                  <c:v>1.36511</c:v>
                </c:pt>
                <c:pt idx="18">
                  <c:v>1.02562</c:v>
                </c:pt>
                <c:pt idx="19">
                  <c:v>0.77519099999999996</c:v>
                </c:pt>
                <c:pt idx="20">
                  <c:v>0.59735899999999997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1D-4DDE-9EF2-3B1092469137}"/>
            </c:ext>
          </c:extLst>
        </c:ser>
        <c:ser>
          <c:idx val="4"/>
          <c:order val="1"/>
          <c:tx>
            <c:strRef>
              <c:f>'Raw Data'!$V$4</c:f>
              <c:strCache>
                <c:ptCount val="1"/>
                <c:pt idx="0">
                  <c:v>80s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Data'!$S$26:$S$88</c:f>
              <c:numCache>
                <c:formatCode>General</c:formatCode>
                <c:ptCount val="63"/>
                <c:pt idx="0">
                  <c:v>1.0001100000000001E-2</c:v>
                </c:pt>
                <c:pt idx="1">
                  <c:v>1.58405E-2</c:v>
                </c:pt>
                <c:pt idx="2">
                  <c:v>2.51241E-2</c:v>
                </c:pt>
                <c:pt idx="3">
                  <c:v>3.9815400000000001E-2</c:v>
                </c:pt>
                <c:pt idx="4">
                  <c:v>6.3104099999999996E-2</c:v>
                </c:pt>
                <c:pt idx="5">
                  <c:v>9.9993499999999999E-2</c:v>
                </c:pt>
                <c:pt idx="6">
                  <c:v>0.15849299999999999</c:v>
                </c:pt>
                <c:pt idx="7">
                  <c:v>0.251189</c:v>
                </c:pt>
                <c:pt idx="8">
                  <c:v>0.39810699999999999</c:v>
                </c:pt>
                <c:pt idx="9">
                  <c:v>0.63094300000000003</c:v>
                </c:pt>
                <c:pt idx="10">
                  <c:v>1</c:v>
                </c:pt>
                <c:pt idx="11">
                  <c:v>1.58491</c:v>
                </c:pt>
                <c:pt idx="12">
                  <c:v>2.51187</c:v>
                </c:pt>
                <c:pt idx="13">
                  <c:v>3.9810300000000001</c:v>
                </c:pt>
                <c:pt idx="14">
                  <c:v>6.3095600000000003</c:v>
                </c:pt>
                <c:pt idx="15">
                  <c:v>9.9999599999999997</c:v>
                </c:pt>
                <c:pt idx="16">
                  <c:v>15.8489</c:v>
                </c:pt>
                <c:pt idx="17">
                  <c:v>25.1187</c:v>
                </c:pt>
                <c:pt idx="18">
                  <c:v>39.810699999999997</c:v>
                </c:pt>
                <c:pt idx="19">
                  <c:v>63.095500000000001</c:v>
                </c:pt>
                <c:pt idx="20">
                  <c:v>99.999499999999998</c:v>
                </c:pt>
                <c:pt idx="21">
                  <c:v>9.9955400000000007E-3</c:v>
                </c:pt>
                <c:pt idx="22">
                  <c:v>1.5852700000000001E-2</c:v>
                </c:pt>
                <c:pt idx="23">
                  <c:v>2.5120699999999999E-2</c:v>
                </c:pt>
                <c:pt idx="24">
                  <c:v>3.9816699999999997E-2</c:v>
                </c:pt>
                <c:pt idx="25">
                  <c:v>6.3091700000000001E-2</c:v>
                </c:pt>
                <c:pt idx="26">
                  <c:v>9.9991800000000006E-2</c:v>
                </c:pt>
                <c:pt idx="27">
                  <c:v>0.15848300000000001</c:v>
                </c:pt>
                <c:pt idx="28">
                  <c:v>0.25117800000000001</c:v>
                </c:pt>
                <c:pt idx="29">
                  <c:v>0.39809899999999998</c:v>
                </c:pt>
                <c:pt idx="30">
                  <c:v>0.63095000000000001</c:v>
                </c:pt>
                <c:pt idx="31">
                  <c:v>0.99998299999999996</c:v>
                </c:pt>
                <c:pt idx="32">
                  <c:v>1.58487</c:v>
                </c:pt>
                <c:pt idx="33">
                  <c:v>2.5118100000000001</c:v>
                </c:pt>
                <c:pt idx="34">
                  <c:v>3.9809700000000001</c:v>
                </c:pt>
                <c:pt idx="35">
                  <c:v>6.3094200000000003</c:v>
                </c:pt>
                <c:pt idx="36">
                  <c:v>9.9998299999999993</c:v>
                </c:pt>
                <c:pt idx="37">
                  <c:v>15.848699999999999</c:v>
                </c:pt>
                <c:pt idx="38">
                  <c:v>25.118400000000001</c:v>
                </c:pt>
                <c:pt idx="39">
                  <c:v>39.810099999999998</c:v>
                </c:pt>
                <c:pt idx="40">
                  <c:v>63.094200000000001</c:v>
                </c:pt>
                <c:pt idx="41">
                  <c:v>99.997200000000007</c:v>
                </c:pt>
                <c:pt idx="42">
                  <c:v>9.9892699999999997E-3</c:v>
                </c:pt>
                <c:pt idx="43">
                  <c:v>1.5864400000000001E-2</c:v>
                </c:pt>
                <c:pt idx="44">
                  <c:v>2.5118700000000001E-2</c:v>
                </c:pt>
                <c:pt idx="45">
                  <c:v>3.9811399999999997E-2</c:v>
                </c:pt>
                <c:pt idx="46">
                  <c:v>6.3098500000000002E-2</c:v>
                </c:pt>
                <c:pt idx="47">
                  <c:v>9.9987800000000002E-2</c:v>
                </c:pt>
                <c:pt idx="48">
                  <c:v>0.158474</c:v>
                </c:pt>
                <c:pt idx="49">
                  <c:v>0.25117400000000001</c:v>
                </c:pt>
                <c:pt idx="50">
                  <c:v>0.39808700000000002</c:v>
                </c:pt>
                <c:pt idx="51">
                  <c:v>0.63093699999999997</c:v>
                </c:pt>
                <c:pt idx="52">
                  <c:v>0.99996499999999999</c:v>
                </c:pt>
                <c:pt idx="53">
                  <c:v>1.5848199999999999</c:v>
                </c:pt>
                <c:pt idx="54">
                  <c:v>2.5117799999999999</c:v>
                </c:pt>
                <c:pt idx="55">
                  <c:v>3.98089</c:v>
                </c:pt>
                <c:pt idx="56">
                  <c:v>6.3092499999999996</c:v>
                </c:pt>
                <c:pt idx="57">
                  <c:v>9.9995999999999992</c:v>
                </c:pt>
                <c:pt idx="58">
                  <c:v>15.8482</c:v>
                </c:pt>
                <c:pt idx="59">
                  <c:v>25.117599999999999</c:v>
                </c:pt>
                <c:pt idx="60">
                  <c:v>39.808799999999998</c:v>
                </c:pt>
                <c:pt idx="61">
                  <c:v>63.092799999999997</c:v>
                </c:pt>
                <c:pt idx="62">
                  <c:v>99.995900000000006</c:v>
                </c:pt>
              </c:numCache>
            </c:numRef>
          </c:xVal>
          <c:yVal>
            <c:numRef>
              <c:f>'Raw Data'!$V$26:$V$88</c:f>
              <c:numCache>
                <c:formatCode>General</c:formatCode>
                <c:ptCount val="63"/>
                <c:pt idx="21">
                  <c:v>5244.19</c:v>
                </c:pt>
                <c:pt idx="22">
                  <c:v>4566.51</c:v>
                </c:pt>
                <c:pt idx="23">
                  <c:v>3019.87</c:v>
                </c:pt>
                <c:pt idx="24">
                  <c:v>2008.05</c:v>
                </c:pt>
                <c:pt idx="25">
                  <c:v>1301.98</c:v>
                </c:pt>
                <c:pt idx="26">
                  <c:v>840.00099999999998</c:v>
                </c:pt>
                <c:pt idx="27">
                  <c:v>528.84799999999996</c:v>
                </c:pt>
                <c:pt idx="28">
                  <c:v>325.935</c:v>
                </c:pt>
                <c:pt idx="29">
                  <c:v>209.13399999999999</c:v>
                </c:pt>
                <c:pt idx="30">
                  <c:v>131.21899999999999</c:v>
                </c:pt>
                <c:pt idx="31">
                  <c:v>70.489099999999993</c:v>
                </c:pt>
                <c:pt idx="32">
                  <c:v>37.265799999999999</c:v>
                </c:pt>
                <c:pt idx="33">
                  <c:v>23.387799999999999</c:v>
                </c:pt>
                <c:pt idx="34">
                  <c:v>17.769300000000001</c:v>
                </c:pt>
                <c:pt idx="35">
                  <c:v>11.9877</c:v>
                </c:pt>
                <c:pt idx="36">
                  <c:v>7.9309399999999997</c:v>
                </c:pt>
                <c:pt idx="37">
                  <c:v>5.7687600000000003</c:v>
                </c:pt>
                <c:pt idx="38">
                  <c:v>4.5039899999999999</c:v>
                </c:pt>
                <c:pt idx="39">
                  <c:v>3.2634300000000001</c:v>
                </c:pt>
                <c:pt idx="40">
                  <c:v>2.32931</c:v>
                </c:pt>
                <c:pt idx="41">
                  <c:v>1.7922499999999999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1D-4DDE-9EF2-3B1092469137}"/>
            </c:ext>
          </c:extLst>
        </c:ser>
        <c:ser>
          <c:idx val="5"/>
          <c:order val="2"/>
          <c:tx>
            <c:strRef>
              <c:f>'Raw Data'!$W$4</c:f>
              <c:strCache>
                <c:ptCount val="1"/>
                <c:pt idx="0">
                  <c:v>120s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Data'!$S$26:$S$88</c:f>
              <c:numCache>
                <c:formatCode>General</c:formatCode>
                <c:ptCount val="63"/>
                <c:pt idx="0">
                  <c:v>1.0001100000000001E-2</c:v>
                </c:pt>
                <c:pt idx="1">
                  <c:v>1.58405E-2</c:v>
                </c:pt>
                <c:pt idx="2">
                  <c:v>2.51241E-2</c:v>
                </c:pt>
                <c:pt idx="3">
                  <c:v>3.9815400000000001E-2</c:v>
                </c:pt>
                <c:pt idx="4">
                  <c:v>6.3104099999999996E-2</c:v>
                </c:pt>
                <c:pt idx="5">
                  <c:v>9.9993499999999999E-2</c:v>
                </c:pt>
                <c:pt idx="6">
                  <c:v>0.15849299999999999</c:v>
                </c:pt>
                <c:pt idx="7">
                  <c:v>0.251189</c:v>
                </c:pt>
                <c:pt idx="8">
                  <c:v>0.39810699999999999</c:v>
                </c:pt>
                <c:pt idx="9">
                  <c:v>0.63094300000000003</c:v>
                </c:pt>
                <c:pt idx="10">
                  <c:v>1</c:v>
                </c:pt>
                <c:pt idx="11">
                  <c:v>1.58491</c:v>
                </c:pt>
                <c:pt idx="12">
                  <c:v>2.51187</c:v>
                </c:pt>
                <c:pt idx="13">
                  <c:v>3.9810300000000001</c:v>
                </c:pt>
                <c:pt idx="14">
                  <c:v>6.3095600000000003</c:v>
                </c:pt>
                <c:pt idx="15">
                  <c:v>9.9999599999999997</c:v>
                </c:pt>
                <c:pt idx="16">
                  <c:v>15.8489</c:v>
                </c:pt>
                <c:pt idx="17">
                  <c:v>25.1187</c:v>
                </c:pt>
                <c:pt idx="18">
                  <c:v>39.810699999999997</c:v>
                </c:pt>
                <c:pt idx="19">
                  <c:v>63.095500000000001</c:v>
                </c:pt>
                <c:pt idx="20">
                  <c:v>99.999499999999998</c:v>
                </c:pt>
                <c:pt idx="21">
                  <c:v>9.9955400000000007E-3</c:v>
                </c:pt>
                <c:pt idx="22">
                  <c:v>1.5852700000000001E-2</c:v>
                </c:pt>
                <c:pt idx="23">
                  <c:v>2.5120699999999999E-2</c:v>
                </c:pt>
                <c:pt idx="24">
                  <c:v>3.9816699999999997E-2</c:v>
                </c:pt>
                <c:pt idx="25">
                  <c:v>6.3091700000000001E-2</c:v>
                </c:pt>
                <c:pt idx="26">
                  <c:v>9.9991800000000006E-2</c:v>
                </c:pt>
                <c:pt idx="27">
                  <c:v>0.15848300000000001</c:v>
                </c:pt>
                <c:pt idx="28">
                  <c:v>0.25117800000000001</c:v>
                </c:pt>
                <c:pt idx="29">
                  <c:v>0.39809899999999998</c:v>
                </c:pt>
                <c:pt idx="30">
                  <c:v>0.63095000000000001</c:v>
                </c:pt>
                <c:pt idx="31">
                  <c:v>0.99998299999999996</c:v>
                </c:pt>
                <c:pt idx="32">
                  <c:v>1.58487</c:v>
                </c:pt>
                <c:pt idx="33">
                  <c:v>2.5118100000000001</c:v>
                </c:pt>
                <c:pt idx="34">
                  <c:v>3.9809700000000001</c:v>
                </c:pt>
                <c:pt idx="35">
                  <c:v>6.3094200000000003</c:v>
                </c:pt>
                <c:pt idx="36">
                  <c:v>9.9998299999999993</c:v>
                </c:pt>
                <c:pt idx="37">
                  <c:v>15.848699999999999</c:v>
                </c:pt>
                <c:pt idx="38">
                  <c:v>25.118400000000001</c:v>
                </c:pt>
                <c:pt idx="39">
                  <c:v>39.810099999999998</c:v>
                </c:pt>
                <c:pt idx="40">
                  <c:v>63.094200000000001</c:v>
                </c:pt>
                <c:pt idx="41">
                  <c:v>99.997200000000007</c:v>
                </c:pt>
                <c:pt idx="42">
                  <c:v>9.9892699999999997E-3</c:v>
                </c:pt>
                <c:pt idx="43">
                  <c:v>1.5864400000000001E-2</c:v>
                </c:pt>
                <c:pt idx="44">
                  <c:v>2.5118700000000001E-2</c:v>
                </c:pt>
                <c:pt idx="45">
                  <c:v>3.9811399999999997E-2</c:v>
                </c:pt>
                <c:pt idx="46">
                  <c:v>6.3098500000000002E-2</c:v>
                </c:pt>
                <c:pt idx="47">
                  <c:v>9.9987800000000002E-2</c:v>
                </c:pt>
                <c:pt idx="48">
                  <c:v>0.158474</c:v>
                </c:pt>
                <c:pt idx="49">
                  <c:v>0.25117400000000001</c:v>
                </c:pt>
                <c:pt idx="50">
                  <c:v>0.39808700000000002</c:v>
                </c:pt>
                <c:pt idx="51">
                  <c:v>0.63093699999999997</c:v>
                </c:pt>
                <c:pt idx="52">
                  <c:v>0.99996499999999999</c:v>
                </c:pt>
                <c:pt idx="53">
                  <c:v>1.5848199999999999</c:v>
                </c:pt>
                <c:pt idx="54">
                  <c:v>2.5117799999999999</c:v>
                </c:pt>
                <c:pt idx="55">
                  <c:v>3.98089</c:v>
                </c:pt>
                <c:pt idx="56">
                  <c:v>6.3092499999999996</c:v>
                </c:pt>
                <c:pt idx="57">
                  <c:v>9.9995999999999992</c:v>
                </c:pt>
                <c:pt idx="58">
                  <c:v>15.8482</c:v>
                </c:pt>
                <c:pt idx="59">
                  <c:v>25.117599999999999</c:v>
                </c:pt>
                <c:pt idx="60">
                  <c:v>39.808799999999998</c:v>
                </c:pt>
                <c:pt idx="61">
                  <c:v>63.092799999999997</c:v>
                </c:pt>
                <c:pt idx="62">
                  <c:v>99.995900000000006</c:v>
                </c:pt>
              </c:numCache>
            </c:numRef>
          </c:xVal>
          <c:yVal>
            <c:numRef>
              <c:f>'Raw Data'!$W$26:$W$88</c:f>
              <c:numCache>
                <c:formatCode>General</c:formatCode>
                <c:ptCount val="63"/>
                <c:pt idx="42">
                  <c:v>0.37059500000000001</c:v>
                </c:pt>
                <c:pt idx="43">
                  <c:v>0.49420799999999998</c:v>
                </c:pt>
                <c:pt idx="44">
                  <c:v>0.55163300000000004</c:v>
                </c:pt>
                <c:pt idx="45">
                  <c:v>0.53985000000000005</c:v>
                </c:pt>
                <c:pt idx="46">
                  <c:v>0.39419300000000002</c:v>
                </c:pt>
                <c:pt idx="47">
                  <c:v>0.28155599999999997</c:v>
                </c:pt>
                <c:pt idx="48">
                  <c:v>9.2652799999999993E-2</c:v>
                </c:pt>
                <c:pt idx="49">
                  <c:v>0.11644</c:v>
                </c:pt>
                <c:pt idx="50">
                  <c:v>0.155087</c:v>
                </c:pt>
                <c:pt idx="51">
                  <c:v>0.12053700000000001</c:v>
                </c:pt>
                <c:pt idx="52">
                  <c:v>0.114722</c:v>
                </c:pt>
                <c:pt idx="53">
                  <c:v>0.113189</c:v>
                </c:pt>
                <c:pt idx="54">
                  <c:v>0.108516</c:v>
                </c:pt>
                <c:pt idx="55">
                  <c:v>0.104296</c:v>
                </c:pt>
                <c:pt idx="56">
                  <c:v>0.10104299999999999</c:v>
                </c:pt>
                <c:pt idx="57">
                  <c:v>9.7644300000000003E-2</c:v>
                </c:pt>
                <c:pt idx="58">
                  <c:v>9.45212E-2</c:v>
                </c:pt>
                <c:pt idx="59">
                  <c:v>9.1102900000000001E-2</c:v>
                </c:pt>
                <c:pt idx="60">
                  <c:v>8.7357000000000004E-2</c:v>
                </c:pt>
                <c:pt idx="61">
                  <c:v>8.3216499999999999E-2</c:v>
                </c:pt>
                <c:pt idx="62">
                  <c:v>7.8796000000000005E-2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01D-4DDE-9EF2-3B1092469137}"/>
            </c:ext>
          </c:extLst>
        </c:ser>
        <c:ser>
          <c:idx val="0"/>
          <c:order val="3"/>
          <c:tx>
            <c:strRef>
              <c:f>'Raw Data'!$T$4</c:f>
              <c:strCache>
                <c:ptCount val="1"/>
                <c:pt idx="0">
                  <c:v>20s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'Raw Data'!$S$5:$S$67</c:f>
              <c:numCache>
                <c:formatCode>General</c:formatCode>
                <c:ptCount val="63"/>
                <c:pt idx="0">
                  <c:v>9.9874100000000004E-3</c:v>
                </c:pt>
                <c:pt idx="1">
                  <c:v>1.5854099999999999E-2</c:v>
                </c:pt>
                <c:pt idx="2">
                  <c:v>2.5118399999999999E-2</c:v>
                </c:pt>
                <c:pt idx="3">
                  <c:v>3.9810199999999997E-2</c:v>
                </c:pt>
                <c:pt idx="4">
                  <c:v>6.3094300000000006E-2</c:v>
                </c:pt>
                <c:pt idx="5">
                  <c:v>9.9992300000000006E-2</c:v>
                </c:pt>
                <c:pt idx="6">
                  <c:v>0.158529</c:v>
                </c:pt>
                <c:pt idx="7">
                  <c:v>0.25118600000000002</c:v>
                </c:pt>
                <c:pt idx="8">
                  <c:v>0.398119</c:v>
                </c:pt>
                <c:pt idx="9">
                  <c:v>0.63097700000000001</c:v>
                </c:pt>
                <c:pt idx="10">
                  <c:v>1.0000100000000001</c:v>
                </c:pt>
                <c:pt idx="11">
                  <c:v>1.58491</c:v>
                </c:pt>
                <c:pt idx="12">
                  <c:v>2.5119400000000001</c:v>
                </c:pt>
                <c:pt idx="13">
                  <c:v>3.98115</c:v>
                </c:pt>
                <c:pt idx="14">
                  <c:v>6.3097000000000003</c:v>
                </c:pt>
                <c:pt idx="15">
                  <c:v>10.0002</c:v>
                </c:pt>
                <c:pt idx="16">
                  <c:v>15.8491</c:v>
                </c:pt>
                <c:pt idx="17">
                  <c:v>25.119199999999999</c:v>
                </c:pt>
                <c:pt idx="18">
                  <c:v>39.811100000000003</c:v>
                </c:pt>
                <c:pt idx="19">
                  <c:v>63.096400000000003</c:v>
                </c:pt>
                <c:pt idx="20">
                  <c:v>100.001</c:v>
                </c:pt>
                <c:pt idx="21">
                  <c:v>1.0001100000000001E-2</c:v>
                </c:pt>
                <c:pt idx="22">
                  <c:v>1.58405E-2</c:v>
                </c:pt>
                <c:pt idx="23">
                  <c:v>2.51241E-2</c:v>
                </c:pt>
                <c:pt idx="24">
                  <c:v>3.9815400000000001E-2</c:v>
                </c:pt>
                <c:pt idx="25">
                  <c:v>6.3104099999999996E-2</c:v>
                </c:pt>
                <c:pt idx="26">
                  <c:v>9.9993499999999999E-2</c:v>
                </c:pt>
                <c:pt idx="27">
                  <c:v>0.15849299999999999</c:v>
                </c:pt>
                <c:pt idx="28">
                  <c:v>0.251189</c:v>
                </c:pt>
                <c:pt idx="29">
                  <c:v>0.39810699999999999</c:v>
                </c:pt>
                <c:pt idx="30">
                  <c:v>0.63094300000000003</c:v>
                </c:pt>
                <c:pt idx="31">
                  <c:v>1</c:v>
                </c:pt>
                <c:pt idx="32">
                  <c:v>1.58491</c:v>
                </c:pt>
                <c:pt idx="33">
                  <c:v>2.51187</c:v>
                </c:pt>
                <c:pt idx="34">
                  <c:v>3.9810300000000001</c:v>
                </c:pt>
                <c:pt idx="35">
                  <c:v>6.3095600000000003</c:v>
                </c:pt>
                <c:pt idx="36">
                  <c:v>9.9999599999999997</c:v>
                </c:pt>
                <c:pt idx="37">
                  <c:v>15.8489</c:v>
                </c:pt>
                <c:pt idx="38">
                  <c:v>25.1187</c:v>
                </c:pt>
                <c:pt idx="39">
                  <c:v>39.810699999999997</c:v>
                </c:pt>
                <c:pt idx="40">
                  <c:v>63.095500000000001</c:v>
                </c:pt>
                <c:pt idx="41">
                  <c:v>99.999499999999998</c:v>
                </c:pt>
                <c:pt idx="42">
                  <c:v>9.9955400000000007E-3</c:v>
                </c:pt>
                <c:pt idx="43">
                  <c:v>1.5852700000000001E-2</c:v>
                </c:pt>
                <c:pt idx="44">
                  <c:v>2.5120699999999999E-2</c:v>
                </c:pt>
                <c:pt idx="45">
                  <c:v>3.9816699999999997E-2</c:v>
                </c:pt>
                <c:pt idx="46">
                  <c:v>6.3091700000000001E-2</c:v>
                </c:pt>
                <c:pt idx="47">
                  <c:v>9.9991800000000006E-2</c:v>
                </c:pt>
                <c:pt idx="48">
                  <c:v>0.15848300000000001</c:v>
                </c:pt>
                <c:pt idx="49">
                  <c:v>0.25117800000000001</c:v>
                </c:pt>
                <c:pt idx="50">
                  <c:v>0.39809899999999998</c:v>
                </c:pt>
                <c:pt idx="51">
                  <c:v>0.63095000000000001</c:v>
                </c:pt>
                <c:pt idx="52">
                  <c:v>0.99998299999999996</c:v>
                </c:pt>
                <c:pt idx="53">
                  <c:v>1.58487</c:v>
                </c:pt>
                <c:pt idx="54">
                  <c:v>2.5118100000000001</c:v>
                </c:pt>
                <c:pt idx="55">
                  <c:v>3.9809700000000001</c:v>
                </c:pt>
                <c:pt idx="56">
                  <c:v>6.3094200000000003</c:v>
                </c:pt>
                <c:pt idx="57">
                  <c:v>9.9998299999999993</c:v>
                </c:pt>
                <c:pt idx="58">
                  <c:v>15.848699999999999</c:v>
                </c:pt>
                <c:pt idx="59">
                  <c:v>25.118400000000001</c:v>
                </c:pt>
                <c:pt idx="60">
                  <c:v>39.810099999999998</c:v>
                </c:pt>
                <c:pt idx="61">
                  <c:v>63.094200000000001</c:v>
                </c:pt>
                <c:pt idx="62">
                  <c:v>99.997200000000007</c:v>
                </c:pt>
              </c:numCache>
            </c:numRef>
          </c:xVal>
          <c:yVal>
            <c:numRef>
              <c:f>'Raw Data'!$T$5:$T$67</c:f>
              <c:numCache>
                <c:formatCode>General</c:formatCode>
                <c:ptCount val="63"/>
                <c:pt idx="0">
                  <c:v>11901.4</c:v>
                </c:pt>
                <c:pt idx="1">
                  <c:v>9432.0400000000009</c:v>
                </c:pt>
                <c:pt idx="2">
                  <c:v>5351.3</c:v>
                </c:pt>
                <c:pt idx="3">
                  <c:v>3067.42</c:v>
                </c:pt>
                <c:pt idx="4">
                  <c:v>1870.94</c:v>
                </c:pt>
                <c:pt idx="5">
                  <c:v>1224.3599999999999</c:v>
                </c:pt>
                <c:pt idx="6">
                  <c:v>826.42499999999995</c:v>
                </c:pt>
                <c:pt idx="7">
                  <c:v>568.72299999999996</c:v>
                </c:pt>
                <c:pt idx="8">
                  <c:v>389.959</c:v>
                </c:pt>
                <c:pt idx="9">
                  <c:v>264.06299999999999</c:v>
                </c:pt>
                <c:pt idx="10">
                  <c:v>176.06800000000001</c:v>
                </c:pt>
                <c:pt idx="11">
                  <c:v>113.21599999999999</c:v>
                </c:pt>
                <c:pt idx="12">
                  <c:v>67.5655</c:v>
                </c:pt>
                <c:pt idx="13">
                  <c:v>36.686399999999999</c:v>
                </c:pt>
                <c:pt idx="14">
                  <c:v>18.821000000000002</c:v>
                </c:pt>
                <c:pt idx="15">
                  <c:v>9.3289000000000009</c:v>
                </c:pt>
                <c:pt idx="16">
                  <c:v>4.87181</c:v>
                </c:pt>
                <c:pt idx="17">
                  <c:v>2.9503699999999999</c:v>
                </c:pt>
                <c:pt idx="18">
                  <c:v>1.92879</c:v>
                </c:pt>
                <c:pt idx="19">
                  <c:v>1.3304499999999999</c:v>
                </c:pt>
                <c:pt idx="20">
                  <c:v>0.96206199999999997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1D-4DDE-9EF2-3B1092469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9487239"/>
        <c:axId val="1299489287"/>
      </c:scatterChart>
      <c:valAx>
        <c:axId val="129948723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Shear Rate 1/s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299489287"/>
        <c:crosses val="autoZero"/>
        <c:crossBetween val="midCat"/>
      </c:valAx>
      <c:valAx>
        <c:axId val="1299489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Viscosity Pa.s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299487239"/>
        <c:crosses val="autoZero"/>
        <c:crossBetween val="midCat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2% Agarose Slurry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Data'!$AT$3</c:f>
              <c:strCache>
                <c:ptCount val="1"/>
                <c:pt idx="0">
                  <c:v>20s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'Raw Data'!$AS$4:$AS$87</c:f>
              <c:numCache>
                <c:formatCode>General</c:formatCode>
                <c:ptCount val="84"/>
                <c:pt idx="0">
                  <c:v>1.0023000000000001E-2</c:v>
                </c:pt>
                <c:pt idx="1">
                  <c:v>1.5846499999999999E-2</c:v>
                </c:pt>
                <c:pt idx="2">
                  <c:v>2.5130300000000001E-2</c:v>
                </c:pt>
                <c:pt idx="3">
                  <c:v>3.9823499999999998E-2</c:v>
                </c:pt>
                <c:pt idx="4">
                  <c:v>6.3092400000000007E-2</c:v>
                </c:pt>
                <c:pt idx="5">
                  <c:v>0.100007</c:v>
                </c:pt>
                <c:pt idx="6">
                  <c:v>0.158473</c:v>
                </c:pt>
                <c:pt idx="7">
                  <c:v>0.25117499999999998</c:v>
                </c:pt>
                <c:pt idx="8">
                  <c:v>0.39809800000000001</c:v>
                </c:pt>
                <c:pt idx="9">
                  <c:v>0.63095000000000001</c:v>
                </c:pt>
                <c:pt idx="10">
                  <c:v>0.99998500000000001</c:v>
                </c:pt>
                <c:pt idx="11">
                  <c:v>1.5848599999999999</c:v>
                </c:pt>
                <c:pt idx="12">
                  <c:v>2.5118499999999999</c:v>
                </c:pt>
                <c:pt idx="13">
                  <c:v>3.9810099999999999</c:v>
                </c:pt>
                <c:pt idx="14">
                  <c:v>6.3095100000000004</c:v>
                </c:pt>
                <c:pt idx="15">
                  <c:v>9.9999099999999999</c:v>
                </c:pt>
                <c:pt idx="16">
                  <c:v>15.848699999999999</c:v>
                </c:pt>
                <c:pt idx="17">
                  <c:v>25.1187</c:v>
                </c:pt>
                <c:pt idx="18">
                  <c:v>39.810499999999998</c:v>
                </c:pt>
                <c:pt idx="19">
                  <c:v>63.0946</c:v>
                </c:pt>
                <c:pt idx="20">
                  <c:v>99.998099999999994</c:v>
                </c:pt>
                <c:pt idx="21">
                  <c:v>1.00226E-2</c:v>
                </c:pt>
                <c:pt idx="22">
                  <c:v>1.5842599999999998E-2</c:v>
                </c:pt>
                <c:pt idx="23">
                  <c:v>2.51212E-2</c:v>
                </c:pt>
                <c:pt idx="24">
                  <c:v>3.9811300000000001E-2</c:v>
                </c:pt>
                <c:pt idx="25">
                  <c:v>6.3088099999999994E-2</c:v>
                </c:pt>
                <c:pt idx="26">
                  <c:v>0.10000100000000001</c:v>
                </c:pt>
                <c:pt idx="27">
                  <c:v>0.15848799999999999</c:v>
                </c:pt>
                <c:pt idx="28">
                  <c:v>0.25117899999999999</c:v>
                </c:pt>
                <c:pt idx="29">
                  <c:v>0.39810600000000002</c:v>
                </c:pt>
                <c:pt idx="30">
                  <c:v>0.63094899999999998</c:v>
                </c:pt>
                <c:pt idx="31">
                  <c:v>0.99998699999999996</c:v>
                </c:pt>
                <c:pt idx="32">
                  <c:v>1.5848899999999999</c:v>
                </c:pt>
                <c:pt idx="33">
                  <c:v>2.51187</c:v>
                </c:pt>
                <c:pt idx="34">
                  <c:v>3.9810599999999998</c:v>
                </c:pt>
                <c:pt idx="35">
                  <c:v>6.3095400000000001</c:v>
                </c:pt>
                <c:pt idx="36">
                  <c:v>9.9999599999999997</c:v>
                </c:pt>
                <c:pt idx="37">
                  <c:v>15.849</c:v>
                </c:pt>
                <c:pt idx="38">
                  <c:v>25.1188</c:v>
                </c:pt>
                <c:pt idx="39">
                  <c:v>39.810299999999998</c:v>
                </c:pt>
                <c:pt idx="40">
                  <c:v>63.095199999999998</c:v>
                </c:pt>
                <c:pt idx="41">
                  <c:v>99.998699999999999</c:v>
                </c:pt>
                <c:pt idx="42">
                  <c:v>1.00251E-2</c:v>
                </c:pt>
                <c:pt idx="43">
                  <c:v>1.5848299999999999E-2</c:v>
                </c:pt>
                <c:pt idx="44">
                  <c:v>2.51147E-2</c:v>
                </c:pt>
                <c:pt idx="45">
                  <c:v>3.98296E-2</c:v>
                </c:pt>
                <c:pt idx="46">
                  <c:v>6.31018E-2</c:v>
                </c:pt>
                <c:pt idx="47">
                  <c:v>0.10000299999999999</c:v>
                </c:pt>
                <c:pt idx="48">
                  <c:v>0.158497</c:v>
                </c:pt>
                <c:pt idx="49">
                  <c:v>0.251189</c:v>
                </c:pt>
                <c:pt idx="50">
                  <c:v>0.39810800000000002</c:v>
                </c:pt>
                <c:pt idx="51">
                  <c:v>0.63094799999999995</c:v>
                </c:pt>
                <c:pt idx="52">
                  <c:v>1.00003</c:v>
                </c:pt>
                <c:pt idx="53">
                  <c:v>1.5848899999999999</c:v>
                </c:pt>
                <c:pt idx="54">
                  <c:v>2.5118999999999998</c:v>
                </c:pt>
                <c:pt idx="55">
                  <c:v>3.98109</c:v>
                </c:pt>
                <c:pt idx="56">
                  <c:v>6.3096100000000002</c:v>
                </c:pt>
                <c:pt idx="57">
                  <c:v>10</c:v>
                </c:pt>
                <c:pt idx="58">
                  <c:v>15.849</c:v>
                </c:pt>
                <c:pt idx="59">
                  <c:v>25.119</c:v>
                </c:pt>
                <c:pt idx="60">
                  <c:v>39.8108</c:v>
                </c:pt>
                <c:pt idx="61">
                  <c:v>63.095700000000001</c:v>
                </c:pt>
                <c:pt idx="62">
                  <c:v>100</c:v>
                </c:pt>
                <c:pt idx="63">
                  <c:v>1.00267E-2</c:v>
                </c:pt>
                <c:pt idx="64">
                  <c:v>1.5859999999999999E-2</c:v>
                </c:pt>
                <c:pt idx="65">
                  <c:v>2.5113300000000002E-2</c:v>
                </c:pt>
                <c:pt idx="66">
                  <c:v>3.98161E-2</c:v>
                </c:pt>
                <c:pt idx="67">
                  <c:v>6.3111500000000001E-2</c:v>
                </c:pt>
                <c:pt idx="68">
                  <c:v>0.100007</c:v>
                </c:pt>
                <c:pt idx="69">
                  <c:v>0.15849299999999999</c:v>
                </c:pt>
                <c:pt idx="70">
                  <c:v>0.251191</c:v>
                </c:pt>
                <c:pt idx="71">
                  <c:v>0.39811600000000003</c:v>
                </c:pt>
                <c:pt idx="72">
                  <c:v>0.63097199999999998</c:v>
                </c:pt>
                <c:pt idx="73">
                  <c:v>1.0000100000000001</c:v>
                </c:pt>
                <c:pt idx="74">
                  <c:v>1.5849200000000001</c:v>
                </c:pt>
                <c:pt idx="75">
                  <c:v>2.51193</c:v>
                </c:pt>
                <c:pt idx="76">
                  <c:v>3.9811299999999998</c:v>
                </c:pt>
                <c:pt idx="77">
                  <c:v>6.3097000000000003</c:v>
                </c:pt>
                <c:pt idx="78">
                  <c:v>10.0002</c:v>
                </c:pt>
                <c:pt idx="79">
                  <c:v>15.8491</c:v>
                </c:pt>
                <c:pt idx="80">
                  <c:v>25.119199999999999</c:v>
                </c:pt>
                <c:pt idx="81">
                  <c:v>39.811100000000003</c:v>
                </c:pt>
                <c:pt idx="82">
                  <c:v>63.096499999999999</c:v>
                </c:pt>
                <c:pt idx="83">
                  <c:v>100.001</c:v>
                </c:pt>
              </c:numCache>
            </c:numRef>
          </c:xVal>
          <c:yVal>
            <c:numRef>
              <c:f>'Raw Data'!$AT$4:$AT$87</c:f>
              <c:numCache>
                <c:formatCode>General</c:formatCode>
                <c:ptCount val="84"/>
                <c:pt idx="0">
                  <c:v>4012.58</c:v>
                </c:pt>
                <c:pt idx="1">
                  <c:v>2065.54</c:v>
                </c:pt>
                <c:pt idx="2">
                  <c:v>1290.03</c:v>
                </c:pt>
                <c:pt idx="3">
                  <c:v>814.11900000000003</c:v>
                </c:pt>
                <c:pt idx="4">
                  <c:v>523.35299999999995</c:v>
                </c:pt>
                <c:pt idx="5">
                  <c:v>340.97500000000002</c:v>
                </c:pt>
                <c:pt idx="6">
                  <c:v>221.73699999999999</c:v>
                </c:pt>
                <c:pt idx="7">
                  <c:v>145.673</c:v>
                </c:pt>
                <c:pt idx="8">
                  <c:v>98.414199999999994</c:v>
                </c:pt>
                <c:pt idx="9">
                  <c:v>69.229200000000006</c:v>
                </c:pt>
                <c:pt idx="10">
                  <c:v>50.311700000000002</c:v>
                </c:pt>
                <c:pt idx="11">
                  <c:v>37.183799999999998</c:v>
                </c:pt>
                <c:pt idx="12">
                  <c:v>29.1355</c:v>
                </c:pt>
                <c:pt idx="13">
                  <c:v>22.284700000000001</c:v>
                </c:pt>
                <c:pt idx="14">
                  <c:v>17.083300000000001</c:v>
                </c:pt>
                <c:pt idx="15">
                  <c:v>13.3233</c:v>
                </c:pt>
                <c:pt idx="16">
                  <c:v>9.7652999999999999</c:v>
                </c:pt>
                <c:pt idx="17">
                  <c:v>6.7365199999999996</c:v>
                </c:pt>
                <c:pt idx="18">
                  <c:v>4.5392299999999999</c:v>
                </c:pt>
                <c:pt idx="19">
                  <c:v>3.02902</c:v>
                </c:pt>
                <c:pt idx="20">
                  <c:v>2.0189400000000002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11-48BC-BDCE-32CA44F58428}"/>
            </c:ext>
          </c:extLst>
        </c:ser>
        <c:ser>
          <c:idx val="1"/>
          <c:order val="1"/>
          <c:tx>
            <c:strRef>
              <c:f>'Raw Data'!$AU$3</c:f>
              <c:strCache>
                <c:ptCount val="1"/>
                <c:pt idx="0">
                  <c:v>50s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'Raw Data'!$AS$4:$AS$87</c:f>
              <c:numCache>
                <c:formatCode>General</c:formatCode>
                <c:ptCount val="84"/>
                <c:pt idx="0">
                  <c:v>1.0023000000000001E-2</c:v>
                </c:pt>
                <c:pt idx="1">
                  <c:v>1.5846499999999999E-2</c:v>
                </c:pt>
                <c:pt idx="2">
                  <c:v>2.5130300000000001E-2</c:v>
                </c:pt>
                <c:pt idx="3">
                  <c:v>3.9823499999999998E-2</c:v>
                </c:pt>
                <c:pt idx="4">
                  <c:v>6.3092400000000007E-2</c:v>
                </c:pt>
                <c:pt idx="5">
                  <c:v>0.100007</c:v>
                </c:pt>
                <c:pt idx="6">
                  <c:v>0.158473</c:v>
                </c:pt>
                <c:pt idx="7">
                  <c:v>0.25117499999999998</c:v>
                </c:pt>
                <c:pt idx="8">
                  <c:v>0.39809800000000001</c:v>
                </c:pt>
                <c:pt idx="9">
                  <c:v>0.63095000000000001</c:v>
                </c:pt>
                <c:pt idx="10">
                  <c:v>0.99998500000000001</c:v>
                </c:pt>
                <c:pt idx="11">
                  <c:v>1.5848599999999999</c:v>
                </c:pt>
                <c:pt idx="12">
                  <c:v>2.5118499999999999</c:v>
                </c:pt>
                <c:pt idx="13">
                  <c:v>3.9810099999999999</c:v>
                </c:pt>
                <c:pt idx="14">
                  <c:v>6.3095100000000004</c:v>
                </c:pt>
                <c:pt idx="15">
                  <c:v>9.9999099999999999</c:v>
                </c:pt>
                <c:pt idx="16">
                  <c:v>15.848699999999999</c:v>
                </c:pt>
                <c:pt idx="17">
                  <c:v>25.1187</c:v>
                </c:pt>
                <c:pt idx="18">
                  <c:v>39.810499999999998</c:v>
                </c:pt>
                <c:pt idx="19">
                  <c:v>63.0946</c:v>
                </c:pt>
                <c:pt idx="20">
                  <c:v>99.998099999999994</c:v>
                </c:pt>
                <c:pt idx="21">
                  <c:v>1.00226E-2</c:v>
                </c:pt>
                <c:pt idx="22">
                  <c:v>1.5842599999999998E-2</c:v>
                </c:pt>
                <c:pt idx="23">
                  <c:v>2.51212E-2</c:v>
                </c:pt>
                <c:pt idx="24">
                  <c:v>3.9811300000000001E-2</c:v>
                </c:pt>
                <c:pt idx="25">
                  <c:v>6.3088099999999994E-2</c:v>
                </c:pt>
                <c:pt idx="26">
                  <c:v>0.10000100000000001</c:v>
                </c:pt>
                <c:pt idx="27">
                  <c:v>0.15848799999999999</c:v>
                </c:pt>
                <c:pt idx="28">
                  <c:v>0.25117899999999999</c:v>
                </c:pt>
                <c:pt idx="29">
                  <c:v>0.39810600000000002</c:v>
                </c:pt>
                <c:pt idx="30">
                  <c:v>0.63094899999999998</c:v>
                </c:pt>
                <c:pt idx="31">
                  <c:v>0.99998699999999996</c:v>
                </c:pt>
                <c:pt idx="32">
                  <c:v>1.5848899999999999</c:v>
                </c:pt>
                <c:pt idx="33">
                  <c:v>2.51187</c:v>
                </c:pt>
                <c:pt idx="34">
                  <c:v>3.9810599999999998</c:v>
                </c:pt>
                <c:pt idx="35">
                  <c:v>6.3095400000000001</c:v>
                </c:pt>
                <c:pt idx="36">
                  <c:v>9.9999599999999997</c:v>
                </c:pt>
                <c:pt idx="37">
                  <c:v>15.849</c:v>
                </c:pt>
                <c:pt idx="38">
                  <c:v>25.1188</c:v>
                </c:pt>
                <c:pt idx="39">
                  <c:v>39.810299999999998</c:v>
                </c:pt>
                <c:pt idx="40">
                  <c:v>63.095199999999998</c:v>
                </c:pt>
                <c:pt idx="41">
                  <c:v>99.998699999999999</c:v>
                </c:pt>
                <c:pt idx="42">
                  <c:v>1.00251E-2</c:v>
                </c:pt>
                <c:pt idx="43">
                  <c:v>1.5848299999999999E-2</c:v>
                </c:pt>
                <c:pt idx="44">
                  <c:v>2.51147E-2</c:v>
                </c:pt>
                <c:pt idx="45">
                  <c:v>3.98296E-2</c:v>
                </c:pt>
                <c:pt idx="46">
                  <c:v>6.31018E-2</c:v>
                </c:pt>
                <c:pt idx="47">
                  <c:v>0.10000299999999999</c:v>
                </c:pt>
                <c:pt idx="48">
                  <c:v>0.158497</c:v>
                </c:pt>
                <c:pt idx="49">
                  <c:v>0.251189</c:v>
                </c:pt>
                <c:pt idx="50">
                  <c:v>0.39810800000000002</c:v>
                </c:pt>
                <c:pt idx="51">
                  <c:v>0.63094799999999995</c:v>
                </c:pt>
                <c:pt idx="52">
                  <c:v>1.00003</c:v>
                </c:pt>
                <c:pt idx="53">
                  <c:v>1.5848899999999999</c:v>
                </c:pt>
                <c:pt idx="54">
                  <c:v>2.5118999999999998</c:v>
                </c:pt>
                <c:pt idx="55">
                  <c:v>3.98109</c:v>
                </c:pt>
                <c:pt idx="56">
                  <c:v>6.3096100000000002</c:v>
                </c:pt>
                <c:pt idx="57">
                  <c:v>10</c:v>
                </c:pt>
                <c:pt idx="58">
                  <c:v>15.849</c:v>
                </c:pt>
                <c:pt idx="59">
                  <c:v>25.119</c:v>
                </c:pt>
                <c:pt idx="60">
                  <c:v>39.8108</c:v>
                </c:pt>
                <c:pt idx="61">
                  <c:v>63.095700000000001</c:v>
                </c:pt>
                <c:pt idx="62">
                  <c:v>100</c:v>
                </c:pt>
                <c:pt idx="63">
                  <c:v>1.00267E-2</c:v>
                </c:pt>
                <c:pt idx="64">
                  <c:v>1.5859999999999999E-2</c:v>
                </c:pt>
                <c:pt idx="65">
                  <c:v>2.5113300000000002E-2</c:v>
                </c:pt>
                <c:pt idx="66">
                  <c:v>3.98161E-2</c:v>
                </c:pt>
                <c:pt idx="67">
                  <c:v>6.3111500000000001E-2</c:v>
                </c:pt>
                <c:pt idx="68">
                  <c:v>0.100007</c:v>
                </c:pt>
                <c:pt idx="69">
                  <c:v>0.15849299999999999</c:v>
                </c:pt>
                <c:pt idx="70">
                  <c:v>0.251191</c:v>
                </c:pt>
                <c:pt idx="71">
                  <c:v>0.39811600000000003</c:v>
                </c:pt>
                <c:pt idx="72">
                  <c:v>0.63097199999999998</c:v>
                </c:pt>
                <c:pt idx="73">
                  <c:v>1.0000100000000001</c:v>
                </c:pt>
                <c:pt idx="74">
                  <c:v>1.5849200000000001</c:v>
                </c:pt>
                <c:pt idx="75">
                  <c:v>2.51193</c:v>
                </c:pt>
                <c:pt idx="76">
                  <c:v>3.9811299999999998</c:v>
                </c:pt>
                <c:pt idx="77">
                  <c:v>6.3097000000000003</c:v>
                </c:pt>
                <c:pt idx="78">
                  <c:v>10.0002</c:v>
                </c:pt>
                <c:pt idx="79">
                  <c:v>15.8491</c:v>
                </c:pt>
                <c:pt idx="80">
                  <c:v>25.119199999999999</c:v>
                </c:pt>
                <c:pt idx="81">
                  <c:v>39.811100000000003</c:v>
                </c:pt>
                <c:pt idx="82">
                  <c:v>63.096499999999999</c:v>
                </c:pt>
                <c:pt idx="83">
                  <c:v>100.001</c:v>
                </c:pt>
              </c:numCache>
            </c:numRef>
          </c:xVal>
          <c:yVal>
            <c:numRef>
              <c:f>'Raw Data'!$AU$4:$AU$87</c:f>
              <c:numCache>
                <c:formatCode>General</c:formatCode>
                <c:ptCount val="84"/>
                <c:pt idx="21">
                  <c:v>3242.48</c:v>
                </c:pt>
                <c:pt idx="22">
                  <c:v>1624.36</c:v>
                </c:pt>
                <c:pt idx="23">
                  <c:v>1001.19</c:v>
                </c:pt>
                <c:pt idx="24">
                  <c:v>633.59400000000005</c:v>
                </c:pt>
                <c:pt idx="25">
                  <c:v>404.416</c:v>
                </c:pt>
                <c:pt idx="26">
                  <c:v>264.36799999999999</c:v>
                </c:pt>
                <c:pt idx="27">
                  <c:v>173.452</c:v>
                </c:pt>
                <c:pt idx="28">
                  <c:v>115.97799999999999</c:v>
                </c:pt>
                <c:pt idx="29">
                  <c:v>79.136799999999994</c:v>
                </c:pt>
                <c:pt idx="30">
                  <c:v>55.641100000000002</c:v>
                </c:pt>
                <c:pt idx="31">
                  <c:v>40.298999999999999</c:v>
                </c:pt>
                <c:pt idx="32">
                  <c:v>30.6921</c:v>
                </c:pt>
                <c:pt idx="33">
                  <c:v>24.174600000000002</c:v>
                </c:pt>
                <c:pt idx="34">
                  <c:v>18.837499999999999</c:v>
                </c:pt>
                <c:pt idx="35">
                  <c:v>14.070600000000001</c:v>
                </c:pt>
                <c:pt idx="36">
                  <c:v>10.2456</c:v>
                </c:pt>
                <c:pt idx="37">
                  <c:v>7.2153099999999997</c:v>
                </c:pt>
                <c:pt idx="38">
                  <c:v>4.9059699999999999</c:v>
                </c:pt>
                <c:pt idx="39">
                  <c:v>3.2790599999999999</c:v>
                </c:pt>
                <c:pt idx="40">
                  <c:v>2.1892399999999999</c:v>
                </c:pt>
                <c:pt idx="41">
                  <c:v>1.46923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11-48BC-BDCE-32CA44F58428}"/>
            </c:ext>
          </c:extLst>
        </c:ser>
        <c:ser>
          <c:idx val="2"/>
          <c:order val="2"/>
          <c:tx>
            <c:strRef>
              <c:f>'Raw Data'!$AV$3</c:f>
              <c:strCache>
                <c:ptCount val="1"/>
                <c:pt idx="0">
                  <c:v>80s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'Raw Data'!$AS$4:$AS$87</c:f>
              <c:numCache>
                <c:formatCode>General</c:formatCode>
                <c:ptCount val="84"/>
                <c:pt idx="0">
                  <c:v>1.0023000000000001E-2</c:v>
                </c:pt>
                <c:pt idx="1">
                  <c:v>1.5846499999999999E-2</c:v>
                </c:pt>
                <c:pt idx="2">
                  <c:v>2.5130300000000001E-2</c:v>
                </c:pt>
                <c:pt idx="3">
                  <c:v>3.9823499999999998E-2</c:v>
                </c:pt>
                <c:pt idx="4">
                  <c:v>6.3092400000000007E-2</c:v>
                </c:pt>
                <c:pt idx="5">
                  <c:v>0.100007</c:v>
                </c:pt>
                <c:pt idx="6">
                  <c:v>0.158473</c:v>
                </c:pt>
                <c:pt idx="7">
                  <c:v>0.25117499999999998</c:v>
                </c:pt>
                <c:pt idx="8">
                  <c:v>0.39809800000000001</c:v>
                </c:pt>
                <c:pt idx="9">
                  <c:v>0.63095000000000001</c:v>
                </c:pt>
                <c:pt idx="10">
                  <c:v>0.99998500000000001</c:v>
                </c:pt>
                <c:pt idx="11">
                  <c:v>1.5848599999999999</c:v>
                </c:pt>
                <c:pt idx="12">
                  <c:v>2.5118499999999999</c:v>
                </c:pt>
                <c:pt idx="13">
                  <c:v>3.9810099999999999</c:v>
                </c:pt>
                <c:pt idx="14">
                  <c:v>6.3095100000000004</c:v>
                </c:pt>
                <c:pt idx="15">
                  <c:v>9.9999099999999999</c:v>
                </c:pt>
                <c:pt idx="16">
                  <c:v>15.848699999999999</c:v>
                </c:pt>
                <c:pt idx="17">
                  <c:v>25.1187</c:v>
                </c:pt>
                <c:pt idx="18">
                  <c:v>39.810499999999998</c:v>
                </c:pt>
                <c:pt idx="19">
                  <c:v>63.0946</c:v>
                </c:pt>
                <c:pt idx="20">
                  <c:v>99.998099999999994</c:v>
                </c:pt>
                <c:pt idx="21">
                  <c:v>1.00226E-2</c:v>
                </c:pt>
                <c:pt idx="22">
                  <c:v>1.5842599999999998E-2</c:v>
                </c:pt>
                <c:pt idx="23">
                  <c:v>2.51212E-2</c:v>
                </c:pt>
                <c:pt idx="24">
                  <c:v>3.9811300000000001E-2</c:v>
                </c:pt>
                <c:pt idx="25">
                  <c:v>6.3088099999999994E-2</c:v>
                </c:pt>
                <c:pt idx="26">
                  <c:v>0.10000100000000001</c:v>
                </c:pt>
                <c:pt idx="27">
                  <c:v>0.15848799999999999</c:v>
                </c:pt>
                <c:pt idx="28">
                  <c:v>0.25117899999999999</c:v>
                </c:pt>
                <c:pt idx="29">
                  <c:v>0.39810600000000002</c:v>
                </c:pt>
                <c:pt idx="30">
                  <c:v>0.63094899999999998</c:v>
                </c:pt>
                <c:pt idx="31">
                  <c:v>0.99998699999999996</c:v>
                </c:pt>
                <c:pt idx="32">
                  <c:v>1.5848899999999999</c:v>
                </c:pt>
                <c:pt idx="33">
                  <c:v>2.51187</c:v>
                </c:pt>
                <c:pt idx="34">
                  <c:v>3.9810599999999998</c:v>
                </c:pt>
                <c:pt idx="35">
                  <c:v>6.3095400000000001</c:v>
                </c:pt>
                <c:pt idx="36">
                  <c:v>9.9999599999999997</c:v>
                </c:pt>
                <c:pt idx="37">
                  <c:v>15.849</c:v>
                </c:pt>
                <c:pt idx="38">
                  <c:v>25.1188</c:v>
                </c:pt>
                <c:pt idx="39">
                  <c:v>39.810299999999998</c:v>
                </c:pt>
                <c:pt idx="40">
                  <c:v>63.095199999999998</c:v>
                </c:pt>
                <c:pt idx="41">
                  <c:v>99.998699999999999</c:v>
                </c:pt>
                <c:pt idx="42">
                  <c:v>1.00251E-2</c:v>
                </c:pt>
                <c:pt idx="43">
                  <c:v>1.5848299999999999E-2</c:v>
                </c:pt>
                <c:pt idx="44">
                  <c:v>2.51147E-2</c:v>
                </c:pt>
                <c:pt idx="45">
                  <c:v>3.98296E-2</c:v>
                </c:pt>
                <c:pt idx="46">
                  <c:v>6.31018E-2</c:v>
                </c:pt>
                <c:pt idx="47">
                  <c:v>0.10000299999999999</c:v>
                </c:pt>
                <c:pt idx="48">
                  <c:v>0.158497</c:v>
                </c:pt>
                <c:pt idx="49">
                  <c:v>0.251189</c:v>
                </c:pt>
                <c:pt idx="50">
                  <c:v>0.39810800000000002</c:v>
                </c:pt>
                <c:pt idx="51">
                  <c:v>0.63094799999999995</c:v>
                </c:pt>
                <c:pt idx="52">
                  <c:v>1.00003</c:v>
                </c:pt>
                <c:pt idx="53">
                  <c:v>1.5848899999999999</c:v>
                </c:pt>
                <c:pt idx="54">
                  <c:v>2.5118999999999998</c:v>
                </c:pt>
                <c:pt idx="55">
                  <c:v>3.98109</c:v>
                </c:pt>
                <c:pt idx="56">
                  <c:v>6.3096100000000002</c:v>
                </c:pt>
                <c:pt idx="57">
                  <c:v>10</c:v>
                </c:pt>
                <c:pt idx="58">
                  <c:v>15.849</c:v>
                </c:pt>
                <c:pt idx="59">
                  <c:v>25.119</c:v>
                </c:pt>
                <c:pt idx="60">
                  <c:v>39.8108</c:v>
                </c:pt>
                <c:pt idx="61">
                  <c:v>63.095700000000001</c:v>
                </c:pt>
                <c:pt idx="62">
                  <c:v>100</c:v>
                </c:pt>
                <c:pt idx="63">
                  <c:v>1.00267E-2</c:v>
                </c:pt>
                <c:pt idx="64">
                  <c:v>1.5859999999999999E-2</c:v>
                </c:pt>
                <c:pt idx="65">
                  <c:v>2.5113300000000002E-2</c:v>
                </c:pt>
                <c:pt idx="66">
                  <c:v>3.98161E-2</c:v>
                </c:pt>
                <c:pt idx="67">
                  <c:v>6.3111500000000001E-2</c:v>
                </c:pt>
                <c:pt idx="68">
                  <c:v>0.100007</c:v>
                </c:pt>
                <c:pt idx="69">
                  <c:v>0.15849299999999999</c:v>
                </c:pt>
                <c:pt idx="70">
                  <c:v>0.251191</c:v>
                </c:pt>
                <c:pt idx="71">
                  <c:v>0.39811600000000003</c:v>
                </c:pt>
                <c:pt idx="72">
                  <c:v>0.63097199999999998</c:v>
                </c:pt>
                <c:pt idx="73">
                  <c:v>1.0000100000000001</c:v>
                </c:pt>
                <c:pt idx="74">
                  <c:v>1.5849200000000001</c:v>
                </c:pt>
                <c:pt idx="75">
                  <c:v>2.51193</c:v>
                </c:pt>
                <c:pt idx="76">
                  <c:v>3.9811299999999998</c:v>
                </c:pt>
                <c:pt idx="77">
                  <c:v>6.3097000000000003</c:v>
                </c:pt>
                <c:pt idx="78">
                  <c:v>10.0002</c:v>
                </c:pt>
                <c:pt idx="79">
                  <c:v>15.8491</c:v>
                </c:pt>
                <c:pt idx="80">
                  <c:v>25.119199999999999</c:v>
                </c:pt>
                <c:pt idx="81">
                  <c:v>39.811100000000003</c:v>
                </c:pt>
                <c:pt idx="82">
                  <c:v>63.096499999999999</c:v>
                </c:pt>
                <c:pt idx="83">
                  <c:v>100.001</c:v>
                </c:pt>
              </c:numCache>
            </c:numRef>
          </c:xVal>
          <c:yVal>
            <c:numRef>
              <c:f>'Raw Data'!$AV$4:$AV$87</c:f>
              <c:numCache>
                <c:formatCode>General</c:formatCode>
                <c:ptCount val="84"/>
                <c:pt idx="42">
                  <c:v>2951.05</c:v>
                </c:pt>
                <c:pt idx="43">
                  <c:v>1476.63</c:v>
                </c:pt>
                <c:pt idx="44">
                  <c:v>893.58699999999999</c:v>
                </c:pt>
                <c:pt idx="45">
                  <c:v>555.50099999999998</c:v>
                </c:pt>
                <c:pt idx="46">
                  <c:v>352.911</c:v>
                </c:pt>
                <c:pt idx="47">
                  <c:v>227.983</c:v>
                </c:pt>
                <c:pt idx="48">
                  <c:v>149.41900000000001</c:v>
                </c:pt>
                <c:pt idx="49">
                  <c:v>99.8733</c:v>
                </c:pt>
                <c:pt idx="50">
                  <c:v>68.189599999999999</c:v>
                </c:pt>
                <c:pt idx="51">
                  <c:v>47.48</c:v>
                </c:pt>
                <c:pt idx="52">
                  <c:v>34.082999999999998</c:v>
                </c:pt>
                <c:pt idx="53">
                  <c:v>25.676500000000001</c:v>
                </c:pt>
                <c:pt idx="54">
                  <c:v>20.0288</c:v>
                </c:pt>
                <c:pt idx="55">
                  <c:v>14.813000000000001</c:v>
                </c:pt>
                <c:pt idx="56">
                  <c:v>11.410299999999999</c:v>
                </c:pt>
                <c:pt idx="57">
                  <c:v>8.3352500000000003</c:v>
                </c:pt>
                <c:pt idx="58">
                  <c:v>5.8907499999999997</c:v>
                </c:pt>
                <c:pt idx="59">
                  <c:v>4.0663400000000003</c:v>
                </c:pt>
                <c:pt idx="60">
                  <c:v>2.7409400000000002</c:v>
                </c:pt>
                <c:pt idx="61">
                  <c:v>1.8418699999999999</c:v>
                </c:pt>
                <c:pt idx="62">
                  <c:v>1.2446299999999999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11-48BC-BDCE-32CA44F58428}"/>
            </c:ext>
          </c:extLst>
        </c:ser>
        <c:ser>
          <c:idx val="3"/>
          <c:order val="3"/>
          <c:tx>
            <c:strRef>
              <c:f>'Raw Data'!$AW$3</c:f>
              <c:strCache>
                <c:ptCount val="1"/>
                <c:pt idx="0">
                  <c:v>120s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'Raw Data'!$AS$4:$AS$87</c:f>
              <c:numCache>
                <c:formatCode>General</c:formatCode>
                <c:ptCount val="84"/>
                <c:pt idx="0">
                  <c:v>1.0023000000000001E-2</c:v>
                </c:pt>
                <c:pt idx="1">
                  <c:v>1.5846499999999999E-2</c:v>
                </c:pt>
                <c:pt idx="2">
                  <c:v>2.5130300000000001E-2</c:v>
                </c:pt>
                <c:pt idx="3">
                  <c:v>3.9823499999999998E-2</c:v>
                </c:pt>
                <c:pt idx="4">
                  <c:v>6.3092400000000007E-2</c:v>
                </c:pt>
                <c:pt idx="5">
                  <c:v>0.100007</c:v>
                </c:pt>
                <c:pt idx="6">
                  <c:v>0.158473</c:v>
                </c:pt>
                <c:pt idx="7">
                  <c:v>0.25117499999999998</c:v>
                </c:pt>
                <c:pt idx="8">
                  <c:v>0.39809800000000001</c:v>
                </c:pt>
                <c:pt idx="9">
                  <c:v>0.63095000000000001</c:v>
                </c:pt>
                <c:pt idx="10">
                  <c:v>0.99998500000000001</c:v>
                </c:pt>
                <c:pt idx="11">
                  <c:v>1.5848599999999999</c:v>
                </c:pt>
                <c:pt idx="12">
                  <c:v>2.5118499999999999</c:v>
                </c:pt>
                <c:pt idx="13">
                  <c:v>3.9810099999999999</c:v>
                </c:pt>
                <c:pt idx="14">
                  <c:v>6.3095100000000004</c:v>
                </c:pt>
                <c:pt idx="15">
                  <c:v>9.9999099999999999</c:v>
                </c:pt>
                <c:pt idx="16">
                  <c:v>15.848699999999999</c:v>
                </c:pt>
                <c:pt idx="17">
                  <c:v>25.1187</c:v>
                </c:pt>
                <c:pt idx="18">
                  <c:v>39.810499999999998</c:v>
                </c:pt>
                <c:pt idx="19">
                  <c:v>63.0946</c:v>
                </c:pt>
                <c:pt idx="20">
                  <c:v>99.998099999999994</c:v>
                </c:pt>
                <c:pt idx="21">
                  <c:v>1.00226E-2</c:v>
                </c:pt>
                <c:pt idx="22">
                  <c:v>1.5842599999999998E-2</c:v>
                </c:pt>
                <c:pt idx="23">
                  <c:v>2.51212E-2</c:v>
                </c:pt>
                <c:pt idx="24">
                  <c:v>3.9811300000000001E-2</c:v>
                </c:pt>
                <c:pt idx="25">
                  <c:v>6.3088099999999994E-2</c:v>
                </c:pt>
                <c:pt idx="26">
                  <c:v>0.10000100000000001</c:v>
                </c:pt>
                <c:pt idx="27">
                  <c:v>0.15848799999999999</c:v>
                </c:pt>
                <c:pt idx="28">
                  <c:v>0.25117899999999999</c:v>
                </c:pt>
                <c:pt idx="29">
                  <c:v>0.39810600000000002</c:v>
                </c:pt>
                <c:pt idx="30">
                  <c:v>0.63094899999999998</c:v>
                </c:pt>
                <c:pt idx="31">
                  <c:v>0.99998699999999996</c:v>
                </c:pt>
                <c:pt idx="32">
                  <c:v>1.5848899999999999</c:v>
                </c:pt>
                <c:pt idx="33">
                  <c:v>2.51187</c:v>
                </c:pt>
                <c:pt idx="34">
                  <c:v>3.9810599999999998</c:v>
                </c:pt>
                <c:pt idx="35">
                  <c:v>6.3095400000000001</c:v>
                </c:pt>
                <c:pt idx="36">
                  <c:v>9.9999599999999997</c:v>
                </c:pt>
                <c:pt idx="37">
                  <c:v>15.849</c:v>
                </c:pt>
                <c:pt idx="38">
                  <c:v>25.1188</c:v>
                </c:pt>
                <c:pt idx="39">
                  <c:v>39.810299999999998</c:v>
                </c:pt>
                <c:pt idx="40">
                  <c:v>63.095199999999998</c:v>
                </c:pt>
                <c:pt idx="41">
                  <c:v>99.998699999999999</c:v>
                </c:pt>
                <c:pt idx="42">
                  <c:v>1.00251E-2</c:v>
                </c:pt>
                <c:pt idx="43">
                  <c:v>1.5848299999999999E-2</c:v>
                </c:pt>
                <c:pt idx="44">
                  <c:v>2.51147E-2</c:v>
                </c:pt>
                <c:pt idx="45">
                  <c:v>3.98296E-2</c:v>
                </c:pt>
                <c:pt idx="46">
                  <c:v>6.31018E-2</c:v>
                </c:pt>
                <c:pt idx="47">
                  <c:v>0.10000299999999999</c:v>
                </c:pt>
                <c:pt idx="48">
                  <c:v>0.158497</c:v>
                </c:pt>
                <c:pt idx="49">
                  <c:v>0.251189</c:v>
                </c:pt>
                <c:pt idx="50">
                  <c:v>0.39810800000000002</c:v>
                </c:pt>
                <c:pt idx="51">
                  <c:v>0.63094799999999995</c:v>
                </c:pt>
                <c:pt idx="52">
                  <c:v>1.00003</c:v>
                </c:pt>
                <c:pt idx="53">
                  <c:v>1.5848899999999999</c:v>
                </c:pt>
                <c:pt idx="54">
                  <c:v>2.5118999999999998</c:v>
                </c:pt>
                <c:pt idx="55">
                  <c:v>3.98109</c:v>
                </c:pt>
                <c:pt idx="56">
                  <c:v>6.3096100000000002</c:v>
                </c:pt>
                <c:pt idx="57">
                  <c:v>10</c:v>
                </c:pt>
                <c:pt idx="58">
                  <c:v>15.849</c:v>
                </c:pt>
                <c:pt idx="59">
                  <c:v>25.119</c:v>
                </c:pt>
                <c:pt idx="60">
                  <c:v>39.8108</c:v>
                </c:pt>
                <c:pt idx="61">
                  <c:v>63.095700000000001</c:v>
                </c:pt>
                <c:pt idx="62">
                  <c:v>100</c:v>
                </c:pt>
                <c:pt idx="63">
                  <c:v>1.00267E-2</c:v>
                </c:pt>
                <c:pt idx="64">
                  <c:v>1.5859999999999999E-2</c:v>
                </c:pt>
                <c:pt idx="65">
                  <c:v>2.5113300000000002E-2</c:v>
                </c:pt>
                <c:pt idx="66">
                  <c:v>3.98161E-2</c:v>
                </c:pt>
                <c:pt idx="67">
                  <c:v>6.3111500000000001E-2</c:v>
                </c:pt>
                <c:pt idx="68">
                  <c:v>0.100007</c:v>
                </c:pt>
                <c:pt idx="69">
                  <c:v>0.15849299999999999</c:v>
                </c:pt>
                <c:pt idx="70">
                  <c:v>0.251191</c:v>
                </c:pt>
                <c:pt idx="71">
                  <c:v>0.39811600000000003</c:v>
                </c:pt>
                <c:pt idx="72">
                  <c:v>0.63097199999999998</c:v>
                </c:pt>
                <c:pt idx="73">
                  <c:v>1.0000100000000001</c:v>
                </c:pt>
                <c:pt idx="74">
                  <c:v>1.5849200000000001</c:v>
                </c:pt>
                <c:pt idx="75">
                  <c:v>2.51193</c:v>
                </c:pt>
                <c:pt idx="76">
                  <c:v>3.9811299999999998</c:v>
                </c:pt>
                <c:pt idx="77">
                  <c:v>6.3097000000000003</c:v>
                </c:pt>
                <c:pt idx="78">
                  <c:v>10.0002</c:v>
                </c:pt>
                <c:pt idx="79">
                  <c:v>15.8491</c:v>
                </c:pt>
                <c:pt idx="80">
                  <c:v>25.119199999999999</c:v>
                </c:pt>
                <c:pt idx="81">
                  <c:v>39.811100000000003</c:v>
                </c:pt>
                <c:pt idx="82">
                  <c:v>63.096499999999999</c:v>
                </c:pt>
                <c:pt idx="83">
                  <c:v>100.001</c:v>
                </c:pt>
              </c:numCache>
            </c:numRef>
          </c:xVal>
          <c:yVal>
            <c:numRef>
              <c:f>'Raw Data'!$AW$4:$AW$87</c:f>
              <c:numCache>
                <c:formatCode>General</c:formatCode>
                <c:ptCount val="84"/>
                <c:pt idx="63">
                  <c:v>2004.8</c:v>
                </c:pt>
                <c:pt idx="64">
                  <c:v>987.029</c:v>
                </c:pt>
                <c:pt idx="65">
                  <c:v>599.93499999999995</c:v>
                </c:pt>
                <c:pt idx="66">
                  <c:v>375.964</c:v>
                </c:pt>
                <c:pt idx="67">
                  <c:v>240.16800000000001</c:v>
                </c:pt>
                <c:pt idx="68">
                  <c:v>154.405</c:v>
                </c:pt>
                <c:pt idx="69">
                  <c:v>101.673</c:v>
                </c:pt>
                <c:pt idx="70">
                  <c:v>68.736400000000003</c:v>
                </c:pt>
                <c:pt idx="71">
                  <c:v>47.055</c:v>
                </c:pt>
                <c:pt idx="72">
                  <c:v>33.464100000000002</c:v>
                </c:pt>
                <c:pt idx="73">
                  <c:v>24.647200000000002</c:v>
                </c:pt>
                <c:pt idx="74">
                  <c:v>18.676100000000002</c:v>
                </c:pt>
                <c:pt idx="75">
                  <c:v>14.707599999999999</c:v>
                </c:pt>
                <c:pt idx="76">
                  <c:v>12.186199999999999</c:v>
                </c:pt>
                <c:pt idx="77">
                  <c:v>10.059200000000001</c:v>
                </c:pt>
                <c:pt idx="78">
                  <c:v>7.2262399999999998</c:v>
                </c:pt>
                <c:pt idx="79">
                  <c:v>5.0609500000000001</c:v>
                </c:pt>
                <c:pt idx="80">
                  <c:v>3.45607</c:v>
                </c:pt>
                <c:pt idx="81">
                  <c:v>2.3236500000000002</c:v>
                </c:pt>
                <c:pt idx="82">
                  <c:v>1.5546199999999999</c:v>
                </c:pt>
                <c:pt idx="83">
                  <c:v>1.04975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11-48BC-BDCE-32CA44F58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201608"/>
        <c:axId val="675790856"/>
      </c:scatterChart>
      <c:valAx>
        <c:axId val="386201608"/>
        <c:scaling>
          <c:logBase val="10"/>
          <c:orientation val="minMax"/>
          <c:max val="500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Shear Rate 1/s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675790856"/>
        <c:crosses val="autoZero"/>
        <c:crossBetween val="midCat"/>
      </c:valAx>
      <c:valAx>
        <c:axId val="675790856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Viscosity Pa.s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386201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3% Agarose Slurry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Data'!$BH$3</c:f>
              <c:strCache>
                <c:ptCount val="1"/>
                <c:pt idx="0">
                  <c:v>20s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'Raw Data'!$BG$4:$BG$87</c:f>
              <c:numCache>
                <c:formatCode>General</c:formatCode>
                <c:ptCount val="84"/>
                <c:pt idx="0">
                  <c:v>9.6903600000000003E-3</c:v>
                </c:pt>
                <c:pt idx="1">
                  <c:v>1.60415E-2</c:v>
                </c:pt>
                <c:pt idx="2">
                  <c:v>2.5192699999999998E-2</c:v>
                </c:pt>
                <c:pt idx="3">
                  <c:v>3.9834700000000001E-2</c:v>
                </c:pt>
                <c:pt idx="4">
                  <c:v>6.3099699999999995E-2</c:v>
                </c:pt>
                <c:pt idx="5">
                  <c:v>0.10000100000000001</c:v>
                </c:pt>
                <c:pt idx="6">
                  <c:v>0.15849099999999999</c:v>
                </c:pt>
                <c:pt idx="7">
                  <c:v>0.25118299999999999</c:v>
                </c:pt>
                <c:pt idx="8">
                  <c:v>0.39810000000000001</c:v>
                </c:pt>
                <c:pt idx="9">
                  <c:v>0.63094899999999998</c:v>
                </c:pt>
                <c:pt idx="10">
                  <c:v>0.99995999999999996</c:v>
                </c:pt>
                <c:pt idx="11">
                  <c:v>1.58484</c:v>
                </c:pt>
                <c:pt idx="12">
                  <c:v>2.5118399999999999</c:v>
                </c:pt>
                <c:pt idx="13">
                  <c:v>3.9809899999999998</c:v>
                </c:pt>
                <c:pt idx="14">
                  <c:v>6.3093000000000004</c:v>
                </c:pt>
                <c:pt idx="15">
                  <c:v>9.9996299999999998</c:v>
                </c:pt>
                <c:pt idx="16">
                  <c:v>15.8483</c:v>
                </c:pt>
                <c:pt idx="17">
                  <c:v>25.117799999999999</c:v>
                </c:pt>
                <c:pt idx="18">
                  <c:v>39.808999999999997</c:v>
                </c:pt>
                <c:pt idx="19">
                  <c:v>63.0929</c:v>
                </c:pt>
                <c:pt idx="20">
                  <c:v>99.995000000000005</c:v>
                </c:pt>
                <c:pt idx="21">
                  <c:v>1.00226E-2</c:v>
                </c:pt>
                <c:pt idx="22">
                  <c:v>1.5842599999999998E-2</c:v>
                </c:pt>
                <c:pt idx="23">
                  <c:v>2.51212E-2</c:v>
                </c:pt>
                <c:pt idx="24">
                  <c:v>3.9811300000000001E-2</c:v>
                </c:pt>
                <c:pt idx="25">
                  <c:v>6.3088099999999994E-2</c:v>
                </c:pt>
                <c:pt idx="26">
                  <c:v>0.10000100000000001</c:v>
                </c:pt>
                <c:pt idx="27">
                  <c:v>0.15848799999999999</c:v>
                </c:pt>
                <c:pt idx="28">
                  <c:v>0.25117899999999999</c:v>
                </c:pt>
                <c:pt idx="29">
                  <c:v>0.39810600000000002</c:v>
                </c:pt>
                <c:pt idx="30">
                  <c:v>0.63094899999999998</c:v>
                </c:pt>
                <c:pt idx="31">
                  <c:v>0.99998699999999996</c:v>
                </c:pt>
                <c:pt idx="32">
                  <c:v>1.5848899999999999</c:v>
                </c:pt>
                <c:pt idx="33">
                  <c:v>2.51187</c:v>
                </c:pt>
                <c:pt idx="34">
                  <c:v>3.9810599999999998</c:v>
                </c:pt>
                <c:pt idx="35">
                  <c:v>6.3095400000000001</c:v>
                </c:pt>
                <c:pt idx="36">
                  <c:v>9.9999599999999997</c:v>
                </c:pt>
                <c:pt idx="37">
                  <c:v>15.849</c:v>
                </c:pt>
                <c:pt idx="38">
                  <c:v>25.1188</c:v>
                </c:pt>
                <c:pt idx="39">
                  <c:v>39.810299999999998</c:v>
                </c:pt>
                <c:pt idx="40">
                  <c:v>63.095199999999998</c:v>
                </c:pt>
                <c:pt idx="41">
                  <c:v>99.998699999999999</c:v>
                </c:pt>
                <c:pt idx="42">
                  <c:v>9.9841900000000004E-3</c:v>
                </c:pt>
                <c:pt idx="43">
                  <c:v>1.5869500000000002E-2</c:v>
                </c:pt>
                <c:pt idx="44">
                  <c:v>2.51095E-2</c:v>
                </c:pt>
                <c:pt idx="45">
                  <c:v>3.9813800000000003E-2</c:v>
                </c:pt>
                <c:pt idx="46">
                  <c:v>6.3089300000000001E-2</c:v>
                </c:pt>
                <c:pt idx="47">
                  <c:v>9.9998400000000001E-2</c:v>
                </c:pt>
                <c:pt idx="48">
                  <c:v>0.15851899999999999</c:v>
                </c:pt>
                <c:pt idx="49">
                  <c:v>0.251189</c:v>
                </c:pt>
                <c:pt idx="50">
                  <c:v>0.39811099999999999</c:v>
                </c:pt>
                <c:pt idx="51">
                  <c:v>0.63097300000000001</c:v>
                </c:pt>
                <c:pt idx="52">
                  <c:v>1.00003</c:v>
                </c:pt>
                <c:pt idx="53">
                  <c:v>1.5849500000000001</c:v>
                </c:pt>
                <c:pt idx="54">
                  <c:v>2.5119500000000001</c:v>
                </c:pt>
                <c:pt idx="55">
                  <c:v>3.98115</c:v>
                </c:pt>
                <c:pt idx="56">
                  <c:v>6.3096699999999997</c:v>
                </c:pt>
                <c:pt idx="57">
                  <c:v>10.0002</c:v>
                </c:pt>
                <c:pt idx="58">
                  <c:v>15.8492</c:v>
                </c:pt>
                <c:pt idx="59">
                  <c:v>25.119299999999999</c:v>
                </c:pt>
                <c:pt idx="60">
                  <c:v>39.811700000000002</c:v>
                </c:pt>
                <c:pt idx="61">
                  <c:v>63.096499999999999</c:v>
                </c:pt>
                <c:pt idx="62">
                  <c:v>100.002</c:v>
                </c:pt>
                <c:pt idx="63">
                  <c:v>1.0063600000000001E-2</c:v>
                </c:pt>
                <c:pt idx="64">
                  <c:v>1.58476E-2</c:v>
                </c:pt>
                <c:pt idx="65">
                  <c:v>2.5123599999999999E-2</c:v>
                </c:pt>
                <c:pt idx="66">
                  <c:v>3.98033E-2</c:v>
                </c:pt>
                <c:pt idx="67">
                  <c:v>6.3100799999999999E-2</c:v>
                </c:pt>
                <c:pt idx="68">
                  <c:v>9.9997199999999994E-2</c:v>
                </c:pt>
                <c:pt idx="69">
                  <c:v>0.15851199999999999</c:v>
                </c:pt>
                <c:pt idx="70">
                  <c:v>0.25118699999999999</c:v>
                </c:pt>
                <c:pt idx="71">
                  <c:v>0.39810400000000001</c:v>
                </c:pt>
                <c:pt idx="72">
                  <c:v>0.63095900000000005</c:v>
                </c:pt>
                <c:pt idx="73">
                  <c:v>0.99998900000000002</c:v>
                </c:pt>
                <c:pt idx="74">
                  <c:v>1.5849</c:v>
                </c:pt>
                <c:pt idx="75">
                  <c:v>2.51187</c:v>
                </c:pt>
                <c:pt idx="76">
                  <c:v>3.9810599999999998</c:v>
                </c:pt>
                <c:pt idx="77">
                  <c:v>6.3095499999999998</c:v>
                </c:pt>
                <c:pt idx="78">
                  <c:v>10</c:v>
                </c:pt>
                <c:pt idx="79">
                  <c:v>15.8489</c:v>
                </c:pt>
                <c:pt idx="80">
                  <c:v>25.118600000000001</c:v>
                </c:pt>
                <c:pt idx="81">
                  <c:v>39.810499999999998</c:v>
                </c:pt>
                <c:pt idx="82">
                  <c:v>63.095599999999997</c:v>
                </c:pt>
                <c:pt idx="83">
                  <c:v>100</c:v>
                </c:pt>
              </c:numCache>
            </c:numRef>
          </c:xVal>
          <c:yVal>
            <c:numRef>
              <c:f>'Raw Data'!$BH$4:$BH$87</c:f>
              <c:numCache>
                <c:formatCode>General</c:formatCode>
                <c:ptCount val="84"/>
                <c:pt idx="0">
                  <c:v>19922.3</c:v>
                </c:pt>
                <c:pt idx="1">
                  <c:v>7368.58</c:v>
                </c:pt>
                <c:pt idx="2">
                  <c:v>4547.3100000000004</c:v>
                </c:pt>
                <c:pt idx="3">
                  <c:v>2917.53</c:v>
                </c:pt>
                <c:pt idx="4">
                  <c:v>1918.14</c:v>
                </c:pt>
                <c:pt idx="5">
                  <c:v>1274.21</c:v>
                </c:pt>
                <c:pt idx="6">
                  <c:v>864.74800000000005</c:v>
                </c:pt>
                <c:pt idx="7">
                  <c:v>608.45399999999995</c:v>
                </c:pt>
                <c:pt idx="8">
                  <c:v>421.274</c:v>
                </c:pt>
                <c:pt idx="9">
                  <c:v>307.05500000000001</c:v>
                </c:pt>
                <c:pt idx="10">
                  <c:v>223.21799999999999</c:v>
                </c:pt>
                <c:pt idx="11">
                  <c:v>165.07900000000001</c:v>
                </c:pt>
                <c:pt idx="12">
                  <c:v>125.72799999999999</c:v>
                </c:pt>
                <c:pt idx="13">
                  <c:v>97.499099999999999</c:v>
                </c:pt>
                <c:pt idx="14">
                  <c:v>76.952399999999997</c:v>
                </c:pt>
                <c:pt idx="15">
                  <c:v>59.051099999999998</c:v>
                </c:pt>
                <c:pt idx="16">
                  <c:v>36.506399999999999</c:v>
                </c:pt>
                <c:pt idx="17">
                  <c:v>20.799099999999999</c:v>
                </c:pt>
                <c:pt idx="18">
                  <c:v>9.5180199999999999</c:v>
                </c:pt>
                <c:pt idx="19">
                  <c:v>3.7436199999999999</c:v>
                </c:pt>
                <c:pt idx="20">
                  <c:v>1.72786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49-4228-8EAC-1C7C88F970A1}"/>
            </c:ext>
          </c:extLst>
        </c:ser>
        <c:ser>
          <c:idx val="1"/>
          <c:order val="1"/>
          <c:tx>
            <c:strRef>
              <c:f>'Raw Data'!$BI$3</c:f>
              <c:strCache>
                <c:ptCount val="1"/>
                <c:pt idx="0">
                  <c:v>50s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'Raw Data'!$BG$4:$BG$87</c:f>
              <c:numCache>
                <c:formatCode>General</c:formatCode>
                <c:ptCount val="84"/>
                <c:pt idx="0">
                  <c:v>9.6903600000000003E-3</c:v>
                </c:pt>
                <c:pt idx="1">
                  <c:v>1.60415E-2</c:v>
                </c:pt>
                <c:pt idx="2">
                  <c:v>2.5192699999999998E-2</c:v>
                </c:pt>
                <c:pt idx="3">
                  <c:v>3.9834700000000001E-2</c:v>
                </c:pt>
                <c:pt idx="4">
                  <c:v>6.3099699999999995E-2</c:v>
                </c:pt>
                <c:pt idx="5">
                  <c:v>0.10000100000000001</c:v>
                </c:pt>
                <c:pt idx="6">
                  <c:v>0.15849099999999999</c:v>
                </c:pt>
                <c:pt idx="7">
                  <c:v>0.25118299999999999</c:v>
                </c:pt>
                <c:pt idx="8">
                  <c:v>0.39810000000000001</c:v>
                </c:pt>
                <c:pt idx="9">
                  <c:v>0.63094899999999998</c:v>
                </c:pt>
                <c:pt idx="10">
                  <c:v>0.99995999999999996</c:v>
                </c:pt>
                <c:pt idx="11">
                  <c:v>1.58484</c:v>
                </c:pt>
                <c:pt idx="12">
                  <c:v>2.5118399999999999</c:v>
                </c:pt>
                <c:pt idx="13">
                  <c:v>3.9809899999999998</c:v>
                </c:pt>
                <c:pt idx="14">
                  <c:v>6.3093000000000004</c:v>
                </c:pt>
                <c:pt idx="15">
                  <c:v>9.9996299999999998</c:v>
                </c:pt>
                <c:pt idx="16">
                  <c:v>15.8483</c:v>
                </c:pt>
                <c:pt idx="17">
                  <c:v>25.117799999999999</c:v>
                </c:pt>
                <c:pt idx="18">
                  <c:v>39.808999999999997</c:v>
                </c:pt>
                <c:pt idx="19">
                  <c:v>63.0929</c:v>
                </c:pt>
                <c:pt idx="20">
                  <c:v>99.995000000000005</c:v>
                </c:pt>
                <c:pt idx="21">
                  <c:v>1.00226E-2</c:v>
                </c:pt>
                <c:pt idx="22">
                  <c:v>1.5842599999999998E-2</c:v>
                </c:pt>
                <c:pt idx="23">
                  <c:v>2.51212E-2</c:v>
                </c:pt>
                <c:pt idx="24">
                  <c:v>3.9811300000000001E-2</c:v>
                </c:pt>
                <c:pt idx="25">
                  <c:v>6.3088099999999994E-2</c:v>
                </c:pt>
                <c:pt idx="26">
                  <c:v>0.10000100000000001</c:v>
                </c:pt>
                <c:pt idx="27">
                  <c:v>0.15848799999999999</c:v>
                </c:pt>
                <c:pt idx="28">
                  <c:v>0.25117899999999999</c:v>
                </c:pt>
                <c:pt idx="29">
                  <c:v>0.39810600000000002</c:v>
                </c:pt>
                <c:pt idx="30">
                  <c:v>0.63094899999999998</c:v>
                </c:pt>
                <c:pt idx="31">
                  <c:v>0.99998699999999996</c:v>
                </c:pt>
                <c:pt idx="32">
                  <c:v>1.5848899999999999</c:v>
                </c:pt>
                <c:pt idx="33">
                  <c:v>2.51187</c:v>
                </c:pt>
                <c:pt idx="34">
                  <c:v>3.9810599999999998</c:v>
                </c:pt>
                <c:pt idx="35">
                  <c:v>6.3095400000000001</c:v>
                </c:pt>
                <c:pt idx="36">
                  <c:v>9.9999599999999997</c:v>
                </c:pt>
                <c:pt idx="37">
                  <c:v>15.849</c:v>
                </c:pt>
                <c:pt idx="38">
                  <c:v>25.1188</c:v>
                </c:pt>
                <c:pt idx="39">
                  <c:v>39.810299999999998</c:v>
                </c:pt>
                <c:pt idx="40">
                  <c:v>63.095199999999998</c:v>
                </c:pt>
                <c:pt idx="41">
                  <c:v>99.998699999999999</c:v>
                </c:pt>
                <c:pt idx="42">
                  <c:v>9.9841900000000004E-3</c:v>
                </c:pt>
                <c:pt idx="43">
                  <c:v>1.5869500000000002E-2</c:v>
                </c:pt>
                <c:pt idx="44">
                  <c:v>2.51095E-2</c:v>
                </c:pt>
                <c:pt idx="45">
                  <c:v>3.9813800000000003E-2</c:v>
                </c:pt>
                <c:pt idx="46">
                  <c:v>6.3089300000000001E-2</c:v>
                </c:pt>
                <c:pt idx="47">
                  <c:v>9.9998400000000001E-2</c:v>
                </c:pt>
                <c:pt idx="48">
                  <c:v>0.15851899999999999</c:v>
                </c:pt>
                <c:pt idx="49">
                  <c:v>0.251189</c:v>
                </c:pt>
                <c:pt idx="50">
                  <c:v>0.39811099999999999</c:v>
                </c:pt>
                <c:pt idx="51">
                  <c:v>0.63097300000000001</c:v>
                </c:pt>
                <c:pt idx="52">
                  <c:v>1.00003</c:v>
                </c:pt>
                <c:pt idx="53">
                  <c:v>1.5849500000000001</c:v>
                </c:pt>
                <c:pt idx="54">
                  <c:v>2.5119500000000001</c:v>
                </c:pt>
                <c:pt idx="55">
                  <c:v>3.98115</c:v>
                </c:pt>
                <c:pt idx="56">
                  <c:v>6.3096699999999997</c:v>
                </c:pt>
                <c:pt idx="57">
                  <c:v>10.0002</c:v>
                </c:pt>
                <c:pt idx="58">
                  <c:v>15.8492</c:v>
                </c:pt>
                <c:pt idx="59">
                  <c:v>25.119299999999999</c:v>
                </c:pt>
                <c:pt idx="60">
                  <c:v>39.811700000000002</c:v>
                </c:pt>
                <c:pt idx="61">
                  <c:v>63.096499999999999</c:v>
                </c:pt>
                <c:pt idx="62">
                  <c:v>100.002</c:v>
                </c:pt>
                <c:pt idx="63">
                  <c:v>1.0063600000000001E-2</c:v>
                </c:pt>
                <c:pt idx="64">
                  <c:v>1.58476E-2</c:v>
                </c:pt>
                <c:pt idx="65">
                  <c:v>2.5123599999999999E-2</c:v>
                </c:pt>
                <c:pt idx="66">
                  <c:v>3.98033E-2</c:v>
                </c:pt>
                <c:pt idx="67">
                  <c:v>6.3100799999999999E-2</c:v>
                </c:pt>
                <c:pt idx="68">
                  <c:v>9.9997199999999994E-2</c:v>
                </c:pt>
                <c:pt idx="69">
                  <c:v>0.15851199999999999</c:v>
                </c:pt>
                <c:pt idx="70">
                  <c:v>0.25118699999999999</c:v>
                </c:pt>
                <c:pt idx="71">
                  <c:v>0.39810400000000001</c:v>
                </c:pt>
                <c:pt idx="72">
                  <c:v>0.63095900000000005</c:v>
                </c:pt>
                <c:pt idx="73">
                  <c:v>0.99998900000000002</c:v>
                </c:pt>
                <c:pt idx="74">
                  <c:v>1.5849</c:v>
                </c:pt>
                <c:pt idx="75">
                  <c:v>2.51187</c:v>
                </c:pt>
                <c:pt idx="76">
                  <c:v>3.9810599999999998</c:v>
                </c:pt>
                <c:pt idx="77">
                  <c:v>6.3095499999999998</c:v>
                </c:pt>
                <c:pt idx="78">
                  <c:v>10</c:v>
                </c:pt>
                <c:pt idx="79">
                  <c:v>15.8489</c:v>
                </c:pt>
                <c:pt idx="80">
                  <c:v>25.118600000000001</c:v>
                </c:pt>
                <c:pt idx="81">
                  <c:v>39.810499999999998</c:v>
                </c:pt>
                <c:pt idx="82">
                  <c:v>63.095599999999997</c:v>
                </c:pt>
                <c:pt idx="83">
                  <c:v>100</c:v>
                </c:pt>
              </c:numCache>
            </c:numRef>
          </c:xVal>
          <c:yVal>
            <c:numRef>
              <c:f>'Raw Data'!$BI$4:$BI$87</c:f>
              <c:numCache>
                <c:formatCode>General</c:formatCode>
                <c:ptCount val="84"/>
                <c:pt idx="21">
                  <c:v>12792.7</c:v>
                </c:pt>
                <c:pt idx="22">
                  <c:v>4059.86</c:v>
                </c:pt>
                <c:pt idx="23">
                  <c:v>2385.67</c:v>
                </c:pt>
                <c:pt idx="24">
                  <c:v>1517.72</c:v>
                </c:pt>
                <c:pt idx="25">
                  <c:v>981.98900000000003</c:v>
                </c:pt>
                <c:pt idx="26">
                  <c:v>663.62699999999995</c:v>
                </c:pt>
                <c:pt idx="27">
                  <c:v>450.71300000000002</c:v>
                </c:pt>
                <c:pt idx="28">
                  <c:v>310.25</c:v>
                </c:pt>
                <c:pt idx="29">
                  <c:v>215.27799999999999</c:v>
                </c:pt>
                <c:pt idx="30">
                  <c:v>155.012</c:v>
                </c:pt>
                <c:pt idx="31">
                  <c:v>112.42</c:v>
                </c:pt>
                <c:pt idx="32">
                  <c:v>87.2911</c:v>
                </c:pt>
                <c:pt idx="33">
                  <c:v>69.4315</c:v>
                </c:pt>
                <c:pt idx="34">
                  <c:v>55.731200000000001</c:v>
                </c:pt>
                <c:pt idx="35">
                  <c:v>41.673000000000002</c:v>
                </c:pt>
                <c:pt idx="36">
                  <c:v>33.337800000000001</c:v>
                </c:pt>
                <c:pt idx="37">
                  <c:v>25.710100000000001</c:v>
                </c:pt>
                <c:pt idx="38">
                  <c:v>16.7469</c:v>
                </c:pt>
                <c:pt idx="39">
                  <c:v>10.6106</c:v>
                </c:pt>
                <c:pt idx="40">
                  <c:v>6.4522599999999999</c:v>
                </c:pt>
                <c:pt idx="41">
                  <c:v>3.4571299999999998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49-4228-8EAC-1C7C88F970A1}"/>
            </c:ext>
          </c:extLst>
        </c:ser>
        <c:ser>
          <c:idx val="2"/>
          <c:order val="2"/>
          <c:tx>
            <c:strRef>
              <c:f>'Raw Data'!$BJ$3</c:f>
              <c:strCache>
                <c:ptCount val="1"/>
                <c:pt idx="0">
                  <c:v>80s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'Raw Data'!$BG$4:$BG$87</c:f>
              <c:numCache>
                <c:formatCode>General</c:formatCode>
                <c:ptCount val="84"/>
                <c:pt idx="0">
                  <c:v>9.6903600000000003E-3</c:v>
                </c:pt>
                <c:pt idx="1">
                  <c:v>1.60415E-2</c:v>
                </c:pt>
                <c:pt idx="2">
                  <c:v>2.5192699999999998E-2</c:v>
                </c:pt>
                <c:pt idx="3">
                  <c:v>3.9834700000000001E-2</c:v>
                </c:pt>
                <c:pt idx="4">
                  <c:v>6.3099699999999995E-2</c:v>
                </c:pt>
                <c:pt idx="5">
                  <c:v>0.10000100000000001</c:v>
                </c:pt>
                <c:pt idx="6">
                  <c:v>0.15849099999999999</c:v>
                </c:pt>
                <c:pt idx="7">
                  <c:v>0.25118299999999999</c:v>
                </c:pt>
                <c:pt idx="8">
                  <c:v>0.39810000000000001</c:v>
                </c:pt>
                <c:pt idx="9">
                  <c:v>0.63094899999999998</c:v>
                </c:pt>
                <c:pt idx="10">
                  <c:v>0.99995999999999996</c:v>
                </c:pt>
                <c:pt idx="11">
                  <c:v>1.58484</c:v>
                </c:pt>
                <c:pt idx="12">
                  <c:v>2.5118399999999999</c:v>
                </c:pt>
                <c:pt idx="13">
                  <c:v>3.9809899999999998</c:v>
                </c:pt>
                <c:pt idx="14">
                  <c:v>6.3093000000000004</c:v>
                </c:pt>
                <c:pt idx="15">
                  <c:v>9.9996299999999998</c:v>
                </c:pt>
                <c:pt idx="16">
                  <c:v>15.8483</c:v>
                </c:pt>
                <c:pt idx="17">
                  <c:v>25.117799999999999</c:v>
                </c:pt>
                <c:pt idx="18">
                  <c:v>39.808999999999997</c:v>
                </c:pt>
                <c:pt idx="19">
                  <c:v>63.0929</c:v>
                </c:pt>
                <c:pt idx="20">
                  <c:v>99.995000000000005</c:v>
                </c:pt>
                <c:pt idx="21">
                  <c:v>1.00226E-2</c:v>
                </c:pt>
                <c:pt idx="22">
                  <c:v>1.5842599999999998E-2</c:v>
                </c:pt>
                <c:pt idx="23">
                  <c:v>2.51212E-2</c:v>
                </c:pt>
                <c:pt idx="24">
                  <c:v>3.9811300000000001E-2</c:v>
                </c:pt>
                <c:pt idx="25">
                  <c:v>6.3088099999999994E-2</c:v>
                </c:pt>
                <c:pt idx="26">
                  <c:v>0.10000100000000001</c:v>
                </c:pt>
                <c:pt idx="27">
                  <c:v>0.15848799999999999</c:v>
                </c:pt>
                <c:pt idx="28">
                  <c:v>0.25117899999999999</c:v>
                </c:pt>
                <c:pt idx="29">
                  <c:v>0.39810600000000002</c:v>
                </c:pt>
                <c:pt idx="30">
                  <c:v>0.63094899999999998</c:v>
                </c:pt>
                <c:pt idx="31">
                  <c:v>0.99998699999999996</c:v>
                </c:pt>
                <c:pt idx="32">
                  <c:v>1.5848899999999999</c:v>
                </c:pt>
                <c:pt idx="33">
                  <c:v>2.51187</c:v>
                </c:pt>
                <c:pt idx="34">
                  <c:v>3.9810599999999998</c:v>
                </c:pt>
                <c:pt idx="35">
                  <c:v>6.3095400000000001</c:v>
                </c:pt>
                <c:pt idx="36">
                  <c:v>9.9999599999999997</c:v>
                </c:pt>
                <c:pt idx="37">
                  <c:v>15.849</c:v>
                </c:pt>
                <c:pt idx="38">
                  <c:v>25.1188</c:v>
                </c:pt>
                <c:pt idx="39">
                  <c:v>39.810299999999998</c:v>
                </c:pt>
                <c:pt idx="40">
                  <c:v>63.095199999999998</c:v>
                </c:pt>
                <c:pt idx="41">
                  <c:v>99.998699999999999</c:v>
                </c:pt>
                <c:pt idx="42">
                  <c:v>9.9841900000000004E-3</c:v>
                </c:pt>
                <c:pt idx="43">
                  <c:v>1.5869500000000002E-2</c:v>
                </c:pt>
                <c:pt idx="44">
                  <c:v>2.51095E-2</c:v>
                </c:pt>
                <c:pt idx="45">
                  <c:v>3.9813800000000003E-2</c:v>
                </c:pt>
                <c:pt idx="46">
                  <c:v>6.3089300000000001E-2</c:v>
                </c:pt>
                <c:pt idx="47">
                  <c:v>9.9998400000000001E-2</c:v>
                </c:pt>
                <c:pt idx="48">
                  <c:v>0.15851899999999999</c:v>
                </c:pt>
                <c:pt idx="49">
                  <c:v>0.251189</c:v>
                </c:pt>
                <c:pt idx="50">
                  <c:v>0.39811099999999999</c:v>
                </c:pt>
                <c:pt idx="51">
                  <c:v>0.63097300000000001</c:v>
                </c:pt>
                <c:pt idx="52">
                  <c:v>1.00003</c:v>
                </c:pt>
                <c:pt idx="53">
                  <c:v>1.5849500000000001</c:v>
                </c:pt>
                <c:pt idx="54">
                  <c:v>2.5119500000000001</c:v>
                </c:pt>
                <c:pt idx="55">
                  <c:v>3.98115</c:v>
                </c:pt>
                <c:pt idx="56">
                  <c:v>6.3096699999999997</c:v>
                </c:pt>
                <c:pt idx="57">
                  <c:v>10.0002</c:v>
                </c:pt>
                <c:pt idx="58">
                  <c:v>15.8492</c:v>
                </c:pt>
                <c:pt idx="59">
                  <c:v>25.119299999999999</c:v>
                </c:pt>
                <c:pt idx="60">
                  <c:v>39.811700000000002</c:v>
                </c:pt>
                <c:pt idx="61">
                  <c:v>63.096499999999999</c:v>
                </c:pt>
                <c:pt idx="62">
                  <c:v>100.002</c:v>
                </c:pt>
                <c:pt idx="63">
                  <c:v>1.0063600000000001E-2</c:v>
                </c:pt>
                <c:pt idx="64">
                  <c:v>1.58476E-2</c:v>
                </c:pt>
                <c:pt idx="65">
                  <c:v>2.5123599999999999E-2</c:v>
                </c:pt>
                <c:pt idx="66">
                  <c:v>3.98033E-2</c:v>
                </c:pt>
                <c:pt idx="67">
                  <c:v>6.3100799999999999E-2</c:v>
                </c:pt>
                <c:pt idx="68">
                  <c:v>9.9997199999999994E-2</c:v>
                </c:pt>
                <c:pt idx="69">
                  <c:v>0.15851199999999999</c:v>
                </c:pt>
                <c:pt idx="70">
                  <c:v>0.25118699999999999</c:v>
                </c:pt>
                <c:pt idx="71">
                  <c:v>0.39810400000000001</c:v>
                </c:pt>
                <c:pt idx="72">
                  <c:v>0.63095900000000005</c:v>
                </c:pt>
                <c:pt idx="73">
                  <c:v>0.99998900000000002</c:v>
                </c:pt>
                <c:pt idx="74">
                  <c:v>1.5849</c:v>
                </c:pt>
                <c:pt idx="75">
                  <c:v>2.51187</c:v>
                </c:pt>
                <c:pt idx="76">
                  <c:v>3.9810599999999998</c:v>
                </c:pt>
                <c:pt idx="77">
                  <c:v>6.3095499999999998</c:v>
                </c:pt>
                <c:pt idx="78">
                  <c:v>10</c:v>
                </c:pt>
                <c:pt idx="79">
                  <c:v>15.8489</c:v>
                </c:pt>
                <c:pt idx="80">
                  <c:v>25.118600000000001</c:v>
                </c:pt>
                <c:pt idx="81">
                  <c:v>39.810499999999998</c:v>
                </c:pt>
                <c:pt idx="82">
                  <c:v>63.095599999999997</c:v>
                </c:pt>
                <c:pt idx="83">
                  <c:v>100</c:v>
                </c:pt>
              </c:numCache>
            </c:numRef>
          </c:xVal>
          <c:yVal>
            <c:numRef>
              <c:f>'Raw Data'!$BJ$4:$BJ$87</c:f>
              <c:numCache>
                <c:formatCode>General</c:formatCode>
                <c:ptCount val="84"/>
                <c:pt idx="42">
                  <c:v>9599.15</c:v>
                </c:pt>
                <c:pt idx="43">
                  <c:v>3634.61</c:v>
                </c:pt>
                <c:pt idx="44">
                  <c:v>2249.0500000000002</c:v>
                </c:pt>
                <c:pt idx="45">
                  <c:v>1449.15</c:v>
                </c:pt>
                <c:pt idx="46">
                  <c:v>948.72299999999996</c:v>
                </c:pt>
                <c:pt idx="47">
                  <c:v>626.91700000000003</c:v>
                </c:pt>
                <c:pt idx="48">
                  <c:v>429.66899999999998</c:v>
                </c:pt>
                <c:pt idx="49">
                  <c:v>299.55900000000003</c:v>
                </c:pt>
                <c:pt idx="50">
                  <c:v>212.69399999999999</c:v>
                </c:pt>
                <c:pt idx="51">
                  <c:v>150.971</c:v>
                </c:pt>
                <c:pt idx="52">
                  <c:v>108.622</c:v>
                </c:pt>
                <c:pt idx="53">
                  <c:v>82.6554</c:v>
                </c:pt>
                <c:pt idx="54">
                  <c:v>66.486800000000002</c:v>
                </c:pt>
                <c:pt idx="55">
                  <c:v>55.435000000000002</c:v>
                </c:pt>
                <c:pt idx="56">
                  <c:v>41.238799999999998</c:v>
                </c:pt>
                <c:pt idx="57">
                  <c:v>32.217100000000002</c:v>
                </c:pt>
                <c:pt idx="58">
                  <c:v>22.744199999999999</c:v>
                </c:pt>
                <c:pt idx="59">
                  <c:v>15.2959</c:v>
                </c:pt>
                <c:pt idx="60">
                  <c:v>10.1981</c:v>
                </c:pt>
                <c:pt idx="61">
                  <c:v>6.7830700000000004</c:v>
                </c:pt>
                <c:pt idx="62">
                  <c:v>4.4601800000000003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49-4228-8EAC-1C7C88F970A1}"/>
            </c:ext>
          </c:extLst>
        </c:ser>
        <c:ser>
          <c:idx val="3"/>
          <c:order val="3"/>
          <c:tx>
            <c:strRef>
              <c:f>'Raw Data'!$BK$3</c:f>
              <c:strCache>
                <c:ptCount val="1"/>
                <c:pt idx="0">
                  <c:v>120s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'Raw Data'!$BG$4:$BG$87</c:f>
              <c:numCache>
                <c:formatCode>General</c:formatCode>
                <c:ptCount val="84"/>
                <c:pt idx="0">
                  <c:v>9.6903600000000003E-3</c:v>
                </c:pt>
                <c:pt idx="1">
                  <c:v>1.60415E-2</c:v>
                </c:pt>
                <c:pt idx="2">
                  <c:v>2.5192699999999998E-2</c:v>
                </c:pt>
                <c:pt idx="3">
                  <c:v>3.9834700000000001E-2</c:v>
                </c:pt>
                <c:pt idx="4">
                  <c:v>6.3099699999999995E-2</c:v>
                </c:pt>
                <c:pt idx="5">
                  <c:v>0.10000100000000001</c:v>
                </c:pt>
                <c:pt idx="6">
                  <c:v>0.15849099999999999</c:v>
                </c:pt>
                <c:pt idx="7">
                  <c:v>0.25118299999999999</c:v>
                </c:pt>
                <c:pt idx="8">
                  <c:v>0.39810000000000001</c:v>
                </c:pt>
                <c:pt idx="9">
                  <c:v>0.63094899999999998</c:v>
                </c:pt>
                <c:pt idx="10">
                  <c:v>0.99995999999999996</c:v>
                </c:pt>
                <c:pt idx="11">
                  <c:v>1.58484</c:v>
                </c:pt>
                <c:pt idx="12">
                  <c:v>2.5118399999999999</c:v>
                </c:pt>
                <c:pt idx="13">
                  <c:v>3.9809899999999998</c:v>
                </c:pt>
                <c:pt idx="14">
                  <c:v>6.3093000000000004</c:v>
                </c:pt>
                <c:pt idx="15">
                  <c:v>9.9996299999999998</c:v>
                </c:pt>
                <c:pt idx="16">
                  <c:v>15.8483</c:v>
                </c:pt>
                <c:pt idx="17">
                  <c:v>25.117799999999999</c:v>
                </c:pt>
                <c:pt idx="18">
                  <c:v>39.808999999999997</c:v>
                </c:pt>
                <c:pt idx="19">
                  <c:v>63.0929</c:v>
                </c:pt>
                <c:pt idx="20">
                  <c:v>99.995000000000005</c:v>
                </c:pt>
                <c:pt idx="21">
                  <c:v>1.00226E-2</c:v>
                </c:pt>
                <c:pt idx="22">
                  <c:v>1.5842599999999998E-2</c:v>
                </c:pt>
                <c:pt idx="23">
                  <c:v>2.51212E-2</c:v>
                </c:pt>
                <c:pt idx="24">
                  <c:v>3.9811300000000001E-2</c:v>
                </c:pt>
                <c:pt idx="25">
                  <c:v>6.3088099999999994E-2</c:v>
                </c:pt>
                <c:pt idx="26">
                  <c:v>0.10000100000000001</c:v>
                </c:pt>
                <c:pt idx="27">
                  <c:v>0.15848799999999999</c:v>
                </c:pt>
                <c:pt idx="28">
                  <c:v>0.25117899999999999</c:v>
                </c:pt>
                <c:pt idx="29">
                  <c:v>0.39810600000000002</c:v>
                </c:pt>
                <c:pt idx="30">
                  <c:v>0.63094899999999998</c:v>
                </c:pt>
                <c:pt idx="31">
                  <c:v>0.99998699999999996</c:v>
                </c:pt>
                <c:pt idx="32">
                  <c:v>1.5848899999999999</c:v>
                </c:pt>
                <c:pt idx="33">
                  <c:v>2.51187</c:v>
                </c:pt>
                <c:pt idx="34">
                  <c:v>3.9810599999999998</c:v>
                </c:pt>
                <c:pt idx="35">
                  <c:v>6.3095400000000001</c:v>
                </c:pt>
                <c:pt idx="36">
                  <c:v>9.9999599999999997</c:v>
                </c:pt>
                <c:pt idx="37">
                  <c:v>15.849</c:v>
                </c:pt>
                <c:pt idx="38">
                  <c:v>25.1188</c:v>
                </c:pt>
                <c:pt idx="39">
                  <c:v>39.810299999999998</c:v>
                </c:pt>
                <c:pt idx="40">
                  <c:v>63.095199999999998</c:v>
                </c:pt>
                <c:pt idx="41">
                  <c:v>99.998699999999999</c:v>
                </c:pt>
                <c:pt idx="42">
                  <c:v>9.9841900000000004E-3</c:v>
                </c:pt>
                <c:pt idx="43">
                  <c:v>1.5869500000000002E-2</c:v>
                </c:pt>
                <c:pt idx="44">
                  <c:v>2.51095E-2</c:v>
                </c:pt>
                <c:pt idx="45">
                  <c:v>3.9813800000000003E-2</c:v>
                </c:pt>
                <c:pt idx="46">
                  <c:v>6.3089300000000001E-2</c:v>
                </c:pt>
                <c:pt idx="47">
                  <c:v>9.9998400000000001E-2</c:v>
                </c:pt>
                <c:pt idx="48">
                  <c:v>0.15851899999999999</c:v>
                </c:pt>
                <c:pt idx="49">
                  <c:v>0.251189</c:v>
                </c:pt>
                <c:pt idx="50">
                  <c:v>0.39811099999999999</c:v>
                </c:pt>
                <c:pt idx="51">
                  <c:v>0.63097300000000001</c:v>
                </c:pt>
                <c:pt idx="52">
                  <c:v>1.00003</c:v>
                </c:pt>
                <c:pt idx="53">
                  <c:v>1.5849500000000001</c:v>
                </c:pt>
                <c:pt idx="54">
                  <c:v>2.5119500000000001</c:v>
                </c:pt>
                <c:pt idx="55">
                  <c:v>3.98115</c:v>
                </c:pt>
                <c:pt idx="56">
                  <c:v>6.3096699999999997</c:v>
                </c:pt>
                <c:pt idx="57">
                  <c:v>10.0002</c:v>
                </c:pt>
                <c:pt idx="58">
                  <c:v>15.8492</c:v>
                </c:pt>
                <c:pt idx="59">
                  <c:v>25.119299999999999</c:v>
                </c:pt>
                <c:pt idx="60">
                  <c:v>39.811700000000002</c:v>
                </c:pt>
                <c:pt idx="61">
                  <c:v>63.096499999999999</c:v>
                </c:pt>
                <c:pt idx="62">
                  <c:v>100.002</c:v>
                </c:pt>
                <c:pt idx="63">
                  <c:v>1.0063600000000001E-2</c:v>
                </c:pt>
                <c:pt idx="64">
                  <c:v>1.58476E-2</c:v>
                </c:pt>
                <c:pt idx="65">
                  <c:v>2.5123599999999999E-2</c:v>
                </c:pt>
                <c:pt idx="66">
                  <c:v>3.98033E-2</c:v>
                </c:pt>
                <c:pt idx="67">
                  <c:v>6.3100799999999999E-2</c:v>
                </c:pt>
                <c:pt idx="68">
                  <c:v>9.9997199999999994E-2</c:v>
                </c:pt>
                <c:pt idx="69">
                  <c:v>0.15851199999999999</c:v>
                </c:pt>
                <c:pt idx="70">
                  <c:v>0.25118699999999999</c:v>
                </c:pt>
                <c:pt idx="71">
                  <c:v>0.39810400000000001</c:v>
                </c:pt>
                <c:pt idx="72">
                  <c:v>0.63095900000000005</c:v>
                </c:pt>
                <c:pt idx="73">
                  <c:v>0.99998900000000002</c:v>
                </c:pt>
                <c:pt idx="74">
                  <c:v>1.5849</c:v>
                </c:pt>
                <c:pt idx="75">
                  <c:v>2.51187</c:v>
                </c:pt>
                <c:pt idx="76">
                  <c:v>3.9810599999999998</c:v>
                </c:pt>
                <c:pt idx="77">
                  <c:v>6.3095499999999998</c:v>
                </c:pt>
                <c:pt idx="78">
                  <c:v>10</c:v>
                </c:pt>
                <c:pt idx="79">
                  <c:v>15.8489</c:v>
                </c:pt>
                <c:pt idx="80">
                  <c:v>25.118600000000001</c:v>
                </c:pt>
                <c:pt idx="81">
                  <c:v>39.810499999999998</c:v>
                </c:pt>
                <c:pt idx="82">
                  <c:v>63.095599999999997</c:v>
                </c:pt>
                <c:pt idx="83">
                  <c:v>100</c:v>
                </c:pt>
              </c:numCache>
            </c:numRef>
          </c:xVal>
          <c:yVal>
            <c:numRef>
              <c:f>'Raw Data'!$BK$4:$BK$87</c:f>
              <c:numCache>
                <c:formatCode>General</c:formatCode>
                <c:ptCount val="84"/>
                <c:pt idx="63">
                  <c:v>11398.1</c:v>
                </c:pt>
                <c:pt idx="64">
                  <c:v>3410.28</c:v>
                </c:pt>
                <c:pt idx="65">
                  <c:v>2005.93</c:v>
                </c:pt>
                <c:pt idx="66">
                  <c:v>1229.5</c:v>
                </c:pt>
                <c:pt idx="67">
                  <c:v>781.49800000000005</c:v>
                </c:pt>
                <c:pt idx="68">
                  <c:v>506.08100000000002</c:v>
                </c:pt>
                <c:pt idx="69">
                  <c:v>339.49299999999999</c:v>
                </c:pt>
                <c:pt idx="70">
                  <c:v>233.697</c:v>
                </c:pt>
                <c:pt idx="71">
                  <c:v>163.667</c:v>
                </c:pt>
                <c:pt idx="72">
                  <c:v>118.074</c:v>
                </c:pt>
                <c:pt idx="73">
                  <c:v>87.811599999999999</c:v>
                </c:pt>
                <c:pt idx="74">
                  <c:v>67.9482</c:v>
                </c:pt>
                <c:pt idx="75">
                  <c:v>54.1145</c:v>
                </c:pt>
                <c:pt idx="76">
                  <c:v>44.244300000000003</c:v>
                </c:pt>
                <c:pt idx="77">
                  <c:v>35.657400000000003</c:v>
                </c:pt>
                <c:pt idx="78">
                  <c:v>27.871200000000002</c:v>
                </c:pt>
                <c:pt idx="79">
                  <c:v>18.4879</c:v>
                </c:pt>
                <c:pt idx="80">
                  <c:v>12.3132</c:v>
                </c:pt>
                <c:pt idx="81">
                  <c:v>8.0988699999999998</c:v>
                </c:pt>
                <c:pt idx="82">
                  <c:v>5.3304400000000003</c:v>
                </c:pt>
                <c:pt idx="83">
                  <c:v>3.5093299999999998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49-4228-8EAC-1C7C88F97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152007"/>
        <c:axId val="380903431"/>
      </c:scatterChart>
      <c:valAx>
        <c:axId val="193152007"/>
        <c:scaling>
          <c:logBase val="10"/>
          <c:orientation val="minMax"/>
          <c:max val="500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Shear Rate 1/s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380903431"/>
        <c:crosses val="autoZero"/>
        <c:crossBetween val="midCat"/>
      </c:valAx>
      <c:valAx>
        <c:axId val="380903431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Viscosity Pa.s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931520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10% Gelatin Slurry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Data'!$AF$4</c:f>
              <c:strCache>
                <c:ptCount val="1"/>
                <c:pt idx="0">
                  <c:v>20s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'Raw Data'!$AE$5:$AE$88</c:f>
              <c:numCache>
                <c:formatCode>General</c:formatCode>
                <c:ptCount val="84"/>
                <c:pt idx="0">
                  <c:v>9.9443799999999992E-3</c:v>
                </c:pt>
                <c:pt idx="1">
                  <c:v>1.5833400000000001E-2</c:v>
                </c:pt>
                <c:pt idx="2">
                  <c:v>2.5109200000000002E-2</c:v>
                </c:pt>
                <c:pt idx="3">
                  <c:v>3.9799399999999999E-2</c:v>
                </c:pt>
                <c:pt idx="4">
                  <c:v>6.31047E-2</c:v>
                </c:pt>
                <c:pt idx="5">
                  <c:v>0.10001</c:v>
                </c:pt>
                <c:pt idx="6">
                  <c:v>0.1585</c:v>
                </c:pt>
                <c:pt idx="7">
                  <c:v>0.25118400000000002</c:v>
                </c:pt>
                <c:pt idx="8">
                  <c:v>0.398088</c:v>
                </c:pt>
                <c:pt idx="9">
                  <c:v>0.63095299999999999</c:v>
                </c:pt>
                <c:pt idx="10">
                  <c:v>0.99998600000000004</c:v>
                </c:pt>
                <c:pt idx="11">
                  <c:v>1.5849</c:v>
                </c:pt>
                <c:pt idx="12">
                  <c:v>2.51193</c:v>
                </c:pt>
                <c:pt idx="13">
                  <c:v>3.98109</c:v>
                </c:pt>
                <c:pt idx="14">
                  <c:v>6.3096199999999998</c:v>
                </c:pt>
                <c:pt idx="15">
                  <c:v>9.9999500000000001</c:v>
                </c:pt>
                <c:pt idx="16">
                  <c:v>15.848699999999999</c:v>
                </c:pt>
                <c:pt idx="17">
                  <c:v>25.118500000000001</c:v>
                </c:pt>
                <c:pt idx="18">
                  <c:v>39.810299999999998</c:v>
                </c:pt>
                <c:pt idx="19">
                  <c:v>63.0946</c:v>
                </c:pt>
                <c:pt idx="20">
                  <c:v>99.998699999999999</c:v>
                </c:pt>
                <c:pt idx="21">
                  <c:v>9.96937E-3</c:v>
                </c:pt>
                <c:pt idx="22">
                  <c:v>1.5859100000000001E-2</c:v>
                </c:pt>
                <c:pt idx="23">
                  <c:v>2.5121999999999998E-2</c:v>
                </c:pt>
                <c:pt idx="24">
                  <c:v>3.9828700000000002E-2</c:v>
                </c:pt>
                <c:pt idx="25">
                  <c:v>6.3110600000000003E-2</c:v>
                </c:pt>
                <c:pt idx="26">
                  <c:v>9.9994799999999995E-2</c:v>
                </c:pt>
                <c:pt idx="27">
                  <c:v>0.15849199999999999</c:v>
                </c:pt>
                <c:pt idx="28">
                  <c:v>0.25117699999999998</c:v>
                </c:pt>
                <c:pt idx="29">
                  <c:v>0.398119</c:v>
                </c:pt>
                <c:pt idx="30">
                  <c:v>0.630969</c:v>
                </c:pt>
                <c:pt idx="31">
                  <c:v>1.0000500000000001</c:v>
                </c:pt>
                <c:pt idx="32">
                  <c:v>1.5849599999999999</c:v>
                </c:pt>
                <c:pt idx="33">
                  <c:v>2.5119600000000002</c:v>
                </c:pt>
                <c:pt idx="34">
                  <c:v>3.98115</c:v>
                </c:pt>
                <c:pt idx="35">
                  <c:v>6.3096699999999997</c:v>
                </c:pt>
                <c:pt idx="36">
                  <c:v>10.0002</c:v>
                </c:pt>
                <c:pt idx="37">
                  <c:v>15.8492</c:v>
                </c:pt>
                <c:pt idx="38">
                  <c:v>25.119499999999999</c:v>
                </c:pt>
                <c:pt idx="39">
                  <c:v>39.811500000000002</c:v>
                </c:pt>
                <c:pt idx="40">
                  <c:v>63.097000000000001</c:v>
                </c:pt>
                <c:pt idx="41">
                  <c:v>100.002</c:v>
                </c:pt>
                <c:pt idx="42">
                  <c:v>9.9457799999999996E-3</c:v>
                </c:pt>
                <c:pt idx="43">
                  <c:v>1.58458E-2</c:v>
                </c:pt>
                <c:pt idx="44">
                  <c:v>2.5113300000000002E-2</c:v>
                </c:pt>
                <c:pt idx="45">
                  <c:v>3.9823299999999999E-2</c:v>
                </c:pt>
                <c:pt idx="46">
                  <c:v>6.3097399999999998E-2</c:v>
                </c:pt>
                <c:pt idx="47">
                  <c:v>9.9971199999999996E-2</c:v>
                </c:pt>
                <c:pt idx="48">
                  <c:v>0.15851699999999999</c:v>
                </c:pt>
                <c:pt idx="49">
                  <c:v>0.25118099999999999</c:v>
                </c:pt>
                <c:pt idx="50">
                  <c:v>0.39809600000000001</c:v>
                </c:pt>
                <c:pt idx="51">
                  <c:v>0.63094499999999998</c:v>
                </c:pt>
                <c:pt idx="52">
                  <c:v>1.00004</c:v>
                </c:pt>
                <c:pt idx="53">
                  <c:v>1.5848</c:v>
                </c:pt>
                <c:pt idx="54">
                  <c:v>2.51186</c:v>
                </c:pt>
                <c:pt idx="55">
                  <c:v>3.9810099999999999</c:v>
                </c:pt>
                <c:pt idx="56">
                  <c:v>6.3094799999999998</c:v>
                </c:pt>
                <c:pt idx="57">
                  <c:v>9.9998199999999997</c:v>
                </c:pt>
                <c:pt idx="58">
                  <c:v>15.848699999999999</c:v>
                </c:pt>
                <c:pt idx="59">
                  <c:v>25.118300000000001</c:v>
                </c:pt>
                <c:pt idx="60">
                  <c:v>39.809800000000003</c:v>
                </c:pt>
                <c:pt idx="61">
                  <c:v>63.094799999999999</c:v>
                </c:pt>
                <c:pt idx="62">
                  <c:v>99.998099999999994</c:v>
                </c:pt>
                <c:pt idx="63">
                  <c:v>9.9617600000000001E-3</c:v>
                </c:pt>
                <c:pt idx="64">
                  <c:v>1.5853300000000001E-2</c:v>
                </c:pt>
                <c:pt idx="65">
                  <c:v>2.51112E-2</c:v>
                </c:pt>
                <c:pt idx="66">
                  <c:v>3.9801799999999998E-2</c:v>
                </c:pt>
                <c:pt idx="67">
                  <c:v>6.3104800000000003E-2</c:v>
                </c:pt>
                <c:pt idx="68">
                  <c:v>0.1</c:v>
                </c:pt>
                <c:pt idx="69">
                  <c:v>0.158497</c:v>
                </c:pt>
                <c:pt idx="70">
                  <c:v>0.25118499999999999</c:v>
                </c:pt>
                <c:pt idx="71">
                  <c:v>0.39810299999999998</c:v>
                </c:pt>
                <c:pt idx="72">
                  <c:v>0.630969</c:v>
                </c:pt>
                <c:pt idx="73">
                  <c:v>1.0000199999999999</c:v>
                </c:pt>
                <c:pt idx="74">
                  <c:v>1.5849299999999999</c:v>
                </c:pt>
                <c:pt idx="75">
                  <c:v>2.5119500000000001</c:v>
                </c:pt>
                <c:pt idx="76">
                  <c:v>3.9811999999999999</c:v>
                </c:pt>
                <c:pt idx="77">
                  <c:v>6.3097799999999999</c:v>
                </c:pt>
                <c:pt idx="78">
                  <c:v>10.0002</c:v>
                </c:pt>
                <c:pt idx="79">
                  <c:v>15.849299999999999</c:v>
                </c:pt>
                <c:pt idx="80">
                  <c:v>25.119399999999999</c:v>
                </c:pt>
                <c:pt idx="81">
                  <c:v>39.811500000000002</c:v>
                </c:pt>
                <c:pt idx="82">
                  <c:v>63.096899999999998</c:v>
                </c:pt>
                <c:pt idx="83">
                  <c:v>100.002</c:v>
                </c:pt>
              </c:numCache>
            </c:numRef>
          </c:xVal>
          <c:yVal>
            <c:numRef>
              <c:f>'Raw Data'!$AF$5:$AF$88</c:f>
              <c:numCache>
                <c:formatCode>General</c:formatCode>
                <c:ptCount val="84"/>
                <c:pt idx="0">
                  <c:v>25175.1</c:v>
                </c:pt>
                <c:pt idx="1">
                  <c:v>30571.7</c:v>
                </c:pt>
                <c:pt idx="2">
                  <c:v>19341.8</c:v>
                </c:pt>
                <c:pt idx="3">
                  <c:v>11804.2</c:v>
                </c:pt>
                <c:pt idx="4">
                  <c:v>7077.84</c:v>
                </c:pt>
                <c:pt idx="5">
                  <c:v>4171.25</c:v>
                </c:pt>
                <c:pt idx="6">
                  <c:v>2431.09</c:v>
                </c:pt>
                <c:pt idx="7">
                  <c:v>1501.48</c:v>
                </c:pt>
                <c:pt idx="8">
                  <c:v>1029.1400000000001</c:v>
                </c:pt>
                <c:pt idx="9">
                  <c:v>706.70699999999999</c:v>
                </c:pt>
                <c:pt idx="10">
                  <c:v>486.411</c:v>
                </c:pt>
                <c:pt idx="11">
                  <c:v>339.88400000000001</c:v>
                </c:pt>
                <c:pt idx="12">
                  <c:v>194.05699999999999</c:v>
                </c:pt>
                <c:pt idx="13">
                  <c:v>95.102900000000005</c:v>
                </c:pt>
                <c:pt idx="14">
                  <c:v>44.0428</c:v>
                </c:pt>
                <c:pt idx="15">
                  <c:v>15.8767</c:v>
                </c:pt>
                <c:pt idx="16">
                  <c:v>5.9243800000000002</c:v>
                </c:pt>
                <c:pt idx="17">
                  <c:v>2.93201</c:v>
                </c:pt>
                <c:pt idx="18">
                  <c:v>1.67004</c:v>
                </c:pt>
                <c:pt idx="19">
                  <c:v>1.0383100000000001</c:v>
                </c:pt>
                <c:pt idx="20">
                  <c:v>0.68859000000000004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D1-46D4-BBB3-37A361D350BC}"/>
            </c:ext>
          </c:extLst>
        </c:ser>
        <c:ser>
          <c:idx val="1"/>
          <c:order val="1"/>
          <c:tx>
            <c:strRef>
              <c:f>'Raw Data'!$AG$4</c:f>
              <c:strCache>
                <c:ptCount val="1"/>
                <c:pt idx="0">
                  <c:v>80s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'Raw Data'!$AE$5:$AE$88</c:f>
              <c:numCache>
                <c:formatCode>General</c:formatCode>
                <c:ptCount val="84"/>
                <c:pt idx="0">
                  <c:v>9.9443799999999992E-3</c:v>
                </c:pt>
                <c:pt idx="1">
                  <c:v>1.5833400000000001E-2</c:v>
                </c:pt>
                <c:pt idx="2">
                  <c:v>2.5109200000000002E-2</c:v>
                </c:pt>
                <c:pt idx="3">
                  <c:v>3.9799399999999999E-2</c:v>
                </c:pt>
                <c:pt idx="4">
                  <c:v>6.31047E-2</c:v>
                </c:pt>
                <c:pt idx="5">
                  <c:v>0.10001</c:v>
                </c:pt>
                <c:pt idx="6">
                  <c:v>0.1585</c:v>
                </c:pt>
                <c:pt idx="7">
                  <c:v>0.25118400000000002</c:v>
                </c:pt>
                <c:pt idx="8">
                  <c:v>0.398088</c:v>
                </c:pt>
                <c:pt idx="9">
                  <c:v>0.63095299999999999</c:v>
                </c:pt>
                <c:pt idx="10">
                  <c:v>0.99998600000000004</c:v>
                </c:pt>
                <c:pt idx="11">
                  <c:v>1.5849</c:v>
                </c:pt>
                <c:pt idx="12">
                  <c:v>2.51193</c:v>
                </c:pt>
                <c:pt idx="13">
                  <c:v>3.98109</c:v>
                </c:pt>
                <c:pt idx="14">
                  <c:v>6.3096199999999998</c:v>
                </c:pt>
                <c:pt idx="15">
                  <c:v>9.9999500000000001</c:v>
                </c:pt>
                <c:pt idx="16">
                  <c:v>15.848699999999999</c:v>
                </c:pt>
                <c:pt idx="17">
                  <c:v>25.118500000000001</c:v>
                </c:pt>
                <c:pt idx="18">
                  <c:v>39.810299999999998</c:v>
                </c:pt>
                <c:pt idx="19">
                  <c:v>63.0946</c:v>
                </c:pt>
                <c:pt idx="20">
                  <c:v>99.998699999999999</c:v>
                </c:pt>
                <c:pt idx="21">
                  <c:v>9.96937E-3</c:v>
                </c:pt>
                <c:pt idx="22">
                  <c:v>1.5859100000000001E-2</c:v>
                </c:pt>
                <c:pt idx="23">
                  <c:v>2.5121999999999998E-2</c:v>
                </c:pt>
                <c:pt idx="24">
                  <c:v>3.9828700000000002E-2</c:v>
                </c:pt>
                <c:pt idx="25">
                  <c:v>6.3110600000000003E-2</c:v>
                </c:pt>
                <c:pt idx="26">
                  <c:v>9.9994799999999995E-2</c:v>
                </c:pt>
                <c:pt idx="27">
                  <c:v>0.15849199999999999</c:v>
                </c:pt>
                <c:pt idx="28">
                  <c:v>0.25117699999999998</c:v>
                </c:pt>
                <c:pt idx="29">
                  <c:v>0.398119</c:v>
                </c:pt>
                <c:pt idx="30">
                  <c:v>0.630969</c:v>
                </c:pt>
                <c:pt idx="31">
                  <c:v>1.0000500000000001</c:v>
                </c:pt>
                <c:pt idx="32">
                  <c:v>1.5849599999999999</c:v>
                </c:pt>
                <c:pt idx="33">
                  <c:v>2.5119600000000002</c:v>
                </c:pt>
                <c:pt idx="34">
                  <c:v>3.98115</c:v>
                </c:pt>
                <c:pt idx="35">
                  <c:v>6.3096699999999997</c:v>
                </c:pt>
                <c:pt idx="36">
                  <c:v>10.0002</c:v>
                </c:pt>
                <c:pt idx="37">
                  <c:v>15.8492</c:v>
                </c:pt>
                <c:pt idx="38">
                  <c:v>25.119499999999999</c:v>
                </c:pt>
                <c:pt idx="39">
                  <c:v>39.811500000000002</c:v>
                </c:pt>
                <c:pt idx="40">
                  <c:v>63.097000000000001</c:v>
                </c:pt>
                <c:pt idx="41">
                  <c:v>100.002</c:v>
                </c:pt>
                <c:pt idx="42">
                  <c:v>9.9457799999999996E-3</c:v>
                </c:pt>
                <c:pt idx="43">
                  <c:v>1.58458E-2</c:v>
                </c:pt>
                <c:pt idx="44">
                  <c:v>2.5113300000000002E-2</c:v>
                </c:pt>
                <c:pt idx="45">
                  <c:v>3.9823299999999999E-2</c:v>
                </c:pt>
                <c:pt idx="46">
                  <c:v>6.3097399999999998E-2</c:v>
                </c:pt>
                <c:pt idx="47">
                  <c:v>9.9971199999999996E-2</c:v>
                </c:pt>
                <c:pt idx="48">
                  <c:v>0.15851699999999999</c:v>
                </c:pt>
                <c:pt idx="49">
                  <c:v>0.25118099999999999</c:v>
                </c:pt>
                <c:pt idx="50">
                  <c:v>0.39809600000000001</c:v>
                </c:pt>
                <c:pt idx="51">
                  <c:v>0.63094499999999998</c:v>
                </c:pt>
                <c:pt idx="52">
                  <c:v>1.00004</c:v>
                </c:pt>
                <c:pt idx="53">
                  <c:v>1.5848</c:v>
                </c:pt>
                <c:pt idx="54">
                  <c:v>2.51186</c:v>
                </c:pt>
                <c:pt idx="55">
                  <c:v>3.9810099999999999</c:v>
                </c:pt>
                <c:pt idx="56">
                  <c:v>6.3094799999999998</c:v>
                </c:pt>
                <c:pt idx="57">
                  <c:v>9.9998199999999997</c:v>
                </c:pt>
                <c:pt idx="58">
                  <c:v>15.848699999999999</c:v>
                </c:pt>
                <c:pt idx="59">
                  <c:v>25.118300000000001</c:v>
                </c:pt>
                <c:pt idx="60">
                  <c:v>39.809800000000003</c:v>
                </c:pt>
                <c:pt idx="61">
                  <c:v>63.094799999999999</c:v>
                </c:pt>
                <c:pt idx="62">
                  <c:v>99.998099999999994</c:v>
                </c:pt>
                <c:pt idx="63">
                  <c:v>9.9617600000000001E-3</c:v>
                </c:pt>
                <c:pt idx="64">
                  <c:v>1.5853300000000001E-2</c:v>
                </c:pt>
                <c:pt idx="65">
                  <c:v>2.51112E-2</c:v>
                </c:pt>
                <c:pt idx="66">
                  <c:v>3.9801799999999998E-2</c:v>
                </c:pt>
                <c:pt idx="67">
                  <c:v>6.3104800000000003E-2</c:v>
                </c:pt>
                <c:pt idx="68">
                  <c:v>0.1</c:v>
                </c:pt>
                <c:pt idx="69">
                  <c:v>0.158497</c:v>
                </c:pt>
                <c:pt idx="70">
                  <c:v>0.25118499999999999</c:v>
                </c:pt>
                <c:pt idx="71">
                  <c:v>0.39810299999999998</c:v>
                </c:pt>
                <c:pt idx="72">
                  <c:v>0.630969</c:v>
                </c:pt>
                <c:pt idx="73">
                  <c:v>1.0000199999999999</c:v>
                </c:pt>
                <c:pt idx="74">
                  <c:v>1.5849299999999999</c:v>
                </c:pt>
                <c:pt idx="75">
                  <c:v>2.5119500000000001</c:v>
                </c:pt>
                <c:pt idx="76">
                  <c:v>3.9811999999999999</c:v>
                </c:pt>
                <c:pt idx="77">
                  <c:v>6.3097799999999999</c:v>
                </c:pt>
                <c:pt idx="78">
                  <c:v>10.0002</c:v>
                </c:pt>
                <c:pt idx="79">
                  <c:v>15.849299999999999</c:v>
                </c:pt>
                <c:pt idx="80">
                  <c:v>25.119399999999999</c:v>
                </c:pt>
                <c:pt idx="81">
                  <c:v>39.811500000000002</c:v>
                </c:pt>
                <c:pt idx="82">
                  <c:v>63.096899999999998</c:v>
                </c:pt>
                <c:pt idx="83">
                  <c:v>100.002</c:v>
                </c:pt>
              </c:numCache>
            </c:numRef>
          </c:xVal>
          <c:yVal>
            <c:numRef>
              <c:f>'Raw Data'!$AG$5:$AG$88</c:f>
              <c:numCache>
                <c:formatCode>General</c:formatCode>
                <c:ptCount val="84"/>
                <c:pt idx="21">
                  <c:v>15315.9</c:v>
                </c:pt>
                <c:pt idx="22">
                  <c:v>13651.5</c:v>
                </c:pt>
                <c:pt idx="23">
                  <c:v>7589.4</c:v>
                </c:pt>
                <c:pt idx="24">
                  <c:v>4542.49</c:v>
                </c:pt>
                <c:pt idx="25">
                  <c:v>2674.47</c:v>
                </c:pt>
                <c:pt idx="26">
                  <c:v>1626.86</c:v>
                </c:pt>
                <c:pt idx="27">
                  <c:v>1094.8399999999999</c:v>
                </c:pt>
                <c:pt idx="28">
                  <c:v>748.47199999999998</c:v>
                </c:pt>
                <c:pt idx="29">
                  <c:v>513.529</c:v>
                </c:pt>
                <c:pt idx="30">
                  <c:v>344.048</c:v>
                </c:pt>
                <c:pt idx="31">
                  <c:v>221.76900000000001</c:v>
                </c:pt>
                <c:pt idx="32">
                  <c:v>130.059</c:v>
                </c:pt>
                <c:pt idx="33">
                  <c:v>67.136700000000005</c:v>
                </c:pt>
                <c:pt idx="34">
                  <c:v>30.531199999999998</c:v>
                </c:pt>
                <c:pt idx="35">
                  <c:v>13.4145</c:v>
                </c:pt>
                <c:pt idx="36">
                  <c:v>6.66608</c:v>
                </c:pt>
                <c:pt idx="37">
                  <c:v>3.7511700000000001</c:v>
                </c:pt>
                <c:pt idx="38">
                  <c:v>2.31785</c:v>
                </c:pt>
                <c:pt idx="39">
                  <c:v>1.5311699999999999</c:v>
                </c:pt>
                <c:pt idx="40">
                  <c:v>1.0684400000000001</c:v>
                </c:pt>
                <c:pt idx="41">
                  <c:v>0.77460300000000004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D1-46D4-BBB3-37A361D350BC}"/>
            </c:ext>
          </c:extLst>
        </c:ser>
        <c:ser>
          <c:idx val="2"/>
          <c:order val="2"/>
          <c:tx>
            <c:strRef>
              <c:f>'Raw Data'!$AH$4</c:f>
              <c:strCache>
                <c:ptCount val="1"/>
                <c:pt idx="0">
                  <c:v>50s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'Raw Data'!$AE$5:$AE$88</c:f>
              <c:numCache>
                <c:formatCode>General</c:formatCode>
                <c:ptCount val="84"/>
                <c:pt idx="0">
                  <c:v>9.9443799999999992E-3</c:v>
                </c:pt>
                <c:pt idx="1">
                  <c:v>1.5833400000000001E-2</c:v>
                </c:pt>
                <c:pt idx="2">
                  <c:v>2.5109200000000002E-2</c:v>
                </c:pt>
                <c:pt idx="3">
                  <c:v>3.9799399999999999E-2</c:v>
                </c:pt>
                <c:pt idx="4">
                  <c:v>6.31047E-2</c:v>
                </c:pt>
                <c:pt idx="5">
                  <c:v>0.10001</c:v>
                </c:pt>
                <c:pt idx="6">
                  <c:v>0.1585</c:v>
                </c:pt>
                <c:pt idx="7">
                  <c:v>0.25118400000000002</c:v>
                </c:pt>
                <c:pt idx="8">
                  <c:v>0.398088</c:v>
                </c:pt>
                <c:pt idx="9">
                  <c:v>0.63095299999999999</c:v>
                </c:pt>
                <c:pt idx="10">
                  <c:v>0.99998600000000004</c:v>
                </c:pt>
                <c:pt idx="11">
                  <c:v>1.5849</c:v>
                </c:pt>
                <c:pt idx="12">
                  <c:v>2.51193</c:v>
                </c:pt>
                <c:pt idx="13">
                  <c:v>3.98109</c:v>
                </c:pt>
                <c:pt idx="14">
                  <c:v>6.3096199999999998</c:v>
                </c:pt>
                <c:pt idx="15">
                  <c:v>9.9999500000000001</c:v>
                </c:pt>
                <c:pt idx="16">
                  <c:v>15.848699999999999</c:v>
                </c:pt>
                <c:pt idx="17">
                  <c:v>25.118500000000001</c:v>
                </c:pt>
                <c:pt idx="18">
                  <c:v>39.810299999999998</c:v>
                </c:pt>
                <c:pt idx="19">
                  <c:v>63.0946</c:v>
                </c:pt>
                <c:pt idx="20">
                  <c:v>99.998699999999999</c:v>
                </c:pt>
                <c:pt idx="21">
                  <c:v>9.96937E-3</c:v>
                </c:pt>
                <c:pt idx="22">
                  <c:v>1.5859100000000001E-2</c:v>
                </c:pt>
                <c:pt idx="23">
                  <c:v>2.5121999999999998E-2</c:v>
                </c:pt>
                <c:pt idx="24">
                  <c:v>3.9828700000000002E-2</c:v>
                </c:pt>
                <c:pt idx="25">
                  <c:v>6.3110600000000003E-2</c:v>
                </c:pt>
                <c:pt idx="26">
                  <c:v>9.9994799999999995E-2</c:v>
                </c:pt>
                <c:pt idx="27">
                  <c:v>0.15849199999999999</c:v>
                </c:pt>
                <c:pt idx="28">
                  <c:v>0.25117699999999998</c:v>
                </c:pt>
                <c:pt idx="29">
                  <c:v>0.398119</c:v>
                </c:pt>
                <c:pt idx="30">
                  <c:v>0.630969</c:v>
                </c:pt>
                <c:pt idx="31">
                  <c:v>1.0000500000000001</c:v>
                </c:pt>
                <c:pt idx="32">
                  <c:v>1.5849599999999999</c:v>
                </c:pt>
                <c:pt idx="33">
                  <c:v>2.5119600000000002</c:v>
                </c:pt>
                <c:pt idx="34">
                  <c:v>3.98115</c:v>
                </c:pt>
                <c:pt idx="35">
                  <c:v>6.3096699999999997</c:v>
                </c:pt>
                <c:pt idx="36">
                  <c:v>10.0002</c:v>
                </c:pt>
                <c:pt idx="37">
                  <c:v>15.8492</c:v>
                </c:pt>
                <c:pt idx="38">
                  <c:v>25.119499999999999</c:v>
                </c:pt>
                <c:pt idx="39">
                  <c:v>39.811500000000002</c:v>
                </c:pt>
                <c:pt idx="40">
                  <c:v>63.097000000000001</c:v>
                </c:pt>
                <c:pt idx="41">
                  <c:v>100.002</c:v>
                </c:pt>
                <c:pt idx="42">
                  <c:v>9.9457799999999996E-3</c:v>
                </c:pt>
                <c:pt idx="43">
                  <c:v>1.58458E-2</c:v>
                </c:pt>
                <c:pt idx="44">
                  <c:v>2.5113300000000002E-2</c:v>
                </c:pt>
                <c:pt idx="45">
                  <c:v>3.9823299999999999E-2</c:v>
                </c:pt>
                <c:pt idx="46">
                  <c:v>6.3097399999999998E-2</c:v>
                </c:pt>
                <c:pt idx="47">
                  <c:v>9.9971199999999996E-2</c:v>
                </c:pt>
                <c:pt idx="48">
                  <c:v>0.15851699999999999</c:v>
                </c:pt>
                <c:pt idx="49">
                  <c:v>0.25118099999999999</c:v>
                </c:pt>
                <c:pt idx="50">
                  <c:v>0.39809600000000001</c:v>
                </c:pt>
                <c:pt idx="51">
                  <c:v>0.63094499999999998</c:v>
                </c:pt>
                <c:pt idx="52">
                  <c:v>1.00004</c:v>
                </c:pt>
                <c:pt idx="53">
                  <c:v>1.5848</c:v>
                </c:pt>
                <c:pt idx="54">
                  <c:v>2.51186</c:v>
                </c:pt>
                <c:pt idx="55">
                  <c:v>3.9810099999999999</c:v>
                </c:pt>
                <c:pt idx="56">
                  <c:v>6.3094799999999998</c:v>
                </c:pt>
                <c:pt idx="57">
                  <c:v>9.9998199999999997</c:v>
                </c:pt>
                <c:pt idx="58">
                  <c:v>15.848699999999999</c:v>
                </c:pt>
                <c:pt idx="59">
                  <c:v>25.118300000000001</c:v>
                </c:pt>
                <c:pt idx="60">
                  <c:v>39.809800000000003</c:v>
                </c:pt>
                <c:pt idx="61">
                  <c:v>63.094799999999999</c:v>
                </c:pt>
                <c:pt idx="62">
                  <c:v>99.998099999999994</c:v>
                </c:pt>
                <c:pt idx="63">
                  <c:v>9.9617600000000001E-3</c:v>
                </c:pt>
                <c:pt idx="64">
                  <c:v>1.5853300000000001E-2</c:v>
                </c:pt>
                <c:pt idx="65">
                  <c:v>2.51112E-2</c:v>
                </c:pt>
                <c:pt idx="66">
                  <c:v>3.9801799999999998E-2</c:v>
                </c:pt>
                <c:pt idx="67">
                  <c:v>6.3104800000000003E-2</c:v>
                </c:pt>
                <c:pt idx="68">
                  <c:v>0.1</c:v>
                </c:pt>
                <c:pt idx="69">
                  <c:v>0.158497</c:v>
                </c:pt>
                <c:pt idx="70">
                  <c:v>0.25118499999999999</c:v>
                </c:pt>
                <c:pt idx="71">
                  <c:v>0.39810299999999998</c:v>
                </c:pt>
                <c:pt idx="72">
                  <c:v>0.630969</c:v>
                </c:pt>
                <c:pt idx="73">
                  <c:v>1.0000199999999999</c:v>
                </c:pt>
                <c:pt idx="74">
                  <c:v>1.5849299999999999</c:v>
                </c:pt>
                <c:pt idx="75">
                  <c:v>2.5119500000000001</c:v>
                </c:pt>
                <c:pt idx="76">
                  <c:v>3.9811999999999999</c:v>
                </c:pt>
                <c:pt idx="77">
                  <c:v>6.3097799999999999</c:v>
                </c:pt>
                <c:pt idx="78">
                  <c:v>10.0002</c:v>
                </c:pt>
                <c:pt idx="79">
                  <c:v>15.849299999999999</c:v>
                </c:pt>
                <c:pt idx="80">
                  <c:v>25.119399999999999</c:v>
                </c:pt>
                <c:pt idx="81">
                  <c:v>39.811500000000002</c:v>
                </c:pt>
                <c:pt idx="82">
                  <c:v>63.096899999999998</c:v>
                </c:pt>
                <c:pt idx="83">
                  <c:v>100.002</c:v>
                </c:pt>
              </c:numCache>
            </c:numRef>
          </c:xVal>
          <c:yVal>
            <c:numRef>
              <c:f>'Raw Data'!$AH$5:$AH$88</c:f>
              <c:numCache>
                <c:formatCode>General</c:formatCode>
                <c:ptCount val="84"/>
                <c:pt idx="42">
                  <c:v>24792.5</c:v>
                </c:pt>
                <c:pt idx="43">
                  <c:v>27234.5</c:v>
                </c:pt>
                <c:pt idx="44">
                  <c:v>17094.599999999999</c:v>
                </c:pt>
                <c:pt idx="45">
                  <c:v>10618.3</c:v>
                </c:pt>
                <c:pt idx="46">
                  <c:v>6398.43</c:v>
                </c:pt>
                <c:pt idx="47">
                  <c:v>3657.16</c:v>
                </c:pt>
                <c:pt idx="48">
                  <c:v>2180.6</c:v>
                </c:pt>
                <c:pt idx="49">
                  <c:v>1364.45</c:v>
                </c:pt>
                <c:pt idx="50">
                  <c:v>909.91700000000003</c:v>
                </c:pt>
                <c:pt idx="51">
                  <c:v>609.98599999999999</c:v>
                </c:pt>
                <c:pt idx="52">
                  <c:v>408.714</c:v>
                </c:pt>
                <c:pt idx="53">
                  <c:v>269.52699999999999</c:v>
                </c:pt>
                <c:pt idx="54">
                  <c:v>171.31</c:v>
                </c:pt>
                <c:pt idx="55">
                  <c:v>104.379</c:v>
                </c:pt>
                <c:pt idx="56">
                  <c:v>58.8504</c:v>
                </c:pt>
                <c:pt idx="57">
                  <c:v>30.6143</c:v>
                </c:pt>
                <c:pt idx="58">
                  <c:v>15.436500000000001</c:v>
                </c:pt>
                <c:pt idx="59">
                  <c:v>8.3974700000000002</c:v>
                </c:pt>
                <c:pt idx="60">
                  <c:v>4.8465199999999999</c:v>
                </c:pt>
                <c:pt idx="61">
                  <c:v>2.89499</c:v>
                </c:pt>
                <c:pt idx="62">
                  <c:v>1.8138000000000001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D1-46D4-BBB3-37A361D350BC}"/>
            </c:ext>
          </c:extLst>
        </c:ser>
        <c:ser>
          <c:idx val="3"/>
          <c:order val="3"/>
          <c:tx>
            <c:strRef>
              <c:f>'Raw Data'!$AI$4</c:f>
              <c:strCache>
                <c:ptCount val="1"/>
                <c:pt idx="0">
                  <c:v>120s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'Raw Data'!$AE$5:$AE$88</c:f>
              <c:numCache>
                <c:formatCode>General</c:formatCode>
                <c:ptCount val="84"/>
                <c:pt idx="0">
                  <c:v>9.9443799999999992E-3</c:v>
                </c:pt>
                <c:pt idx="1">
                  <c:v>1.5833400000000001E-2</c:v>
                </c:pt>
                <c:pt idx="2">
                  <c:v>2.5109200000000002E-2</c:v>
                </c:pt>
                <c:pt idx="3">
                  <c:v>3.9799399999999999E-2</c:v>
                </c:pt>
                <c:pt idx="4">
                  <c:v>6.31047E-2</c:v>
                </c:pt>
                <c:pt idx="5">
                  <c:v>0.10001</c:v>
                </c:pt>
                <c:pt idx="6">
                  <c:v>0.1585</c:v>
                </c:pt>
                <c:pt idx="7">
                  <c:v>0.25118400000000002</c:v>
                </c:pt>
                <c:pt idx="8">
                  <c:v>0.398088</c:v>
                </c:pt>
                <c:pt idx="9">
                  <c:v>0.63095299999999999</c:v>
                </c:pt>
                <c:pt idx="10">
                  <c:v>0.99998600000000004</c:v>
                </c:pt>
                <c:pt idx="11">
                  <c:v>1.5849</c:v>
                </c:pt>
                <c:pt idx="12">
                  <c:v>2.51193</c:v>
                </c:pt>
                <c:pt idx="13">
                  <c:v>3.98109</c:v>
                </c:pt>
                <c:pt idx="14">
                  <c:v>6.3096199999999998</c:v>
                </c:pt>
                <c:pt idx="15">
                  <c:v>9.9999500000000001</c:v>
                </c:pt>
                <c:pt idx="16">
                  <c:v>15.848699999999999</c:v>
                </c:pt>
                <c:pt idx="17">
                  <c:v>25.118500000000001</c:v>
                </c:pt>
                <c:pt idx="18">
                  <c:v>39.810299999999998</c:v>
                </c:pt>
                <c:pt idx="19">
                  <c:v>63.0946</c:v>
                </c:pt>
                <c:pt idx="20">
                  <c:v>99.998699999999999</c:v>
                </c:pt>
                <c:pt idx="21">
                  <c:v>9.96937E-3</c:v>
                </c:pt>
                <c:pt idx="22">
                  <c:v>1.5859100000000001E-2</c:v>
                </c:pt>
                <c:pt idx="23">
                  <c:v>2.5121999999999998E-2</c:v>
                </c:pt>
                <c:pt idx="24">
                  <c:v>3.9828700000000002E-2</c:v>
                </c:pt>
                <c:pt idx="25">
                  <c:v>6.3110600000000003E-2</c:v>
                </c:pt>
                <c:pt idx="26">
                  <c:v>9.9994799999999995E-2</c:v>
                </c:pt>
                <c:pt idx="27">
                  <c:v>0.15849199999999999</c:v>
                </c:pt>
                <c:pt idx="28">
                  <c:v>0.25117699999999998</c:v>
                </c:pt>
                <c:pt idx="29">
                  <c:v>0.398119</c:v>
                </c:pt>
                <c:pt idx="30">
                  <c:v>0.630969</c:v>
                </c:pt>
                <c:pt idx="31">
                  <c:v>1.0000500000000001</c:v>
                </c:pt>
                <c:pt idx="32">
                  <c:v>1.5849599999999999</c:v>
                </c:pt>
                <c:pt idx="33">
                  <c:v>2.5119600000000002</c:v>
                </c:pt>
                <c:pt idx="34">
                  <c:v>3.98115</c:v>
                </c:pt>
                <c:pt idx="35">
                  <c:v>6.3096699999999997</c:v>
                </c:pt>
                <c:pt idx="36">
                  <c:v>10.0002</c:v>
                </c:pt>
                <c:pt idx="37">
                  <c:v>15.8492</c:v>
                </c:pt>
                <c:pt idx="38">
                  <c:v>25.119499999999999</c:v>
                </c:pt>
                <c:pt idx="39">
                  <c:v>39.811500000000002</c:v>
                </c:pt>
                <c:pt idx="40">
                  <c:v>63.097000000000001</c:v>
                </c:pt>
                <c:pt idx="41">
                  <c:v>100.002</c:v>
                </c:pt>
                <c:pt idx="42">
                  <c:v>9.9457799999999996E-3</c:v>
                </c:pt>
                <c:pt idx="43">
                  <c:v>1.58458E-2</c:v>
                </c:pt>
                <c:pt idx="44">
                  <c:v>2.5113300000000002E-2</c:v>
                </c:pt>
                <c:pt idx="45">
                  <c:v>3.9823299999999999E-2</c:v>
                </c:pt>
                <c:pt idx="46">
                  <c:v>6.3097399999999998E-2</c:v>
                </c:pt>
                <c:pt idx="47">
                  <c:v>9.9971199999999996E-2</c:v>
                </c:pt>
                <c:pt idx="48">
                  <c:v>0.15851699999999999</c:v>
                </c:pt>
                <c:pt idx="49">
                  <c:v>0.25118099999999999</c:v>
                </c:pt>
                <c:pt idx="50">
                  <c:v>0.39809600000000001</c:v>
                </c:pt>
                <c:pt idx="51">
                  <c:v>0.63094499999999998</c:v>
                </c:pt>
                <c:pt idx="52">
                  <c:v>1.00004</c:v>
                </c:pt>
                <c:pt idx="53">
                  <c:v>1.5848</c:v>
                </c:pt>
                <c:pt idx="54">
                  <c:v>2.51186</c:v>
                </c:pt>
                <c:pt idx="55">
                  <c:v>3.9810099999999999</c:v>
                </c:pt>
                <c:pt idx="56">
                  <c:v>6.3094799999999998</c:v>
                </c:pt>
                <c:pt idx="57">
                  <c:v>9.9998199999999997</c:v>
                </c:pt>
                <c:pt idx="58">
                  <c:v>15.848699999999999</c:v>
                </c:pt>
                <c:pt idx="59">
                  <c:v>25.118300000000001</c:v>
                </c:pt>
                <c:pt idx="60">
                  <c:v>39.809800000000003</c:v>
                </c:pt>
                <c:pt idx="61">
                  <c:v>63.094799999999999</c:v>
                </c:pt>
                <c:pt idx="62">
                  <c:v>99.998099999999994</c:v>
                </c:pt>
                <c:pt idx="63">
                  <c:v>9.9617600000000001E-3</c:v>
                </c:pt>
                <c:pt idx="64">
                  <c:v>1.5853300000000001E-2</c:v>
                </c:pt>
                <c:pt idx="65">
                  <c:v>2.51112E-2</c:v>
                </c:pt>
                <c:pt idx="66">
                  <c:v>3.9801799999999998E-2</c:v>
                </c:pt>
                <c:pt idx="67">
                  <c:v>6.3104800000000003E-2</c:v>
                </c:pt>
                <c:pt idx="68">
                  <c:v>0.1</c:v>
                </c:pt>
                <c:pt idx="69">
                  <c:v>0.158497</c:v>
                </c:pt>
                <c:pt idx="70">
                  <c:v>0.25118499999999999</c:v>
                </c:pt>
                <c:pt idx="71">
                  <c:v>0.39810299999999998</c:v>
                </c:pt>
                <c:pt idx="72">
                  <c:v>0.630969</c:v>
                </c:pt>
                <c:pt idx="73">
                  <c:v>1.0000199999999999</c:v>
                </c:pt>
                <c:pt idx="74">
                  <c:v>1.5849299999999999</c:v>
                </c:pt>
                <c:pt idx="75">
                  <c:v>2.5119500000000001</c:v>
                </c:pt>
                <c:pt idx="76">
                  <c:v>3.9811999999999999</c:v>
                </c:pt>
                <c:pt idx="77">
                  <c:v>6.3097799999999999</c:v>
                </c:pt>
                <c:pt idx="78">
                  <c:v>10.0002</c:v>
                </c:pt>
                <c:pt idx="79">
                  <c:v>15.849299999999999</c:v>
                </c:pt>
                <c:pt idx="80">
                  <c:v>25.119399999999999</c:v>
                </c:pt>
                <c:pt idx="81">
                  <c:v>39.811500000000002</c:v>
                </c:pt>
                <c:pt idx="82">
                  <c:v>63.096899999999998</c:v>
                </c:pt>
                <c:pt idx="83">
                  <c:v>100.002</c:v>
                </c:pt>
              </c:numCache>
            </c:numRef>
          </c:xVal>
          <c:yVal>
            <c:numRef>
              <c:f>'Raw Data'!$AI$5:$AI$88</c:f>
              <c:numCache>
                <c:formatCode>General</c:formatCode>
                <c:ptCount val="84"/>
                <c:pt idx="63">
                  <c:v>12542.5</c:v>
                </c:pt>
                <c:pt idx="64">
                  <c:v>15018.9</c:v>
                </c:pt>
                <c:pt idx="65">
                  <c:v>8675.94</c:v>
                </c:pt>
                <c:pt idx="66">
                  <c:v>4718.91</c:v>
                </c:pt>
                <c:pt idx="67">
                  <c:v>2604.2600000000002</c:v>
                </c:pt>
                <c:pt idx="68">
                  <c:v>1538.46</c:v>
                </c:pt>
                <c:pt idx="69">
                  <c:v>1014.94</c:v>
                </c:pt>
                <c:pt idx="70">
                  <c:v>671.74800000000005</c:v>
                </c:pt>
                <c:pt idx="71">
                  <c:v>466.36</c:v>
                </c:pt>
                <c:pt idx="72">
                  <c:v>312.947</c:v>
                </c:pt>
                <c:pt idx="73">
                  <c:v>208.59200000000001</c:v>
                </c:pt>
                <c:pt idx="74">
                  <c:v>133.86799999999999</c:v>
                </c:pt>
                <c:pt idx="75">
                  <c:v>80.182900000000004</c:v>
                </c:pt>
                <c:pt idx="76">
                  <c:v>43.863100000000003</c:v>
                </c:pt>
                <c:pt idx="77">
                  <c:v>20.563600000000001</c:v>
                </c:pt>
                <c:pt idx="78">
                  <c:v>9.4712800000000001</c:v>
                </c:pt>
                <c:pt idx="79">
                  <c:v>5.0010199999999996</c:v>
                </c:pt>
                <c:pt idx="80">
                  <c:v>3.0750899999999999</c:v>
                </c:pt>
                <c:pt idx="81">
                  <c:v>2.0398800000000001</c:v>
                </c:pt>
                <c:pt idx="82">
                  <c:v>1.4286300000000001</c:v>
                </c:pt>
                <c:pt idx="83">
                  <c:v>1.02464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D1-46D4-BBB3-37A361D35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7704199"/>
        <c:axId val="1517706247"/>
      </c:scatterChart>
      <c:valAx>
        <c:axId val="1517704199"/>
        <c:scaling>
          <c:logBase val="10"/>
          <c:orientation val="minMax"/>
          <c:max val="500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Shear Rate 1/s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517706247"/>
        <c:crosses val="autoZero"/>
        <c:crossBetween val="midCat"/>
      </c:valAx>
      <c:valAx>
        <c:axId val="1517706247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Viscosity Pa.s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5177041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4% Agarose Slurry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Data'!$BV$3</c:f>
              <c:strCache>
                <c:ptCount val="1"/>
                <c:pt idx="0">
                  <c:v>20s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'Raw Data'!$BU$4:$BU$87</c:f>
              <c:numCache>
                <c:formatCode>General</c:formatCode>
                <c:ptCount val="84"/>
                <c:pt idx="0">
                  <c:v>1.00105E-2</c:v>
                </c:pt>
                <c:pt idx="1">
                  <c:v>1.5847300000000002E-2</c:v>
                </c:pt>
                <c:pt idx="2">
                  <c:v>2.51205E-2</c:v>
                </c:pt>
                <c:pt idx="3">
                  <c:v>3.9808499999999997E-2</c:v>
                </c:pt>
                <c:pt idx="4">
                  <c:v>6.3086000000000003E-2</c:v>
                </c:pt>
                <c:pt idx="5">
                  <c:v>0.100006</c:v>
                </c:pt>
                <c:pt idx="6">
                  <c:v>0.15850900000000001</c:v>
                </c:pt>
                <c:pt idx="7">
                  <c:v>0.25119399999999997</c:v>
                </c:pt>
                <c:pt idx="8">
                  <c:v>0.39811999999999997</c:v>
                </c:pt>
                <c:pt idx="9">
                  <c:v>0.63108699999999995</c:v>
                </c:pt>
                <c:pt idx="10">
                  <c:v>1.0000500000000001</c:v>
                </c:pt>
                <c:pt idx="11">
                  <c:v>1.5849500000000001</c:v>
                </c:pt>
                <c:pt idx="12">
                  <c:v>2.5120399999999998</c:v>
                </c:pt>
                <c:pt idx="13">
                  <c:v>3.9813499999999999</c:v>
                </c:pt>
                <c:pt idx="14">
                  <c:v>6.3099800000000004</c:v>
                </c:pt>
                <c:pt idx="15">
                  <c:v>10.0001</c:v>
                </c:pt>
                <c:pt idx="16">
                  <c:v>15.849500000000001</c:v>
                </c:pt>
                <c:pt idx="17">
                  <c:v>25.119199999999999</c:v>
                </c:pt>
                <c:pt idx="18">
                  <c:v>39.813299999999998</c:v>
                </c:pt>
                <c:pt idx="19">
                  <c:v>63.097999999999999</c:v>
                </c:pt>
                <c:pt idx="20">
                  <c:v>100.003</c:v>
                </c:pt>
                <c:pt idx="21">
                  <c:v>1.0013599999999999E-2</c:v>
                </c:pt>
                <c:pt idx="22">
                  <c:v>1.5852399999999999E-2</c:v>
                </c:pt>
                <c:pt idx="23">
                  <c:v>2.5113900000000002E-2</c:v>
                </c:pt>
                <c:pt idx="24">
                  <c:v>3.9808400000000001E-2</c:v>
                </c:pt>
                <c:pt idx="25">
                  <c:v>6.3095299999999993E-2</c:v>
                </c:pt>
                <c:pt idx="26">
                  <c:v>0.100005</c:v>
                </c:pt>
                <c:pt idx="27">
                  <c:v>0.15848999999999999</c:v>
                </c:pt>
                <c:pt idx="28">
                  <c:v>0.25119000000000002</c:v>
                </c:pt>
                <c:pt idx="29">
                  <c:v>0.39812399999999998</c:v>
                </c:pt>
                <c:pt idx="30">
                  <c:v>0.63097599999999998</c:v>
                </c:pt>
                <c:pt idx="31">
                  <c:v>1.0000199999999999</c:v>
                </c:pt>
                <c:pt idx="32">
                  <c:v>1.5849500000000001</c:v>
                </c:pt>
                <c:pt idx="33">
                  <c:v>2.5119699999999998</c:v>
                </c:pt>
                <c:pt idx="34">
                  <c:v>3.98116</c:v>
                </c:pt>
                <c:pt idx="35">
                  <c:v>6.3097599999999998</c:v>
                </c:pt>
                <c:pt idx="36">
                  <c:v>10.000299999999999</c:v>
                </c:pt>
                <c:pt idx="37">
                  <c:v>15.849500000000001</c:v>
                </c:pt>
                <c:pt idx="38">
                  <c:v>25.12</c:v>
                </c:pt>
                <c:pt idx="39">
                  <c:v>39.8108</c:v>
                </c:pt>
                <c:pt idx="40">
                  <c:v>63.096899999999998</c:v>
                </c:pt>
                <c:pt idx="41">
                  <c:v>100.003</c:v>
                </c:pt>
                <c:pt idx="42">
                  <c:v>9.9970700000000003E-3</c:v>
                </c:pt>
                <c:pt idx="43">
                  <c:v>1.5843400000000001E-2</c:v>
                </c:pt>
                <c:pt idx="44">
                  <c:v>2.5120900000000002E-2</c:v>
                </c:pt>
                <c:pt idx="45">
                  <c:v>3.9813800000000003E-2</c:v>
                </c:pt>
                <c:pt idx="46">
                  <c:v>6.3084799999999996E-2</c:v>
                </c:pt>
                <c:pt idx="47">
                  <c:v>0.10000100000000001</c:v>
                </c:pt>
                <c:pt idx="48">
                  <c:v>0.15850800000000001</c:v>
                </c:pt>
                <c:pt idx="49">
                  <c:v>0.25116899999999998</c:v>
                </c:pt>
                <c:pt idx="50">
                  <c:v>0.39810699999999999</c:v>
                </c:pt>
                <c:pt idx="51">
                  <c:v>0.63097199999999998</c:v>
                </c:pt>
                <c:pt idx="52">
                  <c:v>1.00003</c:v>
                </c:pt>
                <c:pt idx="53">
                  <c:v>1.5849299999999999</c:v>
                </c:pt>
                <c:pt idx="54">
                  <c:v>2.5119199999999999</c:v>
                </c:pt>
                <c:pt idx="55">
                  <c:v>3.9811100000000001</c:v>
                </c:pt>
                <c:pt idx="56">
                  <c:v>6.3096800000000002</c:v>
                </c:pt>
                <c:pt idx="57">
                  <c:v>10.0001</c:v>
                </c:pt>
                <c:pt idx="58">
                  <c:v>15.8497</c:v>
                </c:pt>
                <c:pt idx="59">
                  <c:v>25.121500000000001</c:v>
                </c:pt>
                <c:pt idx="60">
                  <c:v>39.811900000000001</c:v>
                </c:pt>
                <c:pt idx="61">
                  <c:v>63.096499999999999</c:v>
                </c:pt>
                <c:pt idx="62">
                  <c:v>100.001</c:v>
                </c:pt>
                <c:pt idx="63">
                  <c:v>1.0002199999999999E-2</c:v>
                </c:pt>
                <c:pt idx="64">
                  <c:v>1.58481E-2</c:v>
                </c:pt>
                <c:pt idx="65">
                  <c:v>2.5118100000000001E-2</c:v>
                </c:pt>
                <c:pt idx="66">
                  <c:v>3.9814500000000003E-2</c:v>
                </c:pt>
                <c:pt idx="67">
                  <c:v>6.3083899999999998E-2</c:v>
                </c:pt>
                <c:pt idx="68">
                  <c:v>9.9998600000000007E-2</c:v>
                </c:pt>
                <c:pt idx="69">
                  <c:v>0.158499</c:v>
                </c:pt>
                <c:pt idx="70">
                  <c:v>0.25119999999999998</c:v>
                </c:pt>
                <c:pt idx="71">
                  <c:v>0.39811299999999999</c:v>
                </c:pt>
                <c:pt idx="72">
                  <c:v>0.63096600000000003</c:v>
                </c:pt>
                <c:pt idx="73">
                  <c:v>1.0000100000000001</c:v>
                </c:pt>
                <c:pt idx="74">
                  <c:v>1.58491</c:v>
                </c:pt>
                <c:pt idx="75">
                  <c:v>2.5118999999999998</c:v>
                </c:pt>
                <c:pt idx="76">
                  <c:v>3.9811100000000001</c:v>
                </c:pt>
                <c:pt idx="77">
                  <c:v>6.3097000000000003</c:v>
                </c:pt>
                <c:pt idx="78">
                  <c:v>10.000299999999999</c:v>
                </c:pt>
                <c:pt idx="79">
                  <c:v>15.85</c:v>
                </c:pt>
                <c:pt idx="80">
                  <c:v>25.1205</c:v>
                </c:pt>
                <c:pt idx="81">
                  <c:v>39.810699999999997</c:v>
                </c:pt>
                <c:pt idx="82">
                  <c:v>63.097000000000001</c:v>
                </c:pt>
                <c:pt idx="83">
                  <c:v>100.001</c:v>
                </c:pt>
              </c:numCache>
            </c:numRef>
          </c:xVal>
          <c:yVal>
            <c:numRef>
              <c:f>'Raw Data'!$BV$4:$BV$87</c:f>
              <c:numCache>
                <c:formatCode>General</c:formatCode>
                <c:ptCount val="84"/>
                <c:pt idx="0">
                  <c:v>9165.1</c:v>
                </c:pt>
                <c:pt idx="1">
                  <c:v>5356.91</c:v>
                </c:pt>
                <c:pt idx="2">
                  <c:v>3383.36</c:v>
                </c:pt>
                <c:pt idx="3">
                  <c:v>2133.66</c:v>
                </c:pt>
                <c:pt idx="4">
                  <c:v>1362.02</c:v>
                </c:pt>
                <c:pt idx="5">
                  <c:v>898.60299999999995</c:v>
                </c:pt>
                <c:pt idx="6">
                  <c:v>614.84900000000005</c:v>
                </c:pt>
                <c:pt idx="7">
                  <c:v>429.59199999999998</c:v>
                </c:pt>
                <c:pt idx="8">
                  <c:v>296.233</c:v>
                </c:pt>
                <c:pt idx="9">
                  <c:v>217.65100000000001</c:v>
                </c:pt>
                <c:pt idx="10">
                  <c:v>157.94499999999999</c:v>
                </c:pt>
                <c:pt idx="11">
                  <c:v>116.66800000000001</c:v>
                </c:pt>
                <c:pt idx="12">
                  <c:v>87.684299999999993</c:v>
                </c:pt>
                <c:pt idx="13">
                  <c:v>67.280100000000004</c:v>
                </c:pt>
                <c:pt idx="14">
                  <c:v>53.247</c:v>
                </c:pt>
                <c:pt idx="15">
                  <c:v>36.450200000000002</c:v>
                </c:pt>
                <c:pt idx="16">
                  <c:v>17.505099999999999</c:v>
                </c:pt>
                <c:pt idx="17">
                  <c:v>4.5467599999999999</c:v>
                </c:pt>
                <c:pt idx="18">
                  <c:v>1.1343700000000001</c:v>
                </c:pt>
                <c:pt idx="19">
                  <c:v>0.42708299999999999</c:v>
                </c:pt>
                <c:pt idx="20">
                  <c:v>0.18027399999999999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2C-4A44-BA3C-EB4253E39048}"/>
            </c:ext>
          </c:extLst>
        </c:ser>
        <c:ser>
          <c:idx val="1"/>
          <c:order val="1"/>
          <c:tx>
            <c:strRef>
              <c:f>'Raw Data'!$BW$3</c:f>
              <c:strCache>
                <c:ptCount val="1"/>
                <c:pt idx="0">
                  <c:v>50s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'Raw Data'!$BU$4:$BU$87</c:f>
              <c:numCache>
                <c:formatCode>General</c:formatCode>
                <c:ptCount val="84"/>
                <c:pt idx="0">
                  <c:v>1.00105E-2</c:v>
                </c:pt>
                <c:pt idx="1">
                  <c:v>1.5847300000000002E-2</c:v>
                </c:pt>
                <c:pt idx="2">
                  <c:v>2.51205E-2</c:v>
                </c:pt>
                <c:pt idx="3">
                  <c:v>3.9808499999999997E-2</c:v>
                </c:pt>
                <c:pt idx="4">
                  <c:v>6.3086000000000003E-2</c:v>
                </c:pt>
                <c:pt idx="5">
                  <c:v>0.100006</c:v>
                </c:pt>
                <c:pt idx="6">
                  <c:v>0.15850900000000001</c:v>
                </c:pt>
                <c:pt idx="7">
                  <c:v>0.25119399999999997</c:v>
                </c:pt>
                <c:pt idx="8">
                  <c:v>0.39811999999999997</c:v>
                </c:pt>
                <c:pt idx="9">
                  <c:v>0.63108699999999995</c:v>
                </c:pt>
                <c:pt idx="10">
                  <c:v>1.0000500000000001</c:v>
                </c:pt>
                <c:pt idx="11">
                  <c:v>1.5849500000000001</c:v>
                </c:pt>
                <c:pt idx="12">
                  <c:v>2.5120399999999998</c:v>
                </c:pt>
                <c:pt idx="13">
                  <c:v>3.9813499999999999</c:v>
                </c:pt>
                <c:pt idx="14">
                  <c:v>6.3099800000000004</c:v>
                </c:pt>
                <c:pt idx="15">
                  <c:v>10.0001</c:v>
                </c:pt>
                <c:pt idx="16">
                  <c:v>15.849500000000001</c:v>
                </c:pt>
                <c:pt idx="17">
                  <c:v>25.119199999999999</c:v>
                </c:pt>
                <c:pt idx="18">
                  <c:v>39.813299999999998</c:v>
                </c:pt>
                <c:pt idx="19">
                  <c:v>63.097999999999999</c:v>
                </c:pt>
                <c:pt idx="20">
                  <c:v>100.003</c:v>
                </c:pt>
                <c:pt idx="21">
                  <c:v>1.0013599999999999E-2</c:v>
                </c:pt>
                <c:pt idx="22">
                  <c:v>1.5852399999999999E-2</c:v>
                </c:pt>
                <c:pt idx="23">
                  <c:v>2.5113900000000002E-2</c:v>
                </c:pt>
                <c:pt idx="24">
                  <c:v>3.9808400000000001E-2</c:v>
                </c:pt>
                <c:pt idx="25">
                  <c:v>6.3095299999999993E-2</c:v>
                </c:pt>
                <c:pt idx="26">
                  <c:v>0.100005</c:v>
                </c:pt>
                <c:pt idx="27">
                  <c:v>0.15848999999999999</c:v>
                </c:pt>
                <c:pt idx="28">
                  <c:v>0.25119000000000002</c:v>
                </c:pt>
                <c:pt idx="29">
                  <c:v>0.39812399999999998</c:v>
                </c:pt>
                <c:pt idx="30">
                  <c:v>0.63097599999999998</c:v>
                </c:pt>
                <c:pt idx="31">
                  <c:v>1.0000199999999999</c:v>
                </c:pt>
                <c:pt idx="32">
                  <c:v>1.5849500000000001</c:v>
                </c:pt>
                <c:pt idx="33">
                  <c:v>2.5119699999999998</c:v>
                </c:pt>
                <c:pt idx="34">
                  <c:v>3.98116</c:v>
                </c:pt>
                <c:pt idx="35">
                  <c:v>6.3097599999999998</c:v>
                </c:pt>
                <c:pt idx="36">
                  <c:v>10.000299999999999</c:v>
                </c:pt>
                <c:pt idx="37">
                  <c:v>15.849500000000001</c:v>
                </c:pt>
                <c:pt idx="38">
                  <c:v>25.12</c:v>
                </c:pt>
                <c:pt idx="39">
                  <c:v>39.8108</c:v>
                </c:pt>
                <c:pt idx="40">
                  <c:v>63.096899999999998</c:v>
                </c:pt>
                <c:pt idx="41">
                  <c:v>100.003</c:v>
                </c:pt>
                <c:pt idx="42">
                  <c:v>9.9970700000000003E-3</c:v>
                </c:pt>
                <c:pt idx="43">
                  <c:v>1.5843400000000001E-2</c:v>
                </c:pt>
                <c:pt idx="44">
                  <c:v>2.5120900000000002E-2</c:v>
                </c:pt>
                <c:pt idx="45">
                  <c:v>3.9813800000000003E-2</c:v>
                </c:pt>
                <c:pt idx="46">
                  <c:v>6.3084799999999996E-2</c:v>
                </c:pt>
                <c:pt idx="47">
                  <c:v>0.10000100000000001</c:v>
                </c:pt>
                <c:pt idx="48">
                  <c:v>0.15850800000000001</c:v>
                </c:pt>
                <c:pt idx="49">
                  <c:v>0.25116899999999998</c:v>
                </c:pt>
                <c:pt idx="50">
                  <c:v>0.39810699999999999</c:v>
                </c:pt>
                <c:pt idx="51">
                  <c:v>0.63097199999999998</c:v>
                </c:pt>
                <c:pt idx="52">
                  <c:v>1.00003</c:v>
                </c:pt>
                <c:pt idx="53">
                  <c:v>1.5849299999999999</c:v>
                </c:pt>
                <c:pt idx="54">
                  <c:v>2.5119199999999999</c:v>
                </c:pt>
                <c:pt idx="55">
                  <c:v>3.9811100000000001</c:v>
                </c:pt>
                <c:pt idx="56">
                  <c:v>6.3096800000000002</c:v>
                </c:pt>
                <c:pt idx="57">
                  <c:v>10.0001</c:v>
                </c:pt>
                <c:pt idx="58">
                  <c:v>15.8497</c:v>
                </c:pt>
                <c:pt idx="59">
                  <c:v>25.121500000000001</c:v>
                </c:pt>
                <c:pt idx="60">
                  <c:v>39.811900000000001</c:v>
                </c:pt>
                <c:pt idx="61">
                  <c:v>63.096499999999999</c:v>
                </c:pt>
                <c:pt idx="62">
                  <c:v>100.001</c:v>
                </c:pt>
                <c:pt idx="63">
                  <c:v>1.0002199999999999E-2</c:v>
                </c:pt>
                <c:pt idx="64">
                  <c:v>1.58481E-2</c:v>
                </c:pt>
                <c:pt idx="65">
                  <c:v>2.5118100000000001E-2</c:v>
                </c:pt>
                <c:pt idx="66">
                  <c:v>3.9814500000000003E-2</c:v>
                </c:pt>
                <c:pt idx="67">
                  <c:v>6.3083899999999998E-2</c:v>
                </c:pt>
                <c:pt idx="68">
                  <c:v>9.9998600000000007E-2</c:v>
                </c:pt>
                <c:pt idx="69">
                  <c:v>0.158499</c:v>
                </c:pt>
                <c:pt idx="70">
                  <c:v>0.25119999999999998</c:v>
                </c:pt>
                <c:pt idx="71">
                  <c:v>0.39811299999999999</c:v>
                </c:pt>
                <c:pt idx="72">
                  <c:v>0.63096600000000003</c:v>
                </c:pt>
                <c:pt idx="73">
                  <c:v>1.0000100000000001</c:v>
                </c:pt>
                <c:pt idx="74">
                  <c:v>1.58491</c:v>
                </c:pt>
                <c:pt idx="75">
                  <c:v>2.5118999999999998</c:v>
                </c:pt>
                <c:pt idx="76">
                  <c:v>3.9811100000000001</c:v>
                </c:pt>
                <c:pt idx="77">
                  <c:v>6.3097000000000003</c:v>
                </c:pt>
                <c:pt idx="78">
                  <c:v>10.000299999999999</c:v>
                </c:pt>
                <c:pt idx="79">
                  <c:v>15.85</c:v>
                </c:pt>
                <c:pt idx="80">
                  <c:v>25.1205</c:v>
                </c:pt>
                <c:pt idx="81">
                  <c:v>39.810699999999997</c:v>
                </c:pt>
                <c:pt idx="82">
                  <c:v>63.097000000000001</c:v>
                </c:pt>
                <c:pt idx="83">
                  <c:v>100.001</c:v>
                </c:pt>
              </c:numCache>
            </c:numRef>
          </c:xVal>
          <c:yVal>
            <c:numRef>
              <c:f>'Raw Data'!$BW$4:$BW$87</c:f>
              <c:numCache>
                <c:formatCode>General</c:formatCode>
                <c:ptCount val="84"/>
                <c:pt idx="21">
                  <c:v>4736.75</c:v>
                </c:pt>
                <c:pt idx="22">
                  <c:v>2837.41</c:v>
                </c:pt>
                <c:pt idx="23">
                  <c:v>1850.74</c:v>
                </c:pt>
                <c:pt idx="24">
                  <c:v>1231.8599999999999</c:v>
                </c:pt>
                <c:pt idx="25">
                  <c:v>835.84199999999998</c:v>
                </c:pt>
                <c:pt idx="26">
                  <c:v>572.26700000000005</c:v>
                </c:pt>
                <c:pt idx="27">
                  <c:v>390.34100000000001</c:v>
                </c:pt>
                <c:pt idx="28">
                  <c:v>266.48</c:v>
                </c:pt>
                <c:pt idx="29">
                  <c:v>183.86600000000001</c:v>
                </c:pt>
                <c:pt idx="30">
                  <c:v>124.148</c:v>
                </c:pt>
                <c:pt idx="31">
                  <c:v>90.165599999999998</c:v>
                </c:pt>
                <c:pt idx="32">
                  <c:v>65.397300000000001</c:v>
                </c:pt>
                <c:pt idx="33">
                  <c:v>49.406100000000002</c:v>
                </c:pt>
                <c:pt idx="34">
                  <c:v>38.074800000000003</c:v>
                </c:pt>
                <c:pt idx="35">
                  <c:v>28.964400000000001</c:v>
                </c:pt>
                <c:pt idx="36">
                  <c:v>14.288600000000001</c:v>
                </c:pt>
                <c:pt idx="37">
                  <c:v>7.5359400000000001</c:v>
                </c:pt>
                <c:pt idx="38">
                  <c:v>0.44110500000000002</c:v>
                </c:pt>
                <c:pt idx="39">
                  <c:v>4.7813099999999997E-2</c:v>
                </c:pt>
                <c:pt idx="40">
                  <c:v>1.58681E-2</c:v>
                </c:pt>
                <c:pt idx="41">
                  <c:v>8.3551400000000005E-3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2C-4A44-BA3C-EB4253E39048}"/>
            </c:ext>
          </c:extLst>
        </c:ser>
        <c:ser>
          <c:idx val="2"/>
          <c:order val="2"/>
          <c:tx>
            <c:strRef>
              <c:f>'Raw Data'!$BX$3</c:f>
              <c:strCache>
                <c:ptCount val="1"/>
                <c:pt idx="0">
                  <c:v>80s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'Raw Data'!$BU$4:$BU$87</c:f>
              <c:numCache>
                <c:formatCode>General</c:formatCode>
                <c:ptCount val="84"/>
                <c:pt idx="0">
                  <c:v>1.00105E-2</c:v>
                </c:pt>
                <c:pt idx="1">
                  <c:v>1.5847300000000002E-2</c:v>
                </c:pt>
                <c:pt idx="2">
                  <c:v>2.51205E-2</c:v>
                </c:pt>
                <c:pt idx="3">
                  <c:v>3.9808499999999997E-2</c:v>
                </c:pt>
                <c:pt idx="4">
                  <c:v>6.3086000000000003E-2</c:v>
                </c:pt>
                <c:pt idx="5">
                  <c:v>0.100006</c:v>
                </c:pt>
                <c:pt idx="6">
                  <c:v>0.15850900000000001</c:v>
                </c:pt>
                <c:pt idx="7">
                  <c:v>0.25119399999999997</c:v>
                </c:pt>
                <c:pt idx="8">
                  <c:v>0.39811999999999997</c:v>
                </c:pt>
                <c:pt idx="9">
                  <c:v>0.63108699999999995</c:v>
                </c:pt>
                <c:pt idx="10">
                  <c:v>1.0000500000000001</c:v>
                </c:pt>
                <c:pt idx="11">
                  <c:v>1.5849500000000001</c:v>
                </c:pt>
                <c:pt idx="12">
                  <c:v>2.5120399999999998</c:v>
                </c:pt>
                <c:pt idx="13">
                  <c:v>3.9813499999999999</c:v>
                </c:pt>
                <c:pt idx="14">
                  <c:v>6.3099800000000004</c:v>
                </c:pt>
                <c:pt idx="15">
                  <c:v>10.0001</c:v>
                </c:pt>
                <c:pt idx="16">
                  <c:v>15.849500000000001</c:v>
                </c:pt>
                <c:pt idx="17">
                  <c:v>25.119199999999999</c:v>
                </c:pt>
                <c:pt idx="18">
                  <c:v>39.813299999999998</c:v>
                </c:pt>
                <c:pt idx="19">
                  <c:v>63.097999999999999</c:v>
                </c:pt>
                <c:pt idx="20">
                  <c:v>100.003</c:v>
                </c:pt>
                <c:pt idx="21">
                  <c:v>1.0013599999999999E-2</c:v>
                </c:pt>
                <c:pt idx="22">
                  <c:v>1.5852399999999999E-2</c:v>
                </c:pt>
                <c:pt idx="23">
                  <c:v>2.5113900000000002E-2</c:v>
                </c:pt>
                <c:pt idx="24">
                  <c:v>3.9808400000000001E-2</c:v>
                </c:pt>
                <c:pt idx="25">
                  <c:v>6.3095299999999993E-2</c:v>
                </c:pt>
                <c:pt idx="26">
                  <c:v>0.100005</c:v>
                </c:pt>
                <c:pt idx="27">
                  <c:v>0.15848999999999999</c:v>
                </c:pt>
                <c:pt idx="28">
                  <c:v>0.25119000000000002</c:v>
                </c:pt>
                <c:pt idx="29">
                  <c:v>0.39812399999999998</c:v>
                </c:pt>
                <c:pt idx="30">
                  <c:v>0.63097599999999998</c:v>
                </c:pt>
                <c:pt idx="31">
                  <c:v>1.0000199999999999</c:v>
                </c:pt>
                <c:pt idx="32">
                  <c:v>1.5849500000000001</c:v>
                </c:pt>
                <c:pt idx="33">
                  <c:v>2.5119699999999998</c:v>
                </c:pt>
                <c:pt idx="34">
                  <c:v>3.98116</c:v>
                </c:pt>
                <c:pt idx="35">
                  <c:v>6.3097599999999998</c:v>
                </c:pt>
                <c:pt idx="36">
                  <c:v>10.000299999999999</c:v>
                </c:pt>
                <c:pt idx="37">
                  <c:v>15.849500000000001</c:v>
                </c:pt>
                <c:pt idx="38">
                  <c:v>25.12</c:v>
                </c:pt>
                <c:pt idx="39">
                  <c:v>39.8108</c:v>
                </c:pt>
                <c:pt idx="40">
                  <c:v>63.096899999999998</c:v>
                </c:pt>
                <c:pt idx="41">
                  <c:v>100.003</c:v>
                </c:pt>
                <c:pt idx="42">
                  <c:v>9.9970700000000003E-3</c:v>
                </c:pt>
                <c:pt idx="43">
                  <c:v>1.5843400000000001E-2</c:v>
                </c:pt>
                <c:pt idx="44">
                  <c:v>2.5120900000000002E-2</c:v>
                </c:pt>
                <c:pt idx="45">
                  <c:v>3.9813800000000003E-2</c:v>
                </c:pt>
                <c:pt idx="46">
                  <c:v>6.3084799999999996E-2</c:v>
                </c:pt>
                <c:pt idx="47">
                  <c:v>0.10000100000000001</c:v>
                </c:pt>
                <c:pt idx="48">
                  <c:v>0.15850800000000001</c:v>
                </c:pt>
                <c:pt idx="49">
                  <c:v>0.25116899999999998</c:v>
                </c:pt>
                <c:pt idx="50">
                  <c:v>0.39810699999999999</c:v>
                </c:pt>
                <c:pt idx="51">
                  <c:v>0.63097199999999998</c:v>
                </c:pt>
                <c:pt idx="52">
                  <c:v>1.00003</c:v>
                </c:pt>
                <c:pt idx="53">
                  <c:v>1.5849299999999999</c:v>
                </c:pt>
                <c:pt idx="54">
                  <c:v>2.5119199999999999</c:v>
                </c:pt>
                <c:pt idx="55">
                  <c:v>3.9811100000000001</c:v>
                </c:pt>
                <c:pt idx="56">
                  <c:v>6.3096800000000002</c:v>
                </c:pt>
                <c:pt idx="57">
                  <c:v>10.0001</c:v>
                </c:pt>
                <c:pt idx="58">
                  <c:v>15.8497</c:v>
                </c:pt>
                <c:pt idx="59">
                  <c:v>25.121500000000001</c:v>
                </c:pt>
                <c:pt idx="60">
                  <c:v>39.811900000000001</c:v>
                </c:pt>
                <c:pt idx="61">
                  <c:v>63.096499999999999</c:v>
                </c:pt>
                <c:pt idx="62">
                  <c:v>100.001</c:v>
                </c:pt>
                <c:pt idx="63">
                  <c:v>1.0002199999999999E-2</c:v>
                </c:pt>
                <c:pt idx="64">
                  <c:v>1.58481E-2</c:v>
                </c:pt>
                <c:pt idx="65">
                  <c:v>2.5118100000000001E-2</c:v>
                </c:pt>
                <c:pt idx="66">
                  <c:v>3.9814500000000003E-2</c:v>
                </c:pt>
                <c:pt idx="67">
                  <c:v>6.3083899999999998E-2</c:v>
                </c:pt>
                <c:pt idx="68">
                  <c:v>9.9998600000000007E-2</c:v>
                </c:pt>
                <c:pt idx="69">
                  <c:v>0.158499</c:v>
                </c:pt>
                <c:pt idx="70">
                  <c:v>0.25119999999999998</c:v>
                </c:pt>
                <c:pt idx="71">
                  <c:v>0.39811299999999999</c:v>
                </c:pt>
                <c:pt idx="72">
                  <c:v>0.63096600000000003</c:v>
                </c:pt>
                <c:pt idx="73">
                  <c:v>1.0000100000000001</c:v>
                </c:pt>
                <c:pt idx="74">
                  <c:v>1.58491</c:v>
                </c:pt>
                <c:pt idx="75">
                  <c:v>2.5118999999999998</c:v>
                </c:pt>
                <c:pt idx="76">
                  <c:v>3.9811100000000001</c:v>
                </c:pt>
                <c:pt idx="77">
                  <c:v>6.3097000000000003</c:v>
                </c:pt>
                <c:pt idx="78">
                  <c:v>10.000299999999999</c:v>
                </c:pt>
                <c:pt idx="79">
                  <c:v>15.85</c:v>
                </c:pt>
                <c:pt idx="80">
                  <c:v>25.1205</c:v>
                </c:pt>
                <c:pt idx="81">
                  <c:v>39.810699999999997</c:v>
                </c:pt>
                <c:pt idx="82">
                  <c:v>63.097000000000001</c:v>
                </c:pt>
                <c:pt idx="83">
                  <c:v>100.001</c:v>
                </c:pt>
              </c:numCache>
            </c:numRef>
          </c:xVal>
          <c:yVal>
            <c:numRef>
              <c:f>'Raw Data'!$BX$4:$BX$87</c:f>
              <c:numCache>
                <c:formatCode>General</c:formatCode>
                <c:ptCount val="84"/>
                <c:pt idx="42">
                  <c:v>6994.77</c:v>
                </c:pt>
                <c:pt idx="43">
                  <c:v>4305.2700000000004</c:v>
                </c:pt>
                <c:pt idx="44">
                  <c:v>2842.52</c:v>
                </c:pt>
                <c:pt idx="45">
                  <c:v>1894.82</c:v>
                </c:pt>
                <c:pt idx="46">
                  <c:v>1297.51</c:v>
                </c:pt>
                <c:pt idx="47">
                  <c:v>887.13199999999995</c:v>
                </c:pt>
                <c:pt idx="48">
                  <c:v>609.27200000000005</c:v>
                </c:pt>
                <c:pt idx="49">
                  <c:v>420.75799999999998</c:v>
                </c:pt>
                <c:pt idx="50">
                  <c:v>297.29399999999998</c:v>
                </c:pt>
                <c:pt idx="51">
                  <c:v>209.73599999999999</c:v>
                </c:pt>
                <c:pt idx="52">
                  <c:v>145.56299999999999</c:v>
                </c:pt>
                <c:pt idx="53">
                  <c:v>108.03</c:v>
                </c:pt>
                <c:pt idx="54">
                  <c:v>79.621899999999997</c:v>
                </c:pt>
                <c:pt idx="55">
                  <c:v>60.476999999999997</c:v>
                </c:pt>
                <c:pt idx="56">
                  <c:v>46.195900000000002</c:v>
                </c:pt>
                <c:pt idx="57">
                  <c:v>36.795200000000001</c:v>
                </c:pt>
                <c:pt idx="58">
                  <c:v>22.6296</c:v>
                </c:pt>
                <c:pt idx="59">
                  <c:v>1.09206</c:v>
                </c:pt>
                <c:pt idx="60">
                  <c:v>0.110031</c:v>
                </c:pt>
                <c:pt idx="61">
                  <c:v>4.8131300000000002E-2</c:v>
                </c:pt>
                <c:pt idx="62">
                  <c:v>2.2999800000000001E-2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2C-4A44-BA3C-EB4253E39048}"/>
            </c:ext>
          </c:extLst>
        </c:ser>
        <c:ser>
          <c:idx val="3"/>
          <c:order val="3"/>
          <c:tx>
            <c:strRef>
              <c:f>'Raw Data'!$BY$3</c:f>
              <c:strCache>
                <c:ptCount val="1"/>
                <c:pt idx="0">
                  <c:v>120s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'Raw Data'!$BU$4:$BU$87</c:f>
              <c:numCache>
                <c:formatCode>General</c:formatCode>
                <c:ptCount val="84"/>
                <c:pt idx="0">
                  <c:v>1.00105E-2</c:v>
                </c:pt>
                <c:pt idx="1">
                  <c:v>1.5847300000000002E-2</c:v>
                </c:pt>
                <c:pt idx="2">
                  <c:v>2.51205E-2</c:v>
                </c:pt>
                <c:pt idx="3">
                  <c:v>3.9808499999999997E-2</c:v>
                </c:pt>
                <c:pt idx="4">
                  <c:v>6.3086000000000003E-2</c:v>
                </c:pt>
                <c:pt idx="5">
                  <c:v>0.100006</c:v>
                </c:pt>
                <c:pt idx="6">
                  <c:v>0.15850900000000001</c:v>
                </c:pt>
                <c:pt idx="7">
                  <c:v>0.25119399999999997</c:v>
                </c:pt>
                <c:pt idx="8">
                  <c:v>0.39811999999999997</c:v>
                </c:pt>
                <c:pt idx="9">
                  <c:v>0.63108699999999995</c:v>
                </c:pt>
                <c:pt idx="10">
                  <c:v>1.0000500000000001</c:v>
                </c:pt>
                <c:pt idx="11">
                  <c:v>1.5849500000000001</c:v>
                </c:pt>
                <c:pt idx="12">
                  <c:v>2.5120399999999998</c:v>
                </c:pt>
                <c:pt idx="13">
                  <c:v>3.9813499999999999</c:v>
                </c:pt>
                <c:pt idx="14">
                  <c:v>6.3099800000000004</c:v>
                </c:pt>
                <c:pt idx="15">
                  <c:v>10.0001</c:v>
                </c:pt>
                <c:pt idx="16">
                  <c:v>15.849500000000001</c:v>
                </c:pt>
                <c:pt idx="17">
                  <c:v>25.119199999999999</c:v>
                </c:pt>
                <c:pt idx="18">
                  <c:v>39.813299999999998</c:v>
                </c:pt>
                <c:pt idx="19">
                  <c:v>63.097999999999999</c:v>
                </c:pt>
                <c:pt idx="20">
                  <c:v>100.003</c:v>
                </c:pt>
                <c:pt idx="21">
                  <c:v>1.0013599999999999E-2</c:v>
                </c:pt>
                <c:pt idx="22">
                  <c:v>1.5852399999999999E-2</c:v>
                </c:pt>
                <c:pt idx="23">
                  <c:v>2.5113900000000002E-2</c:v>
                </c:pt>
                <c:pt idx="24">
                  <c:v>3.9808400000000001E-2</c:v>
                </c:pt>
                <c:pt idx="25">
                  <c:v>6.3095299999999993E-2</c:v>
                </c:pt>
                <c:pt idx="26">
                  <c:v>0.100005</c:v>
                </c:pt>
                <c:pt idx="27">
                  <c:v>0.15848999999999999</c:v>
                </c:pt>
                <c:pt idx="28">
                  <c:v>0.25119000000000002</c:v>
                </c:pt>
                <c:pt idx="29">
                  <c:v>0.39812399999999998</c:v>
                </c:pt>
                <c:pt idx="30">
                  <c:v>0.63097599999999998</c:v>
                </c:pt>
                <c:pt idx="31">
                  <c:v>1.0000199999999999</c:v>
                </c:pt>
                <c:pt idx="32">
                  <c:v>1.5849500000000001</c:v>
                </c:pt>
                <c:pt idx="33">
                  <c:v>2.5119699999999998</c:v>
                </c:pt>
                <c:pt idx="34">
                  <c:v>3.98116</c:v>
                </c:pt>
                <c:pt idx="35">
                  <c:v>6.3097599999999998</c:v>
                </c:pt>
                <c:pt idx="36">
                  <c:v>10.000299999999999</c:v>
                </c:pt>
                <c:pt idx="37">
                  <c:v>15.849500000000001</c:v>
                </c:pt>
                <c:pt idx="38">
                  <c:v>25.12</c:v>
                </c:pt>
                <c:pt idx="39">
                  <c:v>39.8108</c:v>
                </c:pt>
                <c:pt idx="40">
                  <c:v>63.096899999999998</c:v>
                </c:pt>
                <c:pt idx="41">
                  <c:v>100.003</c:v>
                </c:pt>
                <c:pt idx="42">
                  <c:v>9.9970700000000003E-3</c:v>
                </c:pt>
                <c:pt idx="43">
                  <c:v>1.5843400000000001E-2</c:v>
                </c:pt>
                <c:pt idx="44">
                  <c:v>2.5120900000000002E-2</c:v>
                </c:pt>
                <c:pt idx="45">
                  <c:v>3.9813800000000003E-2</c:v>
                </c:pt>
                <c:pt idx="46">
                  <c:v>6.3084799999999996E-2</c:v>
                </c:pt>
                <c:pt idx="47">
                  <c:v>0.10000100000000001</c:v>
                </c:pt>
                <c:pt idx="48">
                  <c:v>0.15850800000000001</c:v>
                </c:pt>
                <c:pt idx="49">
                  <c:v>0.25116899999999998</c:v>
                </c:pt>
                <c:pt idx="50">
                  <c:v>0.39810699999999999</c:v>
                </c:pt>
                <c:pt idx="51">
                  <c:v>0.63097199999999998</c:v>
                </c:pt>
                <c:pt idx="52">
                  <c:v>1.00003</c:v>
                </c:pt>
                <c:pt idx="53">
                  <c:v>1.5849299999999999</c:v>
                </c:pt>
                <c:pt idx="54">
                  <c:v>2.5119199999999999</c:v>
                </c:pt>
                <c:pt idx="55">
                  <c:v>3.9811100000000001</c:v>
                </c:pt>
                <c:pt idx="56">
                  <c:v>6.3096800000000002</c:v>
                </c:pt>
                <c:pt idx="57">
                  <c:v>10.0001</c:v>
                </c:pt>
                <c:pt idx="58">
                  <c:v>15.8497</c:v>
                </c:pt>
                <c:pt idx="59">
                  <c:v>25.121500000000001</c:v>
                </c:pt>
                <c:pt idx="60">
                  <c:v>39.811900000000001</c:v>
                </c:pt>
                <c:pt idx="61">
                  <c:v>63.096499999999999</c:v>
                </c:pt>
                <c:pt idx="62">
                  <c:v>100.001</c:v>
                </c:pt>
                <c:pt idx="63">
                  <c:v>1.0002199999999999E-2</c:v>
                </c:pt>
                <c:pt idx="64">
                  <c:v>1.58481E-2</c:v>
                </c:pt>
                <c:pt idx="65">
                  <c:v>2.5118100000000001E-2</c:v>
                </c:pt>
                <c:pt idx="66">
                  <c:v>3.9814500000000003E-2</c:v>
                </c:pt>
                <c:pt idx="67">
                  <c:v>6.3083899999999998E-2</c:v>
                </c:pt>
                <c:pt idx="68">
                  <c:v>9.9998600000000007E-2</c:v>
                </c:pt>
                <c:pt idx="69">
                  <c:v>0.158499</c:v>
                </c:pt>
                <c:pt idx="70">
                  <c:v>0.25119999999999998</c:v>
                </c:pt>
                <c:pt idx="71">
                  <c:v>0.39811299999999999</c:v>
                </c:pt>
                <c:pt idx="72">
                  <c:v>0.63096600000000003</c:v>
                </c:pt>
                <c:pt idx="73">
                  <c:v>1.0000100000000001</c:v>
                </c:pt>
                <c:pt idx="74">
                  <c:v>1.58491</c:v>
                </c:pt>
                <c:pt idx="75">
                  <c:v>2.5118999999999998</c:v>
                </c:pt>
                <c:pt idx="76">
                  <c:v>3.9811100000000001</c:v>
                </c:pt>
                <c:pt idx="77">
                  <c:v>6.3097000000000003</c:v>
                </c:pt>
                <c:pt idx="78">
                  <c:v>10.000299999999999</c:v>
                </c:pt>
                <c:pt idx="79">
                  <c:v>15.85</c:v>
                </c:pt>
                <c:pt idx="80">
                  <c:v>25.1205</c:v>
                </c:pt>
                <c:pt idx="81">
                  <c:v>39.810699999999997</c:v>
                </c:pt>
                <c:pt idx="82">
                  <c:v>63.097000000000001</c:v>
                </c:pt>
                <c:pt idx="83">
                  <c:v>100.001</c:v>
                </c:pt>
              </c:numCache>
            </c:numRef>
          </c:xVal>
          <c:yVal>
            <c:numRef>
              <c:f>'Raw Data'!$BY$4:$BY$87</c:f>
              <c:numCache>
                <c:formatCode>General</c:formatCode>
                <c:ptCount val="84"/>
                <c:pt idx="63">
                  <c:v>1663.19</c:v>
                </c:pt>
                <c:pt idx="64">
                  <c:v>895.40700000000004</c:v>
                </c:pt>
                <c:pt idx="65">
                  <c:v>541.59100000000001</c:v>
                </c:pt>
                <c:pt idx="66">
                  <c:v>354.178</c:v>
                </c:pt>
                <c:pt idx="67">
                  <c:v>232.41900000000001</c:v>
                </c:pt>
                <c:pt idx="68">
                  <c:v>164.739</c:v>
                </c:pt>
                <c:pt idx="69">
                  <c:v>114.188</c:v>
                </c:pt>
                <c:pt idx="70">
                  <c:v>74.940100000000001</c:v>
                </c:pt>
                <c:pt idx="71">
                  <c:v>46.915900000000001</c:v>
                </c:pt>
                <c:pt idx="72">
                  <c:v>31.1297</c:v>
                </c:pt>
                <c:pt idx="73">
                  <c:v>25.345800000000001</c:v>
                </c:pt>
                <c:pt idx="74">
                  <c:v>14.7408</c:v>
                </c:pt>
                <c:pt idx="75">
                  <c:v>11.063700000000001</c:v>
                </c:pt>
                <c:pt idx="76">
                  <c:v>8.1033600000000003</c:v>
                </c:pt>
                <c:pt idx="77">
                  <c:v>5.90001</c:v>
                </c:pt>
                <c:pt idx="78">
                  <c:v>4.1789500000000004</c:v>
                </c:pt>
                <c:pt idx="79">
                  <c:v>2.31094</c:v>
                </c:pt>
                <c:pt idx="80">
                  <c:v>1.26214</c:v>
                </c:pt>
                <c:pt idx="81">
                  <c:v>0.70403000000000004</c:v>
                </c:pt>
                <c:pt idx="82">
                  <c:v>0.25870300000000002</c:v>
                </c:pt>
                <c:pt idx="83">
                  <c:v>0.111045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92C-4A44-BA3C-EB4253E39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0552967"/>
        <c:axId val="1240555015"/>
      </c:scatterChart>
      <c:valAx>
        <c:axId val="1240552967"/>
        <c:scaling>
          <c:logBase val="10"/>
          <c:orientation val="minMax"/>
          <c:max val="500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Shear Rate 1/s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240555015"/>
        <c:crosses val="autoZero"/>
        <c:crossBetween val="midCat"/>
      </c:valAx>
      <c:valAx>
        <c:axId val="1240555015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Viscosity Pa.s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2405529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Master</a:t>
            </a:r>
            <a:r>
              <a:rPr lang="en-US" baseline="0"/>
              <a:t> curve for </a:t>
            </a:r>
            <a:r>
              <a:rPr lang="en-US"/>
              <a:t>5% Gelatin Slurry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'Raw Data'!$G$4</c:f>
              <c:strCache>
                <c:ptCount val="1"/>
                <c:pt idx="0">
                  <c:v>20s-5%G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Data'!$A$5:$A$88</c:f>
              <c:numCache>
                <c:formatCode>General</c:formatCode>
                <c:ptCount val="84"/>
                <c:pt idx="0">
                  <c:v>5.992488E-2</c:v>
                </c:pt>
                <c:pt idx="1">
                  <c:v>9.5149799999999993E-2</c:v>
                </c:pt>
                <c:pt idx="2">
                  <c:v>0.15071459999999998</c:v>
                </c:pt>
                <c:pt idx="3">
                  <c:v>0.2390022</c:v>
                </c:pt>
                <c:pt idx="4">
                  <c:v>0.37856280000000003</c:v>
                </c:pt>
                <c:pt idx="5">
                  <c:v>0.60000000000000009</c:v>
                </c:pt>
                <c:pt idx="6">
                  <c:v>0.95080799999999999</c:v>
                </c:pt>
                <c:pt idx="7">
                  <c:v>1.507158</c:v>
                </c:pt>
                <c:pt idx="8">
                  <c:v>2.388684</c:v>
                </c:pt>
                <c:pt idx="9">
                  <c:v>3.7858619999999998</c:v>
                </c:pt>
                <c:pt idx="10">
                  <c:v>6.0002399999999998</c:v>
                </c:pt>
                <c:pt idx="11">
                  <c:v>9.5097000000000005</c:v>
                </c:pt>
                <c:pt idx="12">
                  <c:v>15.071760000000001</c:v>
                </c:pt>
                <c:pt idx="13">
                  <c:v>23.88738</c:v>
                </c:pt>
                <c:pt idx="14">
                  <c:v>37.858379999999997</c:v>
                </c:pt>
                <c:pt idx="15">
                  <c:v>60.001799999999996</c:v>
                </c:pt>
                <c:pt idx="16">
                  <c:v>95.096399999999988</c:v>
                </c:pt>
                <c:pt idx="17">
                  <c:v>150.71880000000002</c:v>
                </c:pt>
                <c:pt idx="18">
                  <c:v>238.87139999999999</c:v>
                </c:pt>
                <c:pt idx="19">
                  <c:v>378.58259999999996</c:v>
                </c:pt>
                <c:pt idx="20">
                  <c:v>600.01800000000003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5.9890199999999998E-2</c:v>
                </c:pt>
                <c:pt idx="43">
                  <c:v>9.5211600000000007E-2</c:v>
                </c:pt>
                <c:pt idx="44">
                  <c:v>0.15067620000000001</c:v>
                </c:pt>
                <c:pt idx="45">
                  <c:v>0.23883599999999999</c:v>
                </c:pt>
                <c:pt idx="46">
                  <c:v>0.37860119999999997</c:v>
                </c:pt>
                <c:pt idx="47">
                  <c:v>0.60000000000000009</c:v>
                </c:pt>
                <c:pt idx="48">
                  <c:v>0.95121600000000006</c:v>
                </c:pt>
                <c:pt idx="49">
                  <c:v>1.5071400000000001</c:v>
                </c:pt>
                <c:pt idx="50">
                  <c:v>2.38869</c:v>
                </c:pt>
                <c:pt idx="51">
                  <c:v>3.7857659999999997</c:v>
                </c:pt>
                <c:pt idx="52">
                  <c:v>6.0000600000000004</c:v>
                </c:pt>
                <c:pt idx="53">
                  <c:v>9.5094600000000007</c:v>
                </c:pt>
                <c:pt idx="54">
                  <c:v>15.071459999999998</c:v>
                </c:pt>
                <c:pt idx="55">
                  <c:v>23.886600000000001</c:v>
                </c:pt>
                <c:pt idx="56">
                  <c:v>37.857599999999998</c:v>
                </c:pt>
                <c:pt idx="57">
                  <c:v>60.000599999999999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238.86660000000001</c:v>
                </c:pt>
                <c:pt idx="61">
                  <c:v>378.5736</c:v>
                </c:pt>
                <c:pt idx="62">
                  <c:v>599.99220000000003</c:v>
                </c:pt>
                <c:pt idx="63">
                  <c:v>5.9893799999999997E-2</c:v>
                </c:pt>
                <c:pt idx="64">
                  <c:v>9.5078999999999997E-2</c:v>
                </c:pt>
                <c:pt idx="65">
                  <c:v>0.15069359999999998</c:v>
                </c:pt>
                <c:pt idx="66">
                  <c:v>0.23893320000000001</c:v>
                </c:pt>
                <c:pt idx="67">
                  <c:v>0.37861440000000002</c:v>
                </c:pt>
                <c:pt idx="68">
                  <c:v>0.60000000000000009</c:v>
                </c:pt>
                <c:pt idx="69">
                  <c:v>0.9509399999999999</c:v>
                </c:pt>
                <c:pt idx="70">
                  <c:v>1.507152</c:v>
                </c:pt>
                <c:pt idx="71">
                  <c:v>2.3885640000000001</c:v>
                </c:pt>
                <c:pt idx="72">
                  <c:v>3.7858200000000002</c:v>
                </c:pt>
                <c:pt idx="73">
                  <c:v>5.999994</c:v>
                </c:pt>
                <c:pt idx="74">
                  <c:v>9.5093999999999994</c:v>
                </c:pt>
                <c:pt idx="75">
                  <c:v>15.071459999999998</c:v>
                </c:pt>
                <c:pt idx="76">
                  <c:v>23.886479999999999</c:v>
                </c:pt>
                <c:pt idx="77">
                  <c:v>37.857599999999998</c:v>
                </c:pt>
                <c:pt idx="78">
                  <c:v>60.000599999999999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238.86360000000002</c:v>
                </c:pt>
                <c:pt idx="82">
                  <c:v>378.5772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Data'!$G$5:$G$25</c:f>
              <c:numCache>
                <c:formatCode>General</c:formatCode>
                <c:ptCount val="21"/>
                <c:pt idx="0">
                  <c:v>509.71199999999999</c:v>
                </c:pt>
                <c:pt idx="1">
                  <c:v>602.798</c:v>
                </c:pt>
                <c:pt idx="2">
                  <c:v>407.30500000000001</c:v>
                </c:pt>
                <c:pt idx="3">
                  <c:v>260.46800000000002</c:v>
                </c:pt>
                <c:pt idx="4">
                  <c:v>166.48599999999999</c:v>
                </c:pt>
                <c:pt idx="5">
                  <c:v>97.776899999999998</c:v>
                </c:pt>
                <c:pt idx="6">
                  <c:v>53.944400000000002</c:v>
                </c:pt>
                <c:pt idx="7">
                  <c:v>29.269100000000002</c:v>
                </c:pt>
                <c:pt idx="8">
                  <c:v>16.3171</c:v>
                </c:pt>
                <c:pt idx="9">
                  <c:v>8.8947099999999999</c:v>
                </c:pt>
                <c:pt idx="10">
                  <c:v>4.9822600000000001</c:v>
                </c:pt>
                <c:pt idx="11">
                  <c:v>3.3517999999999999</c:v>
                </c:pt>
                <c:pt idx="12">
                  <c:v>2.3965700000000001</c:v>
                </c:pt>
                <c:pt idx="13">
                  <c:v>1.4433100000000001</c:v>
                </c:pt>
                <c:pt idx="14">
                  <c:v>1.13157</c:v>
                </c:pt>
                <c:pt idx="15">
                  <c:v>0.83236100000000002</c:v>
                </c:pt>
                <c:pt idx="16">
                  <c:v>0.68934300000000004</c:v>
                </c:pt>
                <c:pt idx="17">
                  <c:v>0.55577900000000002</c:v>
                </c:pt>
                <c:pt idx="18">
                  <c:v>0.43912200000000001</c:v>
                </c:pt>
                <c:pt idx="19">
                  <c:v>0.35288599999999998</c:v>
                </c:pt>
                <c:pt idx="20">
                  <c:v>0.29138999999999998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FB36-4982-AEDF-8BD2286B1F84}"/>
            </c:ext>
          </c:extLst>
        </c:ser>
        <c:ser>
          <c:idx val="2"/>
          <c:order val="1"/>
          <c:tx>
            <c:strRef>
              <c:f>'Raw Data'!$H$4</c:f>
              <c:strCache>
                <c:ptCount val="1"/>
                <c:pt idx="0">
                  <c:v>50s-5%G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Data'!$A$5:$A$88</c:f>
              <c:numCache>
                <c:formatCode>General</c:formatCode>
                <c:ptCount val="84"/>
                <c:pt idx="0">
                  <c:v>5.992488E-2</c:v>
                </c:pt>
                <c:pt idx="1">
                  <c:v>9.5149799999999993E-2</c:v>
                </c:pt>
                <c:pt idx="2">
                  <c:v>0.15071459999999998</c:v>
                </c:pt>
                <c:pt idx="3">
                  <c:v>0.2390022</c:v>
                </c:pt>
                <c:pt idx="4">
                  <c:v>0.37856280000000003</c:v>
                </c:pt>
                <c:pt idx="5">
                  <c:v>0.60000000000000009</c:v>
                </c:pt>
                <c:pt idx="6">
                  <c:v>0.95080799999999999</c:v>
                </c:pt>
                <c:pt idx="7">
                  <c:v>1.507158</c:v>
                </c:pt>
                <c:pt idx="8">
                  <c:v>2.388684</c:v>
                </c:pt>
                <c:pt idx="9">
                  <c:v>3.7858619999999998</c:v>
                </c:pt>
                <c:pt idx="10">
                  <c:v>6.0002399999999998</c:v>
                </c:pt>
                <c:pt idx="11">
                  <c:v>9.5097000000000005</c:v>
                </c:pt>
                <c:pt idx="12">
                  <c:v>15.071760000000001</c:v>
                </c:pt>
                <c:pt idx="13">
                  <c:v>23.88738</c:v>
                </c:pt>
                <c:pt idx="14">
                  <c:v>37.858379999999997</c:v>
                </c:pt>
                <c:pt idx="15">
                  <c:v>60.001799999999996</c:v>
                </c:pt>
                <c:pt idx="16">
                  <c:v>95.096399999999988</c:v>
                </c:pt>
                <c:pt idx="17">
                  <c:v>150.71880000000002</c:v>
                </c:pt>
                <c:pt idx="18">
                  <c:v>238.87139999999999</c:v>
                </c:pt>
                <c:pt idx="19">
                  <c:v>378.58259999999996</c:v>
                </c:pt>
                <c:pt idx="20">
                  <c:v>600.01800000000003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5.9890199999999998E-2</c:v>
                </c:pt>
                <c:pt idx="43">
                  <c:v>9.5211600000000007E-2</c:v>
                </c:pt>
                <c:pt idx="44">
                  <c:v>0.15067620000000001</c:v>
                </c:pt>
                <c:pt idx="45">
                  <c:v>0.23883599999999999</c:v>
                </c:pt>
                <c:pt idx="46">
                  <c:v>0.37860119999999997</c:v>
                </c:pt>
                <c:pt idx="47">
                  <c:v>0.60000000000000009</c:v>
                </c:pt>
                <c:pt idx="48">
                  <c:v>0.95121600000000006</c:v>
                </c:pt>
                <c:pt idx="49">
                  <c:v>1.5071400000000001</c:v>
                </c:pt>
                <c:pt idx="50">
                  <c:v>2.38869</c:v>
                </c:pt>
                <c:pt idx="51">
                  <c:v>3.7857659999999997</c:v>
                </c:pt>
                <c:pt idx="52">
                  <c:v>6.0000600000000004</c:v>
                </c:pt>
                <c:pt idx="53">
                  <c:v>9.5094600000000007</c:v>
                </c:pt>
                <c:pt idx="54">
                  <c:v>15.071459999999998</c:v>
                </c:pt>
                <c:pt idx="55">
                  <c:v>23.886600000000001</c:v>
                </c:pt>
                <c:pt idx="56">
                  <c:v>37.857599999999998</c:v>
                </c:pt>
                <c:pt idx="57">
                  <c:v>60.000599999999999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238.86660000000001</c:v>
                </c:pt>
                <c:pt idx="61">
                  <c:v>378.5736</c:v>
                </c:pt>
                <c:pt idx="62">
                  <c:v>599.99220000000003</c:v>
                </c:pt>
                <c:pt idx="63">
                  <c:v>5.9893799999999997E-2</c:v>
                </c:pt>
                <c:pt idx="64">
                  <c:v>9.5078999999999997E-2</c:v>
                </c:pt>
                <c:pt idx="65">
                  <c:v>0.15069359999999998</c:v>
                </c:pt>
                <c:pt idx="66">
                  <c:v>0.23893320000000001</c:v>
                </c:pt>
                <c:pt idx="67">
                  <c:v>0.37861440000000002</c:v>
                </c:pt>
                <c:pt idx="68">
                  <c:v>0.60000000000000009</c:v>
                </c:pt>
                <c:pt idx="69">
                  <c:v>0.9509399999999999</c:v>
                </c:pt>
                <c:pt idx="70">
                  <c:v>1.507152</c:v>
                </c:pt>
                <c:pt idx="71">
                  <c:v>2.3885640000000001</c:v>
                </c:pt>
                <c:pt idx="72">
                  <c:v>3.7858200000000002</c:v>
                </c:pt>
                <c:pt idx="73">
                  <c:v>5.999994</c:v>
                </c:pt>
                <c:pt idx="74">
                  <c:v>9.5093999999999994</c:v>
                </c:pt>
                <c:pt idx="75">
                  <c:v>15.071459999999998</c:v>
                </c:pt>
                <c:pt idx="76">
                  <c:v>23.886479999999999</c:v>
                </c:pt>
                <c:pt idx="77">
                  <c:v>37.857599999999998</c:v>
                </c:pt>
                <c:pt idx="78">
                  <c:v>60.000599999999999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238.86360000000002</c:v>
                </c:pt>
                <c:pt idx="82">
                  <c:v>378.5772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Data'!$H$26:$H$46</c:f>
              <c:numCache>
                <c:formatCode>General</c:formatCode>
                <c:ptCount val="21"/>
                <c:pt idx="0">
                  <c:v>602.95500000000004</c:v>
                </c:pt>
                <c:pt idx="1">
                  <c:v>871.73599999999999</c:v>
                </c:pt>
                <c:pt idx="2">
                  <c:v>549.60799999999995</c:v>
                </c:pt>
                <c:pt idx="3">
                  <c:v>345.54500000000002</c:v>
                </c:pt>
                <c:pt idx="4">
                  <c:v>221.39500000000001</c:v>
                </c:pt>
                <c:pt idx="5">
                  <c:v>142.17500000000001</c:v>
                </c:pt>
                <c:pt idx="6">
                  <c:v>90.994200000000006</c:v>
                </c:pt>
                <c:pt idx="7">
                  <c:v>57.633800000000001</c:v>
                </c:pt>
                <c:pt idx="8">
                  <c:v>34.351799999999997</c:v>
                </c:pt>
                <c:pt idx="9">
                  <c:v>19.771000000000001</c:v>
                </c:pt>
                <c:pt idx="10">
                  <c:v>10.7591</c:v>
                </c:pt>
                <c:pt idx="11">
                  <c:v>5.9341900000000001</c:v>
                </c:pt>
                <c:pt idx="12">
                  <c:v>3.6229900000000002</c:v>
                </c:pt>
                <c:pt idx="13">
                  <c:v>2.4041399999999999</c:v>
                </c:pt>
                <c:pt idx="14">
                  <c:v>1.7434000000000001</c:v>
                </c:pt>
                <c:pt idx="15">
                  <c:v>1.3274600000000001</c:v>
                </c:pt>
                <c:pt idx="16">
                  <c:v>1.06335</c:v>
                </c:pt>
                <c:pt idx="17">
                  <c:v>1.0226200000000001</c:v>
                </c:pt>
                <c:pt idx="18">
                  <c:v>1.12635</c:v>
                </c:pt>
                <c:pt idx="19">
                  <c:v>0.93332000000000004</c:v>
                </c:pt>
                <c:pt idx="20">
                  <c:v>0.60854600000000003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B36-4982-AEDF-8BD2286B1F84}"/>
            </c:ext>
          </c:extLst>
        </c:ser>
        <c:ser>
          <c:idx val="0"/>
          <c:order val="2"/>
          <c:tx>
            <c:strRef>
              <c:f>'Raw Data'!$I$4</c:f>
              <c:strCache>
                <c:ptCount val="1"/>
                <c:pt idx="0">
                  <c:v>80s-5%G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Data'!$A$5:$A$88</c:f>
              <c:numCache>
                <c:formatCode>General</c:formatCode>
                <c:ptCount val="84"/>
                <c:pt idx="0">
                  <c:v>5.992488E-2</c:v>
                </c:pt>
                <c:pt idx="1">
                  <c:v>9.5149799999999993E-2</c:v>
                </c:pt>
                <c:pt idx="2">
                  <c:v>0.15071459999999998</c:v>
                </c:pt>
                <c:pt idx="3">
                  <c:v>0.2390022</c:v>
                </c:pt>
                <c:pt idx="4">
                  <c:v>0.37856280000000003</c:v>
                </c:pt>
                <c:pt idx="5">
                  <c:v>0.60000000000000009</c:v>
                </c:pt>
                <c:pt idx="6">
                  <c:v>0.95080799999999999</c:v>
                </c:pt>
                <c:pt idx="7">
                  <c:v>1.507158</c:v>
                </c:pt>
                <c:pt idx="8">
                  <c:v>2.388684</c:v>
                </c:pt>
                <c:pt idx="9">
                  <c:v>3.7858619999999998</c:v>
                </c:pt>
                <c:pt idx="10">
                  <c:v>6.0002399999999998</c:v>
                </c:pt>
                <c:pt idx="11">
                  <c:v>9.5097000000000005</c:v>
                </c:pt>
                <c:pt idx="12">
                  <c:v>15.071760000000001</c:v>
                </c:pt>
                <c:pt idx="13">
                  <c:v>23.88738</c:v>
                </c:pt>
                <c:pt idx="14">
                  <c:v>37.858379999999997</c:v>
                </c:pt>
                <c:pt idx="15">
                  <c:v>60.001799999999996</c:v>
                </c:pt>
                <c:pt idx="16">
                  <c:v>95.096399999999988</c:v>
                </c:pt>
                <c:pt idx="17">
                  <c:v>150.71880000000002</c:v>
                </c:pt>
                <c:pt idx="18">
                  <c:v>238.87139999999999</c:v>
                </c:pt>
                <c:pt idx="19">
                  <c:v>378.58259999999996</c:v>
                </c:pt>
                <c:pt idx="20">
                  <c:v>600.01800000000003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5.9890199999999998E-2</c:v>
                </c:pt>
                <c:pt idx="43">
                  <c:v>9.5211600000000007E-2</c:v>
                </c:pt>
                <c:pt idx="44">
                  <c:v>0.15067620000000001</c:v>
                </c:pt>
                <c:pt idx="45">
                  <c:v>0.23883599999999999</c:v>
                </c:pt>
                <c:pt idx="46">
                  <c:v>0.37860119999999997</c:v>
                </c:pt>
                <c:pt idx="47">
                  <c:v>0.60000000000000009</c:v>
                </c:pt>
                <c:pt idx="48">
                  <c:v>0.95121600000000006</c:v>
                </c:pt>
                <c:pt idx="49">
                  <c:v>1.5071400000000001</c:v>
                </c:pt>
                <c:pt idx="50">
                  <c:v>2.38869</c:v>
                </c:pt>
                <c:pt idx="51">
                  <c:v>3.7857659999999997</c:v>
                </c:pt>
                <c:pt idx="52">
                  <c:v>6.0000600000000004</c:v>
                </c:pt>
                <c:pt idx="53">
                  <c:v>9.5094600000000007</c:v>
                </c:pt>
                <c:pt idx="54">
                  <c:v>15.071459999999998</c:v>
                </c:pt>
                <c:pt idx="55">
                  <c:v>23.886600000000001</c:v>
                </c:pt>
                <c:pt idx="56">
                  <c:v>37.857599999999998</c:v>
                </c:pt>
                <c:pt idx="57">
                  <c:v>60.000599999999999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238.86660000000001</c:v>
                </c:pt>
                <c:pt idx="61">
                  <c:v>378.5736</c:v>
                </c:pt>
                <c:pt idx="62">
                  <c:v>599.99220000000003</c:v>
                </c:pt>
                <c:pt idx="63">
                  <c:v>5.9893799999999997E-2</c:v>
                </c:pt>
                <c:pt idx="64">
                  <c:v>9.5078999999999997E-2</c:v>
                </c:pt>
                <c:pt idx="65">
                  <c:v>0.15069359999999998</c:v>
                </c:pt>
                <c:pt idx="66">
                  <c:v>0.23893320000000001</c:v>
                </c:pt>
                <c:pt idx="67">
                  <c:v>0.37861440000000002</c:v>
                </c:pt>
                <c:pt idx="68">
                  <c:v>0.60000000000000009</c:v>
                </c:pt>
                <c:pt idx="69">
                  <c:v>0.9509399999999999</c:v>
                </c:pt>
                <c:pt idx="70">
                  <c:v>1.507152</c:v>
                </c:pt>
                <c:pt idx="71">
                  <c:v>2.3885640000000001</c:v>
                </c:pt>
                <c:pt idx="72">
                  <c:v>3.7858200000000002</c:v>
                </c:pt>
                <c:pt idx="73">
                  <c:v>5.999994</c:v>
                </c:pt>
                <c:pt idx="74">
                  <c:v>9.5093999999999994</c:v>
                </c:pt>
                <c:pt idx="75">
                  <c:v>15.071459999999998</c:v>
                </c:pt>
                <c:pt idx="76">
                  <c:v>23.886479999999999</c:v>
                </c:pt>
                <c:pt idx="77">
                  <c:v>37.857599999999998</c:v>
                </c:pt>
                <c:pt idx="78">
                  <c:v>60.000599999999999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238.86360000000002</c:v>
                </c:pt>
                <c:pt idx="82">
                  <c:v>378.5772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Data'!$I$47:$I$67</c:f>
              <c:numCache>
                <c:formatCode>General</c:formatCode>
                <c:ptCount val="21"/>
                <c:pt idx="0">
                  <c:v>2718.74</c:v>
                </c:pt>
                <c:pt idx="1">
                  <c:v>2806.47</c:v>
                </c:pt>
                <c:pt idx="2">
                  <c:v>1367.37</c:v>
                </c:pt>
                <c:pt idx="3">
                  <c:v>816.05200000000002</c:v>
                </c:pt>
                <c:pt idx="4">
                  <c:v>520.34400000000005</c:v>
                </c:pt>
                <c:pt idx="5">
                  <c:v>338.37</c:v>
                </c:pt>
                <c:pt idx="6">
                  <c:v>218.98</c:v>
                </c:pt>
                <c:pt idx="7">
                  <c:v>138.91300000000001</c:v>
                </c:pt>
                <c:pt idx="8">
                  <c:v>83.729200000000006</c:v>
                </c:pt>
                <c:pt idx="9">
                  <c:v>49.100999999999999</c:v>
                </c:pt>
                <c:pt idx="10">
                  <c:v>26.906600000000001</c:v>
                </c:pt>
                <c:pt idx="11">
                  <c:v>13.7821</c:v>
                </c:pt>
                <c:pt idx="12">
                  <c:v>7.2633099999999997</c:v>
                </c:pt>
                <c:pt idx="13">
                  <c:v>4.1586299999999996</c:v>
                </c:pt>
                <c:pt idx="14">
                  <c:v>2.59788</c:v>
                </c:pt>
                <c:pt idx="15">
                  <c:v>1.7073700000000001</c:v>
                </c:pt>
                <c:pt idx="16">
                  <c:v>1.2014199999999999</c:v>
                </c:pt>
                <c:pt idx="17">
                  <c:v>0.89395899999999995</c:v>
                </c:pt>
                <c:pt idx="18">
                  <c:v>0.673933</c:v>
                </c:pt>
                <c:pt idx="19">
                  <c:v>0.55978399999999995</c:v>
                </c:pt>
                <c:pt idx="20">
                  <c:v>0.66859599999999997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B36-4982-AEDF-8BD2286B1F84}"/>
            </c:ext>
          </c:extLst>
        </c:ser>
        <c:ser>
          <c:idx val="3"/>
          <c:order val="3"/>
          <c:tx>
            <c:strRef>
              <c:f>'Raw Data'!$J$4</c:f>
              <c:strCache>
                <c:ptCount val="1"/>
                <c:pt idx="0">
                  <c:v>120s-5%G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  <a:prstDash val="solid"/>
              </a:ln>
              <a:effectLst/>
            </c:spPr>
          </c:marker>
          <c:xVal>
            <c:numRef>
              <c:f>'Raw Data'!$A$5:$A$88</c:f>
              <c:numCache>
                <c:formatCode>General</c:formatCode>
                <c:ptCount val="84"/>
                <c:pt idx="0">
                  <c:v>5.992488E-2</c:v>
                </c:pt>
                <c:pt idx="1">
                  <c:v>9.5149799999999993E-2</c:v>
                </c:pt>
                <c:pt idx="2">
                  <c:v>0.15071459999999998</c:v>
                </c:pt>
                <c:pt idx="3">
                  <c:v>0.2390022</c:v>
                </c:pt>
                <c:pt idx="4">
                  <c:v>0.37856280000000003</c:v>
                </c:pt>
                <c:pt idx="5">
                  <c:v>0.60000000000000009</c:v>
                </c:pt>
                <c:pt idx="6">
                  <c:v>0.95080799999999999</c:v>
                </c:pt>
                <c:pt idx="7">
                  <c:v>1.507158</c:v>
                </c:pt>
                <c:pt idx="8">
                  <c:v>2.388684</c:v>
                </c:pt>
                <c:pt idx="9">
                  <c:v>3.7858619999999998</c:v>
                </c:pt>
                <c:pt idx="10">
                  <c:v>6.0002399999999998</c:v>
                </c:pt>
                <c:pt idx="11">
                  <c:v>9.5097000000000005</c:v>
                </c:pt>
                <c:pt idx="12">
                  <c:v>15.071760000000001</c:v>
                </c:pt>
                <c:pt idx="13">
                  <c:v>23.88738</c:v>
                </c:pt>
                <c:pt idx="14">
                  <c:v>37.858379999999997</c:v>
                </c:pt>
                <c:pt idx="15">
                  <c:v>60.001799999999996</c:v>
                </c:pt>
                <c:pt idx="16">
                  <c:v>95.096399999999988</c:v>
                </c:pt>
                <c:pt idx="17">
                  <c:v>150.71880000000002</c:v>
                </c:pt>
                <c:pt idx="18">
                  <c:v>238.87139999999999</c:v>
                </c:pt>
                <c:pt idx="19">
                  <c:v>378.58259999999996</c:v>
                </c:pt>
                <c:pt idx="20">
                  <c:v>600.01800000000003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5.9890199999999998E-2</c:v>
                </c:pt>
                <c:pt idx="43">
                  <c:v>9.5211600000000007E-2</c:v>
                </c:pt>
                <c:pt idx="44">
                  <c:v>0.15067620000000001</c:v>
                </c:pt>
                <c:pt idx="45">
                  <c:v>0.23883599999999999</c:v>
                </c:pt>
                <c:pt idx="46">
                  <c:v>0.37860119999999997</c:v>
                </c:pt>
                <c:pt idx="47">
                  <c:v>0.60000000000000009</c:v>
                </c:pt>
                <c:pt idx="48">
                  <c:v>0.95121600000000006</c:v>
                </c:pt>
                <c:pt idx="49">
                  <c:v>1.5071400000000001</c:v>
                </c:pt>
                <c:pt idx="50">
                  <c:v>2.38869</c:v>
                </c:pt>
                <c:pt idx="51">
                  <c:v>3.7857659999999997</c:v>
                </c:pt>
                <c:pt idx="52">
                  <c:v>6.0000600000000004</c:v>
                </c:pt>
                <c:pt idx="53">
                  <c:v>9.5094600000000007</c:v>
                </c:pt>
                <c:pt idx="54">
                  <c:v>15.071459999999998</c:v>
                </c:pt>
                <c:pt idx="55">
                  <c:v>23.886600000000001</c:v>
                </c:pt>
                <c:pt idx="56">
                  <c:v>37.857599999999998</c:v>
                </c:pt>
                <c:pt idx="57">
                  <c:v>60.000599999999999</c:v>
                </c:pt>
                <c:pt idx="58">
                  <c:v>95.093999999999994</c:v>
                </c:pt>
                <c:pt idx="59">
                  <c:v>150.714</c:v>
                </c:pt>
                <c:pt idx="60">
                  <c:v>238.86660000000001</c:v>
                </c:pt>
                <c:pt idx="61">
                  <c:v>378.5736</c:v>
                </c:pt>
                <c:pt idx="62">
                  <c:v>599.99220000000003</c:v>
                </c:pt>
                <c:pt idx="63">
                  <c:v>5.9893799999999997E-2</c:v>
                </c:pt>
                <c:pt idx="64">
                  <c:v>9.5078999999999997E-2</c:v>
                </c:pt>
                <c:pt idx="65">
                  <c:v>0.15069359999999998</c:v>
                </c:pt>
                <c:pt idx="66">
                  <c:v>0.23893320000000001</c:v>
                </c:pt>
                <c:pt idx="67">
                  <c:v>0.37861440000000002</c:v>
                </c:pt>
                <c:pt idx="68">
                  <c:v>0.60000000000000009</c:v>
                </c:pt>
                <c:pt idx="69">
                  <c:v>0.9509399999999999</c:v>
                </c:pt>
                <c:pt idx="70">
                  <c:v>1.507152</c:v>
                </c:pt>
                <c:pt idx="71">
                  <c:v>2.3885640000000001</c:v>
                </c:pt>
                <c:pt idx="72">
                  <c:v>3.7858200000000002</c:v>
                </c:pt>
                <c:pt idx="73">
                  <c:v>5.999994</c:v>
                </c:pt>
                <c:pt idx="74">
                  <c:v>9.5093999999999994</c:v>
                </c:pt>
                <c:pt idx="75">
                  <c:v>15.071459999999998</c:v>
                </c:pt>
                <c:pt idx="76">
                  <c:v>23.886479999999999</c:v>
                </c:pt>
                <c:pt idx="77">
                  <c:v>37.857599999999998</c:v>
                </c:pt>
                <c:pt idx="78">
                  <c:v>60.000599999999999</c:v>
                </c:pt>
                <c:pt idx="79">
                  <c:v>95.093400000000003</c:v>
                </c:pt>
                <c:pt idx="80">
                  <c:v>150.7116</c:v>
                </c:pt>
                <c:pt idx="81">
                  <c:v>238.86360000000002</c:v>
                </c:pt>
                <c:pt idx="82">
                  <c:v>378.5772</c:v>
                </c:pt>
                <c:pt idx="83">
                  <c:v>600.00600000000009</c:v>
                </c:pt>
              </c:numCache>
            </c:numRef>
          </c:xVal>
          <c:yVal>
            <c:numRef>
              <c:f>'Raw Data'!$J$68:$J$88</c:f>
              <c:numCache>
                <c:formatCode>General</c:formatCode>
                <c:ptCount val="21"/>
                <c:pt idx="0">
                  <c:v>0.37059500000000001</c:v>
                </c:pt>
                <c:pt idx="1">
                  <c:v>0.49420799999999998</c:v>
                </c:pt>
                <c:pt idx="2">
                  <c:v>0.55163300000000004</c:v>
                </c:pt>
                <c:pt idx="3">
                  <c:v>0.53985000000000005</c:v>
                </c:pt>
                <c:pt idx="4">
                  <c:v>0.39419300000000002</c:v>
                </c:pt>
                <c:pt idx="5">
                  <c:v>0.28155599999999997</c:v>
                </c:pt>
                <c:pt idx="6">
                  <c:v>9.2652799999999993E-2</c:v>
                </c:pt>
                <c:pt idx="7">
                  <c:v>0.11644</c:v>
                </c:pt>
                <c:pt idx="8">
                  <c:v>0.155087</c:v>
                </c:pt>
                <c:pt idx="9">
                  <c:v>0.12053700000000001</c:v>
                </c:pt>
                <c:pt idx="10">
                  <c:v>0.114722</c:v>
                </c:pt>
                <c:pt idx="11">
                  <c:v>0.113189</c:v>
                </c:pt>
                <c:pt idx="12">
                  <c:v>0.108516</c:v>
                </c:pt>
                <c:pt idx="13">
                  <c:v>0.104296</c:v>
                </c:pt>
                <c:pt idx="14">
                  <c:v>0.10104299999999999</c:v>
                </c:pt>
                <c:pt idx="15">
                  <c:v>9.7644300000000003E-2</c:v>
                </c:pt>
                <c:pt idx="16">
                  <c:v>9.45212E-2</c:v>
                </c:pt>
                <c:pt idx="17">
                  <c:v>9.1102900000000001E-2</c:v>
                </c:pt>
                <c:pt idx="18">
                  <c:v>8.7357000000000004E-2</c:v>
                </c:pt>
                <c:pt idx="19">
                  <c:v>8.3216499999999999E-2</c:v>
                </c:pt>
                <c:pt idx="20">
                  <c:v>7.8796000000000005E-2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FB36-4982-AEDF-8BD2286B1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837960"/>
        <c:axId val="83840008"/>
      </c:scatterChart>
      <c:valAx>
        <c:axId val="83837960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shear rate x shift factor 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83840008"/>
        <c:crosses val="autoZero"/>
        <c:crossBetween val="midCat"/>
      </c:valAx>
      <c:valAx>
        <c:axId val="8384000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Viscosity x Shift factor </a:t>
                </a:r>
                <a:r>
                  <a:rPr lang="el-GR"/>
                  <a:t>β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83837960"/>
        <c:crosses val="autoZero"/>
        <c:crossBetween val="midCat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Master curve for 7% Gelatin Slurry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'Raw Data'!$X$4</c:f>
              <c:strCache>
                <c:ptCount val="1"/>
                <c:pt idx="0">
                  <c:v>20s-7%G</c:v>
                </c:pt>
              </c:strCache>
            </c:strRef>
          </c:tx>
          <c:spPr>
            <a:ln w="19050">
              <a:noFill/>
            </a:ln>
          </c:spPr>
          <c:xVal>
            <c:numRef>
              <c:f>'Raw Data'!$R$5:$R$88</c:f>
              <c:numCache>
                <c:formatCode>General</c:formatCode>
                <c:ptCount val="84"/>
                <c:pt idx="0">
                  <c:v>5.9924459999999999E-2</c:v>
                </c:pt>
                <c:pt idx="1">
                  <c:v>9.5124600000000004E-2</c:v>
                </c:pt>
                <c:pt idx="2">
                  <c:v>0.15071039999999999</c:v>
                </c:pt>
                <c:pt idx="3">
                  <c:v>0.2388612</c:v>
                </c:pt>
                <c:pt idx="4">
                  <c:v>0.37856580000000006</c:v>
                </c:pt>
                <c:pt idx="5">
                  <c:v>0.59995379999999998</c:v>
                </c:pt>
                <c:pt idx="6">
                  <c:v>0.95117399999999996</c:v>
                </c:pt>
                <c:pt idx="7">
                  <c:v>1.5071160000000001</c:v>
                </c:pt>
                <c:pt idx="8">
                  <c:v>2.3887140000000002</c:v>
                </c:pt>
                <c:pt idx="9">
                  <c:v>3.7858619999999998</c:v>
                </c:pt>
                <c:pt idx="10">
                  <c:v>6.0000600000000004</c:v>
                </c:pt>
                <c:pt idx="11">
                  <c:v>9.5094600000000007</c:v>
                </c:pt>
                <c:pt idx="12">
                  <c:v>15.07164</c:v>
                </c:pt>
                <c:pt idx="13">
                  <c:v>23.886900000000001</c:v>
                </c:pt>
                <c:pt idx="14">
                  <c:v>37.858200000000004</c:v>
                </c:pt>
                <c:pt idx="15">
                  <c:v>60.001199999999997</c:v>
                </c:pt>
                <c:pt idx="16">
                  <c:v>95.0946</c:v>
                </c:pt>
                <c:pt idx="17">
                  <c:v>150.71519999999998</c:v>
                </c:pt>
                <c:pt idx="18">
                  <c:v>238.86660000000001</c:v>
                </c:pt>
                <c:pt idx="19">
                  <c:v>378.57839999999999</c:v>
                </c:pt>
                <c:pt idx="20">
                  <c:v>600.00600000000009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5.9973240000000004E-2</c:v>
                </c:pt>
                <c:pt idx="43">
                  <c:v>9.5116200000000012E-2</c:v>
                </c:pt>
                <c:pt idx="44">
                  <c:v>0.1507242</c:v>
                </c:pt>
                <c:pt idx="45">
                  <c:v>0.23890019999999998</c:v>
                </c:pt>
                <c:pt idx="46">
                  <c:v>0.3785502</c:v>
                </c:pt>
                <c:pt idx="47">
                  <c:v>0.59995080000000001</c:v>
                </c:pt>
                <c:pt idx="48">
                  <c:v>0.95089800000000002</c:v>
                </c:pt>
                <c:pt idx="49">
                  <c:v>1.5070680000000001</c:v>
                </c:pt>
                <c:pt idx="50">
                  <c:v>2.3885939999999999</c:v>
                </c:pt>
                <c:pt idx="51">
                  <c:v>3.7857000000000003</c:v>
                </c:pt>
                <c:pt idx="52">
                  <c:v>5.999898</c:v>
                </c:pt>
                <c:pt idx="53">
                  <c:v>9.5092199999999991</c:v>
                </c:pt>
                <c:pt idx="54">
                  <c:v>15.07086</c:v>
                </c:pt>
                <c:pt idx="55">
                  <c:v>23.885820000000002</c:v>
                </c:pt>
                <c:pt idx="56">
                  <c:v>37.856520000000003</c:v>
                </c:pt>
                <c:pt idx="57">
                  <c:v>59.998979999999996</c:v>
                </c:pt>
                <c:pt idx="58">
                  <c:v>95.092199999999991</c:v>
                </c:pt>
                <c:pt idx="59">
                  <c:v>150.71039999999999</c:v>
                </c:pt>
                <c:pt idx="60">
                  <c:v>238.86059999999998</c:v>
                </c:pt>
                <c:pt idx="61">
                  <c:v>378.5652</c:v>
                </c:pt>
                <c:pt idx="62">
                  <c:v>599.98320000000001</c:v>
                </c:pt>
                <c:pt idx="63">
                  <c:v>5.9935619999999995E-2</c:v>
                </c:pt>
                <c:pt idx="64">
                  <c:v>9.5186400000000004E-2</c:v>
                </c:pt>
                <c:pt idx="65">
                  <c:v>0.15071220000000002</c:v>
                </c:pt>
                <c:pt idx="66">
                  <c:v>0.23886839999999998</c:v>
                </c:pt>
                <c:pt idx="67">
                  <c:v>0.37859100000000001</c:v>
                </c:pt>
                <c:pt idx="68">
                  <c:v>0.59992679999999998</c:v>
                </c:pt>
                <c:pt idx="69">
                  <c:v>0.95084400000000002</c:v>
                </c:pt>
                <c:pt idx="70">
                  <c:v>1.5070440000000001</c:v>
                </c:pt>
                <c:pt idx="71">
                  <c:v>2.388522</c:v>
                </c:pt>
                <c:pt idx="72">
                  <c:v>3.785622</c:v>
                </c:pt>
                <c:pt idx="73">
                  <c:v>5.99979</c:v>
                </c:pt>
                <c:pt idx="74">
                  <c:v>9.5089199999999998</c:v>
                </c:pt>
                <c:pt idx="75">
                  <c:v>15.070679999999999</c:v>
                </c:pt>
                <c:pt idx="76">
                  <c:v>23.885339999999999</c:v>
                </c:pt>
                <c:pt idx="77">
                  <c:v>37.855499999999999</c:v>
                </c:pt>
                <c:pt idx="78">
                  <c:v>59.997599999999991</c:v>
                </c:pt>
                <c:pt idx="79">
                  <c:v>95.089200000000005</c:v>
                </c:pt>
                <c:pt idx="80">
                  <c:v>150.7056</c:v>
                </c:pt>
                <c:pt idx="81">
                  <c:v>238.8528</c:v>
                </c:pt>
                <c:pt idx="82">
                  <c:v>378.55679999999995</c:v>
                </c:pt>
                <c:pt idx="83">
                  <c:v>599.97540000000004</c:v>
                </c:pt>
              </c:numCache>
            </c:numRef>
          </c:xVal>
          <c:yVal>
            <c:numRef>
              <c:f>'Raw Data'!$X$5:$X$25</c:f>
              <c:numCache>
                <c:formatCode>General</c:formatCode>
                <c:ptCount val="21"/>
                <c:pt idx="0">
                  <c:v>8501</c:v>
                </c:pt>
                <c:pt idx="1">
                  <c:v>6737.1714285714297</c:v>
                </c:pt>
                <c:pt idx="2">
                  <c:v>3822.3571428571431</c:v>
                </c:pt>
                <c:pt idx="3">
                  <c:v>2191.014285714286</c:v>
                </c:pt>
                <c:pt idx="4">
                  <c:v>1336.3857142857144</c:v>
                </c:pt>
                <c:pt idx="5">
                  <c:v>874.54285714285709</c:v>
                </c:pt>
                <c:pt idx="6">
                  <c:v>590.30357142857144</c:v>
                </c:pt>
                <c:pt idx="7">
                  <c:v>406.23071428571427</c:v>
                </c:pt>
                <c:pt idx="8">
                  <c:v>278.54214285714289</c:v>
                </c:pt>
                <c:pt idx="9">
                  <c:v>188.61642857142857</c:v>
                </c:pt>
                <c:pt idx="10">
                  <c:v>125.76285714285716</c:v>
                </c:pt>
                <c:pt idx="11">
                  <c:v>80.868571428571428</c:v>
                </c:pt>
                <c:pt idx="12">
                  <c:v>48.261071428571427</c:v>
                </c:pt>
                <c:pt idx="13">
                  <c:v>26.204571428571427</c:v>
                </c:pt>
                <c:pt idx="14">
                  <c:v>13.443571428571429</c:v>
                </c:pt>
                <c:pt idx="15">
                  <c:v>6.6635000000000009</c:v>
                </c:pt>
                <c:pt idx="16">
                  <c:v>3.4798642857142856</c:v>
                </c:pt>
                <c:pt idx="17">
                  <c:v>2.1074071428571428</c:v>
                </c:pt>
                <c:pt idx="18">
                  <c:v>1.3777071428571428</c:v>
                </c:pt>
                <c:pt idx="19">
                  <c:v>0.95032142857142854</c:v>
                </c:pt>
                <c:pt idx="20">
                  <c:v>0.68718714285714289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7C3F-4FE1-91DF-54F06DB0E730}"/>
            </c:ext>
          </c:extLst>
        </c:ser>
        <c:ser>
          <c:idx val="3"/>
          <c:order val="1"/>
          <c:tx>
            <c:strRef>
              <c:f>'Raw Data'!$Y$4</c:f>
              <c:strCache>
                <c:ptCount val="1"/>
                <c:pt idx="0">
                  <c:v>50s-7%G</c:v>
                </c:pt>
              </c:strCache>
            </c:strRef>
          </c:tx>
          <c:spPr>
            <a:ln w="19050">
              <a:noFill/>
            </a:ln>
          </c:spPr>
          <c:xVal>
            <c:numRef>
              <c:f>'Raw Data'!$R$5:$R$88</c:f>
              <c:numCache>
                <c:formatCode>General</c:formatCode>
                <c:ptCount val="84"/>
                <c:pt idx="0">
                  <c:v>5.9924459999999999E-2</c:v>
                </c:pt>
                <c:pt idx="1">
                  <c:v>9.5124600000000004E-2</c:v>
                </c:pt>
                <c:pt idx="2">
                  <c:v>0.15071039999999999</c:v>
                </c:pt>
                <c:pt idx="3">
                  <c:v>0.2388612</c:v>
                </c:pt>
                <c:pt idx="4">
                  <c:v>0.37856580000000006</c:v>
                </c:pt>
                <c:pt idx="5">
                  <c:v>0.59995379999999998</c:v>
                </c:pt>
                <c:pt idx="6">
                  <c:v>0.95117399999999996</c:v>
                </c:pt>
                <c:pt idx="7">
                  <c:v>1.5071160000000001</c:v>
                </c:pt>
                <c:pt idx="8">
                  <c:v>2.3887140000000002</c:v>
                </c:pt>
                <c:pt idx="9">
                  <c:v>3.7858619999999998</c:v>
                </c:pt>
                <c:pt idx="10">
                  <c:v>6.0000600000000004</c:v>
                </c:pt>
                <c:pt idx="11">
                  <c:v>9.5094600000000007</c:v>
                </c:pt>
                <c:pt idx="12">
                  <c:v>15.07164</c:v>
                </c:pt>
                <c:pt idx="13">
                  <c:v>23.886900000000001</c:v>
                </c:pt>
                <c:pt idx="14">
                  <c:v>37.858200000000004</c:v>
                </c:pt>
                <c:pt idx="15">
                  <c:v>60.001199999999997</c:v>
                </c:pt>
                <c:pt idx="16">
                  <c:v>95.0946</c:v>
                </c:pt>
                <c:pt idx="17">
                  <c:v>150.71519999999998</c:v>
                </c:pt>
                <c:pt idx="18">
                  <c:v>238.86660000000001</c:v>
                </c:pt>
                <c:pt idx="19">
                  <c:v>378.57839999999999</c:v>
                </c:pt>
                <c:pt idx="20">
                  <c:v>600.00600000000009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5.9973240000000004E-2</c:v>
                </c:pt>
                <c:pt idx="43">
                  <c:v>9.5116200000000012E-2</c:v>
                </c:pt>
                <c:pt idx="44">
                  <c:v>0.1507242</c:v>
                </c:pt>
                <c:pt idx="45">
                  <c:v>0.23890019999999998</c:v>
                </c:pt>
                <c:pt idx="46">
                  <c:v>0.3785502</c:v>
                </c:pt>
                <c:pt idx="47">
                  <c:v>0.59995080000000001</c:v>
                </c:pt>
                <c:pt idx="48">
                  <c:v>0.95089800000000002</c:v>
                </c:pt>
                <c:pt idx="49">
                  <c:v>1.5070680000000001</c:v>
                </c:pt>
                <c:pt idx="50">
                  <c:v>2.3885939999999999</c:v>
                </c:pt>
                <c:pt idx="51">
                  <c:v>3.7857000000000003</c:v>
                </c:pt>
                <c:pt idx="52">
                  <c:v>5.999898</c:v>
                </c:pt>
                <c:pt idx="53">
                  <c:v>9.5092199999999991</c:v>
                </c:pt>
                <c:pt idx="54">
                  <c:v>15.07086</c:v>
                </c:pt>
                <c:pt idx="55">
                  <c:v>23.885820000000002</c:v>
                </c:pt>
                <c:pt idx="56">
                  <c:v>37.856520000000003</c:v>
                </c:pt>
                <c:pt idx="57">
                  <c:v>59.998979999999996</c:v>
                </c:pt>
                <c:pt idx="58">
                  <c:v>95.092199999999991</c:v>
                </c:pt>
                <c:pt idx="59">
                  <c:v>150.71039999999999</c:v>
                </c:pt>
                <c:pt idx="60">
                  <c:v>238.86059999999998</c:v>
                </c:pt>
                <c:pt idx="61">
                  <c:v>378.5652</c:v>
                </c:pt>
                <c:pt idx="62">
                  <c:v>599.98320000000001</c:v>
                </c:pt>
                <c:pt idx="63">
                  <c:v>5.9935619999999995E-2</c:v>
                </c:pt>
                <c:pt idx="64">
                  <c:v>9.5186400000000004E-2</c:v>
                </c:pt>
                <c:pt idx="65">
                  <c:v>0.15071220000000002</c:v>
                </c:pt>
                <c:pt idx="66">
                  <c:v>0.23886839999999998</c:v>
                </c:pt>
                <c:pt idx="67">
                  <c:v>0.37859100000000001</c:v>
                </c:pt>
                <c:pt idx="68">
                  <c:v>0.59992679999999998</c:v>
                </c:pt>
                <c:pt idx="69">
                  <c:v>0.95084400000000002</c:v>
                </c:pt>
                <c:pt idx="70">
                  <c:v>1.5070440000000001</c:v>
                </c:pt>
                <c:pt idx="71">
                  <c:v>2.388522</c:v>
                </c:pt>
                <c:pt idx="72">
                  <c:v>3.785622</c:v>
                </c:pt>
                <c:pt idx="73">
                  <c:v>5.99979</c:v>
                </c:pt>
                <c:pt idx="74">
                  <c:v>9.5089199999999998</c:v>
                </c:pt>
                <c:pt idx="75">
                  <c:v>15.070679999999999</c:v>
                </c:pt>
                <c:pt idx="76">
                  <c:v>23.885339999999999</c:v>
                </c:pt>
                <c:pt idx="77">
                  <c:v>37.855499999999999</c:v>
                </c:pt>
                <c:pt idx="78">
                  <c:v>59.997599999999991</c:v>
                </c:pt>
                <c:pt idx="79">
                  <c:v>95.089200000000005</c:v>
                </c:pt>
                <c:pt idx="80">
                  <c:v>150.7056</c:v>
                </c:pt>
                <c:pt idx="81">
                  <c:v>238.8528</c:v>
                </c:pt>
                <c:pt idx="82">
                  <c:v>378.55679999999995</c:v>
                </c:pt>
                <c:pt idx="83">
                  <c:v>599.97540000000004</c:v>
                </c:pt>
              </c:numCache>
            </c:numRef>
          </c:xVal>
          <c:yVal>
            <c:numRef>
              <c:f>'Raw Data'!$Y$26:$Y$46</c:f>
              <c:numCache>
                <c:formatCode>General</c:formatCode>
                <c:ptCount val="21"/>
                <c:pt idx="0">
                  <c:v>1750.3214285714284</c:v>
                </c:pt>
                <c:pt idx="1">
                  <c:v>1510.7428571428572</c:v>
                </c:pt>
                <c:pt idx="2">
                  <c:v>984.7285714285714</c:v>
                </c:pt>
                <c:pt idx="3">
                  <c:v>649.2435714285715</c:v>
                </c:pt>
                <c:pt idx="4">
                  <c:v>413.4564285714286</c:v>
                </c:pt>
                <c:pt idx="5">
                  <c:v>262.62857142857143</c:v>
                </c:pt>
                <c:pt idx="6">
                  <c:v>163.04285714285714</c:v>
                </c:pt>
                <c:pt idx="7">
                  <c:v>98.590714285714284</c:v>
                </c:pt>
                <c:pt idx="8">
                  <c:v>59.175714285714292</c:v>
                </c:pt>
                <c:pt idx="9">
                  <c:v>34.467357142857146</c:v>
                </c:pt>
                <c:pt idx="10">
                  <c:v>16.752928571428573</c:v>
                </c:pt>
                <c:pt idx="11">
                  <c:v>7.7961428571428577</c:v>
                </c:pt>
                <c:pt idx="12">
                  <c:v>4.8128571428571432</c:v>
                </c:pt>
                <c:pt idx="13">
                  <c:v>3.1513642857142856</c:v>
                </c:pt>
                <c:pt idx="14">
                  <c:v>2.2539142857142855</c:v>
                </c:pt>
                <c:pt idx="15">
                  <c:v>1.7040500000000001</c:v>
                </c:pt>
                <c:pt idx="16">
                  <c:v>1.2442928571428573</c:v>
                </c:pt>
                <c:pt idx="17">
                  <c:v>0.97507857142857146</c:v>
                </c:pt>
                <c:pt idx="18">
                  <c:v>0.73258571428571428</c:v>
                </c:pt>
                <c:pt idx="19">
                  <c:v>0.55370785714285709</c:v>
                </c:pt>
                <c:pt idx="20">
                  <c:v>0.42668499999999998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7C3F-4FE1-91DF-54F06DB0E730}"/>
            </c:ext>
          </c:extLst>
        </c:ser>
        <c:ser>
          <c:idx val="1"/>
          <c:order val="2"/>
          <c:tx>
            <c:strRef>
              <c:f>'Raw Data'!$AA$4</c:f>
              <c:strCache>
                <c:ptCount val="1"/>
                <c:pt idx="0">
                  <c:v>120s-7%G</c:v>
                </c:pt>
              </c:strCache>
            </c:strRef>
          </c:tx>
          <c:spPr>
            <a:ln w="19050">
              <a:noFill/>
            </a:ln>
          </c:spPr>
          <c:xVal>
            <c:numRef>
              <c:f>'Raw Data'!$R$5:$R$88</c:f>
              <c:numCache>
                <c:formatCode>General</c:formatCode>
                <c:ptCount val="84"/>
                <c:pt idx="0">
                  <c:v>5.9924459999999999E-2</c:v>
                </c:pt>
                <c:pt idx="1">
                  <c:v>9.5124600000000004E-2</c:v>
                </c:pt>
                <c:pt idx="2">
                  <c:v>0.15071039999999999</c:v>
                </c:pt>
                <c:pt idx="3">
                  <c:v>0.2388612</c:v>
                </c:pt>
                <c:pt idx="4">
                  <c:v>0.37856580000000006</c:v>
                </c:pt>
                <c:pt idx="5">
                  <c:v>0.59995379999999998</c:v>
                </c:pt>
                <c:pt idx="6">
                  <c:v>0.95117399999999996</c:v>
                </c:pt>
                <c:pt idx="7">
                  <c:v>1.5071160000000001</c:v>
                </c:pt>
                <c:pt idx="8">
                  <c:v>2.3887140000000002</c:v>
                </c:pt>
                <c:pt idx="9">
                  <c:v>3.7858619999999998</c:v>
                </c:pt>
                <c:pt idx="10">
                  <c:v>6.0000600000000004</c:v>
                </c:pt>
                <c:pt idx="11">
                  <c:v>9.5094600000000007</c:v>
                </c:pt>
                <c:pt idx="12">
                  <c:v>15.07164</c:v>
                </c:pt>
                <c:pt idx="13">
                  <c:v>23.886900000000001</c:v>
                </c:pt>
                <c:pt idx="14">
                  <c:v>37.858200000000004</c:v>
                </c:pt>
                <c:pt idx="15">
                  <c:v>60.001199999999997</c:v>
                </c:pt>
                <c:pt idx="16">
                  <c:v>95.0946</c:v>
                </c:pt>
                <c:pt idx="17">
                  <c:v>150.71519999999998</c:v>
                </c:pt>
                <c:pt idx="18">
                  <c:v>238.86660000000001</c:v>
                </c:pt>
                <c:pt idx="19">
                  <c:v>378.57839999999999</c:v>
                </c:pt>
                <c:pt idx="20">
                  <c:v>600.00600000000009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5.9973240000000004E-2</c:v>
                </c:pt>
                <c:pt idx="43">
                  <c:v>9.5116200000000012E-2</c:v>
                </c:pt>
                <c:pt idx="44">
                  <c:v>0.1507242</c:v>
                </c:pt>
                <c:pt idx="45">
                  <c:v>0.23890019999999998</c:v>
                </c:pt>
                <c:pt idx="46">
                  <c:v>0.3785502</c:v>
                </c:pt>
                <c:pt idx="47">
                  <c:v>0.59995080000000001</c:v>
                </c:pt>
                <c:pt idx="48">
                  <c:v>0.95089800000000002</c:v>
                </c:pt>
                <c:pt idx="49">
                  <c:v>1.5070680000000001</c:v>
                </c:pt>
                <c:pt idx="50">
                  <c:v>2.3885939999999999</c:v>
                </c:pt>
                <c:pt idx="51">
                  <c:v>3.7857000000000003</c:v>
                </c:pt>
                <c:pt idx="52">
                  <c:v>5.999898</c:v>
                </c:pt>
                <c:pt idx="53">
                  <c:v>9.5092199999999991</c:v>
                </c:pt>
                <c:pt idx="54">
                  <c:v>15.07086</c:v>
                </c:pt>
                <c:pt idx="55">
                  <c:v>23.885820000000002</c:v>
                </c:pt>
                <c:pt idx="56">
                  <c:v>37.856520000000003</c:v>
                </c:pt>
                <c:pt idx="57">
                  <c:v>59.998979999999996</c:v>
                </c:pt>
                <c:pt idx="58">
                  <c:v>95.092199999999991</c:v>
                </c:pt>
                <c:pt idx="59">
                  <c:v>150.71039999999999</c:v>
                </c:pt>
                <c:pt idx="60">
                  <c:v>238.86059999999998</c:v>
                </c:pt>
                <c:pt idx="61">
                  <c:v>378.5652</c:v>
                </c:pt>
                <c:pt idx="62">
                  <c:v>599.98320000000001</c:v>
                </c:pt>
                <c:pt idx="63">
                  <c:v>5.9935619999999995E-2</c:v>
                </c:pt>
                <c:pt idx="64">
                  <c:v>9.5186400000000004E-2</c:v>
                </c:pt>
                <c:pt idx="65">
                  <c:v>0.15071220000000002</c:v>
                </c:pt>
                <c:pt idx="66">
                  <c:v>0.23886839999999998</c:v>
                </c:pt>
                <c:pt idx="67">
                  <c:v>0.37859100000000001</c:v>
                </c:pt>
                <c:pt idx="68">
                  <c:v>0.59992679999999998</c:v>
                </c:pt>
                <c:pt idx="69">
                  <c:v>0.95084400000000002</c:v>
                </c:pt>
                <c:pt idx="70">
                  <c:v>1.5070440000000001</c:v>
                </c:pt>
                <c:pt idx="71">
                  <c:v>2.388522</c:v>
                </c:pt>
                <c:pt idx="72">
                  <c:v>3.785622</c:v>
                </c:pt>
                <c:pt idx="73">
                  <c:v>5.99979</c:v>
                </c:pt>
                <c:pt idx="74">
                  <c:v>9.5089199999999998</c:v>
                </c:pt>
                <c:pt idx="75">
                  <c:v>15.070679999999999</c:v>
                </c:pt>
                <c:pt idx="76">
                  <c:v>23.885339999999999</c:v>
                </c:pt>
                <c:pt idx="77">
                  <c:v>37.855499999999999</c:v>
                </c:pt>
                <c:pt idx="78">
                  <c:v>59.997599999999991</c:v>
                </c:pt>
                <c:pt idx="79">
                  <c:v>95.089200000000005</c:v>
                </c:pt>
                <c:pt idx="80">
                  <c:v>150.7056</c:v>
                </c:pt>
                <c:pt idx="81">
                  <c:v>238.8528</c:v>
                </c:pt>
                <c:pt idx="82">
                  <c:v>378.55679999999995</c:v>
                </c:pt>
                <c:pt idx="83">
                  <c:v>599.97540000000004</c:v>
                </c:pt>
              </c:numCache>
            </c:numRef>
          </c:xVal>
          <c:yVal>
            <c:numRef>
              <c:f>'Raw Data'!$AA$68:$AA$88</c:f>
              <c:numCache>
                <c:formatCode>General</c:formatCode>
                <c:ptCount val="21"/>
                <c:pt idx="0">
                  <c:v>0.2647107142857143</c:v>
                </c:pt>
                <c:pt idx="1">
                  <c:v>0.35300571428571426</c:v>
                </c:pt>
                <c:pt idx="2">
                  <c:v>0.39402357142857147</c:v>
                </c:pt>
                <c:pt idx="3">
                  <c:v>0.38560714285714293</c:v>
                </c:pt>
                <c:pt idx="4">
                  <c:v>0.28156642857142861</c:v>
                </c:pt>
                <c:pt idx="5">
                  <c:v>0.20111142857142855</c:v>
                </c:pt>
                <c:pt idx="6">
                  <c:v>6.6180571428571422E-2</c:v>
                </c:pt>
                <c:pt idx="7">
                  <c:v>8.3171428571428577E-2</c:v>
                </c:pt>
                <c:pt idx="8">
                  <c:v>0.11077642857142858</c:v>
                </c:pt>
                <c:pt idx="9">
                  <c:v>8.6097857142857143E-2</c:v>
                </c:pt>
                <c:pt idx="10">
                  <c:v>8.194428571428572E-2</c:v>
                </c:pt>
                <c:pt idx="11">
                  <c:v>8.0849285714285721E-2</c:v>
                </c:pt>
                <c:pt idx="12">
                  <c:v>7.7511428571428578E-2</c:v>
                </c:pt>
                <c:pt idx="13">
                  <c:v>7.4497142857142859E-2</c:v>
                </c:pt>
                <c:pt idx="14">
                  <c:v>7.217357142857142E-2</c:v>
                </c:pt>
                <c:pt idx="15">
                  <c:v>6.974592857142857E-2</c:v>
                </c:pt>
                <c:pt idx="16">
                  <c:v>6.7515142857142857E-2</c:v>
                </c:pt>
                <c:pt idx="17">
                  <c:v>6.5073500000000006E-2</c:v>
                </c:pt>
                <c:pt idx="18">
                  <c:v>6.2397857142857144E-2</c:v>
                </c:pt>
                <c:pt idx="19">
                  <c:v>5.9440357142857142E-2</c:v>
                </c:pt>
                <c:pt idx="20">
                  <c:v>5.6282857142857148E-2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7C3F-4FE1-91DF-54F06DB0E730}"/>
            </c:ext>
          </c:extLst>
        </c:ser>
        <c:ser>
          <c:idx val="0"/>
          <c:order val="3"/>
          <c:tx>
            <c:strRef>
              <c:f>'Raw Data'!$Z$4</c:f>
              <c:strCache>
                <c:ptCount val="1"/>
                <c:pt idx="0">
                  <c:v>80s-7%G</c:v>
                </c:pt>
              </c:strCache>
            </c:strRef>
          </c:tx>
          <c:spPr>
            <a:ln w="19050">
              <a:noFill/>
            </a:ln>
          </c:spPr>
          <c:xVal>
            <c:numRef>
              <c:f>'Raw Data'!$R$5:$R$88</c:f>
              <c:numCache>
                <c:formatCode>General</c:formatCode>
                <c:ptCount val="84"/>
                <c:pt idx="0">
                  <c:v>5.9924459999999999E-2</c:v>
                </c:pt>
                <c:pt idx="1">
                  <c:v>9.5124600000000004E-2</c:v>
                </c:pt>
                <c:pt idx="2">
                  <c:v>0.15071039999999999</c:v>
                </c:pt>
                <c:pt idx="3">
                  <c:v>0.2388612</c:v>
                </c:pt>
                <c:pt idx="4">
                  <c:v>0.37856580000000006</c:v>
                </c:pt>
                <c:pt idx="5">
                  <c:v>0.59995379999999998</c:v>
                </c:pt>
                <c:pt idx="6">
                  <c:v>0.95117399999999996</c:v>
                </c:pt>
                <c:pt idx="7">
                  <c:v>1.5071160000000001</c:v>
                </c:pt>
                <c:pt idx="8">
                  <c:v>2.3887140000000002</c:v>
                </c:pt>
                <c:pt idx="9">
                  <c:v>3.7858619999999998</c:v>
                </c:pt>
                <c:pt idx="10">
                  <c:v>6.0000600000000004</c:v>
                </c:pt>
                <c:pt idx="11">
                  <c:v>9.5094600000000007</c:v>
                </c:pt>
                <c:pt idx="12">
                  <c:v>15.07164</c:v>
                </c:pt>
                <c:pt idx="13">
                  <c:v>23.886900000000001</c:v>
                </c:pt>
                <c:pt idx="14">
                  <c:v>37.858200000000004</c:v>
                </c:pt>
                <c:pt idx="15">
                  <c:v>60.001199999999997</c:v>
                </c:pt>
                <c:pt idx="16">
                  <c:v>95.0946</c:v>
                </c:pt>
                <c:pt idx="17">
                  <c:v>150.71519999999998</c:v>
                </c:pt>
                <c:pt idx="18">
                  <c:v>238.86660000000001</c:v>
                </c:pt>
                <c:pt idx="19">
                  <c:v>378.57839999999999</c:v>
                </c:pt>
                <c:pt idx="20">
                  <c:v>600.00600000000009</c:v>
                </c:pt>
                <c:pt idx="21">
                  <c:v>6.0006600000000007E-2</c:v>
                </c:pt>
                <c:pt idx="22">
                  <c:v>9.5043000000000002E-2</c:v>
                </c:pt>
                <c:pt idx="23">
                  <c:v>0.15074460000000001</c:v>
                </c:pt>
                <c:pt idx="24">
                  <c:v>0.2388924</c:v>
                </c:pt>
                <c:pt idx="25">
                  <c:v>0.37862459999999998</c:v>
                </c:pt>
                <c:pt idx="26">
                  <c:v>0.59996099999999997</c:v>
                </c:pt>
                <c:pt idx="27">
                  <c:v>0.95095799999999997</c:v>
                </c:pt>
                <c:pt idx="28">
                  <c:v>1.507134</c:v>
                </c:pt>
                <c:pt idx="29">
                  <c:v>2.3886419999999999</c:v>
                </c:pt>
                <c:pt idx="30">
                  <c:v>3.7856580000000002</c:v>
                </c:pt>
                <c:pt idx="31">
                  <c:v>6</c:v>
                </c:pt>
                <c:pt idx="32">
                  <c:v>9.5094600000000007</c:v>
                </c:pt>
                <c:pt idx="33">
                  <c:v>15.07122</c:v>
                </c:pt>
                <c:pt idx="34">
                  <c:v>23.88618</c:v>
                </c:pt>
                <c:pt idx="35">
                  <c:v>37.85736</c:v>
                </c:pt>
                <c:pt idx="36">
                  <c:v>59.999759999999995</c:v>
                </c:pt>
                <c:pt idx="37">
                  <c:v>95.093400000000003</c:v>
                </c:pt>
                <c:pt idx="38">
                  <c:v>150.7122</c:v>
                </c:pt>
                <c:pt idx="39">
                  <c:v>238.86419999999998</c:v>
                </c:pt>
                <c:pt idx="40">
                  <c:v>378.57299999999998</c:v>
                </c:pt>
                <c:pt idx="41">
                  <c:v>599.99699999999996</c:v>
                </c:pt>
                <c:pt idx="42">
                  <c:v>5.9973240000000004E-2</c:v>
                </c:pt>
                <c:pt idx="43">
                  <c:v>9.5116200000000012E-2</c:v>
                </c:pt>
                <c:pt idx="44">
                  <c:v>0.1507242</c:v>
                </c:pt>
                <c:pt idx="45">
                  <c:v>0.23890019999999998</c:v>
                </c:pt>
                <c:pt idx="46">
                  <c:v>0.3785502</c:v>
                </c:pt>
                <c:pt idx="47">
                  <c:v>0.59995080000000001</c:v>
                </c:pt>
                <c:pt idx="48">
                  <c:v>0.95089800000000002</c:v>
                </c:pt>
                <c:pt idx="49">
                  <c:v>1.5070680000000001</c:v>
                </c:pt>
                <c:pt idx="50">
                  <c:v>2.3885939999999999</c:v>
                </c:pt>
                <c:pt idx="51">
                  <c:v>3.7857000000000003</c:v>
                </c:pt>
                <c:pt idx="52">
                  <c:v>5.999898</c:v>
                </c:pt>
                <c:pt idx="53">
                  <c:v>9.5092199999999991</c:v>
                </c:pt>
                <c:pt idx="54">
                  <c:v>15.07086</c:v>
                </c:pt>
                <c:pt idx="55">
                  <c:v>23.885820000000002</c:v>
                </c:pt>
                <c:pt idx="56">
                  <c:v>37.856520000000003</c:v>
                </c:pt>
                <c:pt idx="57">
                  <c:v>59.998979999999996</c:v>
                </c:pt>
                <c:pt idx="58">
                  <c:v>95.092199999999991</c:v>
                </c:pt>
                <c:pt idx="59">
                  <c:v>150.71039999999999</c:v>
                </c:pt>
                <c:pt idx="60">
                  <c:v>238.86059999999998</c:v>
                </c:pt>
                <c:pt idx="61">
                  <c:v>378.5652</c:v>
                </c:pt>
                <c:pt idx="62">
                  <c:v>599.98320000000001</c:v>
                </c:pt>
                <c:pt idx="63">
                  <c:v>5.9935619999999995E-2</c:v>
                </c:pt>
                <c:pt idx="64">
                  <c:v>9.5186400000000004E-2</c:v>
                </c:pt>
                <c:pt idx="65">
                  <c:v>0.15071220000000002</c:v>
                </c:pt>
                <c:pt idx="66">
                  <c:v>0.23886839999999998</c:v>
                </c:pt>
                <c:pt idx="67">
                  <c:v>0.37859100000000001</c:v>
                </c:pt>
                <c:pt idx="68">
                  <c:v>0.59992679999999998</c:v>
                </c:pt>
                <c:pt idx="69">
                  <c:v>0.95084400000000002</c:v>
                </c:pt>
                <c:pt idx="70">
                  <c:v>1.5070440000000001</c:v>
                </c:pt>
                <c:pt idx="71">
                  <c:v>2.388522</c:v>
                </c:pt>
                <c:pt idx="72">
                  <c:v>3.785622</c:v>
                </c:pt>
                <c:pt idx="73">
                  <c:v>5.99979</c:v>
                </c:pt>
                <c:pt idx="74">
                  <c:v>9.5089199999999998</c:v>
                </c:pt>
                <c:pt idx="75">
                  <c:v>15.070679999999999</c:v>
                </c:pt>
                <c:pt idx="76">
                  <c:v>23.885339999999999</c:v>
                </c:pt>
                <c:pt idx="77">
                  <c:v>37.855499999999999</c:v>
                </c:pt>
                <c:pt idx="78">
                  <c:v>59.997599999999991</c:v>
                </c:pt>
                <c:pt idx="79">
                  <c:v>95.089200000000005</c:v>
                </c:pt>
                <c:pt idx="80">
                  <c:v>150.7056</c:v>
                </c:pt>
                <c:pt idx="81">
                  <c:v>238.8528</c:v>
                </c:pt>
                <c:pt idx="82">
                  <c:v>378.55679999999995</c:v>
                </c:pt>
                <c:pt idx="83">
                  <c:v>599.97540000000004</c:v>
                </c:pt>
              </c:numCache>
            </c:numRef>
          </c:xVal>
          <c:yVal>
            <c:numRef>
              <c:f>'Raw Data'!$Z$47:$Z$67</c:f>
              <c:numCache>
                <c:formatCode>General</c:formatCode>
                <c:ptCount val="21"/>
                <c:pt idx="0">
                  <c:v>3745.85</c:v>
                </c:pt>
                <c:pt idx="1">
                  <c:v>3261.7928571428574</c:v>
                </c:pt>
                <c:pt idx="2">
                  <c:v>2157.0500000000002</c:v>
                </c:pt>
                <c:pt idx="3">
                  <c:v>1434.3214285714287</c:v>
                </c:pt>
                <c:pt idx="4">
                  <c:v>929.98571428571427</c:v>
                </c:pt>
                <c:pt idx="5">
                  <c:v>600.00071428571425</c:v>
                </c:pt>
                <c:pt idx="6">
                  <c:v>377.74857142857138</c:v>
                </c:pt>
                <c:pt idx="7">
                  <c:v>232.81071428571428</c:v>
                </c:pt>
                <c:pt idx="8">
                  <c:v>149.38142857142856</c:v>
                </c:pt>
                <c:pt idx="9">
                  <c:v>93.727857142857147</c:v>
                </c:pt>
                <c:pt idx="10">
                  <c:v>50.349357142857137</c:v>
                </c:pt>
                <c:pt idx="11">
                  <c:v>26.61842857142857</c:v>
                </c:pt>
                <c:pt idx="12">
                  <c:v>16.705571428571428</c:v>
                </c:pt>
                <c:pt idx="13">
                  <c:v>12.692357142857144</c:v>
                </c:pt>
                <c:pt idx="14">
                  <c:v>8.5626428571428583</c:v>
                </c:pt>
                <c:pt idx="15">
                  <c:v>5.6649571428571424</c:v>
                </c:pt>
                <c:pt idx="16">
                  <c:v>4.1205428571428575</c:v>
                </c:pt>
                <c:pt idx="17">
                  <c:v>3.2171357142857144</c:v>
                </c:pt>
                <c:pt idx="18">
                  <c:v>2.3310214285714288</c:v>
                </c:pt>
                <c:pt idx="19">
                  <c:v>1.6637928571428571</c:v>
                </c:pt>
                <c:pt idx="20">
                  <c:v>1.2801785714285714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7C3F-4FE1-91DF-54F06DB0E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9487239"/>
        <c:axId val="1299489287"/>
      </c:scatterChart>
      <c:valAx>
        <c:axId val="129948723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Shear Rate 1/s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299489287"/>
        <c:crosses val="autoZero"/>
        <c:crossBetween val="midCat"/>
      </c:valAx>
      <c:valAx>
        <c:axId val="1299489287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Viscosity Pa.s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299487239"/>
        <c:crosses val="autoZero"/>
        <c:crossBetween val="midCat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Master Curves- 10% Gelatin Slurry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'Raw Data'!$AJ$4</c:f>
              <c:strCache>
                <c:ptCount val="1"/>
                <c:pt idx="0">
                  <c:v>20s-10%G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Data'!$AD$5:$AD$88</c:f>
              <c:numCache>
                <c:formatCode>General</c:formatCode>
                <c:ptCount val="84"/>
                <c:pt idx="0">
                  <c:v>5.9666279999999995E-2</c:v>
                </c:pt>
                <c:pt idx="1">
                  <c:v>9.5000400000000013E-2</c:v>
                </c:pt>
                <c:pt idx="2">
                  <c:v>0.15065520000000002</c:v>
                </c:pt>
                <c:pt idx="3">
                  <c:v>0.23879639999999999</c:v>
                </c:pt>
                <c:pt idx="4">
                  <c:v>0.37862819999999997</c:v>
                </c:pt>
                <c:pt idx="5">
                  <c:v>0.60006000000000004</c:v>
                </c:pt>
                <c:pt idx="6">
                  <c:v>0.95100000000000007</c:v>
                </c:pt>
                <c:pt idx="7">
                  <c:v>1.507104</c:v>
                </c:pt>
                <c:pt idx="8">
                  <c:v>2.388528</c:v>
                </c:pt>
                <c:pt idx="9">
                  <c:v>3.7857180000000001</c:v>
                </c:pt>
                <c:pt idx="10">
                  <c:v>5.9999160000000007</c:v>
                </c:pt>
                <c:pt idx="11">
                  <c:v>9.5093999999999994</c:v>
                </c:pt>
                <c:pt idx="12">
                  <c:v>15.071580000000001</c:v>
                </c:pt>
                <c:pt idx="13">
                  <c:v>23.88654</c:v>
                </c:pt>
                <c:pt idx="14">
                  <c:v>37.85772</c:v>
                </c:pt>
                <c:pt idx="15">
                  <c:v>59.999700000000004</c:v>
                </c:pt>
                <c:pt idx="16">
                  <c:v>95.092199999999991</c:v>
                </c:pt>
                <c:pt idx="17">
                  <c:v>150.71100000000001</c:v>
                </c:pt>
                <c:pt idx="18">
                  <c:v>238.86179999999999</c:v>
                </c:pt>
                <c:pt idx="19">
                  <c:v>378.56759999999997</c:v>
                </c:pt>
                <c:pt idx="20">
                  <c:v>599.99220000000003</c:v>
                </c:pt>
                <c:pt idx="21">
                  <c:v>5.9816220000000003E-2</c:v>
                </c:pt>
                <c:pt idx="22">
                  <c:v>9.5154600000000006E-2</c:v>
                </c:pt>
                <c:pt idx="23">
                  <c:v>0.15073199999999998</c:v>
                </c:pt>
                <c:pt idx="24">
                  <c:v>0.23897220000000002</c:v>
                </c:pt>
                <c:pt idx="25">
                  <c:v>0.37866359999999999</c:v>
                </c:pt>
                <c:pt idx="26">
                  <c:v>0.59996879999999997</c:v>
                </c:pt>
                <c:pt idx="27">
                  <c:v>0.95095200000000002</c:v>
                </c:pt>
                <c:pt idx="28">
                  <c:v>1.5070619999999999</c:v>
                </c:pt>
                <c:pt idx="29">
                  <c:v>2.3887140000000002</c:v>
                </c:pt>
                <c:pt idx="30">
                  <c:v>3.7858140000000002</c:v>
                </c:pt>
                <c:pt idx="31">
                  <c:v>6.0003000000000011</c:v>
                </c:pt>
                <c:pt idx="32">
                  <c:v>9.50976</c:v>
                </c:pt>
                <c:pt idx="33">
                  <c:v>15.071760000000001</c:v>
                </c:pt>
                <c:pt idx="34">
                  <c:v>23.886900000000001</c:v>
                </c:pt>
                <c:pt idx="35">
                  <c:v>37.858019999999996</c:v>
                </c:pt>
                <c:pt idx="36">
                  <c:v>60.001199999999997</c:v>
                </c:pt>
                <c:pt idx="37">
                  <c:v>95.095200000000006</c:v>
                </c:pt>
                <c:pt idx="38">
                  <c:v>150.71699999999998</c:v>
                </c:pt>
                <c:pt idx="39">
                  <c:v>238.86900000000003</c:v>
                </c:pt>
                <c:pt idx="40">
                  <c:v>378.58199999999999</c:v>
                </c:pt>
                <c:pt idx="41">
                  <c:v>600.01199999999994</c:v>
                </c:pt>
                <c:pt idx="42">
                  <c:v>5.9674679999999994E-2</c:v>
                </c:pt>
                <c:pt idx="43">
                  <c:v>9.5074800000000001E-2</c:v>
                </c:pt>
                <c:pt idx="44">
                  <c:v>0.1506798</c:v>
                </c:pt>
                <c:pt idx="45">
                  <c:v>0.23893979999999998</c:v>
                </c:pt>
                <c:pt idx="46">
                  <c:v>0.37858439999999999</c:v>
                </c:pt>
                <c:pt idx="47">
                  <c:v>0.5998272</c:v>
                </c:pt>
                <c:pt idx="48">
                  <c:v>0.95110199999999989</c:v>
                </c:pt>
                <c:pt idx="49">
                  <c:v>1.5070859999999999</c:v>
                </c:pt>
                <c:pt idx="50">
                  <c:v>2.388576</c:v>
                </c:pt>
                <c:pt idx="51">
                  <c:v>3.7856699999999996</c:v>
                </c:pt>
                <c:pt idx="52">
                  <c:v>6.0002399999999998</c:v>
                </c:pt>
                <c:pt idx="53">
                  <c:v>9.5088000000000008</c:v>
                </c:pt>
                <c:pt idx="54">
                  <c:v>15.071159999999999</c:v>
                </c:pt>
                <c:pt idx="55">
                  <c:v>23.886060000000001</c:v>
                </c:pt>
                <c:pt idx="56">
                  <c:v>37.856879999999997</c:v>
                </c:pt>
                <c:pt idx="57">
                  <c:v>59.998919999999998</c:v>
                </c:pt>
                <c:pt idx="58">
                  <c:v>95.092199999999991</c:v>
                </c:pt>
                <c:pt idx="59">
                  <c:v>150.7098</c:v>
                </c:pt>
                <c:pt idx="60">
                  <c:v>238.85880000000003</c:v>
                </c:pt>
                <c:pt idx="61">
                  <c:v>378.56880000000001</c:v>
                </c:pt>
                <c:pt idx="62">
                  <c:v>599.98859999999991</c:v>
                </c:pt>
                <c:pt idx="63">
                  <c:v>5.977056E-2</c:v>
                </c:pt>
                <c:pt idx="64">
                  <c:v>9.5119800000000004E-2</c:v>
                </c:pt>
                <c:pt idx="65">
                  <c:v>0.1506672</c:v>
                </c:pt>
                <c:pt idx="66">
                  <c:v>0.23881079999999999</c:v>
                </c:pt>
                <c:pt idx="67">
                  <c:v>0.37862879999999999</c:v>
                </c:pt>
                <c:pt idx="68">
                  <c:v>0.60000000000000009</c:v>
                </c:pt>
                <c:pt idx="69">
                  <c:v>0.95098199999999999</c:v>
                </c:pt>
                <c:pt idx="70">
                  <c:v>1.5071099999999999</c:v>
                </c:pt>
                <c:pt idx="71">
                  <c:v>2.3886180000000001</c:v>
                </c:pt>
                <c:pt idx="72">
                  <c:v>3.7858140000000002</c:v>
                </c:pt>
                <c:pt idx="73">
                  <c:v>6.000119999999999</c:v>
                </c:pt>
                <c:pt idx="74">
                  <c:v>9.5095799999999997</c:v>
                </c:pt>
                <c:pt idx="75">
                  <c:v>15.0717</c:v>
                </c:pt>
                <c:pt idx="76">
                  <c:v>23.8872</c:v>
                </c:pt>
                <c:pt idx="77">
                  <c:v>37.85868</c:v>
                </c:pt>
                <c:pt idx="78">
                  <c:v>60.001199999999997</c:v>
                </c:pt>
                <c:pt idx="79">
                  <c:v>95.095799999999997</c:v>
                </c:pt>
                <c:pt idx="80">
                  <c:v>150.71639999999999</c:v>
                </c:pt>
                <c:pt idx="81">
                  <c:v>238.86900000000003</c:v>
                </c:pt>
                <c:pt idx="82">
                  <c:v>378.58139999999997</c:v>
                </c:pt>
                <c:pt idx="83">
                  <c:v>600.01199999999994</c:v>
                </c:pt>
              </c:numCache>
            </c:numRef>
          </c:xVal>
          <c:yVal>
            <c:numRef>
              <c:f>'Raw Data'!$AJ$5:$AJ$25</c:f>
              <c:numCache>
                <c:formatCode>General</c:formatCode>
                <c:ptCount val="21"/>
                <c:pt idx="0">
                  <c:v>12587.55</c:v>
                </c:pt>
                <c:pt idx="1">
                  <c:v>15285.85</c:v>
                </c:pt>
                <c:pt idx="2">
                  <c:v>9670.9</c:v>
                </c:pt>
                <c:pt idx="3">
                  <c:v>5902.1</c:v>
                </c:pt>
                <c:pt idx="4">
                  <c:v>3538.92</c:v>
                </c:pt>
                <c:pt idx="5">
                  <c:v>2085.625</c:v>
                </c:pt>
                <c:pt idx="6">
                  <c:v>1215.5450000000001</c:v>
                </c:pt>
                <c:pt idx="7">
                  <c:v>750.74</c:v>
                </c:pt>
                <c:pt idx="8">
                  <c:v>514.57000000000005</c:v>
                </c:pt>
                <c:pt idx="9">
                  <c:v>353.3535</c:v>
                </c:pt>
                <c:pt idx="10">
                  <c:v>243.2055</c:v>
                </c:pt>
                <c:pt idx="11">
                  <c:v>169.94200000000001</c:v>
                </c:pt>
                <c:pt idx="12">
                  <c:v>97.028499999999994</c:v>
                </c:pt>
                <c:pt idx="13">
                  <c:v>47.551450000000003</c:v>
                </c:pt>
                <c:pt idx="14">
                  <c:v>22.0214</c:v>
                </c:pt>
                <c:pt idx="15">
                  <c:v>7.9383499999999998</c:v>
                </c:pt>
                <c:pt idx="16">
                  <c:v>2.9621900000000001</c:v>
                </c:pt>
                <c:pt idx="17">
                  <c:v>1.466005</c:v>
                </c:pt>
                <c:pt idx="18">
                  <c:v>0.83501999999999998</c:v>
                </c:pt>
                <c:pt idx="19">
                  <c:v>0.51915500000000003</c:v>
                </c:pt>
                <c:pt idx="20">
                  <c:v>0.34429500000000002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34A-4645-B807-DC9B1757B143}"/>
            </c:ext>
          </c:extLst>
        </c:ser>
        <c:ser>
          <c:idx val="3"/>
          <c:order val="1"/>
          <c:tx>
            <c:strRef>
              <c:f>'Raw Data'!$AM$4</c:f>
              <c:strCache>
                <c:ptCount val="1"/>
                <c:pt idx="0">
                  <c:v>120s-10%G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xVal>
            <c:numRef>
              <c:f>'Raw Data'!$AD$5:$AD$88</c:f>
              <c:numCache>
                <c:formatCode>General</c:formatCode>
                <c:ptCount val="84"/>
                <c:pt idx="0">
                  <c:v>5.9666279999999995E-2</c:v>
                </c:pt>
                <c:pt idx="1">
                  <c:v>9.5000400000000013E-2</c:v>
                </c:pt>
                <c:pt idx="2">
                  <c:v>0.15065520000000002</c:v>
                </c:pt>
                <c:pt idx="3">
                  <c:v>0.23879639999999999</c:v>
                </c:pt>
                <c:pt idx="4">
                  <c:v>0.37862819999999997</c:v>
                </c:pt>
                <c:pt idx="5">
                  <c:v>0.60006000000000004</c:v>
                </c:pt>
                <c:pt idx="6">
                  <c:v>0.95100000000000007</c:v>
                </c:pt>
                <c:pt idx="7">
                  <c:v>1.507104</c:v>
                </c:pt>
                <c:pt idx="8">
                  <c:v>2.388528</c:v>
                </c:pt>
                <c:pt idx="9">
                  <c:v>3.7857180000000001</c:v>
                </c:pt>
                <c:pt idx="10">
                  <c:v>5.9999160000000007</c:v>
                </c:pt>
                <c:pt idx="11">
                  <c:v>9.5093999999999994</c:v>
                </c:pt>
                <c:pt idx="12">
                  <c:v>15.071580000000001</c:v>
                </c:pt>
                <c:pt idx="13">
                  <c:v>23.88654</c:v>
                </c:pt>
                <c:pt idx="14">
                  <c:v>37.85772</c:v>
                </c:pt>
                <c:pt idx="15">
                  <c:v>59.999700000000004</c:v>
                </c:pt>
                <c:pt idx="16">
                  <c:v>95.092199999999991</c:v>
                </c:pt>
                <c:pt idx="17">
                  <c:v>150.71100000000001</c:v>
                </c:pt>
                <c:pt idx="18">
                  <c:v>238.86179999999999</c:v>
                </c:pt>
                <c:pt idx="19">
                  <c:v>378.56759999999997</c:v>
                </c:pt>
                <c:pt idx="20">
                  <c:v>599.99220000000003</c:v>
                </c:pt>
                <c:pt idx="21">
                  <c:v>5.9816220000000003E-2</c:v>
                </c:pt>
                <c:pt idx="22">
                  <c:v>9.5154600000000006E-2</c:v>
                </c:pt>
                <c:pt idx="23">
                  <c:v>0.15073199999999998</c:v>
                </c:pt>
                <c:pt idx="24">
                  <c:v>0.23897220000000002</c:v>
                </c:pt>
                <c:pt idx="25">
                  <c:v>0.37866359999999999</c:v>
                </c:pt>
                <c:pt idx="26">
                  <c:v>0.59996879999999997</c:v>
                </c:pt>
                <c:pt idx="27">
                  <c:v>0.95095200000000002</c:v>
                </c:pt>
                <c:pt idx="28">
                  <c:v>1.5070619999999999</c:v>
                </c:pt>
                <c:pt idx="29">
                  <c:v>2.3887140000000002</c:v>
                </c:pt>
                <c:pt idx="30">
                  <c:v>3.7858140000000002</c:v>
                </c:pt>
                <c:pt idx="31">
                  <c:v>6.0003000000000011</c:v>
                </c:pt>
                <c:pt idx="32">
                  <c:v>9.50976</c:v>
                </c:pt>
                <c:pt idx="33">
                  <c:v>15.071760000000001</c:v>
                </c:pt>
                <c:pt idx="34">
                  <c:v>23.886900000000001</c:v>
                </c:pt>
                <c:pt idx="35">
                  <c:v>37.858019999999996</c:v>
                </c:pt>
                <c:pt idx="36">
                  <c:v>60.001199999999997</c:v>
                </c:pt>
                <c:pt idx="37">
                  <c:v>95.095200000000006</c:v>
                </c:pt>
                <c:pt idx="38">
                  <c:v>150.71699999999998</c:v>
                </c:pt>
                <c:pt idx="39">
                  <c:v>238.86900000000003</c:v>
                </c:pt>
                <c:pt idx="40">
                  <c:v>378.58199999999999</c:v>
                </c:pt>
                <c:pt idx="41">
                  <c:v>600.01199999999994</c:v>
                </c:pt>
                <c:pt idx="42">
                  <c:v>5.9674679999999994E-2</c:v>
                </c:pt>
                <c:pt idx="43">
                  <c:v>9.5074800000000001E-2</c:v>
                </c:pt>
                <c:pt idx="44">
                  <c:v>0.1506798</c:v>
                </c:pt>
                <c:pt idx="45">
                  <c:v>0.23893979999999998</c:v>
                </c:pt>
                <c:pt idx="46">
                  <c:v>0.37858439999999999</c:v>
                </c:pt>
                <c:pt idx="47">
                  <c:v>0.5998272</c:v>
                </c:pt>
                <c:pt idx="48">
                  <c:v>0.95110199999999989</c:v>
                </c:pt>
                <c:pt idx="49">
                  <c:v>1.5070859999999999</c:v>
                </c:pt>
                <c:pt idx="50">
                  <c:v>2.388576</c:v>
                </c:pt>
                <c:pt idx="51">
                  <c:v>3.7856699999999996</c:v>
                </c:pt>
                <c:pt idx="52">
                  <c:v>6.0002399999999998</c:v>
                </c:pt>
                <c:pt idx="53">
                  <c:v>9.5088000000000008</c:v>
                </c:pt>
                <c:pt idx="54">
                  <c:v>15.071159999999999</c:v>
                </c:pt>
                <c:pt idx="55">
                  <c:v>23.886060000000001</c:v>
                </c:pt>
                <c:pt idx="56">
                  <c:v>37.856879999999997</c:v>
                </c:pt>
                <c:pt idx="57">
                  <c:v>59.998919999999998</c:v>
                </c:pt>
                <c:pt idx="58">
                  <c:v>95.092199999999991</c:v>
                </c:pt>
                <c:pt idx="59">
                  <c:v>150.7098</c:v>
                </c:pt>
                <c:pt idx="60">
                  <c:v>238.85880000000003</c:v>
                </c:pt>
                <c:pt idx="61">
                  <c:v>378.56880000000001</c:v>
                </c:pt>
                <c:pt idx="62">
                  <c:v>599.98859999999991</c:v>
                </c:pt>
                <c:pt idx="63">
                  <c:v>5.977056E-2</c:v>
                </c:pt>
                <c:pt idx="64">
                  <c:v>9.5119800000000004E-2</c:v>
                </c:pt>
                <c:pt idx="65">
                  <c:v>0.1506672</c:v>
                </c:pt>
                <c:pt idx="66">
                  <c:v>0.23881079999999999</c:v>
                </c:pt>
                <c:pt idx="67">
                  <c:v>0.37862879999999999</c:v>
                </c:pt>
                <c:pt idx="68">
                  <c:v>0.60000000000000009</c:v>
                </c:pt>
                <c:pt idx="69">
                  <c:v>0.95098199999999999</c:v>
                </c:pt>
                <c:pt idx="70">
                  <c:v>1.5071099999999999</c:v>
                </c:pt>
                <c:pt idx="71">
                  <c:v>2.3886180000000001</c:v>
                </c:pt>
                <c:pt idx="72">
                  <c:v>3.7858140000000002</c:v>
                </c:pt>
                <c:pt idx="73">
                  <c:v>6.000119999999999</c:v>
                </c:pt>
                <c:pt idx="74">
                  <c:v>9.5095799999999997</c:v>
                </c:pt>
                <c:pt idx="75">
                  <c:v>15.0717</c:v>
                </c:pt>
                <c:pt idx="76">
                  <c:v>23.8872</c:v>
                </c:pt>
                <c:pt idx="77">
                  <c:v>37.85868</c:v>
                </c:pt>
                <c:pt idx="78">
                  <c:v>60.001199999999997</c:v>
                </c:pt>
                <c:pt idx="79">
                  <c:v>95.095799999999997</c:v>
                </c:pt>
                <c:pt idx="80">
                  <c:v>150.71639999999999</c:v>
                </c:pt>
                <c:pt idx="81">
                  <c:v>238.86900000000003</c:v>
                </c:pt>
                <c:pt idx="82">
                  <c:v>378.58139999999997</c:v>
                </c:pt>
                <c:pt idx="83">
                  <c:v>600.01199999999994</c:v>
                </c:pt>
              </c:numCache>
            </c:numRef>
          </c:xVal>
          <c:yVal>
            <c:numRef>
              <c:f>'Raw Data'!$AM$68:$AM$88</c:f>
              <c:numCache>
                <c:formatCode>General</c:formatCode>
                <c:ptCount val="21"/>
                <c:pt idx="0">
                  <c:v>6271.25</c:v>
                </c:pt>
                <c:pt idx="1">
                  <c:v>7509.45</c:v>
                </c:pt>
                <c:pt idx="2">
                  <c:v>4337.97</c:v>
                </c:pt>
                <c:pt idx="3">
                  <c:v>2359.4549999999999</c:v>
                </c:pt>
                <c:pt idx="4">
                  <c:v>1302.1300000000001</c:v>
                </c:pt>
                <c:pt idx="5">
                  <c:v>769.23</c:v>
                </c:pt>
                <c:pt idx="6">
                  <c:v>507.47</c:v>
                </c:pt>
                <c:pt idx="7">
                  <c:v>335.87400000000002</c:v>
                </c:pt>
                <c:pt idx="8">
                  <c:v>233.18</c:v>
                </c:pt>
                <c:pt idx="9">
                  <c:v>156.4735</c:v>
                </c:pt>
                <c:pt idx="10">
                  <c:v>104.29600000000001</c:v>
                </c:pt>
                <c:pt idx="11">
                  <c:v>66.933999999999997</c:v>
                </c:pt>
                <c:pt idx="12">
                  <c:v>40.091450000000002</c:v>
                </c:pt>
                <c:pt idx="13">
                  <c:v>21.931550000000001</c:v>
                </c:pt>
                <c:pt idx="14">
                  <c:v>10.2818</c:v>
                </c:pt>
                <c:pt idx="15">
                  <c:v>4.7356400000000001</c:v>
                </c:pt>
                <c:pt idx="16">
                  <c:v>2.5005099999999998</c:v>
                </c:pt>
                <c:pt idx="17">
                  <c:v>1.5375449999999999</c:v>
                </c:pt>
                <c:pt idx="18">
                  <c:v>1.0199400000000001</c:v>
                </c:pt>
                <c:pt idx="19">
                  <c:v>0.71431500000000003</c:v>
                </c:pt>
                <c:pt idx="20">
                  <c:v>0.51232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34A-4645-B807-DC9B1757B143}"/>
            </c:ext>
          </c:extLst>
        </c:ser>
        <c:ser>
          <c:idx val="1"/>
          <c:order val="2"/>
          <c:tx>
            <c:strRef>
              <c:f>'Raw Data'!$AK$4</c:f>
              <c:strCache>
                <c:ptCount val="1"/>
                <c:pt idx="0">
                  <c:v>50s-10%G</c:v>
                </c:pt>
              </c:strCache>
            </c:strRef>
          </c:tx>
          <c:spPr>
            <a:ln w="25400">
              <a:noFill/>
            </a:ln>
          </c:spPr>
          <c:xVal>
            <c:numRef>
              <c:f>'Raw Data'!$AD$5:$AD$88</c:f>
              <c:numCache>
                <c:formatCode>General</c:formatCode>
                <c:ptCount val="84"/>
                <c:pt idx="0">
                  <c:v>5.9666279999999995E-2</c:v>
                </c:pt>
                <c:pt idx="1">
                  <c:v>9.5000400000000013E-2</c:v>
                </c:pt>
                <c:pt idx="2">
                  <c:v>0.15065520000000002</c:v>
                </c:pt>
                <c:pt idx="3">
                  <c:v>0.23879639999999999</c:v>
                </c:pt>
                <c:pt idx="4">
                  <c:v>0.37862819999999997</c:v>
                </c:pt>
                <c:pt idx="5">
                  <c:v>0.60006000000000004</c:v>
                </c:pt>
                <c:pt idx="6">
                  <c:v>0.95100000000000007</c:v>
                </c:pt>
                <c:pt idx="7">
                  <c:v>1.507104</c:v>
                </c:pt>
                <c:pt idx="8">
                  <c:v>2.388528</c:v>
                </c:pt>
                <c:pt idx="9">
                  <c:v>3.7857180000000001</c:v>
                </c:pt>
                <c:pt idx="10">
                  <c:v>5.9999160000000007</c:v>
                </c:pt>
                <c:pt idx="11">
                  <c:v>9.5093999999999994</c:v>
                </c:pt>
                <c:pt idx="12">
                  <c:v>15.071580000000001</c:v>
                </c:pt>
                <c:pt idx="13">
                  <c:v>23.88654</c:v>
                </c:pt>
                <c:pt idx="14">
                  <c:v>37.85772</c:v>
                </c:pt>
                <c:pt idx="15">
                  <c:v>59.999700000000004</c:v>
                </c:pt>
                <c:pt idx="16">
                  <c:v>95.092199999999991</c:v>
                </c:pt>
                <c:pt idx="17">
                  <c:v>150.71100000000001</c:v>
                </c:pt>
                <c:pt idx="18">
                  <c:v>238.86179999999999</c:v>
                </c:pt>
                <c:pt idx="19">
                  <c:v>378.56759999999997</c:v>
                </c:pt>
                <c:pt idx="20">
                  <c:v>599.99220000000003</c:v>
                </c:pt>
                <c:pt idx="21">
                  <c:v>5.9816220000000003E-2</c:v>
                </c:pt>
                <c:pt idx="22">
                  <c:v>9.5154600000000006E-2</c:v>
                </c:pt>
                <c:pt idx="23">
                  <c:v>0.15073199999999998</c:v>
                </c:pt>
                <c:pt idx="24">
                  <c:v>0.23897220000000002</c:v>
                </c:pt>
                <c:pt idx="25">
                  <c:v>0.37866359999999999</c:v>
                </c:pt>
                <c:pt idx="26">
                  <c:v>0.59996879999999997</c:v>
                </c:pt>
                <c:pt idx="27">
                  <c:v>0.95095200000000002</c:v>
                </c:pt>
                <c:pt idx="28">
                  <c:v>1.5070619999999999</c:v>
                </c:pt>
                <c:pt idx="29">
                  <c:v>2.3887140000000002</c:v>
                </c:pt>
                <c:pt idx="30">
                  <c:v>3.7858140000000002</c:v>
                </c:pt>
                <c:pt idx="31">
                  <c:v>6.0003000000000011</c:v>
                </c:pt>
                <c:pt idx="32">
                  <c:v>9.50976</c:v>
                </c:pt>
                <c:pt idx="33">
                  <c:v>15.071760000000001</c:v>
                </c:pt>
                <c:pt idx="34">
                  <c:v>23.886900000000001</c:v>
                </c:pt>
                <c:pt idx="35">
                  <c:v>37.858019999999996</c:v>
                </c:pt>
                <c:pt idx="36">
                  <c:v>60.001199999999997</c:v>
                </c:pt>
                <c:pt idx="37">
                  <c:v>95.095200000000006</c:v>
                </c:pt>
                <c:pt idx="38">
                  <c:v>150.71699999999998</c:v>
                </c:pt>
                <c:pt idx="39">
                  <c:v>238.86900000000003</c:v>
                </c:pt>
                <c:pt idx="40">
                  <c:v>378.58199999999999</c:v>
                </c:pt>
                <c:pt idx="41">
                  <c:v>600.01199999999994</c:v>
                </c:pt>
                <c:pt idx="42">
                  <c:v>5.9674679999999994E-2</c:v>
                </c:pt>
                <c:pt idx="43">
                  <c:v>9.5074800000000001E-2</c:v>
                </c:pt>
                <c:pt idx="44">
                  <c:v>0.1506798</c:v>
                </c:pt>
                <c:pt idx="45">
                  <c:v>0.23893979999999998</c:v>
                </c:pt>
                <c:pt idx="46">
                  <c:v>0.37858439999999999</c:v>
                </c:pt>
                <c:pt idx="47">
                  <c:v>0.5998272</c:v>
                </c:pt>
                <c:pt idx="48">
                  <c:v>0.95110199999999989</c:v>
                </c:pt>
                <c:pt idx="49">
                  <c:v>1.5070859999999999</c:v>
                </c:pt>
                <c:pt idx="50">
                  <c:v>2.388576</c:v>
                </c:pt>
                <c:pt idx="51">
                  <c:v>3.7856699999999996</c:v>
                </c:pt>
                <c:pt idx="52">
                  <c:v>6.0002399999999998</c:v>
                </c:pt>
                <c:pt idx="53">
                  <c:v>9.5088000000000008</c:v>
                </c:pt>
                <c:pt idx="54">
                  <c:v>15.071159999999999</c:v>
                </c:pt>
                <c:pt idx="55">
                  <c:v>23.886060000000001</c:v>
                </c:pt>
                <c:pt idx="56">
                  <c:v>37.856879999999997</c:v>
                </c:pt>
                <c:pt idx="57">
                  <c:v>59.998919999999998</c:v>
                </c:pt>
                <c:pt idx="58">
                  <c:v>95.092199999999991</c:v>
                </c:pt>
                <c:pt idx="59">
                  <c:v>150.7098</c:v>
                </c:pt>
                <c:pt idx="60">
                  <c:v>238.85880000000003</c:v>
                </c:pt>
                <c:pt idx="61">
                  <c:v>378.56880000000001</c:v>
                </c:pt>
                <c:pt idx="62">
                  <c:v>599.98859999999991</c:v>
                </c:pt>
                <c:pt idx="63">
                  <c:v>5.977056E-2</c:v>
                </c:pt>
                <c:pt idx="64">
                  <c:v>9.5119800000000004E-2</c:v>
                </c:pt>
                <c:pt idx="65">
                  <c:v>0.1506672</c:v>
                </c:pt>
                <c:pt idx="66">
                  <c:v>0.23881079999999999</c:v>
                </c:pt>
                <c:pt idx="67">
                  <c:v>0.37862879999999999</c:v>
                </c:pt>
                <c:pt idx="68">
                  <c:v>0.60000000000000009</c:v>
                </c:pt>
                <c:pt idx="69">
                  <c:v>0.95098199999999999</c:v>
                </c:pt>
                <c:pt idx="70">
                  <c:v>1.5071099999999999</c:v>
                </c:pt>
                <c:pt idx="71">
                  <c:v>2.3886180000000001</c:v>
                </c:pt>
                <c:pt idx="72">
                  <c:v>3.7858140000000002</c:v>
                </c:pt>
                <c:pt idx="73">
                  <c:v>6.000119999999999</c:v>
                </c:pt>
                <c:pt idx="74">
                  <c:v>9.5095799999999997</c:v>
                </c:pt>
                <c:pt idx="75">
                  <c:v>15.0717</c:v>
                </c:pt>
                <c:pt idx="76">
                  <c:v>23.8872</c:v>
                </c:pt>
                <c:pt idx="77">
                  <c:v>37.85868</c:v>
                </c:pt>
                <c:pt idx="78">
                  <c:v>60.001199999999997</c:v>
                </c:pt>
                <c:pt idx="79">
                  <c:v>95.095799999999997</c:v>
                </c:pt>
                <c:pt idx="80">
                  <c:v>150.71639999999999</c:v>
                </c:pt>
                <c:pt idx="81">
                  <c:v>238.86900000000003</c:v>
                </c:pt>
                <c:pt idx="82">
                  <c:v>378.58139999999997</c:v>
                </c:pt>
                <c:pt idx="83">
                  <c:v>600.01199999999994</c:v>
                </c:pt>
              </c:numCache>
            </c:numRef>
          </c:xVal>
          <c:yVal>
            <c:numRef>
              <c:f>'Raw Data'!$AK$26:$AK$46</c:f>
              <c:numCache>
                <c:formatCode>General</c:formatCode>
                <c:ptCount val="21"/>
                <c:pt idx="0">
                  <c:v>7657.95</c:v>
                </c:pt>
                <c:pt idx="1">
                  <c:v>6825.75</c:v>
                </c:pt>
                <c:pt idx="2">
                  <c:v>3794.7</c:v>
                </c:pt>
                <c:pt idx="3">
                  <c:v>2271.2449999999999</c:v>
                </c:pt>
                <c:pt idx="4">
                  <c:v>1337.2349999999999</c:v>
                </c:pt>
                <c:pt idx="5">
                  <c:v>813.43</c:v>
                </c:pt>
                <c:pt idx="6">
                  <c:v>547.41999999999996</c:v>
                </c:pt>
                <c:pt idx="7">
                  <c:v>374.23599999999999</c:v>
                </c:pt>
                <c:pt idx="8">
                  <c:v>256.7645</c:v>
                </c:pt>
                <c:pt idx="9">
                  <c:v>172.024</c:v>
                </c:pt>
                <c:pt idx="10">
                  <c:v>110.8845</c:v>
                </c:pt>
                <c:pt idx="11">
                  <c:v>65.029499999999999</c:v>
                </c:pt>
                <c:pt idx="12">
                  <c:v>33.568350000000002</c:v>
                </c:pt>
                <c:pt idx="13">
                  <c:v>15.265599999999999</c:v>
                </c:pt>
                <c:pt idx="14">
                  <c:v>6.7072500000000002</c:v>
                </c:pt>
                <c:pt idx="15">
                  <c:v>3.33304</c:v>
                </c:pt>
                <c:pt idx="16">
                  <c:v>1.8755850000000001</c:v>
                </c:pt>
                <c:pt idx="17">
                  <c:v>1.158925</c:v>
                </c:pt>
                <c:pt idx="18">
                  <c:v>0.76558499999999996</c:v>
                </c:pt>
                <c:pt idx="19">
                  <c:v>0.53422000000000003</c:v>
                </c:pt>
                <c:pt idx="20">
                  <c:v>0.38730150000000002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34A-4645-B807-DC9B1757B143}"/>
            </c:ext>
          </c:extLst>
        </c:ser>
        <c:ser>
          <c:idx val="0"/>
          <c:order val="3"/>
          <c:tx>
            <c:strRef>
              <c:f>'Raw Data'!$AL$4</c:f>
              <c:strCache>
                <c:ptCount val="1"/>
                <c:pt idx="0">
                  <c:v>80s-10%G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'Raw Data'!$AD$5:$AD$88</c:f>
              <c:numCache>
                <c:formatCode>General</c:formatCode>
                <c:ptCount val="84"/>
                <c:pt idx="0">
                  <c:v>5.9666279999999995E-2</c:v>
                </c:pt>
                <c:pt idx="1">
                  <c:v>9.5000400000000013E-2</c:v>
                </c:pt>
                <c:pt idx="2">
                  <c:v>0.15065520000000002</c:v>
                </c:pt>
                <c:pt idx="3">
                  <c:v>0.23879639999999999</c:v>
                </c:pt>
                <c:pt idx="4">
                  <c:v>0.37862819999999997</c:v>
                </c:pt>
                <c:pt idx="5">
                  <c:v>0.60006000000000004</c:v>
                </c:pt>
                <c:pt idx="6">
                  <c:v>0.95100000000000007</c:v>
                </c:pt>
                <c:pt idx="7">
                  <c:v>1.507104</c:v>
                </c:pt>
                <c:pt idx="8">
                  <c:v>2.388528</c:v>
                </c:pt>
                <c:pt idx="9">
                  <c:v>3.7857180000000001</c:v>
                </c:pt>
                <c:pt idx="10">
                  <c:v>5.9999160000000007</c:v>
                </c:pt>
                <c:pt idx="11">
                  <c:v>9.5093999999999994</c:v>
                </c:pt>
                <c:pt idx="12">
                  <c:v>15.071580000000001</c:v>
                </c:pt>
                <c:pt idx="13">
                  <c:v>23.88654</c:v>
                </c:pt>
                <c:pt idx="14">
                  <c:v>37.85772</c:v>
                </c:pt>
                <c:pt idx="15">
                  <c:v>59.999700000000004</c:v>
                </c:pt>
                <c:pt idx="16">
                  <c:v>95.092199999999991</c:v>
                </c:pt>
                <c:pt idx="17">
                  <c:v>150.71100000000001</c:v>
                </c:pt>
                <c:pt idx="18">
                  <c:v>238.86179999999999</c:v>
                </c:pt>
                <c:pt idx="19">
                  <c:v>378.56759999999997</c:v>
                </c:pt>
                <c:pt idx="20">
                  <c:v>599.99220000000003</c:v>
                </c:pt>
                <c:pt idx="21">
                  <c:v>5.9816220000000003E-2</c:v>
                </c:pt>
                <c:pt idx="22">
                  <c:v>9.5154600000000006E-2</c:v>
                </c:pt>
                <c:pt idx="23">
                  <c:v>0.15073199999999998</c:v>
                </c:pt>
                <c:pt idx="24">
                  <c:v>0.23897220000000002</c:v>
                </c:pt>
                <c:pt idx="25">
                  <c:v>0.37866359999999999</c:v>
                </c:pt>
                <c:pt idx="26">
                  <c:v>0.59996879999999997</c:v>
                </c:pt>
                <c:pt idx="27">
                  <c:v>0.95095200000000002</c:v>
                </c:pt>
                <c:pt idx="28">
                  <c:v>1.5070619999999999</c:v>
                </c:pt>
                <c:pt idx="29">
                  <c:v>2.3887140000000002</c:v>
                </c:pt>
                <c:pt idx="30">
                  <c:v>3.7858140000000002</c:v>
                </c:pt>
                <c:pt idx="31">
                  <c:v>6.0003000000000011</c:v>
                </c:pt>
                <c:pt idx="32">
                  <c:v>9.50976</c:v>
                </c:pt>
                <c:pt idx="33">
                  <c:v>15.071760000000001</c:v>
                </c:pt>
                <c:pt idx="34">
                  <c:v>23.886900000000001</c:v>
                </c:pt>
                <c:pt idx="35">
                  <c:v>37.858019999999996</c:v>
                </c:pt>
                <c:pt idx="36">
                  <c:v>60.001199999999997</c:v>
                </c:pt>
                <c:pt idx="37">
                  <c:v>95.095200000000006</c:v>
                </c:pt>
                <c:pt idx="38">
                  <c:v>150.71699999999998</c:v>
                </c:pt>
                <c:pt idx="39">
                  <c:v>238.86900000000003</c:v>
                </c:pt>
                <c:pt idx="40">
                  <c:v>378.58199999999999</c:v>
                </c:pt>
                <c:pt idx="41">
                  <c:v>600.01199999999994</c:v>
                </c:pt>
                <c:pt idx="42">
                  <c:v>5.9674679999999994E-2</c:v>
                </c:pt>
                <c:pt idx="43">
                  <c:v>9.5074800000000001E-2</c:v>
                </c:pt>
                <c:pt idx="44">
                  <c:v>0.1506798</c:v>
                </c:pt>
                <c:pt idx="45">
                  <c:v>0.23893979999999998</c:v>
                </c:pt>
                <c:pt idx="46">
                  <c:v>0.37858439999999999</c:v>
                </c:pt>
                <c:pt idx="47">
                  <c:v>0.5998272</c:v>
                </c:pt>
                <c:pt idx="48">
                  <c:v>0.95110199999999989</c:v>
                </c:pt>
                <c:pt idx="49">
                  <c:v>1.5070859999999999</c:v>
                </c:pt>
                <c:pt idx="50">
                  <c:v>2.388576</c:v>
                </c:pt>
                <c:pt idx="51">
                  <c:v>3.7856699999999996</c:v>
                </c:pt>
                <c:pt idx="52">
                  <c:v>6.0002399999999998</c:v>
                </c:pt>
                <c:pt idx="53">
                  <c:v>9.5088000000000008</c:v>
                </c:pt>
                <c:pt idx="54">
                  <c:v>15.071159999999999</c:v>
                </c:pt>
                <c:pt idx="55">
                  <c:v>23.886060000000001</c:v>
                </c:pt>
                <c:pt idx="56">
                  <c:v>37.856879999999997</c:v>
                </c:pt>
                <c:pt idx="57">
                  <c:v>59.998919999999998</c:v>
                </c:pt>
                <c:pt idx="58">
                  <c:v>95.092199999999991</c:v>
                </c:pt>
                <c:pt idx="59">
                  <c:v>150.7098</c:v>
                </c:pt>
                <c:pt idx="60">
                  <c:v>238.85880000000003</c:v>
                </c:pt>
                <c:pt idx="61">
                  <c:v>378.56880000000001</c:v>
                </c:pt>
                <c:pt idx="62">
                  <c:v>599.98859999999991</c:v>
                </c:pt>
                <c:pt idx="63">
                  <c:v>5.977056E-2</c:v>
                </c:pt>
                <c:pt idx="64">
                  <c:v>9.5119800000000004E-2</c:v>
                </c:pt>
                <c:pt idx="65">
                  <c:v>0.1506672</c:v>
                </c:pt>
                <c:pt idx="66">
                  <c:v>0.23881079999999999</c:v>
                </c:pt>
                <c:pt idx="67">
                  <c:v>0.37862879999999999</c:v>
                </c:pt>
                <c:pt idx="68">
                  <c:v>0.60000000000000009</c:v>
                </c:pt>
                <c:pt idx="69">
                  <c:v>0.95098199999999999</c:v>
                </c:pt>
                <c:pt idx="70">
                  <c:v>1.5071099999999999</c:v>
                </c:pt>
                <c:pt idx="71">
                  <c:v>2.3886180000000001</c:v>
                </c:pt>
                <c:pt idx="72">
                  <c:v>3.7858140000000002</c:v>
                </c:pt>
                <c:pt idx="73">
                  <c:v>6.000119999999999</c:v>
                </c:pt>
                <c:pt idx="74">
                  <c:v>9.5095799999999997</c:v>
                </c:pt>
                <c:pt idx="75">
                  <c:v>15.0717</c:v>
                </c:pt>
                <c:pt idx="76">
                  <c:v>23.8872</c:v>
                </c:pt>
                <c:pt idx="77">
                  <c:v>37.85868</c:v>
                </c:pt>
                <c:pt idx="78">
                  <c:v>60.001199999999997</c:v>
                </c:pt>
                <c:pt idx="79">
                  <c:v>95.095799999999997</c:v>
                </c:pt>
                <c:pt idx="80">
                  <c:v>150.71639999999999</c:v>
                </c:pt>
                <c:pt idx="81">
                  <c:v>238.86900000000003</c:v>
                </c:pt>
                <c:pt idx="82">
                  <c:v>378.58139999999997</c:v>
                </c:pt>
                <c:pt idx="83">
                  <c:v>600.01199999999994</c:v>
                </c:pt>
              </c:numCache>
            </c:numRef>
          </c:xVal>
          <c:yVal>
            <c:numRef>
              <c:f>'Raw Data'!$AL$47:$AL$67</c:f>
              <c:numCache>
                <c:formatCode>General</c:formatCode>
                <c:ptCount val="21"/>
                <c:pt idx="0">
                  <c:v>12396.25</c:v>
                </c:pt>
                <c:pt idx="1">
                  <c:v>13617.25</c:v>
                </c:pt>
                <c:pt idx="2">
                  <c:v>8547.2999999999993</c:v>
                </c:pt>
                <c:pt idx="3">
                  <c:v>5309.15</c:v>
                </c:pt>
                <c:pt idx="4">
                  <c:v>3199.2150000000001</c:v>
                </c:pt>
                <c:pt idx="5">
                  <c:v>1828.58</c:v>
                </c:pt>
                <c:pt idx="6">
                  <c:v>1090.3</c:v>
                </c:pt>
                <c:pt idx="7">
                  <c:v>682.22500000000002</c:v>
                </c:pt>
                <c:pt idx="8">
                  <c:v>454.95850000000002</c:v>
                </c:pt>
                <c:pt idx="9">
                  <c:v>304.99299999999999</c:v>
                </c:pt>
                <c:pt idx="10">
                  <c:v>204.357</c:v>
                </c:pt>
                <c:pt idx="11">
                  <c:v>134.76349999999999</c:v>
                </c:pt>
                <c:pt idx="12">
                  <c:v>85.655000000000001</c:v>
                </c:pt>
                <c:pt idx="13">
                  <c:v>52.189500000000002</c:v>
                </c:pt>
                <c:pt idx="14">
                  <c:v>29.4252</c:v>
                </c:pt>
                <c:pt idx="15">
                  <c:v>15.30715</c:v>
                </c:pt>
                <c:pt idx="16">
                  <c:v>7.7182500000000003</c:v>
                </c:pt>
                <c:pt idx="17">
                  <c:v>4.1987350000000001</c:v>
                </c:pt>
                <c:pt idx="18">
                  <c:v>2.42326</c:v>
                </c:pt>
                <c:pt idx="19">
                  <c:v>1.447495</c:v>
                </c:pt>
                <c:pt idx="20">
                  <c:v>0.90690000000000004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34A-4645-B807-DC9B1757B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7704199"/>
        <c:axId val="1517706247"/>
      </c:scatterChart>
      <c:valAx>
        <c:axId val="1517704199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Shear Rate 1/s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517706247"/>
        <c:crosses val="autoZero"/>
        <c:crossBetween val="midCat"/>
      </c:valAx>
      <c:valAx>
        <c:axId val="1517706247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Viscosity Pa.s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517704199"/>
        <c:crosses val="autoZero"/>
        <c:crossBetween val="midCat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615580</xdr:colOff>
      <xdr:row>8</xdr:row>
      <xdr:rowOff>182525</xdr:rowOff>
    </xdr:from>
    <xdr:to>
      <xdr:col>16</xdr:col>
      <xdr:colOff>272459</xdr:colOff>
      <xdr:row>23</xdr:row>
      <xdr:rowOff>68225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EFC3BE-4DB3-E762-DECC-1BA0970956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190500</xdr:colOff>
      <xdr:row>8</xdr:row>
      <xdr:rowOff>180975</xdr:rowOff>
    </xdr:from>
    <xdr:to>
      <xdr:col>30</xdr:col>
      <xdr:colOff>495300</xdr:colOff>
      <xdr:row>23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437B3C-2E83-6F0D-D5C1-34C0A94ABDDD}"/>
            </a:ext>
            <a:ext uri="{147F2762-F138-4A5C-976F-8EAC2B608ADB}">
              <a16:predDERef xmlns:a16="http://schemas.microsoft.com/office/drawing/2014/main" pred="{5DEFC3BE-4DB3-E762-DECC-1BA0970956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49</xdr:col>
      <xdr:colOff>190500</xdr:colOff>
      <xdr:row>9</xdr:row>
      <xdr:rowOff>19050</xdr:rowOff>
    </xdr:from>
    <xdr:to>
      <xdr:col>56</xdr:col>
      <xdr:colOff>495300</xdr:colOff>
      <xdr:row>18</xdr:row>
      <xdr:rowOff>149411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E625E64-01E6-BE33-0CAD-161972BE120E}"/>
            </a:ext>
            <a:ext uri="{147F2762-F138-4A5C-976F-8EAC2B608ADB}">
              <a16:predDERef xmlns:a16="http://schemas.microsoft.com/office/drawing/2014/main" pred="{7F437B3C-2E83-6F0D-D5C1-34C0A94ABD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63</xdr:col>
      <xdr:colOff>190500</xdr:colOff>
      <xdr:row>9</xdr:row>
      <xdr:rowOff>0</xdr:rowOff>
    </xdr:from>
    <xdr:to>
      <xdr:col>70</xdr:col>
      <xdr:colOff>495300</xdr:colOff>
      <xdr:row>23</xdr:row>
      <xdr:rowOff>76200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D7992D9-1937-F267-91F9-AD2BB944AFE1}"/>
            </a:ext>
            <a:ext uri="{147F2762-F138-4A5C-976F-8EAC2B608ADB}">
              <a16:predDERef xmlns:a16="http://schemas.microsoft.com/office/drawing/2014/main" pred="{8E625E64-01E6-BE33-0CAD-161972BE12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305685</xdr:colOff>
      <xdr:row>10</xdr:row>
      <xdr:rowOff>9968</xdr:rowOff>
    </xdr:from>
    <xdr:to>
      <xdr:col>41</xdr:col>
      <xdr:colOff>153064</xdr:colOff>
      <xdr:row>24</xdr:row>
      <xdr:rowOff>78414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179A899-A605-1E3A-A598-7FEB62A0960E}"/>
            </a:ext>
            <a:ext uri="{147F2762-F138-4A5C-976F-8EAC2B608ADB}">
              <a16:predDERef xmlns:a16="http://schemas.microsoft.com/office/drawing/2014/main" pred="{AD7992D9-1937-F267-91F9-AD2BB944AF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77</xdr:col>
      <xdr:colOff>66675</xdr:colOff>
      <xdr:row>8</xdr:row>
      <xdr:rowOff>95250</xdr:rowOff>
    </xdr:from>
    <xdr:to>
      <xdr:col>84</xdr:col>
      <xdr:colOff>371475</xdr:colOff>
      <xdr:row>22</xdr:row>
      <xdr:rowOff>171450</xdr:rowOff>
    </xdr:to>
    <xdr:graphicFrame macro="">
      <xdr:nvGraphicFramePr>
        <xdr:cNvPr id="12" name="Chart 4">
          <a:extLst>
            <a:ext uri="{FF2B5EF4-FFF2-40B4-BE49-F238E27FC236}">
              <a16:creationId xmlns:a16="http://schemas.microsoft.com/office/drawing/2014/main" id="{7811BB43-ECD5-E3B2-F998-EFB5F1AC93DD}"/>
            </a:ext>
            <a:ext uri="{147F2762-F138-4A5C-976F-8EAC2B608ADB}">
              <a16:predDERef xmlns:a16="http://schemas.microsoft.com/office/drawing/2014/main" pred="{3179A899-A605-1E3A-A598-7FEB62A096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398720</xdr:colOff>
      <xdr:row>19</xdr:row>
      <xdr:rowOff>49838</xdr:rowOff>
    </xdr:from>
    <xdr:to>
      <xdr:col>14</xdr:col>
      <xdr:colOff>614694</xdr:colOff>
      <xdr:row>39</xdr:row>
      <xdr:rowOff>149520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8F421E4-1A49-458C-946D-BEB4F4559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287154</xdr:colOff>
      <xdr:row>16</xdr:row>
      <xdr:rowOff>58754</xdr:rowOff>
    </xdr:from>
    <xdr:to>
      <xdr:col>27</xdr:col>
      <xdr:colOff>370442</xdr:colOff>
      <xdr:row>35</xdr:row>
      <xdr:rowOff>27690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9502306-E80A-458A-9556-9F602A7C8E1E}"/>
            </a:ext>
            <a:ext uri="{147F2762-F138-4A5C-976F-8EAC2B608ADB}">
              <a16:predDERef xmlns:a16="http://schemas.microsoft.com/office/drawing/2014/main" pred="{5DEFC3BE-4DB3-E762-DECC-1BA0970956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94143</xdr:colOff>
      <xdr:row>14</xdr:row>
      <xdr:rowOff>99568</xdr:rowOff>
    </xdr:from>
    <xdr:to>
      <xdr:col>40</xdr:col>
      <xdr:colOff>639285</xdr:colOff>
      <xdr:row>34</xdr:row>
      <xdr:rowOff>27689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E260E63-73A6-456D-8CE1-FBB9D8E43C6D}"/>
            </a:ext>
            <a:ext uri="{147F2762-F138-4A5C-976F-8EAC2B608ADB}">
              <a16:predDERef xmlns:a16="http://schemas.microsoft.com/office/drawing/2014/main" pred="{AD7992D9-1937-F267-91F9-AD2BB944A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55377</xdr:colOff>
      <xdr:row>28</xdr:row>
      <xdr:rowOff>22151</xdr:rowOff>
    </xdr:from>
    <xdr:to>
      <xdr:col>13</xdr:col>
      <xdr:colOff>94141</xdr:colOff>
      <xdr:row>51</xdr:row>
      <xdr:rowOff>77528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1F25DDEA-72F8-492F-886F-D2E8CF5531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70</xdr:col>
      <xdr:colOff>515123</xdr:colOff>
      <xdr:row>20</xdr:row>
      <xdr:rowOff>113903</xdr:rowOff>
    </xdr:from>
    <xdr:to>
      <xdr:col>78</xdr:col>
      <xdr:colOff>158972</xdr:colOff>
      <xdr:row>35</xdr:row>
      <xdr:rowOff>54048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id="{6061F2A4-4111-4B3A-8EF1-C5ECA0453229}"/>
            </a:ext>
            <a:ext uri="{147F2762-F138-4A5C-976F-8EAC2B608ADB}">
              <a16:predDERef xmlns:a16="http://schemas.microsoft.com/office/drawing/2014/main" pred="{3179A899-A605-1E3A-A598-7FEB62A09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522941</xdr:colOff>
      <xdr:row>25</xdr:row>
      <xdr:rowOff>37353</xdr:rowOff>
    </xdr:from>
    <xdr:to>
      <xdr:col>69</xdr:col>
      <xdr:colOff>625661</xdr:colOff>
      <xdr:row>44</xdr:row>
      <xdr:rowOff>130735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6F519EBD-1729-4EC7-8EC4-9954FD81A46F}"/>
            </a:ext>
            <a:ext uri="{147F2762-F138-4A5C-976F-8EAC2B608ADB}">
              <a16:predDERef xmlns:a16="http://schemas.microsoft.com/office/drawing/2014/main" pred="{8E625E64-01E6-BE33-0CAD-161972BE12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50</xdr:col>
      <xdr:colOff>364191</xdr:colOff>
      <xdr:row>19</xdr:row>
      <xdr:rowOff>130734</xdr:rowOff>
    </xdr:from>
    <xdr:to>
      <xdr:col>58</xdr:col>
      <xdr:colOff>584950</xdr:colOff>
      <xdr:row>35</xdr:row>
      <xdr:rowOff>130735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E2A601C7-E6FD-4320-90F2-8979D66334C1}"/>
            </a:ext>
            <a:ext uri="{147F2762-F138-4A5C-976F-8EAC2B608ADB}">
              <a16:predDERef xmlns:a16="http://schemas.microsoft.com/office/drawing/2014/main" pred="{7F437B3C-2E83-6F0D-D5C1-34C0A94AB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53</xdr:col>
      <xdr:colOff>0</xdr:colOff>
      <xdr:row>42</xdr:row>
      <xdr:rowOff>0</xdr:rowOff>
    </xdr:from>
    <xdr:to>
      <xdr:col>63</xdr:col>
      <xdr:colOff>466911</xdr:colOff>
      <xdr:row>67</xdr:row>
      <xdr:rowOff>102720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C5FFA660-7408-4C61-B924-8DCA7E11D15A}"/>
            </a:ext>
            <a:ext uri="{147F2762-F138-4A5C-976F-8EAC2B608ADB}">
              <a16:predDERef xmlns:a16="http://schemas.microsoft.com/office/drawing/2014/main" pred="{7F437B3C-2E83-6F0D-D5C1-34C0A94AB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1</xdr:colOff>
      <xdr:row>57</xdr:row>
      <xdr:rowOff>0</xdr:rowOff>
    </xdr:from>
    <xdr:to>
      <xdr:col>11</xdr:col>
      <xdr:colOff>470443</xdr:colOff>
      <xdr:row>82</xdr:row>
      <xdr:rowOff>102721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FE4BCB85-4488-4F45-8D8A-B0D807922797}"/>
            </a:ext>
            <a:ext uri="{147F2762-F138-4A5C-976F-8EAC2B608ADB}">
              <a16:predDERef xmlns:a16="http://schemas.microsoft.com/office/drawing/2014/main" pred="{7F437B3C-2E83-6F0D-D5C1-34C0A94AB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191661</xdr:colOff>
      <xdr:row>60</xdr:row>
      <xdr:rowOff>156815</xdr:rowOff>
    </xdr:from>
    <xdr:to>
      <xdr:col>11</xdr:col>
      <xdr:colOff>267165</xdr:colOff>
      <xdr:row>74</xdr:row>
      <xdr:rowOff>75504</xdr:rowOff>
    </xdr:to>
    <xdr:sp macro="" textlink="">
      <xdr:nvSpPr>
        <xdr:cNvPr id="19" name="Freeform: Shape 18">
          <a:extLst>
            <a:ext uri="{FF2B5EF4-FFF2-40B4-BE49-F238E27FC236}">
              <a16:creationId xmlns:a16="http://schemas.microsoft.com/office/drawing/2014/main" id="{7A157254-2A7A-E4E4-B992-2D5DA6CC7870}"/>
            </a:ext>
          </a:extLst>
        </xdr:cNvPr>
        <xdr:cNvSpPr/>
      </xdr:nvSpPr>
      <xdr:spPr>
        <a:xfrm>
          <a:off x="2758765" y="11064102"/>
          <a:ext cx="5279406" cy="2439329"/>
        </a:xfrm>
        <a:custGeom>
          <a:avLst/>
          <a:gdLst>
            <a:gd name="connsiteX0" fmla="*/ 5808 w 5407180"/>
            <a:gd name="connsiteY0" fmla="*/ 127774 h 2712302"/>
            <a:gd name="connsiteX1" fmla="*/ 23232 w 5407180"/>
            <a:gd name="connsiteY1" fmla="*/ 1062851 h 2712302"/>
            <a:gd name="connsiteX2" fmla="*/ 5383948 w 5407180"/>
            <a:gd name="connsiteY2" fmla="*/ 2712302 h 2712302"/>
            <a:gd name="connsiteX3" fmla="*/ 5407180 w 5407180"/>
            <a:gd name="connsiteY3" fmla="*/ 1498445 h 2712302"/>
            <a:gd name="connsiteX4" fmla="*/ 0 w 5407180"/>
            <a:gd name="connsiteY4" fmla="*/ 0 h 2712302"/>
            <a:gd name="connsiteX5" fmla="*/ 5808 w 5407180"/>
            <a:gd name="connsiteY5" fmla="*/ 127774 h 27123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5407180" h="2712302">
              <a:moveTo>
                <a:pt x="5808" y="127774"/>
              </a:moveTo>
              <a:lnTo>
                <a:pt x="23232" y="1062851"/>
              </a:lnTo>
              <a:lnTo>
                <a:pt x="5383948" y="2712302"/>
              </a:lnTo>
              <a:lnTo>
                <a:pt x="5407180" y="1498445"/>
              </a:lnTo>
              <a:lnTo>
                <a:pt x="0" y="0"/>
              </a:lnTo>
              <a:lnTo>
                <a:pt x="5808" y="127774"/>
              </a:lnTo>
              <a:close/>
            </a:path>
          </a:pathLst>
        </a:custGeom>
        <a:solidFill>
          <a:schemeClr val="accent4">
            <a:lumMod val="40000"/>
            <a:lumOff val="60000"/>
            <a:alpha val="47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ID4096" sz="1100"/>
        </a:p>
      </xdr:txBody>
    </xdr:sp>
    <xdr:clientData/>
  </xdr:twoCellAnchor>
  <xdr:twoCellAnchor>
    <xdr:from>
      <xdr:col>11</xdr:col>
      <xdr:colOff>592409</xdr:colOff>
      <xdr:row>57</xdr:row>
      <xdr:rowOff>5808</xdr:rowOff>
    </xdr:from>
    <xdr:to>
      <xdr:col>21</xdr:col>
      <xdr:colOff>412363</xdr:colOff>
      <xdr:row>82</xdr:row>
      <xdr:rowOff>108529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CDFD66B-911C-4A05-9F54-5F71A96192F8}"/>
            </a:ext>
            <a:ext uri="{147F2762-F138-4A5C-976F-8EAC2B608ADB}">
              <a16:predDERef xmlns:a16="http://schemas.microsoft.com/office/drawing/2014/main" pred="{7F437B3C-2E83-6F0D-D5C1-34C0A94AB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133581</xdr:colOff>
      <xdr:row>60</xdr:row>
      <xdr:rowOff>110351</xdr:rowOff>
    </xdr:from>
    <xdr:to>
      <xdr:col>21</xdr:col>
      <xdr:colOff>209085</xdr:colOff>
      <xdr:row>72</xdr:row>
      <xdr:rowOff>156815</xdr:rowOff>
    </xdr:to>
    <xdr:sp macro="" textlink="">
      <xdr:nvSpPr>
        <xdr:cNvPr id="20" name="Freeform: Shape 19">
          <a:extLst>
            <a:ext uri="{FF2B5EF4-FFF2-40B4-BE49-F238E27FC236}">
              <a16:creationId xmlns:a16="http://schemas.microsoft.com/office/drawing/2014/main" id="{FD350F3A-36CA-43E8-8A7A-5AFF364AAD0B}"/>
            </a:ext>
          </a:extLst>
        </xdr:cNvPr>
        <xdr:cNvSpPr/>
      </xdr:nvSpPr>
      <xdr:spPr>
        <a:xfrm>
          <a:off x="9205563" y="11017638"/>
          <a:ext cx="5279406" cy="2207012"/>
        </a:xfrm>
        <a:custGeom>
          <a:avLst/>
          <a:gdLst>
            <a:gd name="connsiteX0" fmla="*/ 5808 w 5407180"/>
            <a:gd name="connsiteY0" fmla="*/ 127774 h 2712302"/>
            <a:gd name="connsiteX1" fmla="*/ 23232 w 5407180"/>
            <a:gd name="connsiteY1" fmla="*/ 1062851 h 2712302"/>
            <a:gd name="connsiteX2" fmla="*/ 5383948 w 5407180"/>
            <a:gd name="connsiteY2" fmla="*/ 2712302 h 2712302"/>
            <a:gd name="connsiteX3" fmla="*/ 5407180 w 5407180"/>
            <a:gd name="connsiteY3" fmla="*/ 1498445 h 2712302"/>
            <a:gd name="connsiteX4" fmla="*/ 0 w 5407180"/>
            <a:gd name="connsiteY4" fmla="*/ 0 h 2712302"/>
            <a:gd name="connsiteX5" fmla="*/ 5808 w 5407180"/>
            <a:gd name="connsiteY5" fmla="*/ 127774 h 27123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5407180" h="2712302">
              <a:moveTo>
                <a:pt x="5808" y="127774"/>
              </a:moveTo>
              <a:lnTo>
                <a:pt x="23232" y="1062851"/>
              </a:lnTo>
              <a:lnTo>
                <a:pt x="5383948" y="2712302"/>
              </a:lnTo>
              <a:lnTo>
                <a:pt x="5407180" y="1498445"/>
              </a:lnTo>
              <a:lnTo>
                <a:pt x="0" y="0"/>
              </a:lnTo>
              <a:lnTo>
                <a:pt x="5808" y="127774"/>
              </a:lnTo>
              <a:close/>
            </a:path>
          </a:pathLst>
        </a:custGeom>
        <a:solidFill>
          <a:schemeClr val="accent4">
            <a:lumMod val="40000"/>
            <a:lumOff val="60000"/>
            <a:alpha val="47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ID4096" sz="1100"/>
        </a:p>
      </xdr:txBody>
    </xdr:sp>
    <xdr:clientData/>
  </xdr:twoCellAnchor>
  <xdr:twoCellAnchor>
    <xdr:from>
      <xdr:col>3</xdr:col>
      <xdr:colOff>0</xdr:colOff>
      <xdr:row>85</xdr:row>
      <xdr:rowOff>0</xdr:rowOff>
    </xdr:from>
    <xdr:to>
      <xdr:col>12</xdr:col>
      <xdr:colOff>470442</xdr:colOff>
      <xdr:row>110</xdr:row>
      <xdr:rowOff>102721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43BE9654-C630-44BE-BFA2-C2976E2BE662}"/>
            </a:ext>
            <a:ext uri="{147F2762-F138-4A5C-976F-8EAC2B608ADB}">
              <a16:predDERef xmlns:a16="http://schemas.microsoft.com/office/drawing/2014/main" pred="{7F437B3C-2E83-6F0D-D5C1-34C0A94AB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191661</xdr:colOff>
      <xdr:row>88</xdr:row>
      <xdr:rowOff>156815</xdr:rowOff>
    </xdr:from>
    <xdr:to>
      <xdr:col>12</xdr:col>
      <xdr:colOff>267164</xdr:colOff>
      <xdr:row>102</xdr:row>
      <xdr:rowOff>75504</xdr:rowOff>
    </xdr:to>
    <xdr:sp macro="" textlink="">
      <xdr:nvSpPr>
        <xdr:cNvPr id="22" name="Freeform: Shape 21">
          <a:extLst>
            <a:ext uri="{FF2B5EF4-FFF2-40B4-BE49-F238E27FC236}">
              <a16:creationId xmlns:a16="http://schemas.microsoft.com/office/drawing/2014/main" id="{B6026E72-D2E0-47AC-B756-EA2FC07F9797}"/>
            </a:ext>
          </a:extLst>
        </xdr:cNvPr>
        <xdr:cNvSpPr/>
      </xdr:nvSpPr>
      <xdr:spPr>
        <a:xfrm>
          <a:off x="3409252" y="16105382"/>
          <a:ext cx="5279406" cy="2439329"/>
        </a:xfrm>
        <a:custGeom>
          <a:avLst/>
          <a:gdLst>
            <a:gd name="connsiteX0" fmla="*/ 5808 w 5407180"/>
            <a:gd name="connsiteY0" fmla="*/ 127774 h 2712302"/>
            <a:gd name="connsiteX1" fmla="*/ 23232 w 5407180"/>
            <a:gd name="connsiteY1" fmla="*/ 1062851 h 2712302"/>
            <a:gd name="connsiteX2" fmla="*/ 5383948 w 5407180"/>
            <a:gd name="connsiteY2" fmla="*/ 2712302 h 2712302"/>
            <a:gd name="connsiteX3" fmla="*/ 5407180 w 5407180"/>
            <a:gd name="connsiteY3" fmla="*/ 1498445 h 2712302"/>
            <a:gd name="connsiteX4" fmla="*/ 0 w 5407180"/>
            <a:gd name="connsiteY4" fmla="*/ 0 h 2712302"/>
            <a:gd name="connsiteX5" fmla="*/ 5808 w 5407180"/>
            <a:gd name="connsiteY5" fmla="*/ 127774 h 27123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5407180" h="2712302">
              <a:moveTo>
                <a:pt x="5808" y="127774"/>
              </a:moveTo>
              <a:lnTo>
                <a:pt x="23232" y="1062851"/>
              </a:lnTo>
              <a:lnTo>
                <a:pt x="5383948" y="2712302"/>
              </a:lnTo>
              <a:lnTo>
                <a:pt x="5407180" y="1498445"/>
              </a:lnTo>
              <a:lnTo>
                <a:pt x="0" y="0"/>
              </a:lnTo>
              <a:lnTo>
                <a:pt x="5808" y="127774"/>
              </a:lnTo>
              <a:close/>
            </a:path>
          </a:pathLst>
        </a:custGeom>
        <a:solidFill>
          <a:schemeClr val="accent4">
            <a:lumMod val="40000"/>
            <a:lumOff val="60000"/>
            <a:alpha val="47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ID4096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8"/>
  <sheetViews>
    <sheetView tabSelected="1" topLeftCell="A49" zoomScale="82" zoomScaleNormal="82" workbookViewId="0">
      <selection activeCell="Q85" sqref="Q85"/>
    </sheetView>
  </sheetViews>
  <sheetFormatPr defaultRowHeight="14.25" x14ac:dyDescent="0.45"/>
  <cols>
    <col min="1" max="1" width="17.73046875" bestFit="1" customWidth="1"/>
    <col min="73" max="73" width="9.265625" bestFit="1" customWidth="1"/>
  </cols>
  <sheetData>
    <row r="1" spans="1:81" ht="15.75" x14ac:dyDescent="0.55000000000000004">
      <c r="AS1" s="4" t="s">
        <v>20</v>
      </c>
      <c r="AT1">
        <f>2/2</f>
        <v>1</v>
      </c>
      <c r="BG1" s="4" t="s">
        <v>20</v>
      </c>
      <c r="BH1">
        <f>2/3</f>
        <v>0.66666666666666663</v>
      </c>
      <c r="BU1" s="4" t="s">
        <v>20</v>
      </c>
      <c r="BV1">
        <f>2/4</f>
        <v>0.5</v>
      </c>
    </row>
    <row r="2" spans="1:81" ht="15.75" x14ac:dyDescent="0.55000000000000004">
      <c r="A2" t="s">
        <v>18</v>
      </c>
      <c r="B2" s="4" t="s">
        <v>20</v>
      </c>
      <c r="C2">
        <f>5/5</f>
        <v>1</v>
      </c>
      <c r="D2" t="s">
        <v>23</v>
      </c>
      <c r="S2" s="4" t="s">
        <v>20</v>
      </c>
      <c r="T2">
        <f>5/7</f>
        <v>0.7142857142857143</v>
      </c>
      <c r="AE2" s="4" t="s">
        <v>20</v>
      </c>
      <c r="AF2">
        <f>5/10</f>
        <v>0.5</v>
      </c>
      <c r="AS2" t="s">
        <v>19</v>
      </c>
      <c r="AT2">
        <f>120/20</f>
        <v>6</v>
      </c>
      <c r="AU2">
        <f>120/50</f>
        <v>2.4</v>
      </c>
      <c r="AV2">
        <f>120/80</f>
        <v>1.5</v>
      </c>
      <c r="AW2">
        <f>120/120</f>
        <v>1</v>
      </c>
      <c r="AX2" t="s">
        <v>21</v>
      </c>
      <c r="BG2" t="s">
        <v>19</v>
      </c>
      <c r="BH2">
        <f>120/20</f>
        <v>6</v>
      </c>
      <c r="BI2">
        <f>120/50</f>
        <v>2.4</v>
      </c>
      <c r="BJ2">
        <f>120/80</f>
        <v>1.5</v>
      </c>
      <c r="BK2">
        <f>120/120</f>
        <v>1</v>
      </c>
      <c r="BU2" t="s">
        <v>19</v>
      </c>
      <c r="BV2">
        <f>120/20</f>
        <v>6</v>
      </c>
      <c r="BW2">
        <f>120/50</f>
        <v>2.4</v>
      </c>
      <c r="BX2">
        <f>120/80</f>
        <v>1.5</v>
      </c>
      <c r="BY2">
        <f>120/120</f>
        <v>1</v>
      </c>
    </row>
    <row r="3" spans="1:81" x14ac:dyDescent="0.45">
      <c r="A3" t="s">
        <v>17</v>
      </c>
      <c r="B3" t="s">
        <v>19</v>
      </c>
      <c r="C3">
        <f>120/20</f>
        <v>6</v>
      </c>
      <c r="D3">
        <f>120/50</f>
        <v>2.4</v>
      </c>
      <c r="E3">
        <f>120/80</f>
        <v>1.5</v>
      </c>
      <c r="F3">
        <f>120/120</f>
        <v>1</v>
      </c>
      <c r="G3" t="s">
        <v>21</v>
      </c>
      <c r="R3" t="s">
        <v>17</v>
      </c>
      <c r="S3" t="s">
        <v>19</v>
      </c>
      <c r="T3">
        <f>120/20</f>
        <v>6</v>
      </c>
      <c r="U3">
        <f>120/50</f>
        <v>2.4</v>
      </c>
      <c r="V3">
        <f>120/80</f>
        <v>1.5</v>
      </c>
      <c r="W3">
        <f>120/120</f>
        <v>1</v>
      </c>
      <c r="X3" t="s">
        <v>21</v>
      </c>
      <c r="AE3" t="s">
        <v>19</v>
      </c>
      <c r="AF3">
        <f>120/20</f>
        <v>6</v>
      </c>
      <c r="AG3">
        <f>120/50</f>
        <v>2.4</v>
      </c>
      <c r="AH3">
        <f>120/80</f>
        <v>1.5</v>
      </c>
      <c r="AI3">
        <f>120/120</f>
        <v>1</v>
      </c>
      <c r="AJ3" t="s">
        <v>21</v>
      </c>
      <c r="AR3" s="15" t="s">
        <v>22</v>
      </c>
      <c r="AS3" t="s">
        <v>5</v>
      </c>
      <c r="AT3" t="s">
        <v>1</v>
      </c>
      <c r="AU3" t="s">
        <v>2</v>
      </c>
      <c r="AV3" t="s">
        <v>3</v>
      </c>
      <c r="AW3" t="s">
        <v>4</v>
      </c>
      <c r="AX3" s="14" t="s">
        <v>44</v>
      </c>
      <c r="AY3" s="14" t="s">
        <v>45</v>
      </c>
      <c r="AZ3" t="s">
        <v>46</v>
      </c>
      <c r="BA3" t="s">
        <v>47</v>
      </c>
      <c r="BF3" s="15" t="s">
        <v>22</v>
      </c>
      <c r="BG3" t="s">
        <v>6</v>
      </c>
      <c r="BH3" t="s">
        <v>1</v>
      </c>
      <c r="BI3" t="s">
        <v>2</v>
      </c>
      <c r="BJ3" t="s">
        <v>3</v>
      </c>
      <c r="BK3" t="s">
        <v>4</v>
      </c>
      <c r="BL3" s="14" t="s">
        <v>40</v>
      </c>
      <c r="BM3" s="14" t="s">
        <v>41</v>
      </c>
      <c r="BN3" t="s">
        <v>42</v>
      </c>
      <c r="BO3" t="s">
        <v>43</v>
      </c>
      <c r="BT3" s="15" t="s">
        <v>22</v>
      </c>
      <c r="BU3" t="s">
        <v>6</v>
      </c>
      <c r="BV3" t="s">
        <v>1</v>
      </c>
      <c r="BW3" t="s">
        <v>2</v>
      </c>
      <c r="BX3" t="s">
        <v>3</v>
      </c>
      <c r="BY3" t="s">
        <v>4</v>
      </c>
      <c r="BZ3" s="14" t="s">
        <v>36</v>
      </c>
      <c r="CA3" s="14" t="s">
        <v>37</v>
      </c>
      <c r="CB3" t="s">
        <v>38</v>
      </c>
      <c r="CC3" t="s">
        <v>39</v>
      </c>
    </row>
    <row r="4" spans="1:81" ht="12.4" customHeight="1" x14ac:dyDescent="0.45">
      <c r="A4" s="15" t="s">
        <v>22</v>
      </c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32</v>
      </c>
      <c r="H4" t="s">
        <v>33</v>
      </c>
      <c r="I4" t="s">
        <v>34</v>
      </c>
      <c r="J4" t="s">
        <v>35</v>
      </c>
      <c r="R4" s="15" t="s">
        <v>22</v>
      </c>
      <c r="S4" s="14" t="s">
        <v>7</v>
      </c>
      <c r="T4" s="14" t="s">
        <v>1</v>
      </c>
      <c r="U4" s="1" t="s">
        <v>2</v>
      </c>
      <c r="V4" t="s">
        <v>3</v>
      </c>
      <c r="W4" t="s">
        <v>4</v>
      </c>
      <c r="X4" s="14" t="s">
        <v>28</v>
      </c>
      <c r="Y4" s="14" t="s">
        <v>29</v>
      </c>
      <c r="Z4" t="s">
        <v>30</v>
      </c>
      <c r="AA4" t="s">
        <v>31</v>
      </c>
      <c r="AD4" s="15" t="s">
        <v>22</v>
      </c>
      <c r="AE4" t="s">
        <v>0</v>
      </c>
      <c r="AF4" t="s">
        <v>1</v>
      </c>
      <c r="AG4" t="s">
        <v>3</v>
      </c>
      <c r="AH4" t="s">
        <v>2</v>
      </c>
      <c r="AI4" t="s">
        <v>4</v>
      </c>
      <c r="AJ4" s="14" t="s">
        <v>24</v>
      </c>
      <c r="AK4" s="14" t="s">
        <v>25</v>
      </c>
      <c r="AL4" t="s">
        <v>26</v>
      </c>
      <c r="AM4" t="s">
        <v>27</v>
      </c>
      <c r="AR4">
        <f>AS4*AT$2</f>
        <v>6.0138000000000004E-2</v>
      </c>
      <c r="AS4">
        <v>1.0023000000000001E-2</v>
      </c>
      <c r="AT4">
        <v>4012.58</v>
      </c>
      <c r="AX4">
        <f>IF(AT4="","",AT4*$AT$1)</f>
        <v>4012.58</v>
      </c>
      <c r="AY4" t="str">
        <f t="shared" ref="AY4:AY67" si="0">IF(AU4="","",AU4*$AT$1)</f>
        <v/>
      </c>
      <c r="AZ4" t="str">
        <f t="shared" ref="AZ4:AZ67" si="1">IF(AV4="","",AV4*$AT$1)</f>
        <v/>
      </c>
      <c r="BA4" t="str">
        <f t="shared" ref="BA4:BA67" si="2">IF(AW4="","",AW4*$AT$1)</f>
        <v/>
      </c>
      <c r="BF4">
        <f>BG4*BH$2</f>
        <v>5.8142159999999998E-2</v>
      </c>
      <c r="BG4">
        <v>9.6903600000000003E-3</v>
      </c>
      <c r="BH4">
        <v>19922.3</v>
      </c>
      <c r="BL4">
        <f>IF(BH4="","",BH4*$BH$1)</f>
        <v>13281.533333333333</v>
      </c>
      <c r="BM4" t="str">
        <f t="shared" ref="BM4:BM67" si="3">IF(BI4="","",BI4*$BH$1)</f>
        <v/>
      </c>
      <c r="BN4" t="str">
        <f t="shared" ref="BN4:BN67" si="4">IF(BJ4="","",BJ4*$BH$1)</f>
        <v/>
      </c>
      <c r="BO4" t="str">
        <f t="shared" ref="BO4:BO67" si="5">IF(BK4="","",BK4*$BH$1)</f>
        <v/>
      </c>
      <c r="BT4">
        <f>BU4*BV$2</f>
        <v>6.0063000000000005E-2</v>
      </c>
      <c r="BU4">
        <v>1.00105E-2</v>
      </c>
      <c r="BV4">
        <v>9165.1</v>
      </c>
      <c r="BZ4">
        <f>IF(BV4="","",BV4*$BV$1)</f>
        <v>4582.55</v>
      </c>
      <c r="CA4" t="str">
        <f t="shared" ref="CA4:CA67" si="6">IF(BW4="","",BW4*$BV$1)</f>
        <v/>
      </c>
      <c r="CB4" t="str">
        <f t="shared" ref="CB4:CB67" si="7">IF(BX4="","",BX4*$BV$1)</f>
        <v/>
      </c>
      <c r="CC4" t="str">
        <f t="shared" ref="CC4:CC67" si="8">IF(BY4="","",BY4*$BV$1)</f>
        <v/>
      </c>
    </row>
    <row r="5" spans="1:81" x14ac:dyDescent="0.45">
      <c r="A5">
        <f>B5*C$3</f>
        <v>5.992488E-2</v>
      </c>
      <c r="B5">
        <v>9.98748E-3</v>
      </c>
      <c r="C5">
        <v>509.71199999999999</v>
      </c>
      <c r="G5">
        <f>IF(C5="","",C5*$C$2)</f>
        <v>509.71199999999999</v>
      </c>
      <c r="H5" t="str">
        <f t="shared" ref="H5:H68" si="9">IF(D5="","",D5*$C$2)</f>
        <v/>
      </c>
      <c r="I5" t="str">
        <f t="shared" ref="I5:I68" si="10">IF(E5="","",E5*$C$2)</f>
        <v/>
      </c>
      <c r="J5" t="str">
        <f t="shared" ref="J5:J68" si="11">IF(F5="","",F5*$C$2)</f>
        <v/>
      </c>
      <c r="R5">
        <f>S5*T$3</f>
        <v>5.9924459999999999E-2</v>
      </c>
      <c r="S5">
        <v>9.9874100000000004E-3</v>
      </c>
      <c r="T5">
        <v>11901.4</v>
      </c>
      <c r="X5">
        <f>IF(T5="","",T5*$T$2)</f>
        <v>8501</v>
      </c>
      <c r="Y5" t="str">
        <f t="shared" ref="Y5:Y68" si="12">IF(U5="","",U5*$T$2)</f>
        <v/>
      </c>
      <c r="Z5" t="str">
        <f t="shared" ref="Z5:Z68" si="13">IF(V5="","",V5*$T$2)</f>
        <v/>
      </c>
      <c r="AA5" t="str">
        <f t="shared" ref="AA5:AA68" si="14">IF(W5="","",W5*$T$2)</f>
        <v/>
      </c>
      <c r="AD5">
        <f>AE5*AF$3</f>
        <v>5.9666279999999995E-2</v>
      </c>
      <c r="AE5">
        <v>9.9443799999999992E-3</v>
      </c>
      <c r="AF5">
        <v>25175.1</v>
      </c>
      <c r="AJ5">
        <f>IF(AF5="","",AF5*$AF$2)</f>
        <v>12587.55</v>
      </c>
      <c r="AK5" t="str">
        <f t="shared" ref="AK5:AK68" si="15">IF(AG5="","",AG5*$AF$2)</f>
        <v/>
      </c>
      <c r="AL5" t="str">
        <f t="shared" ref="AL5:AL68" si="16">IF(AH5="","",AH5*$AF$2)</f>
        <v/>
      </c>
      <c r="AM5" t="str">
        <f t="shared" ref="AM5:AM68" si="17">IF(AI5="","",AI5*$AF$2)</f>
        <v/>
      </c>
      <c r="AR5">
        <f t="shared" ref="AR5:AR68" si="18">AS5*AT$2</f>
        <v>9.5078999999999997E-2</v>
      </c>
      <c r="AS5">
        <v>1.5846499999999999E-2</v>
      </c>
      <c r="AT5">
        <v>2065.54</v>
      </c>
      <c r="AX5">
        <f t="shared" ref="AX5:AX68" si="19">IF(AT5="","",AT5*$AT$1)</f>
        <v>2065.54</v>
      </c>
      <c r="AY5" t="str">
        <f t="shared" si="0"/>
        <v/>
      </c>
      <c r="AZ5" t="str">
        <f t="shared" si="1"/>
        <v/>
      </c>
      <c r="BA5" t="str">
        <f t="shared" si="2"/>
        <v/>
      </c>
      <c r="BF5">
        <f t="shared" ref="BF5:BF68" si="20">BG5*BH$2</f>
        <v>9.6249000000000001E-2</v>
      </c>
      <c r="BG5">
        <v>1.60415E-2</v>
      </c>
      <c r="BH5">
        <v>7368.58</v>
      </c>
      <c r="BL5">
        <f t="shared" ref="BL5:BL68" si="21">IF(BH5="","",BH5*$BH$1)</f>
        <v>4912.3866666666663</v>
      </c>
      <c r="BM5" t="str">
        <f t="shared" si="3"/>
        <v/>
      </c>
      <c r="BN5" t="str">
        <f t="shared" si="4"/>
        <v/>
      </c>
      <c r="BO5" t="str">
        <f t="shared" si="5"/>
        <v/>
      </c>
      <c r="BT5">
        <f t="shared" ref="BT5:BT68" si="22">BU5*BV$2</f>
        <v>9.508380000000001E-2</v>
      </c>
      <c r="BU5">
        <v>1.5847300000000002E-2</v>
      </c>
      <c r="BV5">
        <v>5356.91</v>
      </c>
      <c r="BZ5">
        <f t="shared" ref="BZ5:BZ68" si="23">IF(BV5="","",BV5*$BV$1)</f>
        <v>2678.4549999999999</v>
      </c>
      <c r="CA5" t="str">
        <f t="shared" si="6"/>
        <v/>
      </c>
      <c r="CB5" t="str">
        <f t="shared" si="7"/>
        <v/>
      </c>
      <c r="CC5" t="str">
        <f t="shared" si="8"/>
        <v/>
      </c>
    </row>
    <row r="6" spans="1:81" x14ac:dyDescent="0.45">
      <c r="A6">
        <f t="shared" ref="A6:A69" si="24">B6*C$3</f>
        <v>9.5149799999999993E-2</v>
      </c>
      <c r="B6">
        <v>1.5858299999999999E-2</v>
      </c>
      <c r="C6">
        <v>602.798</v>
      </c>
      <c r="G6">
        <f t="shared" ref="G6:G69" si="25">IF(C6="","",C6*$C$2)</f>
        <v>602.798</v>
      </c>
      <c r="H6" t="str">
        <f t="shared" si="9"/>
        <v/>
      </c>
      <c r="I6" t="str">
        <f t="shared" si="10"/>
        <v/>
      </c>
      <c r="J6" t="str">
        <f t="shared" si="11"/>
        <v/>
      </c>
      <c r="R6">
        <f t="shared" ref="R6:R69" si="26">S6*T$3</f>
        <v>9.5124600000000004E-2</v>
      </c>
      <c r="S6">
        <v>1.5854099999999999E-2</v>
      </c>
      <c r="T6">
        <v>9432.0400000000009</v>
      </c>
      <c r="X6">
        <f t="shared" ref="X6:X69" si="27">IF(T6="","",T6*$T$2)</f>
        <v>6737.1714285714297</v>
      </c>
      <c r="Y6" t="str">
        <f t="shared" si="12"/>
        <v/>
      </c>
      <c r="Z6" t="str">
        <f t="shared" si="13"/>
        <v/>
      </c>
      <c r="AA6" t="str">
        <f t="shared" si="14"/>
        <v/>
      </c>
      <c r="AD6">
        <f t="shared" ref="AD6:AD69" si="28">AE6*AF$3</f>
        <v>9.5000400000000013E-2</v>
      </c>
      <c r="AE6">
        <v>1.5833400000000001E-2</v>
      </c>
      <c r="AF6">
        <v>30571.7</v>
      </c>
      <c r="AJ6">
        <f t="shared" ref="AJ6:AJ69" si="29">IF(AF6="","",AF6*$AF$2)</f>
        <v>15285.85</v>
      </c>
      <c r="AK6" t="str">
        <f t="shared" si="15"/>
        <v/>
      </c>
      <c r="AL6" t="str">
        <f t="shared" si="16"/>
        <v/>
      </c>
      <c r="AM6" t="str">
        <f t="shared" si="17"/>
        <v/>
      </c>
      <c r="AR6">
        <f t="shared" si="18"/>
        <v>0.15078180000000002</v>
      </c>
      <c r="AS6">
        <v>2.5130300000000001E-2</v>
      </c>
      <c r="AT6">
        <v>1290.03</v>
      </c>
      <c r="AX6">
        <f t="shared" si="19"/>
        <v>1290.03</v>
      </c>
      <c r="AY6" t="str">
        <f t="shared" si="0"/>
        <v/>
      </c>
      <c r="AZ6" t="str">
        <f t="shared" si="1"/>
        <v/>
      </c>
      <c r="BA6" t="str">
        <f t="shared" si="2"/>
        <v/>
      </c>
      <c r="BF6">
        <f t="shared" si="20"/>
        <v>0.15115619999999999</v>
      </c>
      <c r="BG6">
        <v>2.5192699999999998E-2</v>
      </c>
      <c r="BH6">
        <v>4547.3100000000004</v>
      </c>
      <c r="BL6">
        <f t="shared" si="21"/>
        <v>3031.54</v>
      </c>
      <c r="BM6" t="str">
        <f t="shared" si="3"/>
        <v/>
      </c>
      <c r="BN6" t="str">
        <f t="shared" si="4"/>
        <v/>
      </c>
      <c r="BO6" t="str">
        <f t="shared" si="5"/>
        <v/>
      </c>
      <c r="BT6">
        <f t="shared" si="22"/>
        <v>0.150723</v>
      </c>
      <c r="BU6">
        <v>2.51205E-2</v>
      </c>
      <c r="BV6">
        <v>3383.36</v>
      </c>
      <c r="BZ6">
        <f t="shared" si="23"/>
        <v>1691.68</v>
      </c>
      <c r="CA6" t="str">
        <f t="shared" si="6"/>
        <v/>
      </c>
      <c r="CB6" t="str">
        <f t="shared" si="7"/>
        <v/>
      </c>
      <c r="CC6" t="str">
        <f t="shared" si="8"/>
        <v/>
      </c>
    </row>
    <row r="7" spans="1:81" x14ac:dyDescent="0.45">
      <c r="A7">
        <f t="shared" si="24"/>
        <v>0.15071459999999998</v>
      </c>
      <c r="B7">
        <v>2.5119099999999998E-2</v>
      </c>
      <c r="C7">
        <v>407.30500000000001</v>
      </c>
      <c r="G7">
        <f t="shared" si="25"/>
        <v>407.30500000000001</v>
      </c>
      <c r="H7" t="str">
        <f t="shared" si="9"/>
        <v/>
      </c>
      <c r="I7" t="str">
        <f t="shared" si="10"/>
        <v/>
      </c>
      <c r="J7" t="str">
        <f t="shared" si="11"/>
        <v/>
      </c>
      <c r="R7">
        <f>S7*T$3</f>
        <v>0.15071039999999999</v>
      </c>
      <c r="S7">
        <v>2.5118399999999999E-2</v>
      </c>
      <c r="T7">
        <v>5351.3</v>
      </c>
      <c r="X7">
        <f t="shared" si="27"/>
        <v>3822.3571428571431</v>
      </c>
      <c r="Y7" t="str">
        <f t="shared" si="12"/>
        <v/>
      </c>
      <c r="Z7" t="str">
        <f t="shared" si="13"/>
        <v/>
      </c>
      <c r="AA7" t="str">
        <f t="shared" si="14"/>
        <v/>
      </c>
      <c r="AD7">
        <f t="shared" si="28"/>
        <v>0.15065520000000002</v>
      </c>
      <c r="AE7">
        <v>2.5109200000000002E-2</v>
      </c>
      <c r="AF7">
        <v>19341.8</v>
      </c>
      <c r="AJ7">
        <f>IF(AF7="","",AF7*$AF$2)</f>
        <v>9670.9</v>
      </c>
      <c r="AK7" t="str">
        <f t="shared" si="15"/>
        <v/>
      </c>
      <c r="AL7" t="str">
        <f t="shared" si="16"/>
        <v/>
      </c>
      <c r="AM7" t="str">
        <f t="shared" si="17"/>
        <v/>
      </c>
      <c r="AR7">
        <f t="shared" si="18"/>
        <v>0.23894099999999999</v>
      </c>
      <c r="AS7">
        <v>3.9823499999999998E-2</v>
      </c>
      <c r="AT7">
        <v>814.11900000000003</v>
      </c>
      <c r="AX7">
        <f t="shared" si="19"/>
        <v>814.11900000000003</v>
      </c>
      <c r="AY7" t="str">
        <f t="shared" si="0"/>
        <v/>
      </c>
      <c r="AZ7" t="str">
        <f t="shared" si="1"/>
        <v/>
      </c>
      <c r="BA7" t="str">
        <f t="shared" si="2"/>
        <v/>
      </c>
      <c r="BF7">
        <f t="shared" si="20"/>
        <v>0.2390082</v>
      </c>
      <c r="BG7">
        <v>3.9834700000000001E-2</v>
      </c>
      <c r="BH7">
        <v>2917.53</v>
      </c>
      <c r="BL7">
        <f t="shared" si="21"/>
        <v>1945.02</v>
      </c>
      <c r="BM7" t="str">
        <f t="shared" si="3"/>
        <v/>
      </c>
      <c r="BN7" t="str">
        <f t="shared" si="4"/>
        <v/>
      </c>
      <c r="BO7" t="str">
        <f t="shared" si="5"/>
        <v/>
      </c>
      <c r="BT7">
        <f t="shared" si="22"/>
        <v>0.23885099999999998</v>
      </c>
      <c r="BU7">
        <v>3.9808499999999997E-2</v>
      </c>
      <c r="BV7">
        <v>2133.66</v>
      </c>
      <c r="BZ7">
        <f t="shared" si="23"/>
        <v>1066.83</v>
      </c>
      <c r="CA7" t="str">
        <f t="shared" si="6"/>
        <v/>
      </c>
      <c r="CB7" t="str">
        <f t="shared" si="7"/>
        <v/>
      </c>
      <c r="CC7" t="str">
        <f t="shared" si="8"/>
        <v/>
      </c>
    </row>
    <row r="8" spans="1:81" x14ac:dyDescent="0.45">
      <c r="A8">
        <f t="shared" si="24"/>
        <v>0.2390022</v>
      </c>
      <c r="B8">
        <v>3.98337E-2</v>
      </c>
      <c r="C8">
        <v>260.46800000000002</v>
      </c>
      <c r="G8">
        <f t="shared" si="25"/>
        <v>260.46800000000002</v>
      </c>
      <c r="H8" t="str">
        <f t="shared" si="9"/>
        <v/>
      </c>
      <c r="I8" t="str">
        <f t="shared" si="10"/>
        <v/>
      </c>
      <c r="J8" t="str">
        <f t="shared" si="11"/>
        <v/>
      </c>
      <c r="R8">
        <f t="shared" si="26"/>
        <v>0.2388612</v>
      </c>
      <c r="S8">
        <v>3.9810199999999997E-2</v>
      </c>
      <c r="T8">
        <v>3067.42</v>
      </c>
      <c r="X8">
        <f t="shared" si="27"/>
        <v>2191.014285714286</v>
      </c>
      <c r="Y8" t="str">
        <f t="shared" si="12"/>
        <v/>
      </c>
      <c r="Z8" t="str">
        <f t="shared" si="13"/>
        <v/>
      </c>
      <c r="AA8" t="str">
        <f t="shared" si="14"/>
        <v/>
      </c>
      <c r="AD8">
        <f>AE8*AF$3</f>
        <v>0.23879639999999999</v>
      </c>
      <c r="AE8">
        <v>3.9799399999999999E-2</v>
      </c>
      <c r="AF8">
        <v>11804.2</v>
      </c>
      <c r="AJ8">
        <f t="shared" si="29"/>
        <v>5902.1</v>
      </c>
      <c r="AK8" t="str">
        <f t="shared" si="15"/>
        <v/>
      </c>
      <c r="AL8" t="str">
        <f t="shared" si="16"/>
        <v/>
      </c>
      <c r="AM8" t="str">
        <f t="shared" si="17"/>
        <v/>
      </c>
      <c r="AR8">
        <f t="shared" si="18"/>
        <v>0.37855440000000007</v>
      </c>
      <c r="AS8">
        <v>6.3092400000000007E-2</v>
      </c>
      <c r="AT8">
        <v>523.35299999999995</v>
      </c>
      <c r="AX8">
        <f t="shared" si="19"/>
        <v>523.35299999999995</v>
      </c>
      <c r="AY8" t="str">
        <f t="shared" si="0"/>
        <v/>
      </c>
      <c r="AZ8" t="str">
        <f t="shared" si="1"/>
        <v/>
      </c>
      <c r="BA8" t="str">
        <f t="shared" si="2"/>
        <v/>
      </c>
      <c r="BF8">
        <f t="shared" si="20"/>
        <v>0.3785982</v>
      </c>
      <c r="BG8">
        <v>6.3099699999999995E-2</v>
      </c>
      <c r="BH8">
        <v>1918.14</v>
      </c>
      <c r="BL8">
        <f t="shared" si="21"/>
        <v>1278.76</v>
      </c>
      <c r="BM8" t="str">
        <f t="shared" si="3"/>
        <v/>
      </c>
      <c r="BN8" t="str">
        <f t="shared" si="4"/>
        <v/>
      </c>
      <c r="BO8" t="str">
        <f t="shared" si="5"/>
        <v/>
      </c>
      <c r="BT8">
        <f t="shared" si="22"/>
        <v>0.37851600000000002</v>
      </c>
      <c r="BU8">
        <v>6.3086000000000003E-2</v>
      </c>
      <c r="BV8">
        <v>1362.02</v>
      </c>
      <c r="BZ8">
        <f t="shared" si="23"/>
        <v>681.01</v>
      </c>
      <c r="CA8" t="str">
        <f t="shared" si="6"/>
        <v/>
      </c>
      <c r="CB8" t="str">
        <f t="shared" si="7"/>
        <v/>
      </c>
      <c r="CC8" t="str">
        <f t="shared" si="8"/>
        <v/>
      </c>
    </row>
    <row r="9" spans="1:81" x14ac:dyDescent="0.45">
      <c r="A9">
        <f t="shared" si="24"/>
        <v>0.37856280000000003</v>
      </c>
      <c r="B9">
        <v>6.3093800000000005E-2</v>
      </c>
      <c r="C9">
        <v>166.48599999999999</v>
      </c>
      <c r="G9">
        <f t="shared" si="25"/>
        <v>166.48599999999999</v>
      </c>
      <c r="H9" t="str">
        <f t="shared" si="9"/>
        <v/>
      </c>
      <c r="I9" t="str">
        <f t="shared" si="10"/>
        <v/>
      </c>
      <c r="J9" t="str">
        <f t="shared" si="11"/>
        <v/>
      </c>
      <c r="R9">
        <f t="shared" si="26"/>
        <v>0.37856580000000006</v>
      </c>
      <c r="S9">
        <v>6.3094300000000006E-2</v>
      </c>
      <c r="T9">
        <v>1870.94</v>
      </c>
      <c r="X9">
        <f t="shared" si="27"/>
        <v>1336.3857142857144</v>
      </c>
      <c r="Y9" t="str">
        <f t="shared" si="12"/>
        <v/>
      </c>
      <c r="Z9" t="str">
        <f t="shared" si="13"/>
        <v/>
      </c>
      <c r="AA9" t="str">
        <f t="shared" si="14"/>
        <v/>
      </c>
      <c r="AD9">
        <f t="shared" si="28"/>
        <v>0.37862819999999997</v>
      </c>
      <c r="AE9">
        <v>6.31047E-2</v>
      </c>
      <c r="AF9">
        <v>7077.84</v>
      </c>
      <c r="AJ9">
        <f t="shared" si="29"/>
        <v>3538.92</v>
      </c>
      <c r="AK9" t="str">
        <f t="shared" si="15"/>
        <v/>
      </c>
      <c r="AL9" t="str">
        <f t="shared" si="16"/>
        <v/>
      </c>
      <c r="AM9" t="str">
        <f t="shared" si="17"/>
        <v/>
      </c>
      <c r="AR9">
        <f t="shared" si="18"/>
        <v>0.60004199999999996</v>
      </c>
      <c r="AS9">
        <v>0.100007</v>
      </c>
      <c r="AT9">
        <v>340.97500000000002</v>
      </c>
      <c r="AX9">
        <f t="shared" si="19"/>
        <v>340.97500000000002</v>
      </c>
      <c r="AY9" t="str">
        <f t="shared" si="0"/>
        <v/>
      </c>
      <c r="AZ9" t="str">
        <f t="shared" si="1"/>
        <v/>
      </c>
      <c r="BA9" t="str">
        <f t="shared" si="2"/>
        <v/>
      </c>
      <c r="BF9">
        <f t="shared" si="20"/>
        <v>0.60000600000000004</v>
      </c>
      <c r="BG9">
        <v>0.10000100000000001</v>
      </c>
      <c r="BH9">
        <v>1274.21</v>
      </c>
      <c r="BL9">
        <f t="shared" si="21"/>
        <v>849.47333333333336</v>
      </c>
      <c r="BM9" t="str">
        <f t="shared" si="3"/>
        <v/>
      </c>
      <c r="BN9" t="str">
        <f t="shared" si="4"/>
        <v/>
      </c>
      <c r="BO9" t="str">
        <f t="shared" si="5"/>
        <v/>
      </c>
      <c r="BT9">
        <f t="shared" si="22"/>
        <v>0.60003600000000001</v>
      </c>
      <c r="BU9">
        <v>0.100006</v>
      </c>
      <c r="BV9">
        <v>898.60299999999995</v>
      </c>
      <c r="BZ9">
        <f t="shared" si="23"/>
        <v>449.30149999999998</v>
      </c>
      <c r="CA9" t="str">
        <f t="shared" si="6"/>
        <v/>
      </c>
      <c r="CB9" t="str">
        <f t="shared" si="7"/>
        <v/>
      </c>
      <c r="CC9" t="str">
        <f t="shared" si="8"/>
        <v/>
      </c>
    </row>
    <row r="10" spans="1:81" x14ac:dyDescent="0.45">
      <c r="A10">
        <f t="shared" si="24"/>
        <v>0.60000000000000009</v>
      </c>
      <c r="B10">
        <v>0.1</v>
      </c>
      <c r="C10">
        <v>97.776899999999998</v>
      </c>
      <c r="G10">
        <f t="shared" si="25"/>
        <v>97.776899999999998</v>
      </c>
      <c r="H10" t="str">
        <f t="shared" si="9"/>
        <v/>
      </c>
      <c r="I10" t="str">
        <f t="shared" si="10"/>
        <v/>
      </c>
      <c r="J10" t="str">
        <f t="shared" si="11"/>
        <v/>
      </c>
      <c r="R10">
        <f t="shared" si="26"/>
        <v>0.59995379999999998</v>
      </c>
      <c r="S10">
        <v>9.9992300000000006E-2</v>
      </c>
      <c r="T10">
        <v>1224.3599999999999</v>
      </c>
      <c r="X10">
        <f t="shared" si="27"/>
        <v>874.54285714285709</v>
      </c>
      <c r="Y10" t="str">
        <f t="shared" si="12"/>
        <v/>
      </c>
      <c r="Z10" t="str">
        <f t="shared" si="13"/>
        <v/>
      </c>
      <c r="AA10" t="str">
        <f t="shared" si="14"/>
        <v/>
      </c>
      <c r="AD10">
        <f t="shared" si="28"/>
        <v>0.60006000000000004</v>
      </c>
      <c r="AE10">
        <v>0.10001</v>
      </c>
      <c r="AF10">
        <v>4171.25</v>
      </c>
      <c r="AJ10">
        <f t="shared" si="29"/>
        <v>2085.625</v>
      </c>
      <c r="AK10" t="str">
        <f t="shared" si="15"/>
        <v/>
      </c>
      <c r="AL10" t="str">
        <f t="shared" si="16"/>
        <v/>
      </c>
      <c r="AM10" t="str">
        <f t="shared" si="17"/>
        <v/>
      </c>
      <c r="AR10">
        <f t="shared" si="18"/>
        <v>0.95083800000000007</v>
      </c>
      <c r="AS10">
        <v>0.158473</v>
      </c>
      <c r="AT10">
        <v>221.73699999999999</v>
      </c>
      <c r="AX10">
        <f t="shared" si="19"/>
        <v>221.73699999999999</v>
      </c>
      <c r="AY10" t="str">
        <f t="shared" si="0"/>
        <v/>
      </c>
      <c r="AZ10" t="str">
        <f t="shared" si="1"/>
        <v/>
      </c>
      <c r="BA10" t="str">
        <f t="shared" si="2"/>
        <v/>
      </c>
      <c r="BF10">
        <f t="shared" si="20"/>
        <v>0.95094599999999996</v>
      </c>
      <c r="BG10">
        <v>0.15849099999999999</v>
      </c>
      <c r="BH10">
        <v>864.74800000000005</v>
      </c>
      <c r="BL10">
        <f t="shared" si="21"/>
        <v>576.49866666666662</v>
      </c>
      <c r="BM10" t="str">
        <f t="shared" si="3"/>
        <v/>
      </c>
      <c r="BN10" t="str">
        <f t="shared" si="4"/>
        <v/>
      </c>
      <c r="BO10" t="str">
        <f t="shared" si="5"/>
        <v/>
      </c>
      <c r="BT10">
        <f t="shared" si="22"/>
        <v>0.95105400000000007</v>
      </c>
      <c r="BU10">
        <v>0.15850900000000001</v>
      </c>
      <c r="BV10">
        <v>614.84900000000005</v>
      </c>
      <c r="BZ10">
        <f t="shared" si="23"/>
        <v>307.42450000000002</v>
      </c>
      <c r="CA10" t="str">
        <f t="shared" si="6"/>
        <v/>
      </c>
      <c r="CB10" t="str">
        <f t="shared" si="7"/>
        <v/>
      </c>
      <c r="CC10" t="str">
        <f t="shared" si="8"/>
        <v/>
      </c>
    </row>
    <row r="11" spans="1:81" x14ac:dyDescent="0.45">
      <c r="A11">
        <f t="shared" si="24"/>
        <v>0.95080799999999999</v>
      </c>
      <c r="B11">
        <v>0.158468</v>
      </c>
      <c r="C11">
        <v>53.944400000000002</v>
      </c>
      <c r="G11">
        <f t="shared" si="25"/>
        <v>53.944400000000002</v>
      </c>
      <c r="H11" t="str">
        <f t="shared" si="9"/>
        <v/>
      </c>
      <c r="I11" t="str">
        <f t="shared" si="10"/>
        <v/>
      </c>
      <c r="J11" t="str">
        <f t="shared" si="11"/>
        <v/>
      </c>
      <c r="R11">
        <f t="shared" si="26"/>
        <v>0.95117399999999996</v>
      </c>
      <c r="S11">
        <v>0.158529</v>
      </c>
      <c r="T11">
        <v>826.42499999999995</v>
      </c>
      <c r="X11">
        <f t="shared" si="27"/>
        <v>590.30357142857144</v>
      </c>
      <c r="Y11" t="str">
        <f t="shared" si="12"/>
        <v/>
      </c>
      <c r="Z11" t="str">
        <f t="shared" si="13"/>
        <v/>
      </c>
      <c r="AA11" t="str">
        <f t="shared" si="14"/>
        <v/>
      </c>
      <c r="AD11">
        <f t="shared" si="28"/>
        <v>0.95100000000000007</v>
      </c>
      <c r="AE11">
        <v>0.1585</v>
      </c>
      <c r="AF11">
        <v>2431.09</v>
      </c>
      <c r="AJ11">
        <f t="shared" si="29"/>
        <v>1215.5450000000001</v>
      </c>
      <c r="AK11" t="str">
        <f t="shared" si="15"/>
        <v/>
      </c>
      <c r="AL11" t="str">
        <f t="shared" si="16"/>
        <v/>
      </c>
      <c r="AM11" t="str">
        <f t="shared" si="17"/>
        <v/>
      </c>
      <c r="AR11">
        <f t="shared" si="18"/>
        <v>1.50705</v>
      </c>
      <c r="AS11">
        <v>0.25117499999999998</v>
      </c>
      <c r="AT11">
        <v>145.673</v>
      </c>
      <c r="AX11">
        <f t="shared" si="19"/>
        <v>145.673</v>
      </c>
      <c r="AY11" t="str">
        <f t="shared" si="0"/>
        <v/>
      </c>
      <c r="AZ11" t="str">
        <f t="shared" si="1"/>
        <v/>
      </c>
      <c r="BA11" t="str">
        <f t="shared" si="2"/>
        <v/>
      </c>
      <c r="BF11">
        <f t="shared" si="20"/>
        <v>1.507098</v>
      </c>
      <c r="BG11">
        <v>0.25118299999999999</v>
      </c>
      <c r="BH11">
        <v>608.45399999999995</v>
      </c>
      <c r="BL11">
        <f t="shared" si="21"/>
        <v>405.63599999999997</v>
      </c>
      <c r="BM11" t="str">
        <f t="shared" si="3"/>
        <v/>
      </c>
      <c r="BN11" t="str">
        <f t="shared" si="4"/>
        <v/>
      </c>
      <c r="BO11" t="str">
        <f t="shared" si="5"/>
        <v/>
      </c>
      <c r="BT11">
        <f t="shared" si="22"/>
        <v>1.5071639999999999</v>
      </c>
      <c r="BU11">
        <v>0.25119399999999997</v>
      </c>
      <c r="BV11">
        <v>429.59199999999998</v>
      </c>
      <c r="BZ11">
        <f t="shared" si="23"/>
        <v>214.79599999999999</v>
      </c>
      <c r="CA11" t="str">
        <f t="shared" si="6"/>
        <v/>
      </c>
      <c r="CB11" t="str">
        <f t="shared" si="7"/>
        <v/>
      </c>
      <c r="CC11" t="str">
        <f t="shared" si="8"/>
        <v/>
      </c>
    </row>
    <row r="12" spans="1:81" x14ac:dyDescent="0.45">
      <c r="A12">
        <f t="shared" si="24"/>
        <v>1.507158</v>
      </c>
      <c r="B12">
        <v>0.251193</v>
      </c>
      <c r="C12">
        <v>29.269100000000002</v>
      </c>
      <c r="G12">
        <f t="shared" si="25"/>
        <v>29.269100000000002</v>
      </c>
      <c r="H12" t="str">
        <f t="shared" si="9"/>
        <v/>
      </c>
      <c r="I12" t="str">
        <f t="shared" si="10"/>
        <v/>
      </c>
      <c r="J12" t="str">
        <f t="shared" si="11"/>
        <v/>
      </c>
      <c r="R12">
        <f t="shared" si="26"/>
        <v>1.5071160000000001</v>
      </c>
      <c r="S12">
        <v>0.25118600000000002</v>
      </c>
      <c r="T12">
        <v>568.72299999999996</v>
      </c>
      <c r="X12">
        <f t="shared" si="27"/>
        <v>406.23071428571427</v>
      </c>
      <c r="Y12" t="str">
        <f t="shared" si="12"/>
        <v/>
      </c>
      <c r="Z12" t="str">
        <f t="shared" si="13"/>
        <v/>
      </c>
      <c r="AA12" t="str">
        <f t="shared" si="14"/>
        <v/>
      </c>
      <c r="AD12">
        <f t="shared" si="28"/>
        <v>1.507104</v>
      </c>
      <c r="AE12">
        <v>0.25118400000000002</v>
      </c>
      <c r="AF12">
        <v>1501.48</v>
      </c>
      <c r="AJ12">
        <f t="shared" si="29"/>
        <v>750.74</v>
      </c>
      <c r="AK12" t="str">
        <f t="shared" si="15"/>
        <v/>
      </c>
      <c r="AL12" t="str">
        <f t="shared" si="16"/>
        <v/>
      </c>
      <c r="AM12" t="str">
        <f t="shared" si="17"/>
        <v/>
      </c>
      <c r="AR12">
        <f t="shared" si="18"/>
        <v>2.3885879999999999</v>
      </c>
      <c r="AS12">
        <v>0.39809800000000001</v>
      </c>
      <c r="AT12">
        <v>98.414199999999994</v>
      </c>
      <c r="AX12">
        <f t="shared" si="19"/>
        <v>98.414199999999994</v>
      </c>
      <c r="AY12" t="str">
        <f t="shared" si="0"/>
        <v/>
      </c>
      <c r="AZ12" t="str">
        <f t="shared" si="1"/>
        <v/>
      </c>
      <c r="BA12" t="str">
        <f t="shared" si="2"/>
        <v/>
      </c>
      <c r="BF12">
        <f t="shared" si="20"/>
        <v>2.3886000000000003</v>
      </c>
      <c r="BG12">
        <v>0.39810000000000001</v>
      </c>
      <c r="BH12">
        <v>421.274</v>
      </c>
      <c r="BL12">
        <f t="shared" si="21"/>
        <v>280.84933333333333</v>
      </c>
      <c r="BM12" t="str">
        <f t="shared" si="3"/>
        <v/>
      </c>
      <c r="BN12" t="str">
        <f t="shared" si="4"/>
        <v/>
      </c>
      <c r="BO12" t="str">
        <f t="shared" si="5"/>
        <v/>
      </c>
      <c r="BT12">
        <f t="shared" si="22"/>
        <v>2.3887199999999997</v>
      </c>
      <c r="BU12">
        <v>0.39811999999999997</v>
      </c>
      <c r="BV12">
        <v>296.233</v>
      </c>
      <c r="BZ12">
        <f t="shared" si="23"/>
        <v>148.1165</v>
      </c>
      <c r="CA12" t="str">
        <f t="shared" si="6"/>
        <v/>
      </c>
      <c r="CB12" t="str">
        <f t="shared" si="7"/>
        <v/>
      </c>
      <c r="CC12" t="str">
        <f t="shared" si="8"/>
        <v/>
      </c>
    </row>
    <row r="13" spans="1:81" ht="18" x14ac:dyDescent="0.45">
      <c r="A13">
        <f t="shared" si="24"/>
        <v>2.388684</v>
      </c>
      <c r="B13">
        <v>0.39811400000000002</v>
      </c>
      <c r="C13">
        <v>16.3171</v>
      </c>
      <c r="G13">
        <f t="shared" si="25"/>
        <v>16.3171</v>
      </c>
      <c r="H13" t="str">
        <f t="shared" si="9"/>
        <v/>
      </c>
      <c r="I13" t="str">
        <f t="shared" si="10"/>
        <v/>
      </c>
      <c r="J13" t="str">
        <f t="shared" si="11"/>
        <v/>
      </c>
      <c r="R13">
        <f t="shared" si="26"/>
        <v>2.3887140000000002</v>
      </c>
      <c r="S13">
        <v>0.398119</v>
      </c>
      <c r="T13">
        <v>389.959</v>
      </c>
      <c r="W13" s="16"/>
      <c r="X13">
        <f t="shared" si="27"/>
        <v>278.54214285714289</v>
      </c>
      <c r="Y13" t="str">
        <f t="shared" si="12"/>
        <v/>
      </c>
      <c r="Z13" t="str">
        <f t="shared" si="13"/>
        <v/>
      </c>
      <c r="AA13" t="str">
        <f t="shared" si="14"/>
        <v/>
      </c>
      <c r="AD13">
        <f t="shared" si="28"/>
        <v>2.388528</v>
      </c>
      <c r="AE13">
        <v>0.398088</v>
      </c>
      <c r="AF13">
        <v>1029.1400000000001</v>
      </c>
      <c r="AJ13">
        <f t="shared" si="29"/>
        <v>514.57000000000005</v>
      </c>
      <c r="AK13" t="str">
        <f t="shared" si="15"/>
        <v/>
      </c>
      <c r="AL13" t="str">
        <f t="shared" si="16"/>
        <v/>
      </c>
      <c r="AM13" t="str">
        <f t="shared" si="17"/>
        <v/>
      </c>
      <c r="AR13">
        <f t="shared" si="18"/>
        <v>3.7857000000000003</v>
      </c>
      <c r="AS13">
        <v>0.63095000000000001</v>
      </c>
      <c r="AT13">
        <v>69.229200000000006</v>
      </c>
      <c r="AX13">
        <f t="shared" si="19"/>
        <v>69.229200000000006</v>
      </c>
      <c r="AY13" t="str">
        <f t="shared" si="0"/>
        <v/>
      </c>
      <c r="AZ13" t="str">
        <f t="shared" si="1"/>
        <v/>
      </c>
      <c r="BA13" t="str">
        <f t="shared" si="2"/>
        <v/>
      </c>
      <c r="BF13">
        <f t="shared" si="20"/>
        <v>3.7856939999999999</v>
      </c>
      <c r="BG13">
        <v>0.63094899999999998</v>
      </c>
      <c r="BH13">
        <v>307.05500000000001</v>
      </c>
      <c r="BL13">
        <f t="shared" si="21"/>
        <v>204.70333333333332</v>
      </c>
      <c r="BM13" t="str">
        <f t="shared" si="3"/>
        <v/>
      </c>
      <c r="BN13" t="str">
        <f t="shared" si="4"/>
        <v/>
      </c>
      <c r="BO13" t="str">
        <f t="shared" si="5"/>
        <v/>
      </c>
      <c r="BT13">
        <f t="shared" si="22"/>
        <v>3.7865219999999997</v>
      </c>
      <c r="BU13">
        <v>0.63108699999999995</v>
      </c>
      <c r="BV13">
        <v>217.65100000000001</v>
      </c>
      <c r="BZ13">
        <f t="shared" si="23"/>
        <v>108.82550000000001</v>
      </c>
      <c r="CA13" t="str">
        <f t="shared" si="6"/>
        <v/>
      </c>
      <c r="CB13" t="str">
        <f t="shared" si="7"/>
        <v/>
      </c>
      <c r="CC13" t="str">
        <f t="shared" si="8"/>
        <v/>
      </c>
    </row>
    <row r="14" spans="1:81" x14ac:dyDescent="0.45">
      <c r="A14">
        <f t="shared" si="24"/>
        <v>3.7858619999999998</v>
      </c>
      <c r="B14">
        <v>0.63097700000000001</v>
      </c>
      <c r="C14">
        <v>8.8947099999999999</v>
      </c>
      <c r="G14">
        <f t="shared" si="25"/>
        <v>8.8947099999999999</v>
      </c>
      <c r="H14" t="str">
        <f t="shared" si="9"/>
        <v/>
      </c>
      <c r="I14" t="str">
        <f t="shared" si="10"/>
        <v/>
      </c>
      <c r="J14" t="str">
        <f t="shared" si="11"/>
        <v/>
      </c>
      <c r="R14">
        <f t="shared" si="26"/>
        <v>3.7858619999999998</v>
      </c>
      <c r="S14">
        <v>0.63097700000000001</v>
      </c>
      <c r="T14">
        <v>264.06299999999999</v>
      </c>
      <c r="X14">
        <f t="shared" si="27"/>
        <v>188.61642857142857</v>
      </c>
      <c r="Y14" t="str">
        <f t="shared" si="12"/>
        <v/>
      </c>
      <c r="Z14" t="str">
        <f t="shared" si="13"/>
        <v/>
      </c>
      <c r="AA14" t="str">
        <f t="shared" si="14"/>
        <v/>
      </c>
      <c r="AD14">
        <f t="shared" si="28"/>
        <v>3.7857180000000001</v>
      </c>
      <c r="AE14">
        <v>0.63095299999999999</v>
      </c>
      <c r="AF14">
        <v>706.70699999999999</v>
      </c>
      <c r="AJ14">
        <f t="shared" si="29"/>
        <v>353.3535</v>
      </c>
      <c r="AK14" t="str">
        <f t="shared" si="15"/>
        <v/>
      </c>
      <c r="AL14" t="str">
        <f t="shared" si="16"/>
        <v/>
      </c>
      <c r="AM14" t="str">
        <f t="shared" si="17"/>
        <v/>
      </c>
      <c r="AR14">
        <f t="shared" si="18"/>
        <v>5.9999099999999999</v>
      </c>
      <c r="AS14">
        <v>0.99998500000000001</v>
      </c>
      <c r="AT14">
        <v>50.311700000000002</v>
      </c>
      <c r="AX14">
        <f t="shared" si="19"/>
        <v>50.311700000000002</v>
      </c>
      <c r="AY14" t="str">
        <f t="shared" si="0"/>
        <v/>
      </c>
      <c r="AZ14" t="str">
        <f t="shared" si="1"/>
        <v/>
      </c>
      <c r="BA14" t="str">
        <f t="shared" si="2"/>
        <v/>
      </c>
      <c r="BF14">
        <f t="shared" si="20"/>
        <v>5.9997600000000002</v>
      </c>
      <c r="BG14">
        <v>0.99995999999999996</v>
      </c>
      <c r="BH14">
        <v>223.21799999999999</v>
      </c>
      <c r="BL14">
        <f t="shared" si="21"/>
        <v>148.81199999999998</v>
      </c>
      <c r="BM14" t="str">
        <f t="shared" si="3"/>
        <v/>
      </c>
      <c r="BN14" t="str">
        <f t="shared" si="4"/>
        <v/>
      </c>
      <c r="BO14" t="str">
        <f t="shared" si="5"/>
        <v/>
      </c>
      <c r="BT14">
        <f t="shared" si="22"/>
        <v>6.0003000000000011</v>
      </c>
      <c r="BU14">
        <v>1.0000500000000001</v>
      </c>
      <c r="BV14">
        <v>157.94499999999999</v>
      </c>
      <c r="BZ14">
        <f t="shared" si="23"/>
        <v>78.972499999999997</v>
      </c>
      <c r="CA14" t="str">
        <f t="shared" si="6"/>
        <v/>
      </c>
      <c r="CB14" t="str">
        <f t="shared" si="7"/>
        <v/>
      </c>
      <c r="CC14" t="str">
        <f t="shared" si="8"/>
        <v/>
      </c>
    </row>
    <row r="15" spans="1:81" x14ac:dyDescent="0.45">
      <c r="A15">
        <f t="shared" si="24"/>
        <v>6.0002399999999998</v>
      </c>
      <c r="B15">
        <v>1.00004</v>
      </c>
      <c r="C15">
        <v>4.9822600000000001</v>
      </c>
      <c r="G15">
        <f t="shared" si="25"/>
        <v>4.9822600000000001</v>
      </c>
      <c r="H15" t="str">
        <f t="shared" si="9"/>
        <v/>
      </c>
      <c r="I15" t="str">
        <f t="shared" si="10"/>
        <v/>
      </c>
      <c r="J15" t="str">
        <f t="shared" si="11"/>
        <v/>
      </c>
      <c r="R15">
        <f t="shared" si="26"/>
        <v>6.0000600000000004</v>
      </c>
      <c r="S15">
        <v>1.0000100000000001</v>
      </c>
      <c r="T15">
        <v>176.06800000000001</v>
      </c>
      <c r="X15">
        <f t="shared" si="27"/>
        <v>125.76285714285716</v>
      </c>
      <c r="Y15" t="str">
        <f t="shared" si="12"/>
        <v/>
      </c>
      <c r="Z15" t="str">
        <f t="shared" si="13"/>
        <v/>
      </c>
      <c r="AA15" t="str">
        <f t="shared" si="14"/>
        <v/>
      </c>
      <c r="AD15">
        <f t="shared" si="28"/>
        <v>5.9999160000000007</v>
      </c>
      <c r="AE15">
        <v>0.99998600000000004</v>
      </c>
      <c r="AF15">
        <v>486.411</v>
      </c>
      <c r="AJ15">
        <f t="shared" si="29"/>
        <v>243.2055</v>
      </c>
      <c r="AK15" t="str">
        <f t="shared" si="15"/>
        <v/>
      </c>
      <c r="AL15" t="str">
        <f t="shared" si="16"/>
        <v/>
      </c>
      <c r="AM15" t="str">
        <f t="shared" si="17"/>
        <v/>
      </c>
      <c r="AR15">
        <f t="shared" si="18"/>
        <v>9.5091599999999996</v>
      </c>
      <c r="AS15">
        <v>1.5848599999999999</v>
      </c>
      <c r="AT15">
        <v>37.183799999999998</v>
      </c>
      <c r="AX15">
        <f t="shared" si="19"/>
        <v>37.183799999999998</v>
      </c>
      <c r="AY15" t="str">
        <f t="shared" si="0"/>
        <v/>
      </c>
      <c r="AZ15" t="str">
        <f t="shared" si="1"/>
        <v/>
      </c>
      <c r="BA15" t="str">
        <f t="shared" si="2"/>
        <v/>
      </c>
      <c r="BF15">
        <f t="shared" si="20"/>
        <v>9.5090400000000006</v>
      </c>
      <c r="BG15">
        <v>1.58484</v>
      </c>
      <c r="BH15">
        <v>165.07900000000001</v>
      </c>
      <c r="BL15">
        <f t="shared" si="21"/>
        <v>110.05266666666667</v>
      </c>
      <c r="BM15" t="str">
        <f t="shared" si="3"/>
        <v/>
      </c>
      <c r="BN15" t="str">
        <f t="shared" si="4"/>
        <v/>
      </c>
      <c r="BO15" t="str">
        <f t="shared" si="5"/>
        <v/>
      </c>
      <c r="BT15">
        <f t="shared" si="22"/>
        <v>9.5097000000000005</v>
      </c>
      <c r="BU15">
        <v>1.5849500000000001</v>
      </c>
      <c r="BV15">
        <v>116.66800000000001</v>
      </c>
      <c r="BZ15">
        <f t="shared" si="23"/>
        <v>58.334000000000003</v>
      </c>
      <c r="CA15" t="str">
        <f t="shared" si="6"/>
        <v/>
      </c>
      <c r="CB15" t="str">
        <f t="shared" si="7"/>
        <v/>
      </c>
      <c r="CC15" t="str">
        <f t="shared" si="8"/>
        <v/>
      </c>
    </row>
    <row r="16" spans="1:81" x14ac:dyDescent="0.45">
      <c r="A16">
        <f t="shared" si="24"/>
        <v>9.5097000000000005</v>
      </c>
      <c r="B16">
        <v>1.5849500000000001</v>
      </c>
      <c r="C16">
        <v>3.3517999999999999</v>
      </c>
      <c r="G16">
        <f t="shared" si="25"/>
        <v>3.3517999999999999</v>
      </c>
      <c r="H16" t="str">
        <f t="shared" si="9"/>
        <v/>
      </c>
      <c r="I16" t="str">
        <f t="shared" si="10"/>
        <v/>
      </c>
      <c r="J16" t="str">
        <f t="shared" si="11"/>
        <v/>
      </c>
      <c r="R16">
        <f t="shared" si="26"/>
        <v>9.5094600000000007</v>
      </c>
      <c r="S16">
        <v>1.58491</v>
      </c>
      <c r="T16">
        <v>113.21599999999999</v>
      </c>
      <c r="X16">
        <f t="shared" si="27"/>
        <v>80.868571428571428</v>
      </c>
      <c r="Y16" t="str">
        <f t="shared" si="12"/>
        <v/>
      </c>
      <c r="Z16" t="str">
        <f t="shared" si="13"/>
        <v/>
      </c>
      <c r="AA16" t="str">
        <f t="shared" si="14"/>
        <v/>
      </c>
      <c r="AD16">
        <f t="shared" si="28"/>
        <v>9.5093999999999994</v>
      </c>
      <c r="AE16">
        <v>1.5849</v>
      </c>
      <c r="AF16">
        <v>339.88400000000001</v>
      </c>
      <c r="AJ16">
        <f t="shared" si="29"/>
        <v>169.94200000000001</v>
      </c>
      <c r="AK16" t="str">
        <f t="shared" si="15"/>
        <v/>
      </c>
      <c r="AL16" t="str">
        <f t="shared" si="16"/>
        <v/>
      </c>
      <c r="AM16" t="str">
        <f t="shared" si="17"/>
        <v/>
      </c>
      <c r="AR16">
        <f t="shared" si="18"/>
        <v>15.071099999999999</v>
      </c>
      <c r="AS16">
        <v>2.5118499999999999</v>
      </c>
      <c r="AT16">
        <v>29.1355</v>
      </c>
      <c r="AX16">
        <f t="shared" si="19"/>
        <v>29.1355</v>
      </c>
      <c r="AY16" t="str">
        <f t="shared" si="0"/>
        <v/>
      </c>
      <c r="AZ16" t="str">
        <f t="shared" si="1"/>
        <v/>
      </c>
      <c r="BA16" t="str">
        <f t="shared" si="2"/>
        <v/>
      </c>
      <c r="BF16">
        <f t="shared" si="20"/>
        <v>15.07104</v>
      </c>
      <c r="BG16">
        <v>2.5118399999999999</v>
      </c>
      <c r="BH16">
        <v>125.72799999999999</v>
      </c>
      <c r="BL16">
        <f t="shared" si="21"/>
        <v>83.818666666666658</v>
      </c>
      <c r="BM16" t="str">
        <f t="shared" si="3"/>
        <v/>
      </c>
      <c r="BN16" t="str">
        <f t="shared" si="4"/>
        <v/>
      </c>
      <c r="BO16" t="str">
        <f t="shared" si="5"/>
        <v/>
      </c>
      <c r="BT16">
        <f t="shared" si="22"/>
        <v>15.072239999999999</v>
      </c>
      <c r="BU16">
        <v>2.5120399999999998</v>
      </c>
      <c r="BV16">
        <v>87.684299999999993</v>
      </c>
      <c r="BZ16">
        <f t="shared" si="23"/>
        <v>43.842149999999997</v>
      </c>
      <c r="CA16" t="str">
        <f t="shared" si="6"/>
        <v/>
      </c>
      <c r="CB16" t="str">
        <f t="shared" si="7"/>
        <v/>
      </c>
      <c r="CC16" t="str">
        <f t="shared" si="8"/>
        <v/>
      </c>
    </row>
    <row r="17" spans="1:81" x14ac:dyDescent="0.45">
      <c r="A17">
        <f t="shared" si="24"/>
        <v>15.071760000000001</v>
      </c>
      <c r="B17">
        <v>2.5119600000000002</v>
      </c>
      <c r="C17">
        <v>2.3965700000000001</v>
      </c>
      <c r="G17">
        <f t="shared" si="25"/>
        <v>2.3965700000000001</v>
      </c>
      <c r="H17" t="str">
        <f t="shared" si="9"/>
        <v/>
      </c>
      <c r="I17" t="str">
        <f t="shared" si="10"/>
        <v/>
      </c>
      <c r="J17" t="str">
        <f t="shared" si="11"/>
        <v/>
      </c>
      <c r="R17">
        <f t="shared" si="26"/>
        <v>15.07164</v>
      </c>
      <c r="S17">
        <v>2.5119400000000001</v>
      </c>
      <c r="T17">
        <v>67.5655</v>
      </c>
      <c r="X17">
        <f t="shared" si="27"/>
        <v>48.261071428571427</v>
      </c>
      <c r="Y17" t="str">
        <f t="shared" si="12"/>
        <v/>
      </c>
      <c r="Z17" t="str">
        <f t="shared" si="13"/>
        <v/>
      </c>
      <c r="AA17" t="str">
        <f t="shared" si="14"/>
        <v/>
      </c>
      <c r="AD17">
        <f t="shared" si="28"/>
        <v>15.071580000000001</v>
      </c>
      <c r="AE17">
        <v>2.51193</v>
      </c>
      <c r="AF17">
        <v>194.05699999999999</v>
      </c>
      <c r="AJ17">
        <f t="shared" si="29"/>
        <v>97.028499999999994</v>
      </c>
      <c r="AK17" t="str">
        <f t="shared" si="15"/>
        <v/>
      </c>
      <c r="AL17" t="str">
        <f t="shared" si="16"/>
        <v/>
      </c>
      <c r="AM17" t="str">
        <f t="shared" si="17"/>
        <v/>
      </c>
      <c r="AR17">
        <f t="shared" si="18"/>
        <v>23.886060000000001</v>
      </c>
      <c r="AS17">
        <v>3.9810099999999999</v>
      </c>
      <c r="AT17">
        <v>22.284700000000001</v>
      </c>
      <c r="AX17">
        <f t="shared" si="19"/>
        <v>22.284700000000001</v>
      </c>
      <c r="AY17" t="str">
        <f t="shared" si="0"/>
        <v/>
      </c>
      <c r="AZ17" t="str">
        <f t="shared" si="1"/>
        <v/>
      </c>
      <c r="BA17" t="str">
        <f t="shared" si="2"/>
        <v/>
      </c>
      <c r="BF17">
        <f t="shared" si="20"/>
        <v>23.885939999999998</v>
      </c>
      <c r="BG17">
        <v>3.9809899999999998</v>
      </c>
      <c r="BH17">
        <v>97.499099999999999</v>
      </c>
      <c r="BL17">
        <f t="shared" si="21"/>
        <v>64.999399999999994</v>
      </c>
      <c r="BM17" t="str">
        <f t="shared" si="3"/>
        <v/>
      </c>
      <c r="BN17" t="str">
        <f t="shared" si="4"/>
        <v/>
      </c>
      <c r="BO17" t="str">
        <f t="shared" si="5"/>
        <v/>
      </c>
      <c r="BT17">
        <f t="shared" si="22"/>
        <v>23.888100000000001</v>
      </c>
      <c r="BU17">
        <v>3.9813499999999999</v>
      </c>
      <c r="BV17">
        <v>67.280100000000004</v>
      </c>
      <c r="BZ17">
        <f t="shared" si="23"/>
        <v>33.640050000000002</v>
      </c>
      <c r="CA17" t="str">
        <f t="shared" si="6"/>
        <v/>
      </c>
      <c r="CB17" t="str">
        <f t="shared" si="7"/>
        <v/>
      </c>
      <c r="CC17" t="str">
        <f t="shared" si="8"/>
        <v/>
      </c>
    </row>
    <row r="18" spans="1:81" x14ac:dyDescent="0.45">
      <c r="A18">
        <f t="shared" si="24"/>
        <v>23.88738</v>
      </c>
      <c r="B18">
        <v>3.98123</v>
      </c>
      <c r="C18">
        <v>1.4433100000000001</v>
      </c>
      <c r="G18">
        <f t="shared" si="25"/>
        <v>1.4433100000000001</v>
      </c>
      <c r="H18" t="str">
        <f t="shared" si="9"/>
        <v/>
      </c>
      <c r="I18" t="str">
        <f t="shared" si="10"/>
        <v/>
      </c>
      <c r="J18" t="str">
        <f t="shared" si="11"/>
        <v/>
      </c>
      <c r="R18">
        <f t="shared" si="26"/>
        <v>23.886900000000001</v>
      </c>
      <c r="S18">
        <v>3.98115</v>
      </c>
      <c r="T18">
        <v>36.686399999999999</v>
      </c>
      <c r="X18">
        <f t="shared" si="27"/>
        <v>26.204571428571427</v>
      </c>
      <c r="Y18" t="str">
        <f t="shared" si="12"/>
        <v/>
      </c>
      <c r="Z18" t="str">
        <f t="shared" si="13"/>
        <v/>
      </c>
      <c r="AA18" t="str">
        <f t="shared" si="14"/>
        <v/>
      </c>
      <c r="AD18">
        <f t="shared" si="28"/>
        <v>23.88654</v>
      </c>
      <c r="AE18">
        <v>3.98109</v>
      </c>
      <c r="AF18">
        <v>95.102900000000005</v>
      </c>
      <c r="AJ18">
        <f t="shared" si="29"/>
        <v>47.551450000000003</v>
      </c>
      <c r="AK18" t="str">
        <f t="shared" si="15"/>
        <v/>
      </c>
      <c r="AL18" t="str">
        <f t="shared" si="16"/>
        <v/>
      </c>
      <c r="AM18" t="str">
        <f t="shared" si="17"/>
        <v/>
      </c>
      <c r="AR18">
        <f t="shared" si="18"/>
        <v>37.857060000000004</v>
      </c>
      <c r="AS18">
        <v>6.3095100000000004</v>
      </c>
      <c r="AT18">
        <v>17.083300000000001</v>
      </c>
      <c r="AX18">
        <f t="shared" si="19"/>
        <v>17.083300000000001</v>
      </c>
      <c r="AY18" t="str">
        <f t="shared" si="0"/>
        <v/>
      </c>
      <c r="AZ18" t="str">
        <f t="shared" si="1"/>
        <v/>
      </c>
      <c r="BA18" t="str">
        <f t="shared" si="2"/>
        <v/>
      </c>
      <c r="BF18">
        <f t="shared" si="20"/>
        <v>37.855800000000002</v>
      </c>
      <c r="BG18">
        <v>6.3093000000000004</v>
      </c>
      <c r="BH18">
        <v>76.952399999999997</v>
      </c>
      <c r="BL18">
        <f t="shared" si="21"/>
        <v>51.301599999999993</v>
      </c>
      <c r="BM18" t="str">
        <f t="shared" si="3"/>
        <v/>
      </c>
      <c r="BN18" t="str">
        <f t="shared" si="4"/>
        <v/>
      </c>
      <c r="BO18" t="str">
        <f t="shared" si="5"/>
        <v/>
      </c>
      <c r="BT18">
        <f t="shared" si="22"/>
        <v>37.859880000000004</v>
      </c>
      <c r="BU18">
        <v>6.3099800000000004</v>
      </c>
      <c r="BV18">
        <v>53.247</v>
      </c>
      <c r="BZ18">
        <f t="shared" si="23"/>
        <v>26.6235</v>
      </c>
      <c r="CA18" t="str">
        <f t="shared" si="6"/>
        <v/>
      </c>
      <c r="CB18" t="str">
        <f t="shared" si="7"/>
        <v/>
      </c>
      <c r="CC18" t="str">
        <f t="shared" si="8"/>
        <v/>
      </c>
    </row>
    <row r="19" spans="1:81" x14ac:dyDescent="0.45">
      <c r="A19">
        <f t="shared" si="24"/>
        <v>37.858379999999997</v>
      </c>
      <c r="B19">
        <v>6.3097300000000001</v>
      </c>
      <c r="C19">
        <v>1.13157</v>
      </c>
      <c r="G19">
        <f t="shared" si="25"/>
        <v>1.13157</v>
      </c>
      <c r="H19" t="str">
        <f t="shared" si="9"/>
        <v/>
      </c>
      <c r="I19" t="str">
        <f t="shared" si="10"/>
        <v/>
      </c>
      <c r="J19" t="str">
        <f t="shared" si="11"/>
        <v/>
      </c>
      <c r="R19">
        <f t="shared" si="26"/>
        <v>37.858200000000004</v>
      </c>
      <c r="S19">
        <v>6.3097000000000003</v>
      </c>
      <c r="T19">
        <v>18.821000000000002</v>
      </c>
      <c r="X19">
        <f t="shared" si="27"/>
        <v>13.443571428571429</v>
      </c>
      <c r="Y19" t="str">
        <f t="shared" si="12"/>
        <v/>
      </c>
      <c r="Z19" t="str">
        <f t="shared" si="13"/>
        <v/>
      </c>
      <c r="AA19" t="str">
        <f t="shared" si="14"/>
        <v/>
      </c>
      <c r="AD19">
        <f t="shared" si="28"/>
        <v>37.85772</v>
      </c>
      <c r="AE19">
        <v>6.3096199999999998</v>
      </c>
      <c r="AF19">
        <v>44.0428</v>
      </c>
      <c r="AJ19">
        <f t="shared" si="29"/>
        <v>22.0214</v>
      </c>
      <c r="AK19" t="str">
        <f t="shared" si="15"/>
        <v/>
      </c>
      <c r="AL19" t="str">
        <f t="shared" si="16"/>
        <v/>
      </c>
      <c r="AM19" t="str">
        <f t="shared" si="17"/>
        <v/>
      </c>
      <c r="AR19">
        <f t="shared" si="18"/>
        <v>59.999459999999999</v>
      </c>
      <c r="AS19">
        <v>9.9999099999999999</v>
      </c>
      <c r="AT19">
        <v>13.3233</v>
      </c>
      <c r="AX19">
        <f t="shared" si="19"/>
        <v>13.3233</v>
      </c>
      <c r="AY19" t="str">
        <f t="shared" si="0"/>
        <v/>
      </c>
      <c r="AZ19" t="str">
        <f t="shared" si="1"/>
        <v/>
      </c>
      <c r="BA19" t="str">
        <f t="shared" si="2"/>
        <v/>
      </c>
      <c r="BF19">
        <f t="shared" si="20"/>
        <v>59.997779999999999</v>
      </c>
      <c r="BG19">
        <v>9.9996299999999998</v>
      </c>
      <c r="BH19">
        <v>59.051099999999998</v>
      </c>
      <c r="BL19">
        <f t="shared" si="21"/>
        <v>39.367399999999996</v>
      </c>
      <c r="BM19" t="str">
        <f t="shared" si="3"/>
        <v/>
      </c>
      <c r="BN19" t="str">
        <f t="shared" si="4"/>
        <v/>
      </c>
      <c r="BO19" t="str">
        <f t="shared" si="5"/>
        <v/>
      </c>
      <c r="BT19">
        <f t="shared" si="22"/>
        <v>60.000599999999999</v>
      </c>
      <c r="BU19">
        <v>10.0001</v>
      </c>
      <c r="BV19">
        <v>36.450200000000002</v>
      </c>
      <c r="BZ19">
        <f t="shared" si="23"/>
        <v>18.225100000000001</v>
      </c>
      <c r="CA19" t="str">
        <f t="shared" si="6"/>
        <v/>
      </c>
      <c r="CB19" t="str">
        <f t="shared" si="7"/>
        <v/>
      </c>
      <c r="CC19" t="str">
        <f t="shared" si="8"/>
        <v/>
      </c>
    </row>
    <row r="20" spans="1:81" x14ac:dyDescent="0.45">
      <c r="A20">
        <f t="shared" si="24"/>
        <v>60.001799999999996</v>
      </c>
      <c r="B20">
        <v>10.000299999999999</v>
      </c>
      <c r="C20">
        <v>0.83236100000000002</v>
      </c>
      <c r="G20">
        <f t="shared" si="25"/>
        <v>0.83236100000000002</v>
      </c>
      <c r="H20" t="str">
        <f t="shared" si="9"/>
        <v/>
      </c>
      <c r="I20" t="str">
        <f t="shared" si="10"/>
        <v/>
      </c>
      <c r="J20" t="str">
        <f t="shared" si="11"/>
        <v/>
      </c>
      <c r="R20">
        <f t="shared" si="26"/>
        <v>60.001199999999997</v>
      </c>
      <c r="S20">
        <v>10.0002</v>
      </c>
      <c r="T20">
        <v>9.3289000000000009</v>
      </c>
      <c r="X20">
        <f t="shared" si="27"/>
        <v>6.6635000000000009</v>
      </c>
      <c r="Y20" t="str">
        <f t="shared" si="12"/>
        <v/>
      </c>
      <c r="Z20" t="str">
        <f t="shared" si="13"/>
        <v/>
      </c>
      <c r="AA20" t="str">
        <f t="shared" si="14"/>
        <v/>
      </c>
      <c r="AD20">
        <f t="shared" si="28"/>
        <v>59.999700000000004</v>
      </c>
      <c r="AE20">
        <v>9.9999500000000001</v>
      </c>
      <c r="AF20">
        <v>15.8767</v>
      </c>
      <c r="AJ20">
        <f t="shared" si="29"/>
        <v>7.9383499999999998</v>
      </c>
      <c r="AK20" t="str">
        <f t="shared" si="15"/>
        <v/>
      </c>
      <c r="AL20" t="str">
        <f t="shared" si="16"/>
        <v/>
      </c>
      <c r="AM20" t="str">
        <f t="shared" si="17"/>
        <v/>
      </c>
      <c r="AR20">
        <f t="shared" si="18"/>
        <v>95.092199999999991</v>
      </c>
      <c r="AS20">
        <v>15.848699999999999</v>
      </c>
      <c r="AT20">
        <v>9.7652999999999999</v>
      </c>
      <c r="AX20">
        <f t="shared" si="19"/>
        <v>9.7652999999999999</v>
      </c>
      <c r="AY20" t="str">
        <f t="shared" si="0"/>
        <v/>
      </c>
      <c r="AZ20" t="str">
        <f t="shared" si="1"/>
        <v/>
      </c>
      <c r="BA20" t="str">
        <f t="shared" si="2"/>
        <v/>
      </c>
      <c r="BF20">
        <f t="shared" si="20"/>
        <v>95.089799999999997</v>
      </c>
      <c r="BG20">
        <v>15.8483</v>
      </c>
      <c r="BH20">
        <v>36.506399999999999</v>
      </c>
      <c r="BL20">
        <f t="shared" si="21"/>
        <v>24.337599999999998</v>
      </c>
      <c r="BM20" t="str">
        <f t="shared" si="3"/>
        <v/>
      </c>
      <c r="BN20" t="str">
        <f t="shared" si="4"/>
        <v/>
      </c>
      <c r="BO20" t="str">
        <f t="shared" si="5"/>
        <v/>
      </c>
      <c r="BT20">
        <f t="shared" si="22"/>
        <v>95.097000000000008</v>
      </c>
      <c r="BU20">
        <v>15.849500000000001</v>
      </c>
      <c r="BV20">
        <v>17.505099999999999</v>
      </c>
      <c r="BZ20">
        <f t="shared" si="23"/>
        <v>8.7525499999999994</v>
      </c>
      <c r="CA20" t="str">
        <f t="shared" si="6"/>
        <v/>
      </c>
      <c r="CB20" t="str">
        <f t="shared" si="7"/>
        <v/>
      </c>
      <c r="CC20" t="str">
        <f t="shared" si="8"/>
        <v/>
      </c>
    </row>
    <row r="21" spans="1:81" x14ac:dyDescent="0.45">
      <c r="A21">
        <f t="shared" si="24"/>
        <v>95.096399999999988</v>
      </c>
      <c r="B21">
        <v>15.849399999999999</v>
      </c>
      <c r="C21">
        <v>0.68934300000000004</v>
      </c>
      <c r="G21">
        <f t="shared" si="25"/>
        <v>0.68934300000000004</v>
      </c>
      <c r="H21" t="str">
        <f t="shared" si="9"/>
        <v/>
      </c>
      <c r="I21" t="str">
        <f t="shared" si="10"/>
        <v/>
      </c>
      <c r="J21" t="str">
        <f t="shared" si="11"/>
        <v/>
      </c>
      <c r="R21">
        <f t="shared" si="26"/>
        <v>95.0946</v>
      </c>
      <c r="S21">
        <v>15.8491</v>
      </c>
      <c r="T21">
        <v>4.87181</v>
      </c>
      <c r="X21">
        <f t="shared" si="27"/>
        <v>3.4798642857142856</v>
      </c>
      <c r="Y21" t="str">
        <f t="shared" si="12"/>
        <v/>
      </c>
      <c r="Z21" t="str">
        <f t="shared" si="13"/>
        <v/>
      </c>
      <c r="AA21" t="str">
        <f t="shared" si="14"/>
        <v/>
      </c>
      <c r="AD21">
        <f t="shared" si="28"/>
        <v>95.092199999999991</v>
      </c>
      <c r="AE21">
        <v>15.848699999999999</v>
      </c>
      <c r="AF21">
        <v>5.9243800000000002</v>
      </c>
      <c r="AJ21">
        <f t="shared" si="29"/>
        <v>2.9621900000000001</v>
      </c>
      <c r="AK21" t="str">
        <f t="shared" si="15"/>
        <v/>
      </c>
      <c r="AL21" t="str">
        <f t="shared" si="16"/>
        <v/>
      </c>
      <c r="AM21" t="str">
        <f t="shared" si="17"/>
        <v/>
      </c>
      <c r="AR21">
        <f t="shared" si="18"/>
        <v>150.7122</v>
      </c>
      <c r="AS21">
        <v>25.1187</v>
      </c>
      <c r="AT21">
        <v>6.7365199999999996</v>
      </c>
      <c r="AX21">
        <f t="shared" si="19"/>
        <v>6.7365199999999996</v>
      </c>
      <c r="AY21" t="str">
        <f t="shared" si="0"/>
        <v/>
      </c>
      <c r="AZ21" t="str">
        <f t="shared" si="1"/>
        <v/>
      </c>
      <c r="BA21" t="str">
        <f t="shared" si="2"/>
        <v/>
      </c>
      <c r="BF21">
        <f t="shared" si="20"/>
        <v>150.70679999999999</v>
      </c>
      <c r="BG21">
        <v>25.117799999999999</v>
      </c>
      <c r="BH21">
        <v>20.799099999999999</v>
      </c>
      <c r="BL21">
        <f t="shared" si="21"/>
        <v>13.866066666666665</v>
      </c>
      <c r="BM21" t="str">
        <f t="shared" si="3"/>
        <v/>
      </c>
      <c r="BN21" t="str">
        <f t="shared" si="4"/>
        <v/>
      </c>
      <c r="BO21" t="str">
        <f t="shared" si="5"/>
        <v/>
      </c>
      <c r="BT21">
        <f t="shared" si="22"/>
        <v>150.71519999999998</v>
      </c>
      <c r="BU21">
        <v>25.119199999999999</v>
      </c>
      <c r="BV21">
        <v>4.5467599999999999</v>
      </c>
      <c r="BZ21">
        <f t="shared" si="23"/>
        <v>2.27338</v>
      </c>
      <c r="CA21" t="str">
        <f t="shared" si="6"/>
        <v/>
      </c>
      <c r="CB21" t="str">
        <f t="shared" si="7"/>
        <v/>
      </c>
      <c r="CC21" t="str">
        <f t="shared" si="8"/>
        <v/>
      </c>
    </row>
    <row r="22" spans="1:81" x14ac:dyDescent="0.45">
      <c r="A22">
        <f t="shared" si="24"/>
        <v>150.71880000000002</v>
      </c>
      <c r="B22">
        <v>25.119800000000001</v>
      </c>
      <c r="C22">
        <v>0.55577900000000002</v>
      </c>
      <c r="G22">
        <f t="shared" si="25"/>
        <v>0.55577900000000002</v>
      </c>
      <c r="H22" t="str">
        <f t="shared" si="9"/>
        <v/>
      </c>
      <c r="I22" t="str">
        <f t="shared" si="10"/>
        <v/>
      </c>
      <c r="J22" t="str">
        <f t="shared" si="11"/>
        <v/>
      </c>
      <c r="R22">
        <f t="shared" si="26"/>
        <v>150.71519999999998</v>
      </c>
      <c r="S22">
        <v>25.119199999999999</v>
      </c>
      <c r="T22">
        <v>2.9503699999999999</v>
      </c>
      <c r="X22">
        <f t="shared" si="27"/>
        <v>2.1074071428571428</v>
      </c>
      <c r="Y22" t="str">
        <f t="shared" si="12"/>
        <v/>
      </c>
      <c r="Z22" t="str">
        <f t="shared" si="13"/>
        <v/>
      </c>
      <c r="AA22" t="str">
        <f t="shared" si="14"/>
        <v/>
      </c>
      <c r="AD22">
        <f t="shared" si="28"/>
        <v>150.71100000000001</v>
      </c>
      <c r="AE22">
        <v>25.118500000000001</v>
      </c>
      <c r="AF22">
        <v>2.93201</v>
      </c>
      <c r="AJ22">
        <f t="shared" si="29"/>
        <v>1.466005</v>
      </c>
      <c r="AK22" t="str">
        <f t="shared" si="15"/>
        <v/>
      </c>
      <c r="AL22" t="str">
        <f t="shared" si="16"/>
        <v/>
      </c>
      <c r="AM22" t="str">
        <f t="shared" si="17"/>
        <v/>
      </c>
      <c r="AR22">
        <f t="shared" si="18"/>
        <v>238.863</v>
      </c>
      <c r="AS22">
        <v>39.810499999999998</v>
      </c>
      <c r="AT22">
        <v>4.5392299999999999</v>
      </c>
      <c r="AX22">
        <f t="shared" si="19"/>
        <v>4.5392299999999999</v>
      </c>
      <c r="AY22" t="str">
        <f t="shared" si="0"/>
        <v/>
      </c>
      <c r="AZ22" t="str">
        <f t="shared" si="1"/>
        <v/>
      </c>
      <c r="BA22" t="str">
        <f t="shared" si="2"/>
        <v/>
      </c>
      <c r="BF22">
        <f t="shared" si="20"/>
        <v>238.85399999999998</v>
      </c>
      <c r="BG22">
        <v>39.808999999999997</v>
      </c>
      <c r="BH22">
        <v>9.5180199999999999</v>
      </c>
      <c r="BL22">
        <f t="shared" si="21"/>
        <v>6.345346666666666</v>
      </c>
      <c r="BM22" t="str">
        <f t="shared" si="3"/>
        <v/>
      </c>
      <c r="BN22" t="str">
        <f t="shared" si="4"/>
        <v/>
      </c>
      <c r="BO22" t="str">
        <f t="shared" si="5"/>
        <v/>
      </c>
      <c r="BT22">
        <f t="shared" si="22"/>
        <v>238.87979999999999</v>
      </c>
      <c r="BU22">
        <v>39.813299999999998</v>
      </c>
      <c r="BV22">
        <v>1.1343700000000001</v>
      </c>
      <c r="BZ22">
        <f t="shared" si="23"/>
        <v>0.56718500000000005</v>
      </c>
      <c r="CA22" t="str">
        <f t="shared" si="6"/>
        <v/>
      </c>
      <c r="CB22" t="str">
        <f t="shared" si="7"/>
        <v/>
      </c>
      <c r="CC22" t="str">
        <f t="shared" si="8"/>
        <v/>
      </c>
    </row>
    <row r="23" spans="1:81" x14ac:dyDescent="0.45">
      <c r="A23">
        <f t="shared" si="24"/>
        <v>238.87139999999999</v>
      </c>
      <c r="B23">
        <v>39.811900000000001</v>
      </c>
      <c r="C23">
        <v>0.43912200000000001</v>
      </c>
      <c r="G23">
        <f t="shared" si="25"/>
        <v>0.43912200000000001</v>
      </c>
      <c r="H23" t="str">
        <f t="shared" si="9"/>
        <v/>
      </c>
      <c r="I23" t="str">
        <f t="shared" si="10"/>
        <v/>
      </c>
      <c r="J23" t="str">
        <f t="shared" si="11"/>
        <v/>
      </c>
      <c r="R23">
        <f t="shared" si="26"/>
        <v>238.86660000000001</v>
      </c>
      <c r="S23">
        <v>39.811100000000003</v>
      </c>
      <c r="T23">
        <v>1.92879</v>
      </c>
      <c r="X23">
        <f t="shared" si="27"/>
        <v>1.3777071428571428</v>
      </c>
      <c r="Y23" t="str">
        <f t="shared" si="12"/>
        <v/>
      </c>
      <c r="Z23" t="str">
        <f t="shared" si="13"/>
        <v/>
      </c>
      <c r="AA23" t="str">
        <f t="shared" si="14"/>
        <v/>
      </c>
      <c r="AD23">
        <f t="shared" si="28"/>
        <v>238.86179999999999</v>
      </c>
      <c r="AE23">
        <v>39.810299999999998</v>
      </c>
      <c r="AF23">
        <v>1.67004</v>
      </c>
      <c r="AJ23">
        <f t="shared" si="29"/>
        <v>0.83501999999999998</v>
      </c>
      <c r="AK23" t="str">
        <f t="shared" si="15"/>
        <v/>
      </c>
      <c r="AL23" t="str">
        <f t="shared" si="16"/>
        <v/>
      </c>
      <c r="AM23" t="str">
        <f t="shared" si="17"/>
        <v/>
      </c>
      <c r="AR23">
        <f t="shared" si="18"/>
        <v>378.56759999999997</v>
      </c>
      <c r="AS23">
        <v>63.0946</v>
      </c>
      <c r="AT23">
        <v>3.02902</v>
      </c>
      <c r="AX23">
        <f t="shared" si="19"/>
        <v>3.02902</v>
      </c>
      <c r="AY23" t="str">
        <f t="shared" si="0"/>
        <v/>
      </c>
      <c r="AZ23" t="str">
        <f t="shared" si="1"/>
        <v/>
      </c>
      <c r="BA23" t="str">
        <f t="shared" si="2"/>
        <v/>
      </c>
      <c r="BF23">
        <f t="shared" si="20"/>
        <v>378.55740000000003</v>
      </c>
      <c r="BG23">
        <v>63.0929</v>
      </c>
      <c r="BH23">
        <v>3.7436199999999999</v>
      </c>
      <c r="BL23">
        <f t="shared" si="21"/>
        <v>2.4957466666666663</v>
      </c>
      <c r="BM23" t="str">
        <f t="shared" si="3"/>
        <v/>
      </c>
      <c r="BN23" t="str">
        <f t="shared" si="4"/>
        <v/>
      </c>
      <c r="BO23" t="str">
        <f t="shared" si="5"/>
        <v/>
      </c>
      <c r="BT23">
        <f t="shared" si="22"/>
        <v>378.58799999999997</v>
      </c>
      <c r="BU23">
        <v>63.097999999999999</v>
      </c>
      <c r="BV23">
        <v>0.42708299999999999</v>
      </c>
      <c r="BZ23">
        <f t="shared" si="23"/>
        <v>0.2135415</v>
      </c>
      <c r="CA23" t="str">
        <f t="shared" si="6"/>
        <v/>
      </c>
      <c r="CB23" t="str">
        <f t="shared" si="7"/>
        <v/>
      </c>
      <c r="CC23" t="str">
        <f t="shared" si="8"/>
        <v/>
      </c>
    </row>
    <row r="24" spans="1:81" x14ac:dyDescent="0.45">
      <c r="A24">
        <f t="shared" si="24"/>
        <v>378.58259999999996</v>
      </c>
      <c r="B24">
        <v>63.097099999999998</v>
      </c>
      <c r="C24">
        <v>0.35288599999999998</v>
      </c>
      <c r="G24">
        <f t="shared" si="25"/>
        <v>0.35288599999999998</v>
      </c>
      <c r="H24" t="str">
        <f t="shared" si="9"/>
        <v/>
      </c>
      <c r="I24" t="str">
        <f t="shared" si="10"/>
        <v/>
      </c>
      <c r="J24" t="str">
        <f t="shared" si="11"/>
        <v/>
      </c>
      <c r="R24">
        <f t="shared" si="26"/>
        <v>378.57839999999999</v>
      </c>
      <c r="S24">
        <v>63.096400000000003</v>
      </c>
      <c r="T24">
        <v>1.3304499999999999</v>
      </c>
      <c r="X24">
        <f t="shared" si="27"/>
        <v>0.95032142857142854</v>
      </c>
      <c r="Y24" t="str">
        <f t="shared" si="12"/>
        <v/>
      </c>
      <c r="Z24" t="str">
        <f t="shared" si="13"/>
        <v/>
      </c>
      <c r="AA24" t="str">
        <f t="shared" si="14"/>
        <v/>
      </c>
      <c r="AD24">
        <f t="shared" si="28"/>
        <v>378.56759999999997</v>
      </c>
      <c r="AE24">
        <v>63.0946</v>
      </c>
      <c r="AF24">
        <v>1.0383100000000001</v>
      </c>
      <c r="AJ24">
        <f t="shared" si="29"/>
        <v>0.51915500000000003</v>
      </c>
      <c r="AK24" t="str">
        <f t="shared" si="15"/>
        <v/>
      </c>
      <c r="AL24" t="str">
        <f t="shared" si="16"/>
        <v/>
      </c>
      <c r="AM24" t="str">
        <f t="shared" si="17"/>
        <v/>
      </c>
      <c r="AR24">
        <f t="shared" si="18"/>
        <v>599.98859999999991</v>
      </c>
      <c r="AS24">
        <v>99.998099999999994</v>
      </c>
      <c r="AT24">
        <v>2.0189400000000002</v>
      </c>
      <c r="AX24">
        <f t="shared" si="19"/>
        <v>2.0189400000000002</v>
      </c>
      <c r="AY24" t="str">
        <f t="shared" si="0"/>
        <v/>
      </c>
      <c r="AZ24" t="str">
        <f t="shared" si="1"/>
        <v/>
      </c>
      <c r="BA24" t="str">
        <f t="shared" si="2"/>
        <v/>
      </c>
      <c r="BF24">
        <f t="shared" si="20"/>
        <v>599.97</v>
      </c>
      <c r="BG24">
        <v>99.995000000000005</v>
      </c>
      <c r="BH24">
        <v>1.72786</v>
      </c>
      <c r="BL24">
        <f t="shared" si="21"/>
        <v>1.1519066666666666</v>
      </c>
      <c r="BM24" t="str">
        <f t="shared" si="3"/>
        <v/>
      </c>
      <c r="BN24" t="str">
        <f t="shared" si="4"/>
        <v/>
      </c>
      <c r="BO24" t="str">
        <f t="shared" si="5"/>
        <v/>
      </c>
      <c r="BT24">
        <f t="shared" si="22"/>
        <v>600.01800000000003</v>
      </c>
      <c r="BU24">
        <v>100.003</v>
      </c>
      <c r="BV24">
        <v>0.18027399999999999</v>
      </c>
      <c r="BZ24">
        <f t="shared" si="23"/>
        <v>9.0136999999999995E-2</v>
      </c>
      <c r="CA24" t="str">
        <f t="shared" si="6"/>
        <v/>
      </c>
      <c r="CB24" t="str">
        <f t="shared" si="7"/>
        <v/>
      </c>
      <c r="CC24" t="str">
        <f t="shared" si="8"/>
        <v/>
      </c>
    </row>
    <row r="25" spans="1:81" x14ac:dyDescent="0.45">
      <c r="A25">
        <f t="shared" si="24"/>
        <v>600.01800000000003</v>
      </c>
      <c r="B25">
        <v>100.003</v>
      </c>
      <c r="C25">
        <v>0.29138999999999998</v>
      </c>
      <c r="G25">
        <f t="shared" si="25"/>
        <v>0.29138999999999998</v>
      </c>
      <c r="H25" t="str">
        <f t="shared" si="9"/>
        <v/>
      </c>
      <c r="I25" t="str">
        <f t="shared" si="10"/>
        <v/>
      </c>
      <c r="J25" t="str">
        <f t="shared" si="11"/>
        <v/>
      </c>
      <c r="R25">
        <f t="shared" si="26"/>
        <v>600.00600000000009</v>
      </c>
      <c r="S25">
        <v>100.001</v>
      </c>
      <c r="T25">
        <v>0.96206199999999997</v>
      </c>
      <c r="X25">
        <f t="shared" si="27"/>
        <v>0.68718714285714289</v>
      </c>
      <c r="Y25" t="str">
        <f t="shared" si="12"/>
        <v/>
      </c>
      <c r="Z25" t="str">
        <f t="shared" si="13"/>
        <v/>
      </c>
      <c r="AA25" t="str">
        <f t="shared" si="14"/>
        <v/>
      </c>
      <c r="AD25">
        <f t="shared" si="28"/>
        <v>599.99220000000003</v>
      </c>
      <c r="AE25">
        <v>99.998699999999999</v>
      </c>
      <c r="AF25">
        <v>0.68859000000000004</v>
      </c>
      <c r="AJ25">
        <f t="shared" si="29"/>
        <v>0.34429500000000002</v>
      </c>
      <c r="AK25" t="str">
        <f t="shared" si="15"/>
        <v/>
      </c>
      <c r="AL25" t="str">
        <f t="shared" si="16"/>
        <v/>
      </c>
      <c r="AM25" t="str">
        <f t="shared" si="17"/>
        <v/>
      </c>
      <c r="AR25">
        <f t="shared" si="18"/>
        <v>6.0135599999999997E-2</v>
      </c>
      <c r="AS25">
        <v>1.00226E-2</v>
      </c>
      <c r="AU25">
        <v>3242.48</v>
      </c>
      <c r="AX25" t="str">
        <f t="shared" si="19"/>
        <v/>
      </c>
      <c r="AY25">
        <f t="shared" si="0"/>
        <v>3242.48</v>
      </c>
      <c r="AZ25" t="str">
        <f t="shared" si="1"/>
        <v/>
      </c>
      <c r="BA25" t="str">
        <f t="shared" si="2"/>
        <v/>
      </c>
      <c r="BF25">
        <f t="shared" si="20"/>
        <v>6.0135599999999997E-2</v>
      </c>
      <c r="BG25">
        <v>1.00226E-2</v>
      </c>
      <c r="BI25">
        <v>12792.7</v>
      </c>
      <c r="BL25" t="str">
        <f t="shared" si="21"/>
        <v/>
      </c>
      <c r="BM25">
        <f t="shared" si="3"/>
        <v>8528.4666666666672</v>
      </c>
      <c r="BN25" t="str">
        <f t="shared" si="4"/>
        <v/>
      </c>
      <c r="BO25" t="str">
        <f t="shared" si="5"/>
        <v/>
      </c>
      <c r="BT25">
        <f t="shared" si="22"/>
        <v>6.0081599999999999E-2</v>
      </c>
      <c r="BU25">
        <v>1.0013599999999999E-2</v>
      </c>
      <c r="BW25">
        <v>4736.75</v>
      </c>
      <c r="BZ25" t="str">
        <f t="shared" si="23"/>
        <v/>
      </c>
      <c r="CA25">
        <f t="shared" si="6"/>
        <v>2368.375</v>
      </c>
      <c r="CB25" t="str">
        <f t="shared" si="7"/>
        <v/>
      </c>
      <c r="CC25" t="str">
        <f t="shared" si="8"/>
        <v/>
      </c>
    </row>
    <row r="26" spans="1:81" x14ac:dyDescent="0.45">
      <c r="A26">
        <f t="shared" si="24"/>
        <v>6.0006600000000007E-2</v>
      </c>
      <c r="B26">
        <v>1.0001100000000001E-2</v>
      </c>
      <c r="D26">
        <v>602.95500000000004</v>
      </c>
      <c r="G26" t="str">
        <f t="shared" si="25"/>
        <v/>
      </c>
      <c r="H26">
        <f t="shared" si="9"/>
        <v>602.95500000000004</v>
      </c>
      <c r="I26" t="str">
        <f t="shared" si="10"/>
        <v/>
      </c>
      <c r="J26" t="str">
        <f t="shared" si="11"/>
        <v/>
      </c>
      <c r="R26">
        <f t="shared" si="26"/>
        <v>6.0006600000000007E-2</v>
      </c>
      <c r="S26" s="1">
        <v>1.0001100000000001E-2</v>
      </c>
      <c r="T26" s="13"/>
      <c r="U26">
        <v>2450.4499999999998</v>
      </c>
      <c r="X26" t="str">
        <f t="shared" si="27"/>
        <v/>
      </c>
      <c r="Y26">
        <f t="shared" si="12"/>
        <v>1750.3214285714284</v>
      </c>
      <c r="Z26" t="str">
        <f t="shared" si="13"/>
        <v/>
      </c>
      <c r="AA26" t="str">
        <f t="shared" si="14"/>
        <v/>
      </c>
      <c r="AD26">
        <f t="shared" si="28"/>
        <v>5.9816220000000003E-2</v>
      </c>
      <c r="AE26">
        <v>9.96937E-3</v>
      </c>
      <c r="AG26">
        <v>15315.9</v>
      </c>
      <c r="AJ26" t="str">
        <f t="shared" si="29"/>
        <v/>
      </c>
      <c r="AK26">
        <f t="shared" si="15"/>
        <v>7657.95</v>
      </c>
      <c r="AL26" t="str">
        <f t="shared" si="16"/>
        <v/>
      </c>
      <c r="AM26" t="str">
        <f t="shared" si="17"/>
        <v/>
      </c>
      <c r="AR26">
        <f t="shared" si="18"/>
        <v>9.505559999999999E-2</v>
      </c>
      <c r="AS26">
        <v>1.5842599999999998E-2</v>
      </c>
      <c r="AU26">
        <v>1624.36</v>
      </c>
      <c r="AX26" t="str">
        <f t="shared" si="19"/>
        <v/>
      </c>
      <c r="AY26">
        <f t="shared" si="0"/>
        <v>1624.36</v>
      </c>
      <c r="AZ26" t="str">
        <f t="shared" si="1"/>
        <v/>
      </c>
      <c r="BA26" t="str">
        <f t="shared" si="2"/>
        <v/>
      </c>
      <c r="BF26">
        <f t="shared" si="20"/>
        <v>9.505559999999999E-2</v>
      </c>
      <c r="BG26">
        <v>1.5842599999999998E-2</v>
      </c>
      <c r="BI26">
        <v>4059.86</v>
      </c>
      <c r="BL26" t="str">
        <f t="shared" si="21"/>
        <v/>
      </c>
      <c r="BM26">
        <f t="shared" si="3"/>
        <v>2706.5733333333333</v>
      </c>
      <c r="BN26" t="str">
        <f t="shared" si="4"/>
        <v/>
      </c>
      <c r="BO26" t="str">
        <f t="shared" si="5"/>
        <v/>
      </c>
      <c r="BT26">
        <f t="shared" si="22"/>
        <v>9.5114399999999988E-2</v>
      </c>
      <c r="BU26">
        <v>1.5852399999999999E-2</v>
      </c>
      <c r="BW26">
        <v>2837.41</v>
      </c>
      <c r="BZ26" t="str">
        <f t="shared" si="23"/>
        <v/>
      </c>
      <c r="CA26">
        <f t="shared" si="6"/>
        <v>1418.7049999999999</v>
      </c>
      <c r="CB26" t="str">
        <f t="shared" si="7"/>
        <v/>
      </c>
      <c r="CC26" t="str">
        <f t="shared" si="8"/>
        <v/>
      </c>
    </row>
    <row r="27" spans="1:81" x14ac:dyDescent="0.45">
      <c r="A27">
        <f t="shared" si="24"/>
        <v>9.5043000000000002E-2</v>
      </c>
      <c r="B27">
        <v>1.58405E-2</v>
      </c>
      <c r="D27">
        <v>871.73599999999999</v>
      </c>
      <c r="G27" t="str">
        <f t="shared" si="25"/>
        <v/>
      </c>
      <c r="H27">
        <f t="shared" si="9"/>
        <v>871.73599999999999</v>
      </c>
      <c r="I27" t="str">
        <f t="shared" si="10"/>
        <v/>
      </c>
      <c r="J27" t="str">
        <f t="shared" si="11"/>
        <v/>
      </c>
      <c r="R27">
        <f t="shared" si="26"/>
        <v>9.5043000000000002E-2</v>
      </c>
      <c r="S27" s="2">
        <v>1.58405E-2</v>
      </c>
      <c r="T27" s="13"/>
      <c r="U27">
        <v>2115.04</v>
      </c>
      <c r="X27" t="str">
        <f t="shared" si="27"/>
        <v/>
      </c>
      <c r="Y27">
        <f t="shared" si="12"/>
        <v>1510.7428571428572</v>
      </c>
      <c r="Z27" t="str">
        <f t="shared" si="13"/>
        <v/>
      </c>
      <c r="AA27" t="str">
        <f t="shared" si="14"/>
        <v/>
      </c>
      <c r="AD27">
        <f t="shared" si="28"/>
        <v>9.5154600000000006E-2</v>
      </c>
      <c r="AE27">
        <v>1.5859100000000001E-2</v>
      </c>
      <c r="AG27">
        <v>13651.5</v>
      </c>
      <c r="AJ27" t="str">
        <f t="shared" si="29"/>
        <v/>
      </c>
      <c r="AK27">
        <f t="shared" si="15"/>
        <v>6825.75</v>
      </c>
      <c r="AL27" t="str">
        <f t="shared" si="16"/>
        <v/>
      </c>
      <c r="AM27" t="str">
        <f t="shared" si="17"/>
        <v/>
      </c>
      <c r="AR27">
        <f t="shared" si="18"/>
        <v>0.15072720000000001</v>
      </c>
      <c r="AS27">
        <v>2.51212E-2</v>
      </c>
      <c r="AU27">
        <v>1001.19</v>
      </c>
      <c r="AX27" t="str">
        <f t="shared" si="19"/>
        <v/>
      </c>
      <c r="AY27">
        <f t="shared" si="0"/>
        <v>1001.19</v>
      </c>
      <c r="AZ27" t="str">
        <f t="shared" si="1"/>
        <v/>
      </c>
      <c r="BA27" t="str">
        <f t="shared" si="2"/>
        <v/>
      </c>
      <c r="BF27">
        <f t="shared" si="20"/>
        <v>0.15072720000000001</v>
      </c>
      <c r="BG27">
        <v>2.51212E-2</v>
      </c>
      <c r="BI27">
        <v>2385.67</v>
      </c>
      <c r="BL27" t="str">
        <f t="shared" si="21"/>
        <v/>
      </c>
      <c r="BM27">
        <f t="shared" si="3"/>
        <v>1590.4466666666667</v>
      </c>
      <c r="BN27" t="str">
        <f t="shared" si="4"/>
        <v/>
      </c>
      <c r="BO27" t="str">
        <f t="shared" si="5"/>
        <v/>
      </c>
      <c r="BT27">
        <f t="shared" si="22"/>
        <v>0.15068340000000002</v>
      </c>
      <c r="BU27">
        <v>2.5113900000000002E-2</v>
      </c>
      <c r="BW27">
        <v>1850.74</v>
      </c>
      <c r="BZ27" t="str">
        <f t="shared" si="23"/>
        <v/>
      </c>
      <c r="CA27">
        <f>IF(BW27="","",BW27*$BV$1)</f>
        <v>925.37</v>
      </c>
      <c r="CB27" t="str">
        <f t="shared" si="7"/>
        <v/>
      </c>
      <c r="CC27" t="str">
        <f t="shared" si="8"/>
        <v/>
      </c>
    </row>
    <row r="28" spans="1:81" x14ac:dyDescent="0.45">
      <c r="A28">
        <f t="shared" si="24"/>
        <v>0.15074460000000001</v>
      </c>
      <c r="B28">
        <v>2.51241E-2</v>
      </c>
      <c r="D28">
        <v>549.60799999999995</v>
      </c>
      <c r="G28" t="str">
        <f t="shared" si="25"/>
        <v/>
      </c>
      <c r="H28">
        <f t="shared" si="9"/>
        <v>549.60799999999995</v>
      </c>
      <c r="I28" t="str">
        <f t="shared" si="10"/>
        <v/>
      </c>
      <c r="J28" t="str">
        <f t="shared" si="11"/>
        <v/>
      </c>
      <c r="R28">
        <f t="shared" si="26"/>
        <v>0.15074460000000001</v>
      </c>
      <c r="S28" s="2">
        <v>2.51241E-2</v>
      </c>
      <c r="T28" s="13"/>
      <c r="U28">
        <v>1378.62</v>
      </c>
      <c r="X28" t="str">
        <f t="shared" si="27"/>
        <v/>
      </c>
      <c r="Y28">
        <f t="shared" si="12"/>
        <v>984.7285714285714</v>
      </c>
      <c r="Z28" t="str">
        <f t="shared" si="13"/>
        <v/>
      </c>
      <c r="AA28" t="str">
        <f t="shared" si="14"/>
        <v/>
      </c>
      <c r="AD28">
        <f t="shared" si="28"/>
        <v>0.15073199999999998</v>
      </c>
      <c r="AE28">
        <v>2.5121999999999998E-2</v>
      </c>
      <c r="AG28">
        <v>7589.4</v>
      </c>
      <c r="AJ28" t="str">
        <f t="shared" si="29"/>
        <v/>
      </c>
      <c r="AK28">
        <f t="shared" si="15"/>
        <v>3794.7</v>
      </c>
      <c r="AL28" t="str">
        <f t="shared" si="16"/>
        <v/>
      </c>
      <c r="AM28" t="str">
        <f t="shared" si="17"/>
        <v/>
      </c>
      <c r="AR28">
        <f t="shared" si="18"/>
        <v>0.23886780000000002</v>
      </c>
      <c r="AS28">
        <v>3.9811300000000001E-2</v>
      </c>
      <c r="AU28">
        <v>633.59400000000005</v>
      </c>
      <c r="AX28" t="str">
        <f t="shared" si="19"/>
        <v/>
      </c>
      <c r="AY28">
        <f t="shared" si="0"/>
        <v>633.59400000000005</v>
      </c>
      <c r="AZ28" t="str">
        <f t="shared" si="1"/>
        <v/>
      </c>
      <c r="BA28" t="str">
        <f t="shared" si="2"/>
        <v/>
      </c>
      <c r="BF28">
        <f t="shared" si="20"/>
        <v>0.23886780000000002</v>
      </c>
      <c r="BG28">
        <v>3.9811300000000001E-2</v>
      </c>
      <c r="BI28">
        <v>1517.72</v>
      </c>
      <c r="BL28" t="str">
        <f t="shared" si="21"/>
        <v/>
      </c>
      <c r="BM28">
        <f t="shared" si="3"/>
        <v>1011.8133333333333</v>
      </c>
      <c r="BN28" t="str">
        <f t="shared" si="4"/>
        <v/>
      </c>
      <c r="BO28" t="str">
        <f t="shared" si="5"/>
        <v/>
      </c>
      <c r="BT28">
        <f t="shared" si="22"/>
        <v>0.23885040000000002</v>
      </c>
      <c r="BU28">
        <v>3.9808400000000001E-2</v>
      </c>
      <c r="BW28">
        <v>1231.8599999999999</v>
      </c>
      <c r="BZ28" t="str">
        <f t="shared" si="23"/>
        <v/>
      </c>
      <c r="CA28">
        <f t="shared" si="6"/>
        <v>615.92999999999995</v>
      </c>
      <c r="CB28" t="str">
        <f t="shared" si="7"/>
        <v/>
      </c>
      <c r="CC28" t="str">
        <f t="shared" si="8"/>
        <v/>
      </c>
    </row>
    <row r="29" spans="1:81" x14ac:dyDescent="0.45">
      <c r="A29">
        <f t="shared" si="24"/>
        <v>0.2388924</v>
      </c>
      <c r="B29">
        <v>3.9815400000000001E-2</v>
      </c>
      <c r="D29">
        <v>345.54500000000002</v>
      </c>
      <c r="G29" t="str">
        <f t="shared" si="25"/>
        <v/>
      </c>
      <c r="H29">
        <f t="shared" si="9"/>
        <v>345.54500000000002</v>
      </c>
      <c r="I29" t="str">
        <f t="shared" si="10"/>
        <v/>
      </c>
      <c r="J29" t="str">
        <f t="shared" si="11"/>
        <v/>
      </c>
      <c r="R29">
        <f t="shared" si="26"/>
        <v>0.2388924</v>
      </c>
      <c r="S29" s="2">
        <v>3.9815400000000001E-2</v>
      </c>
      <c r="T29" s="13"/>
      <c r="U29">
        <v>908.94100000000003</v>
      </c>
      <c r="X29" t="str">
        <f t="shared" si="27"/>
        <v/>
      </c>
      <c r="Y29">
        <f t="shared" si="12"/>
        <v>649.2435714285715</v>
      </c>
      <c r="Z29" t="str">
        <f t="shared" si="13"/>
        <v/>
      </c>
      <c r="AA29" t="str">
        <f t="shared" si="14"/>
        <v/>
      </c>
      <c r="AD29">
        <f t="shared" si="28"/>
        <v>0.23897220000000002</v>
      </c>
      <c r="AE29">
        <v>3.9828700000000002E-2</v>
      </c>
      <c r="AG29">
        <v>4542.49</v>
      </c>
      <c r="AJ29" t="str">
        <f t="shared" si="29"/>
        <v/>
      </c>
      <c r="AK29">
        <f t="shared" si="15"/>
        <v>2271.2449999999999</v>
      </c>
      <c r="AL29" t="str">
        <f t="shared" si="16"/>
        <v/>
      </c>
      <c r="AM29" t="str">
        <f t="shared" si="17"/>
        <v/>
      </c>
      <c r="AR29">
        <f t="shared" si="18"/>
        <v>0.37852859999999999</v>
      </c>
      <c r="AS29">
        <v>6.3088099999999994E-2</v>
      </c>
      <c r="AU29">
        <v>404.416</v>
      </c>
      <c r="AX29" t="str">
        <f t="shared" si="19"/>
        <v/>
      </c>
      <c r="AY29">
        <f t="shared" si="0"/>
        <v>404.416</v>
      </c>
      <c r="AZ29" t="str">
        <f t="shared" si="1"/>
        <v/>
      </c>
      <c r="BA29" t="str">
        <f t="shared" si="2"/>
        <v/>
      </c>
      <c r="BF29">
        <f t="shared" si="20"/>
        <v>0.37852859999999999</v>
      </c>
      <c r="BG29">
        <v>6.3088099999999994E-2</v>
      </c>
      <c r="BI29">
        <v>981.98900000000003</v>
      </c>
      <c r="BL29" t="str">
        <f t="shared" si="21"/>
        <v/>
      </c>
      <c r="BM29">
        <f t="shared" si="3"/>
        <v>654.65933333333328</v>
      </c>
      <c r="BN29" t="str">
        <f t="shared" si="4"/>
        <v/>
      </c>
      <c r="BO29" t="str">
        <f t="shared" si="5"/>
        <v/>
      </c>
      <c r="BT29">
        <f t="shared" si="22"/>
        <v>0.37857179999999996</v>
      </c>
      <c r="BU29">
        <v>6.3095299999999993E-2</v>
      </c>
      <c r="BW29">
        <v>835.84199999999998</v>
      </c>
      <c r="BZ29" t="str">
        <f t="shared" si="23"/>
        <v/>
      </c>
      <c r="CA29">
        <f t="shared" si="6"/>
        <v>417.92099999999999</v>
      </c>
      <c r="CB29" t="str">
        <f t="shared" si="7"/>
        <v/>
      </c>
      <c r="CC29" t="str">
        <f t="shared" si="8"/>
        <v/>
      </c>
    </row>
    <row r="30" spans="1:81" x14ac:dyDescent="0.45">
      <c r="A30">
        <f t="shared" si="24"/>
        <v>0.37862459999999998</v>
      </c>
      <c r="B30">
        <v>6.3104099999999996E-2</v>
      </c>
      <c r="D30">
        <v>221.39500000000001</v>
      </c>
      <c r="G30" t="str">
        <f t="shared" si="25"/>
        <v/>
      </c>
      <c r="H30">
        <f t="shared" si="9"/>
        <v>221.39500000000001</v>
      </c>
      <c r="I30" t="str">
        <f t="shared" si="10"/>
        <v/>
      </c>
      <c r="J30" t="str">
        <f t="shared" si="11"/>
        <v/>
      </c>
      <c r="R30">
        <f t="shared" si="26"/>
        <v>0.37862459999999998</v>
      </c>
      <c r="S30" s="2">
        <v>6.3104099999999996E-2</v>
      </c>
      <c r="T30" s="13"/>
      <c r="U30">
        <v>578.83900000000006</v>
      </c>
      <c r="X30" t="str">
        <f t="shared" si="27"/>
        <v/>
      </c>
      <c r="Y30">
        <f t="shared" si="12"/>
        <v>413.4564285714286</v>
      </c>
      <c r="Z30" t="str">
        <f t="shared" si="13"/>
        <v/>
      </c>
      <c r="AA30" t="str">
        <f t="shared" si="14"/>
        <v/>
      </c>
      <c r="AD30">
        <f t="shared" si="28"/>
        <v>0.37866359999999999</v>
      </c>
      <c r="AE30">
        <v>6.3110600000000003E-2</v>
      </c>
      <c r="AG30">
        <v>2674.47</v>
      </c>
      <c r="AJ30" t="str">
        <f t="shared" si="29"/>
        <v/>
      </c>
      <c r="AK30">
        <f t="shared" si="15"/>
        <v>1337.2349999999999</v>
      </c>
      <c r="AL30" t="str">
        <f t="shared" si="16"/>
        <v/>
      </c>
      <c r="AM30" t="str">
        <f t="shared" si="17"/>
        <v/>
      </c>
      <c r="AR30">
        <f t="shared" si="18"/>
        <v>0.60000600000000004</v>
      </c>
      <c r="AS30">
        <v>0.10000100000000001</v>
      </c>
      <c r="AU30">
        <v>264.36799999999999</v>
      </c>
      <c r="AX30" t="str">
        <f t="shared" si="19"/>
        <v/>
      </c>
      <c r="AY30">
        <f t="shared" si="0"/>
        <v>264.36799999999999</v>
      </c>
      <c r="AZ30" t="str">
        <f t="shared" si="1"/>
        <v/>
      </c>
      <c r="BA30" t="str">
        <f t="shared" si="2"/>
        <v/>
      </c>
      <c r="BF30">
        <f t="shared" si="20"/>
        <v>0.60000600000000004</v>
      </c>
      <c r="BG30">
        <v>0.10000100000000001</v>
      </c>
      <c r="BI30">
        <v>663.62699999999995</v>
      </c>
      <c r="BL30" t="str">
        <f t="shared" si="21"/>
        <v/>
      </c>
      <c r="BM30">
        <f t="shared" si="3"/>
        <v>442.41799999999995</v>
      </c>
      <c r="BN30" t="str">
        <f t="shared" si="4"/>
        <v/>
      </c>
      <c r="BO30" t="str">
        <f t="shared" si="5"/>
        <v/>
      </c>
      <c r="BT30">
        <f t="shared" si="22"/>
        <v>0.60002999999999995</v>
      </c>
      <c r="BU30">
        <v>0.100005</v>
      </c>
      <c r="BW30">
        <v>572.26700000000005</v>
      </c>
      <c r="BZ30" t="str">
        <f t="shared" si="23"/>
        <v/>
      </c>
      <c r="CA30">
        <f t="shared" si="6"/>
        <v>286.13350000000003</v>
      </c>
      <c r="CB30" t="str">
        <f t="shared" si="7"/>
        <v/>
      </c>
      <c r="CC30" t="str">
        <f t="shared" si="8"/>
        <v/>
      </c>
    </row>
    <row r="31" spans="1:81" x14ac:dyDescent="0.45">
      <c r="A31">
        <f t="shared" si="24"/>
        <v>0.59996099999999997</v>
      </c>
      <c r="B31">
        <v>9.9993499999999999E-2</v>
      </c>
      <c r="D31">
        <v>142.17500000000001</v>
      </c>
      <c r="G31" t="str">
        <f t="shared" si="25"/>
        <v/>
      </c>
      <c r="H31">
        <f t="shared" si="9"/>
        <v>142.17500000000001</v>
      </c>
      <c r="I31" t="str">
        <f t="shared" si="10"/>
        <v/>
      </c>
      <c r="J31" t="str">
        <f t="shared" si="11"/>
        <v/>
      </c>
      <c r="R31">
        <f t="shared" si="26"/>
        <v>0.59996099999999997</v>
      </c>
      <c r="S31" s="2">
        <v>9.9993499999999999E-2</v>
      </c>
      <c r="T31" s="13"/>
      <c r="U31">
        <v>367.68</v>
      </c>
      <c r="X31" t="str">
        <f t="shared" si="27"/>
        <v/>
      </c>
      <c r="Y31">
        <f t="shared" si="12"/>
        <v>262.62857142857143</v>
      </c>
      <c r="Z31" t="str">
        <f t="shared" si="13"/>
        <v/>
      </c>
      <c r="AA31" t="str">
        <f t="shared" si="14"/>
        <v/>
      </c>
      <c r="AD31">
        <f t="shared" si="28"/>
        <v>0.59996879999999997</v>
      </c>
      <c r="AE31">
        <v>9.9994799999999995E-2</v>
      </c>
      <c r="AG31">
        <v>1626.86</v>
      </c>
      <c r="AJ31" t="str">
        <f t="shared" si="29"/>
        <v/>
      </c>
      <c r="AK31">
        <f t="shared" si="15"/>
        <v>813.43</v>
      </c>
      <c r="AL31" t="str">
        <f t="shared" si="16"/>
        <v/>
      </c>
      <c r="AM31" t="str">
        <f t="shared" si="17"/>
        <v/>
      </c>
      <c r="AR31">
        <f t="shared" si="18"/>
        <v>0.950928</v>
      </c>
      <c r="AS31">
        <v>0.15848799999999999</v>
      </c>
      <c r="AU31">
        <v>173.452</v>
      </c>
      <c r="AX31" t="str">
        <f t="shared" si="19"/>
        <v/>
      </c>
      <c r="AY31">
        <f t="shared" si="0"/>
        <v>173.452</v>
      </c>
      <c r="AZ31" t="str">
        <f t="shared" si="1"/>
        <v/>
      </c>
      <c r="BA31" t="str">
        <f t="shared" si="2"/>
        <v/>
      </c>
      <c r="BF31">
        <f t="shared" si="20"/>
        <v>0.950928</v>
      </c>
      <c r="BG31">
        <v>0.15848799999999999</v>
      </c>
      <c r="BI31">
        <v>450.71300000000002</v>
      </c>
      <c r="BL31" t="str">
        <f t="shared" si="21"/>
        <v/>
      </c>
      <c r="BM31">
        <f t="shared" si="3"/>
        <v>300.47533333333331</v>
      </c>
      <c r="BN31" t="str">
        <f t="shared" si="4"/>
        <v/>
      </c>
      <c r="BO31" t="str">
        <f t="shared" si="5"/>
        <v/>
      </c>
      <c r="BT31">
        <f t="shared" si="22"/>
        <v>0.9509399999999999</v>
      </c>
      <c r="BU31">
        <v>0.15848999999999999</v>
      </c>
      <c r="BW31">
        <v>390.34100000000001</v>
      </c>
      <c r="BZ31" t="str">
        <f t="shared" si="23"/>
        <v/>
      </c>
      <c r="CA31">
        <f t="shared" si="6"/>
        <v>195.1705</v>
      </c>
      <c r="CB31" t="str">
        <f t="shared" si="7"/>
        <v/>
      </c>
      <c r="CC31" t="str">
        <f t="shared" si="8"/>
        <v/>
      </c>
    </row>
    <row r="32" spans="1:81" x14ac:dyDescent="0.45">
      <c r="A32">
        <f t="shared" si="24"/>
        <v>0.95095799999999997</v>
      </c>
      <c r="B32">
        <v>0.15849299999999999</v>
      </c>
      <c r="D32">
        <v>90.994200000000006</v>
      </c>
      <c r="G32" t="str">
        <f t="shared" si="25"/>
        <v/>
      </c>
      <c r="H32">
        <f t="shared" si="9"/>
        <v>90.994200000000006</v>
      </c>
      <c r="I32" t="str">
        <f t="shared" si="10"/>
        <v/>
      </c>
      <c r="J32" t="str">
        <f t="shared" si="11"/>
        <v/>
      </c>
      <c r="R32">
        <f t="shared" si="26"/>
        <v>0.95095799999999997</v>
      </c>
      <c r="S32" s="2">
        <v>0.15849299999999999</v>
      </c>
      <c r="T32" s="13"/>
      <c r="U32">
        <v>228.26</v>
      </c>
      <c r="X32" t="str">
        <f t="shared" si="27"/>
        <v/>
      </c>
      <c r="Y32">
        <f t="shared" si="12"/>
        <v>163.04285714285714</v>
      </c>
      <c r="Z32" t="str">
        <f t="shared" si="13"/>
        <v/>
      </c>
      <c r="AA32" t="str">
        <f t="shared" si="14"/>
        <v/>
      </c>
      <c r="AD32">
        <f t="shared" si="28"/>
        <v>0.95095200000000002</v>
      </c>
      <c r="AE32">
        <v>0.15849199999999999</v>
      </c>
      <c r="AG32">
        <v>1094.8399999999999</v>
      </c>
      <c r="AJ32" t="str">
        <f t="shared" si="29"/>
        <v/>
      </c>
      <c r="AK32">
        <f t="shared" si="15"/>
        <v>547.41999999999996</v>
      </c>
      <c r="AL32" t="str">
        <f t="shared" si="16"/>
        <v/>
      </c>
      <c r="AM32" t="str">
        <f t="shared" si="17"/>
        <v/>
      </c>
      <c r="AR32">
        <f t="shared" si="18"/>
        <v>1.5070739999999998</v>
      </c>
      <c r="AS32">
        <v>0.25117899999999999</v>
      </c>
      <c r="AU32">
        <v>115.97799999999999</v>
      </c>
      <c r="AX32" t="str">
        <f t="shared" si="19"/>
        <v/>
      </c>
      <c r="AY32">
        <f t="shared" si="0"/>
        <v>115.97799999999999</v>
      </c>
      <c r="AZ32" t="str">
        <f t="shared" si="1"/>
        <v/>
      </c>
      <c r="BA32" t="str">
        <f t="shared" si="2"/>
        <v/>
      </c>
      <c r="BF32">
        <f t="shared" si="20"/>
        <v>1.5070739999999998</v>
      </c>
      <c r="BG32">
        <v>0.25117899999999999</v>
      </c>
      <c r="BI32">
        <v>310.25</v>
      </c>
      <c r="BL32" t="str">
        <f t="shared" si="21"/>
        <v/>
      </c>
      <c r="BM32">
        <f t="shared" si="3"/>
        <v>206.83333333333331</v>
      </c>
      <c r="BN32" t="str">
        <f t="shared" si="4"/>
        <v/>
      </c>
      <c r="BO32" t="str">
        <f t="shared" si="5"/>
        <v/>
      </c>
      <c r="BT32">
        <f t="shared" si="22"/>
        <v>1.5071400000000001</v>
      </c>
      <c r="BU32">
        <v>0.25119000000000002</v>
      </c>
      <c r="BW32">
        <v>266.48</v>
      </c>
      <c r="BZ32" t="str">
        <f t="shared" si="23"/>
        <v/>
      </c>
      <c r="CA32">
        <f t="shared" si="6"/>
        <v>133.24</v>
      </c>
      <c r="CB32" t="str">
        <f t="shared" si="7"/>
        <v/>
      </c>
      <c r="CC32" t="str">
        <f t="shared" si="8"/>
        <v/>
      </c>
    </row>
    <row r="33" spans="1:81" x14ac:dyDescent="0.45">
      <c r="A33">
        <f t="shared" si="24"/>
        <v>1.507134</v>
      </c>
      <c r="B33">
        <v>0.251189</v>
      </c>
      <c r="D33">
        <v>57.633800000000001</v>
      </c>
      <c r="G33" t="str">
        <f t="shared" si="25"/>
        <v/>
      </c>
      <c r="H33">
        <f t="shared" si="9"/>
        <v>57.633800000000001</v>
      </c>
      <c r="I33" t="str">
        <f t="shared" si="10"/>
        <v/>
      </c>
      <c r="J33" t="str">
        <f t="shared" si="11"/>
        <v/>
      </c>
      <c r="R33">
        <f t="shared" si="26"/>
        <v>1.507134</v>
      </c>
      <c r="S33" s="2">
        <v>0.251189</v>
      </c>
      <c r="T33" s="13"/>
      <c r="U33">
        <v>138.02699999999999</v>
      </c>
      <c r="X33" t="str">
        <f t="shared" si="27"/>
        <v/>
      </c>
      <c r="Y33">
        <f t="shared" si="12"/>
        <v>98.590714285714284</v>
      </c>
      <c r="Z33" t="str">
        <f t="shared" si="13"/>
        <v/>
      </c>
      <c r="AA33" t="str">
        <f t="shared" si="14"/>
        <v/>
      </c>
      <c r="AD33">
        <f t="shared" si="28"/>
        <v>1.5070619999999999</v>
      </c>
      <c r="AE33">
        <v>0.25117699999999998</v>
      </c>
      <c r="AG33">
        <v>748.47199999999998</v>
      </c>
      <c r="AJ33" t="str">
        <f t="shared" si="29"/>
        <v/>
      </c>
      <c r="AK33">
        <f t="shared" si="15"/>
        <v>374.23599999999999</v>
      </c>
      <c r="AL33" t="str">
        <f t="shared" si="16"/>
        <v/>
      </c>
      <c r="AM33" t="str">
        <f t="shared" si="17"/>
        <v/>
      </c>
      <c r="AR33">
        <f t="shared" si="18"/>
        <v>2.388636</v>
      </c>
      <c r="AS33">
        <v>0.39810600000000002</v>
      </c>
      <c r="AU33">
        <v>79.136799999999994</v>
      </c>
      <c r="AX33" t="str">
        <f t="shared" si="19"/>
        <v/>
      </c>
      <c r="AY33">
        <f t="shared" si="0"/>
        <v>79.136799999999994</v>
      </c>
      <c r="AZ33" t="str">
        <f t="shared" si="1"/>
        <v/>
      </c>
      <c r="BA33" t="str">
        <f t="shared" si="2"/>
        <v/>
      </c>
      <c r="BF33">
        <f t="shared" si="20"/>
        <v>2.388636</v>
      </c>
      <c r="BG33">
        <v>0.39810600000000002</v>
      </c>
      <c r="BI33">
        <v>215.27799999999999</v>
      </c>
      <c r="BL33" t="str">
        <f t="shared" si="21"/>
        <v/>
      </c>
      <c r="BM33">
        <f t="shared" si="3"/>
        <v>143.51866666666666</v>
      </c>
      <c r="BN33" t="str">
        <f t="shared" si="4"/>
        <v/>
      </c>
      <c r="BO33" t="str">
        <f t="shared" si="5"/>
        <v/>
      </c>
      <c r="BT33">
        <f t="shared" si="22"/>
        <v>2.388744</v>
      </c>
      <c r="BU33">
        <v>0.39812399999999998</v>
      </c>
      <c r="BW33">
        <v>183.86600000000001</v>
      </c>
      <c r="BZ33" t="str">
        <f t="shared" si="23"/>
        <v/>
      </c>
      <c r="CA33">
        <f t="shared" si="6"/>
        <v>91.933000000000007</v>
      </c>
      <c r="CB33" t="str">
        <f t="shared" si="7"/>
        <v/>
      </c>
      <c r="CC33" t="str">
        <f t="shared" si="8"/>
        <v/>
      </c>
    </row>
    <row r="34" spans="1:81" x14ac:dyDescent="0.45">
      <c r="A34">
        <f t="shared" si="24"/>
        <v>2.3886419999999999</v>
      </c>
      <c r="B34">
        <v>0.39810699999999999</v>
      </c>
      <c r="D34">
        <v>34.351799999999997</v>
      </c>
      <c r="G34" t="str">
        <f t="shared" si="25"/>
        <v/>
      </c>
      <c r="H34">
        <f t="shared" si="9"/>
        <v>34.351799999999997</v>
      </c>
      <c r="I34" t="str">
        <f t="shared" si="10"/>
        <v/>
      </c>
      <c r="J34" t="str">
        <f t="shared" si="11"/>
        <v/>
      </c>
      <c r="R34">
        <f t="shared" si="26"/>
        <v>2.3886419999999999</v>
      </c>
      <c r="S34" s="2">
        <v>0.39810699999999999</v>
      </c>
      <c r="T34" s="13"/>
      <c r="U34">
        <v>82.846000000000004</v>
      </c>
      <c r="X34" t="str">
        <f t="shared" si="27"/>
        <v/>
      </c>
      <c r="Y34">
        <f t="shared" si="12"/>
        <v>59.175714285714292</v>
      </c>
      <c r="Z34" t="str">
        <f t="shared" si="13"/>
        <v/>
      </c>
      <c r="AA34" t="str">
        <f t="shared" si="14"/>
        <v/>
      </c>
      <c r="AD34">
        <f t="shared" si="28"/>
        <v>2.3887140000000002</v>
      </c>
      <c r="AE34">
        <v>0.398119</v>
      </c>
      <c r="AG34">
        <v>513.529</v>
      </c>
      <c r="AJ34" t="str">
        <f t="shared" si="29"/>
        <v/>
      </c>
      <c r="AK34">
        <f t="shared" si="15"/>
        <v>256.7645</v>
      </c>
      <c r="AL34" t="str">
        <f t="shared" si="16"/>
        <v/>
      </c>
      <c r="AM34" t="str">
        <f t="shared" si="17"/>
        <v/>
      </c>
      <c r="AR34">
        <f t="shared" si="18"/>
        <v>3.7856939999999999</v>
      </c>
      <c r="AS34">
        <v>0.63094899999999998</v>
      </c>
      <c r="AU34">
        <v>55.641100000000002</v>
      </c>
      <c r="AX34" t="str">
        <f t="shared" si="19"/>
        <v/>
      </c>
      <c r="AY34">
        <f t="shared" si="0"/>
        <v>55.641100000000002</v>
      </c>
      <c r="AZ34" t="str">
        <f t="shared" si="1"/>
        <v/>
      </c>
      <c r="BA34" t="str">
        <f t="shared" si="2"/>
        <v/>
      </c>
      <c r="BF34">
        <f t="shared" si="20"/>
        <v>3.7856939999999999</v>
      </c>
      <c r="BG34">
        <v>0.63094899999999998</v>
      </c>
      <c r="BI34">
        <v>155.012</v>
      </c>
      <c r="BL34" t="str">
        <f t="shared" si="21"/>
        <v/>
      </c>
      <c r="BM34">
        <f t="shared" si="3"/>
        <v>103.34133333333332</v>
      </c>
      <c r="BN34" t="str">
        <f t="shared" si="4"/>
        <v/>
      </c>
      <c r="BO34" t="str">
        <f t="shared" si="5"/>
        <v/>
      </c>
      <c r="BT34">
        <f t="shared" si="22"/>
        <v>3.7858559999999999</v>
      </c>
      <c r="BU34">
        <v>0.63097599999999998</v>
      </c>
      <c r="BW34">
        <v>124.148</v>
      </c>
      <c r="BZ34" t="str">
        <f t="shared" si="23"/>
        <v/>
      </c>
      <c r="CA34">
        <f t="shared" si="6"/>
        <v>62.073999999999998</v>
      </c>
      <c r="CB34" t="str">
        <f t="shared" si="7"/>
        <v/>
      </c>
      <c r="CC34" t="str">
        <f t="shared" si="8"/>
        <v/>
      </c>
    </row>
    <row r="35" spans="1:81" x14ac:dyDescent="0.45">
      <c r="A35">
        <f t="shared" si="24"/>
        <v>3.7856580000000002</v>
      </c>
      <c r="B35">
        <v>0.63094300000000003</v>
      </c>
      <c r="D35">
        <v>19.771000000000001</v>
      </c>
      <c r="G35" t="str">
        <f t="shared" si="25"/>
        <v/>
      </c>
      <c r="H35">
        <f t="shared" si="9"/>
        <v>19.771000000000001</v>
      </c>
      <c r="I35" t="str">
        <f t="shared" si="10"/>
        <v/>
      </c>
      <c r="J35" t="str">
        <f t="shared" si="11"/>
        <v/>
      </c>
      <c r="R35">
        <f t="shared" si="26"/>
        <v>3.7856580000000002</v>
      </c>
      <c r="S35" s="2">
        <v>0.63094300000000003</v>
      </c>
      <c r="T35" s="13"/>
      <c r="U35">
        <v>48.254300000000001</v>
      </c>
      <c r="X35" t="str">
        <f t="shared" si="27"/>
        <v/>
      </c>
      <c r="Y35">
        <f t="shared" si="12"/>
        <v>34.467357142857146</v>
      </c>
      <c r="Z35" t="str">
        <f t="shared" si="13"/>
        <v/>
      </c>
      <c r="AA35" t="str">
        <f t="shared" si="14"/>
        <v/>
      </c>
      <c r="AD35">
        <f t="shared" si="28"/>
        <v>3.7858140000000002</v>
      </c>
      <c r="AE35">
        <v>0.630969</v>
      </c>
      <c r="AG35">
        <v>344.048</v>
      </c>
      <c r="AJ35" t="str">
        <f t="shared" si="29"/>
        <v/>
      </c>
      <c r="AK35">
        <f t="shared" si="15"/>
        <v>172.024</v>
      </c>
      <c r="AL35" t="str">
        <f t="shared" si="16"/>
        <v/>
      </c>
      <c r="AM35" t="str">
        <f t="shared" si="17"/>
        <v/>
      </c>
      <c r="AR35">
        <f t="shared" si="18"/>
        <v>5.9999219999999998</v>
      </c>
      <c r="AS35">
        <v>0.99998699999999996</v>
      </c>
      <c r="AU35">
        <v>40.298999999999999</v>
      </c>
      <c r="AX35" t="str">
        <f t="shared" si="19"/>
        <v/>
      </c>
      <c r="AY35">
        <f t="shared" si="0"/>
        <v>40.298999999999999</v>
      </c>
      <c r="AZ35" t="str">
        <f t="shared" si="1"/>
        <v/>
      </c>
      <c r="BA35" t="str">
        <f t="shared" si="2"/>
        <v/>
      </c>
      <c r="BF35">
        <f t="shared" si="20"/>
        <v>5.9999219999999998</v>
      </c>
      <c r="BG35">
        <v>0.99998699999999996</v>
      </c>
      <c r="BI35">
        <v>112.42</v>
      </c>
      <c r="BL35" t="str">
        <f t="shared" si="21"/>
        <v/>
      </c>
      <c r="BM35">
        <f t="shared" si="3"/>
        <v>74.946666666666658</v>
      </c>
      <c r="BN35" t="str">
        <f t="shared" si="4"/>
        <v/>
      </c>
      <c r="BO35" t="str">
        <f t="shared" si="5"/>
        <v/>
      </c>
      <c r="BT35">
        <f t="shared" si="22"/>
        <v>6.000119999999999</v>
      </c>
      <c r="BU35">
        <v>1.0000199999999999</v>
      </c>
      <c r="BW35">
        <v>90.165599999999998</v>
      </c>
      <c r="BZ35" t="str">
        <f t="shared" si="23"/>
        <v/>
      </c>
      <c r="CA35">
        <f t="shared" si="6"/>
        <v>45.082799999999999</v>
      </c>
      <c r="CB35" t="str">
        <f t="shared" si="7"/>
        <v/>
      </c>
      <c r="CC35" t="str">
        <f t="shared" si="8"/>
        <v/>
      </c>
    </row>
    <row r="36" spans="1:81" x14ac:dyDescent="0.45">
      <c r="A36">
        <f t="shared" si="24"/>
        <v>6</v>
      </c>
      <c r="B36">
        <v>1</v>
      </c>
      <c r="D36">
        <v>10.7591</v>
      </c>
      <c r="G36" t="str">
        <f t="shared" si="25"/>
        <v/>
      </c>
      <c r="H36">
        <f t="shared" si="9"/>
        <v>10.7591</v>
      </c>
      <c r="I36" t="str">
        <f t="shared" si="10"/>
        <v/>
      </c>
      <c r="J36" t="str">
        <f t="shared" si="11"/>
        <v/>
      </c>
      <c r="R36">
        <f t="shared" si="26"/>
        <v>6</v>
      </c>
      <c r="S36" s="2">
        <v>1</v>
      </c>
      <c r="T36" s="13"/>
      <c r="U36">
        <v>23.4541</v>
      </c>
      <c r="X36" t="str">
        <f t="shared" si="27"/>
        <v/>
      </c>
      <c r="Y36">
        <f t="shared" si="12"/>
        <v>16.752928571428573</v>
      </c>
      <c r="Z36" t="str">
        <f t="shared" si="13"/>
        <v/>
      </c>
      <c r="AA36" t="str">
        <f t="shared" si="14"/>
        <v/>
      </c>
      <c r="AD36">
        <f t="shared" si="28"/>
        <v>6.0003000000000011</v>
      </c>
      <c r="AE36">
        <v>1.0000500000000001</v>
      </c>
      <c r="AG36">
        <v>221.76900000000001</v>
      </c>
      <c r="AJ36" t="str">
        <f t="shared" si="29"/>
        <v/>
      </c>
      <c r="AK36">
        <f t="shared" si="15"/>
        <v>110.8845</v>
      </c>
      <c r="AL36" t="str">
        <f t="shared" si="16"/>
        <v/>
      </c>
      <c r="AM36" t="str">
        <f t="shared" si="17"/>
        <v/>
      </c>
      <c r="AR36">
        <f t="shared" si="18"/>
        <v>9.5093399999999999</v>
      </c>
      <c r="AS36">
        <v>1.5848899999999999</v>
      </c>
      <c r="AU36">
        <v>30.6921</v>
      </c>
      <c r="AX36" t="str">
        <f t="shared" si="19"/>
        <v/>
      </c>
      <c r="AY36">
        <f t="shared" si="0"/>
        <v>30.6921</v>
      </c>
      <c r="AZ36" t="str">
        <f t="shared" si="1"/>
        <v/>
      </c>
      <c r="BA36" t="str">
        <f t="shared" si="2"/>
        <v/>
      </c>
      <c r="BF36">
        <f t="shared" si="20"/>
        <v>9.5093399999999999</v>
      </c>
      <c r="BG36">
        <v>1.5848899999999999</v>
      </c>
      <c r="BI36">
        <v>87.2911</v>
      </c>
      <c r="BL36" t="str">
        <f t="shared" si="21"/>
        <v/>
      </c>
      <c r="BM36">
        <f t="shared" si="3"/>
        <v>58.194066666666664</v>
      </c>
      <c r="BN36" t="str">
        <f t="shared" si="4"/>
        <v/>
      </c>
      <c r="BO36" t="str">
        <f t="shared" si="5"/>
        <v/>
      </c>
      <c r="BT36">
        <f t="shared" si="22"/>
        <v>9.5097000000000005</v>
      </c>
      <c r="BU36">
        <v>1.5849500000000001</v>
      </c>
      <c r="BW36">
        <v>65.397300000000001</v>
      </c>
      <c r="BZ36" t="str">
        <f t="shared" si="23"/>
        <v/>
      </c>
      <c r="CA36">
        <f t="shared" si="6"/>
        <v>32.698650000000001</v>
      </c>
      <c r="CB36" t="str">
        <f t="shared" si="7"/>
        <v/>
      </c>
      <c r="CC36" t="str">
        <f t="shared" si="8"/>
        <v/>
      </c>
    </row>
    <row r="37" spans="1:81" x14ac:dyDescent="0.45">
      <c r="A37">
        <f t="shared" si="24"/>
        <v>9.5094600000000007</v>
      </c>
      <c r="B37">
        <v>1.58491</v>
      </c>
      <c r="D37">
        <v>5.9341900000000001</v>
      </c>
      <c r="G37" t="str">
        <f t="shared" si="25"/>
        <v/>
      </c>
      <c r="H37">
        <f t="shared" si="9"/>
        <v>5.9341900000000001</v>
      </c>
      <c r="I37" t="str">
        <f t="shared" si="10"/>
        <v/>
      </c>
      <c r="J37" t="str">
        <f t="shared" si="11"/>
        <v/>
      </c>
      <c r="R37">
        <f t="shared" si="26"/>
        <v>9.5094600000000007</v>
      </c>
      <c r="S37" s="2">
        <v>1.58491</v>
      </c>
      <c r="T37" s="13"/>
      <c r="U37">
        <v>10.9146</v>
      </c>
      <c r="X37" t="str">
        <f t="shared" si="27"/>
        <v/>
      </c>
      <c r="Y37">
        <f t="shared" si="12"/>
        <v>7.7961428571428577</v>
      </c>
      <c r="Z37" t="str">
        <f t="shared" si="13"/>
        <v/>
      </c>
      <c r="AA37" t="str">
        <f t="shared" si="14"/>
        <v/>
      </c>
      <c r="AD37">
        <f t="shared" si="28"/>
        <v>9.50976</v>
      </c>
      <c r="AE37">
        <v>1.5849599999999999</v>
      </c>
      <c r="AG37">
        <v>130.059</v>
      </c>
      <c r="AJ37" t="str">
        <f t="shared" si="29"/>
        <v/>
      </c>
      <c r="AK37">
        <f t="shared" si="15"/>
        <v>65.029499999999999</v>
      </c>
      <c r="AL37" t="str">
        <f t="shared" si="16"/>
        <v/>
      </c>
      <c r="AM37" t="str">
        <f t="shared" si="17"/>
        <v/>
      </c>
      <c r="AR37">
        <f t="shared" si="18"/>
        <v>15.07122</v>
      </c>
      <c r="AS37">
        <v>2.51187</v>
      </c>
      <c r="AU37">
        <v>24.174600000000002</v>
      </c>
      <c r="AX37" t="str">
        <f t="shared" si="19"/>
        <v/>
      </c>
      <c r="AY37">
        <f t="shared" si="0"/>
        <v>24.174600000000002</v>
      </c>
      <c r="AZ37" t="str">
        <f t="shared" si="1"/>
        <v/>
      </c>
      <c r="BA37" t="str">
        <f t="shared" si="2"/>
        <v/>
      </c>
      <c r="BF37">
        <f t="shared" si="20"/>
        <v>15.07122</v>
      </c>
      <c r="BG37">
        <v>2.51187</v>
      </c>
      <c r="BI37">
        <v>69.4315</v>
      </c>
      <c r="BL37" t="str">
        <f t="shared" si="21"/>
        <v/>
      </c>
      <c r="BM37">
        <f t="shared" si="3"/>
        <v>46.287666666666667</v>
      </c>
      <c r="BN37" t="str">
        <f t="shared" si="4"/>
        <v/>
      </c>
      <c r="BO37" t="str">
        <f t="shared" si="5"/>
        <v/>
      </c>
      <c r="BT37">
        <f t="shared" si="22"/>
        <v>15.071819999999999</v>
      </c>
      <c r="BU37">
        <v>2.5119699999999998</v>
      </c>
      <c r="BW37">
        <v>49.406100000000002</v>
      </c>
      <c r="BZ37" t="str">
        <f t="shared" si="23"/>
        <v/>
      </c>
      <c r="CA37">
        <f t="shared" si="6"/>
        <v>24.703050000000001</v>
      </c>
      <c r="CB37" t="str">
        <f t="shared" si="7"/>
        <v/>
      </c>
      <c r="CC37" t="str">
        <f t="shared" si="8"/>
        <v/>
      </c>
    </row>
    <row r="38" spans="1:81" x14ac:dyDescent="0.45">
      <c r="A38">
        <f t="shared" si="24"/>
        <v>15.07122</v>
      </c>
      <c r="B38">
        <v>2.51187</v>
      </c>
      <c r="D38">
        <v>3.6229900000000002</v>
      </c>
      <c r="G38" t="str">
        <f t="shared" si="25"/>
        <v/>
      </c>
      <c r="H38">
        <f t="shared" si="9"/>
        <v>3.6229900000000002</v>
      </c>
      <c r="I38" t="str">
        <f t="shared" si="10"/>
        <v/>
      </c>
      <c r="J38" t="str">
        <f t="shared" si="11"/>
        <v/>
      </c>
      <c r="R38">
        <f t="shared" si="26"/>
        <v>15.07122</v>
      </c>
      <c r="S38" s="2">
        <v>2.51187</v>
      </c>
      <c r="T38" s="13"/>
      <c r="U38">
        <v>6.7380000000000004</v>
      </c>
      <c r="X38" t="str">
        <f t="shared" si="27"/>
        <v/>
      </c>
      <c r="Y38">
        <f t="shared" si="12"/>
        <v>4.8128571428571432</v>
      </c>
      <c r="Z38" t="str">
        <f t="shared" si="13"/>
        <v/>
      </c>
      <c r="AA38" t="str">
        <f t="shared" si="14"/>
        <v/>
      </c>
      <c r="AD38">
        <f t="shared" si="28"/>
        <v>15.071760000000001</v>
      </c>
      <c r="AE38">
        <v>2.5119600000000002</v>
      </c>
      <c r="AG38">
        <v>67.136700000000005</v>
      </c>
      <c r="AJ38" t="str">
        <f t="shared" si="29"/>
        <v/>
      </c>
      <c r="AK38">
        <f t="shared" si="15"/>
        <v>33.568350000000002</v>
      </c>
      <c r="AL38" t="str">
        <f t="shared" si="16"/>
        <v/>
      </c>
      <c r="AM38" t="str">
        <f t="shared" si="17"/>
        <v/>
      </c>
      <c r="AR38">
        <f t="shared" si="18"/>
        <v>23.88636</v>
      </c>
      <c r="AS38">
        <v>3.9810599999999998</v>
      </c>
      <c r="AU38">
        <v>18.837499999999999</v>
      </c>
      <c r="AX38" t="str">
        <f t="shared" si="19"/>
        <v/>
      </c>
      <c r="AY38">
        <f t="shared" si="0"/>
        <v>18.837499999999999</v>
      </c>
      <c r="AZ38" t="str">
        <f t="shared" si="1"/>
        <v/>
      </c>
      <c r="BA38" t="str">
        <f t="shared" si="2"/>
        <v/>
      </c>
      <c r="BF38">
        <f t="shared" si="20"/>
        <v>23.88636</v>
      </c>
      <c r="BG38">
        <v>3.9810599999999998</v>
      </c>
      <c r="BI38">
        <v>55.731200000000001</v>
      </c>
      <c r="BL38" t="str">
        <f t="shared" si="21"/>
        <v/>
      </c>
      <c r="BM38">
        <f t="shared" si="3"/>
        <v>37.154133333333334</v>
      </c>
      <c r="BN38" t="str">
        <f t="shared" si="4"/>
        <v/>
      </c>
      <c r="BO38" t="str">
        <f t="shared" si="5"/>
        <v/>
      </c>
      <c r="BT38">
        <f t="shared" si="22"/>
        <v>23.886960000000002</v>
      </c>
      <c r="BU38">
        <v>3.98116</v>
      </c>
      <c r="BW38">
        <v>38.074800000000003</v>
      </c>
      <c r="BZ38" t="str">
        <f t="shared" si="23"/>
        <v/>
      </c>
      <c r="CA38">
        <f t="shared" si="6"/>
        <v>19.037400000000002</v>
      </c>
      <c r="CB38" t="str">
        <f t="shared" si="7"/>
        <v/>
      </c>
      <c r="CC38" t="str">
        <f t="shared" si="8"/>
        <v/>
      </c>
    </row>
    <row r="39" spans="1:81" x14ac:dyDescent="0.45">
      <c r="A39">
        <f t="shared" si="24"/>
        <v>23.88618</v>
      </c>
      <c r="B39">
        <v>3.9810300000000001</v>
      </c>
      <c r="D39">
        <v>2.4041399999999999</v>
      </c>
      <c r="G39" t="str">
        <f t="shared" si="25"/>
        <v/>
      </c>
      <c r="H39">
        <f t="shared" si="9"/>
        <v>2.4041399999999999</v>
      </c>
      <c r="I39" t="str">
        <f t="shared" si="10"/>
        <v/>
      </c>
      <c r="J39" t="str">
        <f t="shared" si="11"/>
        <v/>
      </c>
      <c r="R39">
        <f t="shared" si="26"/>
        <v>23.88618</v>
      </c>
      <c r="S39" s="2">
        <v>3.9810300000000001</v>
      </c>
      <c r="T39" s="13"/>
      <c r="U39">
        <v>4.4119099999999998</v>
      </c>
      <c r="X39" t="str">
        <f t="shared" si="27"/>
        <v/>
      </c>
      <c r="Y39">
        <f t="shared" si="12"/>
        <v>3.1513642857142856</v>
      </c>
      <c r="Z39" t="str">
        <f t="shared" si="13"/>
        <v/>
      </c>
      <c r="AA39" t="str">
        <f t="shared" si="14"/>
        <v/>
      </c>
      <c r="AD39">
        <f t="shared" si="28"/>
        <v>23.886900000000001</v>
      </c>
      <c r="AE39">
        <v>3.98115</v>
      </c>
      <c r="AG39">
        <v>30.531199999999998</v>
      </c>
      <c r="AJ39" t="str">
        <f t="shared" si="29"/>
        <v/>
      </c>
      <c r="AK39">
        <f t="shared" si="15"/>
        <v>15.265599999999999</v>
      </c>
      <c r="AL39" t="str">
        <f t="shared" si="16"/>
        <v/>
      </c>
      <c r="AM39" t="str">
        <f t="shared" si="17"/>
        <v/>
      </c>
      <c r="AR39">
        <f t="shared" si="18"/>
        <v>37.857240000000004</v>
      </c>
      <c r="AS39">
        <v>6.3095400000000001</v>
      </c>
      <c r="AU39">
        <v>14.070600000000001</v>
      </c>
      <c r="AX39" t="str">
        <f t="shared" si="19"/>
        <v/>
      </c>
      <c r="AY39">
        <f t="shared" si="0"/>
        <v>14.070600000000001</v>
      </c>
      <c r="AZ39" t="str">
        <f t="shared" si="1"/>
        <v/>
      </c>
      <c r="BA39" t="str">
        <f t="shared" si="2"/>
        <v/>
      </c>
      <c r="BF39">
        <f t="shared" si="20"/>
        <v>37.857240000000004</v>
      </c>
      <c r="BG39">
        <v>6.3095400000000001</v>
      </c>
      <c r="BI39">
        <v>41.673000000000002</v>
      </c>
      <c r="BL39" t="str">
        <f t="shared" si="21"/>
        <v/>
      </c>
      <c r="BM39">
        <f t="shared" si="3"/>
        <v>27.782</v>
      </c>
      <c r="BN39" t="str">
        <f t="shared" si="4"/>
        <v/>
      </c>
      <c r="BO39" t="str">
        <f t="shared" si="5"/>
        <v/>
      </c>
      <c r="BT39">
        <f t="shared" si="22"/>
        <v>37.858559999999997</v>
      </c>
      <c r="BU39">
        <v>6.3097599999999998</v>
      </c>
      <c r="BW39">
        <v>28.964400000000001</v>
      </c>
      <c r="BZ39" t="str">
        <f t="shared" si="23"/>
        <v/>
      </c>
      <c r="CA39">
        <f t="shared" si="6"/>
        <v>14.482200000000001</v>
      </c>
      <c r="CB39" t="str">
        <f t="shared" si="7"/>
        <v/>
      </c>
      <c r="CC39" t="str">
        <f t="shared" si="8"/>
        <v/>
      </c>
    </row>
    <row r="40" spans="1:81" x14ac:dyDescent="0.45">
      <c r="A40">
        <f t="shared" si="24"/>
        <v>37.85736</v>
      </c>
      <c r="B40">
        <v>6.3095600000000003</v>
      </c>
      <c r="D40">
        <v>1.7434000000000001</v>
      </c>
      <c r="G40" t="str">
        <f t="shared" si="25"/>
        <v/>
      </c>
      <c r="H40">
        <f t="shared" si="9"/>
        <v>1.7434000000000001</v>
      </c>
      <c r="I40" t="str">
        <f t="shared" si="10"/>
        <v/>
      </c>
      <c r="J40" t="str">
        <f t="shared" si="11"/>
        <v/>
      </c>
      <c r="R40">
        <f t="shared" si="26"/>
        <v>37.85736</v>
      </c>
      <c r="S40" s="2">
        <v>6.3095600000000003</v>
      </c>
      <c r="T40" s="13"/>
      <c r="U40">
        <v>3.1554799999999998</v>
      </c>
      <c r="X40" t="str">
        <f t="shared" si="27"/>
        <v/>
      </c>
      <c r="Y40">
        <f t="shared" si="12"/>
        <v>2.2539142857142855</v>
      </c>
      <c r="Z40" t="str">
        <f t="shared" si="13"/>
        <v/>
      </c>
      <c r="AA40" t="str">
        <f t="shared" si="14"/>
        <v/>
      </c>
      <c r="AD40">
        <f t="shared" si="28"/>
        <v>37.858019999999996</v>
      </c>
      <c r="AE40">
        <v>6.3096699999999997</v>
      </c>
      <c r="AG40">
        <v>13.4145</v>
      </c>
      <c r="AJ40" t="str">
        <f t="shared" si="29"/>
        <v/>
      </c>
      <c r="AK40">
        <f t="shared" si="15"/>
        <v>6.7072500000000002</v>
      </c>
      <c r="AL40" t="str">
        <f t="shared" si="16"/>
        <v/>
      </c>
      <c r="AM40" t="str">
        <f t="shared" si="17"/>
        <v/>
      </c>
      <c r="AR40">
        <f t="shared" si="18"/>
        <v>59.999759999999995</v>
      </c>
      <c r="AS40">
        <v>9.9999599999999997</v>
      </c>
      <c r="AU40">
        <v>10.2456</v>
      </c>
      <c r="AX40" t="str">
        <f t="shared" si="19"/>
        <v/>
      </c>
      <c r="AY40">
        <f t="shared" si="0"/>
        <v>10.2456</v>
      </c>
      <c r="AZ40" t="str">
        <f t="shared" si="1"/>
        <v/>
      </c>
      <c r="BA40" t="str">
        <f t="shared" si="2"/>
        <v/>
      </c>
      <c r="BF40">
        <f t="shared" si="20"/>
        <v>59.999759999999995</v>
      </c>
      <c r="BG40">
        <v>9.9999599999999997</v>
      </c>
      <c r="BI40">
        <v>33.337800000000001</v>
      </c>
      <c r="BL40" t="str">
        <f t="shared" si="21"/>
        <v/>
      </c>
      <c r="BM40">
        <f t="shared" si="3"/>
        <v>22.225200000000001</v>
      </c>
      <c r="BN40" t="str">
        <f t="shared" si="4"/>
        <v/>
      </c>
      <c r="BO40" t="str">
        <f t="shared" si="5"/>
        <v/>
      </c>
      <c r="BT40">
        <f t="shared" si="22"/>
        <v>60.001799999999996</v>
      </c>
      <c r="BU40">
        <v>10.000299999999999</v>
      </c>
      <c r="BW40">
        <v>14.288600000000001</v>
      </c>
      <c r="BZ40" t="str">
        <f t="shared" si="23"/>
        <v/>
      </c>
      <c r="CA40">
        <f t="shared" si="6"/>
        <v>7.1443000000000003</v>
      </c>
      <c r="CB40" t="str">
        <f t="shared" si="7"/>
        <v/>
      </c>
      <c r="CC40" t="str">
        <f t="shared" si="8"/>
        <v/>
      </c>
    </row>
    <row r="41" spans="1:81" ht="18" x14ac:dyDescent="0.45">
      <c r="A41">
        <f t="shared" si="24"/>
        <v>59.999759999999995</v>
      </c>
      <c r="B41">
        <v>9.9999599999999997</v>
      </c>
      <c r="D41">
        <v>1.3274600000000001</v>
      </c>
      <c r="G41" t="str">
        <f t="shared" si="25"/>
        <v/>
      </c>
      <c r="H41">
        <f t="shared" si="9"/>
        <v>1.3274600000000001</v>
      </c>
      <c r="I41" t="str">
        <f t="shared" si="10"/>
        <v/>
      </c>
      <c r="J41" t="str">
        <f t="shared" si="11"/>
        <v/>
      </c>
      <c r="N41" s="16"/>
      <c r="R41">
        <f t="shared" si="26"/>
        <v>59.999759999999995</v>
      </c>
      <c r="S41" s="2">
        <v>9.9999599999999997</v>
      </c>
      <c r="T41" s="13"/>
      <c r="U41">
        <v>2.3856700000000002</v>
      </c>
      <c r="X41" t="str">
        <f t="shared" si="27"/>
        <v/>
      </c>
      <c r="Y41">
        <f t="shared" si="12"/>
        <v>1.7040500000000001</v>
      </c>
      <c r="Z41" t="str">
        <f t="shared" si="13"/>
        <v/>
      </c>
      <c r="AA41" t="str">
        <f t="shared" si="14"/>
        <v/>
      </c>
      <c r="AD41">
        <f t="shared" si="28"/>
        <v>60.001199999999997</v>
      </c>
      <c r="AE41">
        <v>10.0002</v>
      </c>
      <c r="AG41">
        <v>6.66608</v>
      </c>
      <c r="AJ41" t="str">
        <f t="shared" si="29"/>
        <v/>
      </c>
      <c r="AK41">
        <f t="shared" si="15"/>
        <v>3.33304</v>
      </c>
      <c r="AL41" t="str">
        <f t="shared" si="16"/>
        <v/>
      </c>
      <c r="AM41" t="str">
        <f t="shared" si="17"/>
        <v/>
      </c>
      <c r="AR41">
        <f t="shared" si="18"/>
        <v>95.093999999999994</v>
      </c>
      <c r="AS41">
        <v>15.849</v>
      </c>
      <c r="AU41">
        <v>7.2153099999999997</v>
      </c>
      <c r="AX41" t="str">
        <f t="shared" si="19"/>
        <v/>
      </c>
      <c r="AY41">
        <f t="shared" si="0"/>
        <v>7.2153099999999997</v>
      </c>
      <c r="AZ41" t="str">
        <f t="shared" si="1"/>
        <v/>
      </c>
      <c r="BA41" t="str">
        <f t="shared" si="2"/>
        <v/>
      </c>
      <c r="BF41">
        <f t="shared" si="20"/>
        <v>95.093999999999994</v>
      </c>
      <c r="BG41">
        <v>15.849</v>
      </c>
      <c r="BI41">
        <v>25.710100000000001</v>
      </c>
      <c r="BL41" t="str">
        <f t="shared" si="21"/>
        <v/>
      </c>
      <c r="BM41">
        <f t="shared" si="3"/>
        <v>17.140066666666666</v>
      </c>
      <c r="BN41" t="str">
        <f t="shared" si="4"/>
        <v/>
      </c>
      <c r="BO41" t="str">
        <f t="shared" si="5"/>
        <v/>
      </c>
      <c r="BT41">
        <f t="shared" si="22"/>
        <v>95.097000000000008</v>
      </c>
      <c r="BU41">
        <v>15.849500000000001</v>
      </c>
      <c r="BW41">
        <v>7.5359400000000001</v>
      </c>
      <c r="BZ41" t="str">
        <f t="shared" si="23"/>
        <v/>
      </c>
      <c r="CA41">
        <f t="shared" si="6"/>
        <v>3.76797</v>
      </c>
      <c r="CB41" t="str">
        <f t="shared" si="7"/>
        <v/>
      </c>
      <c r="CC41" t="str">
        <f t="shared" si="8"/>
        <v/>
      </c>
    </row>
    <row r="42" spans="1:81" x14ac:dyDescent="0.45">
      <c r="A42">
        <f t="shared" si="24"/>
        <v>95.093400000000003</v>
      </c>
      <c r="B42">
        <v>15.8489</v>
      </c>
      <c r="D42">
        <v>1.06335</v>
      </c>
      <c r="G42" t="str">
        <f t="shared" si="25"/>
        <v/>
      </c>
      <c r="H42">
        <f t="shared" si="9"/>
        <v>1.06335</v>
      </c>
      <c r="I42" t="str">
        <f t="shared" si="10"/>
        <v/>
      </c>
      <c r="J42" t="str">
        <f t="shared" si="11"/>
        <v/>
      </c>
      <c r="R42">
        <f t="shared" si="26"/>
        <v>95.093400000000003</v>
      </c>
      <c r="S42" s="2">
        <v>15.8489</v>
      </c>
      <c r="T42" s="13"/>
      <c r="U42">
        <v>1.7420100000000001</v>
      </c>
      <c r="X42" t="str">
        <f t="shared" si="27"/>
        <v/>
      </c>
      <c r="Y42">
        <f t="shared" si="12"/>
        <v>1.2442928571428573</v>
      </c>
      <c r="Z42" t="str">
        <f t="shared" si="13"/>
        <v/>
      </c>
      <c r="AA42" t="str">
        <f t="shared" si="14"/>
        <v/>
      </c>
      <c r="AD42">
        <f t="shared" si="28"/>
        <v>95.095200000000006</v>
      </c>
      <c r="AE42">
        <v>15.8492</v>
      </c>
      <c r="AG42">
        <v>3.7511700000000001</v>
      </c>
      <c r="AJ42" t="str">
        <f t="shared" si="29"/>
        <v/>
      </c>
      <c r="AK42">
        <f t="shared" si="15"/>
        <v>1.8755850000000001</v>
      </c>
      <c r="AL42" t="str">
        <f t="shared" si="16"/>
        <v/>
      </c>
      <c r="AM42" t="str">
        <f t="shared" si="17"/>
        <v/>
      </c>
      <c r="AR42">
        <f t="shared" si="18"/>
        <v>150.71280000000002</v>
      </c>
      <c r="AS42">
        <v>25.1188</v>
      </c>
      <c r="AU42">
        <v>4.9059699999999999</v>
      </c>
      <c r="AX42" t="str">
        <f t="shared" si="19"/>
        <v/>
      </c>
      <c r="AY42">
        <f t="shared" si="0"/>
        <v>4.9059699999999999</v>
      </c>
      <c r="AZ42" t="str">
        <f t="shared" si="1"/>
        <v/>
      </c>
      <c r="BA42" t="str">
        <f t="shared" si="2"/>
        <v/>
      </c>
      <c r="BF42">
        <f t="shared" si="20"/>
        <v>150.71280000000002</v>
      </c>
      <c r="BG42">
        <v>25.1188</v>
      </c>
      <c r="BI42">
        <v>16.7469</v>
      </c>
      <c r="BL42" t="str">
        <f t="shared" si="21"/>
        <v/>
      </c>
      <c r="BM42">
        <f t="shared" si="3"/>
        <v>11.1646</v>
      </c>
      <c r="BN42" t="str">
        <f t="shared" si="4"/>
        <v/>
      </c>
      <c r="BO42" t="str">
        <f t="shared" si="5"/>
        <v/>
      </c>
      <c r="BT42">
        <f t="shared" si="22"/>
        <v>150.72</v>
      </c>
      <c r="BU42">
        <v>25.12</v>
      </c>
      <c r="BW42">
        <v>0.44110500000000002</v>
      </c>
      <c r="BZ42" t="str">
        <f t="shared" si="23"/>
        <v/>
      </c>
      <c r="CA42">
        <f t="shared" si="6"/>
        <v>0.22055250000000001</v>
      </c>
      <c r="CB42" t="str">
        <f t="shared" si="7"/>
        <v/>
      </c>
      <c r="CC42" t="str">
        <f t="shared" si="8"/>
        <v/>
      </c>
    </row>
    <row r="43" spans="1:81" x14ac:dyDescent="0.45">
      <c r="A43">
        <f t="shared" si="24"/>
        <v>150.7122</v>
      </c>
      <c r="B43">
        <v>25.1187</v>
      </c>
      <c r="D43">
        <v>1.0226200000000001</v>
      </c>
      <c r="G43" t="str">
        <f t="shared" si="25"/>
        <v/>
      </c>
      <c r="H43">
        <f t="shared" si="9"/>
        <v>1.0226200000000001</v>
      </c>
      <c r="I43" t="str">
        <f t="shared" si="10"/>
        <v/>
      </c>
      <c r="J43" t="str">
        <f t="shared" si="11"/>
        <v/>
      </c>
      <c r="R43">
        <f t="shared" si="26"/>
        <v>150.7122</v>
      </c>
      <c r="S43" s="2">
        <v>25.1187</v>
      </c>
      <c r="T43" s="13"/>
      <c r="U43">
        <v>1.36511</v>
      </c>
      <c r="X43" t="str">
        <f t="shared" si="27"/>
        <v/>
      </c>
      <c r="Y43">
        <f t="shared" si="12"/>
        <v>0.97507857142857146</v>
      </c>
      <c r="Z43" t="str">
        <f t="shared" si="13"/>
        <v/>
      </c>
      <c r="AA43" t="str">
        <f t="shared" si="14"/>
        <v/>
      </c>
      <c r="AD43">
        <f t="shared" si="28"/>
        <v>150.71699999999998</v>
      </c>
      <c r="AE43">
        <v>25.119499999999999</v>
      </c>
      <c r="AG43">
        <v>2.31785</v>
      </c>
      <c r="AJ43" t="str">
        <f t="shared" si="29"/>
        <v/>
      </c>
      <c r="AK43">
        <f t="shared" si="15"/>
        <v>1.158925</v>
      </c>
      <c r="AL43" t="str">
        <f t="shared" si="16"/>
        <v/>
      </c>
      <c r="AM43" t="str">
        <f t="shared" si="17"/>
        <v/>
      </c>
      <c r="AR43">
        <f t="shared" si="18"/>
        <v>238.86179999999999</v>
      </c>
      <c r="AS43">
        <v>39.810299999999998</v>
      </c>
      <c r="AU43">
        <v>3.2790599999999999</v>
      </c>
      <c r="AX43" t="str">
        <f t="shared" si="19"/>
        <v/>
      </c>
      <c r="AY43">
        <f t="shared" si="0"/>
        <v>3.2790599999999999</v>
      </c>
      <c r="AZ43" t="str">
        <f t="shared" si="1"/>
        <v/>
      </c>
      <c r="BA43" t="str">
        <f t="shared" si="2"/>
        <v/>
      </c>
      <c r="BF43">
        <f t="shared" si="20"/>
        <v>238.86179999999999</v>
      </c>
      <c r="BG43">
        <v>39.810299999999998</v>
      </c>
      <c r="BI43">
        <v>10.6106</v>
      </c>
      <c r="BL43" t="str">
        <f t="shared" si="21"/>
        <v/>
      </c>
      <c r="BM43">
        <f t="shared" si="3"/>
        <v>7.0737333333333332</v>
      </c>
      <c r="BN43" t="str">
        <f t="shared" si="4"/>
        <v/>
      </c>
      <c r="BO43" t="str">
        <f t="shared" si="5"/>
        <v/>
      </c>
      <c r="BT43">
        <f t="shared" si="22"/>
        <v>238.8648</v>
      </c>
      <c r="BU43">
        <v>39.8108</v>
      </c>
      <c r="BW43">
        <v>4.7813099999999997E-2</v>
      </c>
      <c r="BZ43" t="str">
        <f t="shared" si="23"/>
        <v/>
      </c>
      <c r="CA43">
        <f t="shared" si="6"/>
        <v>2.3906549999999999E-2</v>
      </c>
      <c r="CB43" t="str">
        <f t="shared" si="7"/>
        <v/>
      </c>
      <c r="CC43" t="str">
        <f t="shared" si="8"/>
        <v/>
      </c>
    </row>
    <row r="44" spans="1:81" x14ac:dyDescent="0.45">
      <c r="A44">
        <f t="shared" si="24"/>
        <v>238.86419999999998</v>
      </c>
      <c r="B44">
        <v>39.810699999999997</v>
      </c>
      <c r="D44">
        <v>1.12635</v>
      </c>
      <c r="G44" t="str">
        <f t="shared" si="25"/>
        <v/>
      </c>
      <c r="H44">
        <f t="shared" si="9"/>
        <v>1.12635</v>
      </c>
      <c r="I44" t="str">
        <f t="shared" si="10"/>
        <v/>
      </c>
      <c r="J44" t="str">
        <f t="shared" si="11"/>
        <v/>
      </c>
      <c r="R44">
        <f t="shared" si="26"/>
        <v>238.86419999999998</v>
      </c>
      <c r="S44" s="2">
        <v>39.810699999999997</v>
      </c>
      <c r="T44" s="13"/>
      <c r="U44">
        <v>1.02562</v>
      </c>
      <c r="X44" t="str">
        <f t="shared" si="27"/>
        <v/>
      </c>
      <c r="Y44">
        <f t="shared" si="12"/>
        <v>0.73258571428571428</v>
      </c>
      <c r="Z44" t="str">
        <f t="shared" si="13"/>
        <v/>
      </c>
      <c r="AA44" t="str">
        <f t="shared" si="14"/>
        <v/>
      </c>
      <c r="AD44">
        <f t="shared" si="28"/>
        <v>238.86900000000003</v>
      </c>
      <c r="AE44">
        <v>39.811500000000002</v>
      </c>
      <c r="AG44">
        <v>1.5311699999999999</v>
      </c>
      <c r="AJ44" t="str">
        <f t="shared" si="29"/>
        <v/>
      </c>
      <c r="AK44">
        <f t="shared" si="15"/>
        <v>0.76558499999999996</v>
      </c>
      <c r="AL44" t="str">
        <f t="shared" si="16"/>
        <v/>
      </c>
      <c r="AM44" t="str">
        <f t="shared" si="17"/>
        <v/>
      </c>
      <c r="AR44">
        <f t="shared" si="18"/>
        <v>378.57119999999998</v>
      </c>
      <c r="AS44">
        <v>63.095199999999998</v>
      </c>
      <c r="AU44">
        <v>2.1892399999999999</v>
      </c>
      <c r="AX44" t="str">
        <f t="shared" si="19"/>
        <v/>
      </c>
      <c r="AY44">
        <f t="shared" si="0"/>
        <v>2.1892399999999999</v>
      </c>
      <c r="AZ44" t="str">
        <f t="shared" si="1"/>
        <v/>
      </c>
      <c r="BA44" t="str">
        <f t="shared" si="2"/>
        <v/>
      </c>
      <c r="BF44">
        <f t="shared" si="20"/>
        <v>378.57119999999998</v>
      </c>
      <c r="BG44">
        <v>63.095199999999998</v>
      </c>
      <c r="BI44">
        <v>6.4522599999999999</v>
      </c>
      <c r="BL44" t="str">
        <f t="shared" si="21"/>
        <v/>
      </c>
      <c r="BM44">
        <f t="shared" si="3"/>
        <v>4.3015066666666666</v>
      </c>
      <c r="BN44" t="str">
        <f t="shared" si="4"/>
        <v/>
      </c>
      <c r="BO44" t="str">
        <f t="shared" si="5"/>
        <v/>
      </c>
      <c r="BT44">
        <f t="shared" si="22"/>
        <v>378.58139999999997</v>
      </c>
      <c r="BU44">
        <v>63.096899999999998</v>
      </c>
      <c r="BW44">
        <v>1.58681E-2</v>
      </c>
      <c r="BZ44" t="str">
        <f t="shared" si="23"/>
        <v/>
      </c>
      <c r="CA44">
        <f t="shared" si="6"/>
        <v>7.9340499999999998E-3</v>
      </c>
      <c r="CB44" t="str">
        <f t="shared" si="7"/>
        <v/>
      </c>
      <c r="CC44" t="str">
        <f t="shared" si="8"/>
        <v/>
      </c>
    </row>
    <row r="45" spans="1:81" x14ac:dyDescent="0.45">
      <c r="A45">
        <f t="shared" si="24"/>
        <v>378.57299999999998</v>
      </c>
      <c r="B45">
        <v>63.095500000000001</v>
      </c>
      <c r="D45">
        <v>0.93332000000000004</v>
      </c>
      <c r="G45" t="str">
        <f t="shared" si="25"/>
        <v/>
      </c>
      <c r="H45">
        <f t="shared" si="9"/>
        <v>0.93332000000000004</v>
      </c>
      <c r="I45" t="str">
        <f t="shared" si="10"/>
        <v/>
      </c>
      <c r="J45" t="str">
        <f t="shared" si="11"/>
        <v/>
      </c>
      <c r="R45">
        <f t="shared" si="26"/>
        <v>378.57299999999998</v>
      </c>
      <c r="S45" s="2">
        <v>63.095500000000001</v>
      </c>
      <c r="T45" s="13"/>
      <c r="U45">
        <v>0.77519099999999996</v>
      </c>
      <c r="X45" t="str">
        <f t="shared" si="27"/>
        <v/>
      </c>
      <c r="Y45">
        <f t="shared" si="12"/>
        <v>0.55370785714285709</v>
      </c>
      <c r="Z45" t="str">
        <f t="shared" si="13"/>
        <v/>
      </c>
      <c r="AA45" t="str">
        <f t="shared" si="14"/>
        <v/>
      </c>
      <c r="AD45">
        <f t="shared" si="28"/>
        <v>378.58199999999999</v>
      </c>
      <c r="AE45">
        <v>63.097000000000001</v>
      </c>
      <c r="AG45">
        <v>1.0684400000000001</v>
      </c>
      <c r="AJ45" t="str">
        <f t="shared" si="29"/>
        <v/>
      </c>
      <c r="AK45">
        <f t="shared" si="15"/>
        <v>0.53422000000000003</v>
      </c>
      <c r="AL45" t="str">
        <f t="shared" si="16"/>
        <v/>
      </c>
      <c r="AM45" t="str">
        <f t="shared" si="17"/>
        <v/>
      </c>
      <c r="AR45">
        <f t="shared" si="18"/>
        <v>599.99220000000003</v>
      </c>
      <c r="AS45">
        <v>99.998699999999999</v>
      </c>
      <c r="AU45">
        <v>1.46923</v>
      </c>
      <c r="AX45" t="str">
        <f t="shared" si="19"/>
        <v/>
      </c>
      <c r="AY45">
        <f t="shared" si="0"/>
        <v>1.46923</v>
      </c>
      <c r="AZ45" t="str">
        <f t="shared" si="1"/>
        <v/>
      </c>
      <c r="BA45" t="str">
        <f t="shared" si="2"/>
        <v/>
      </c>
      <c r="BF45">
        <f t="shared" si="20"/>
        <v>599.99220000000003</v>
      </c>
      <c r="BG45">
        <v>99.998699999999999</v>
      </c>
      <c r="BI45">
        <v>3.4571299999999998</v>
      </c>
      <c r="BL45" t="str">
        <f t="shared" si="21"/>
        <v/>
      </c>
      <c r="BM45">
        <f t="shared" si="3"/>
        <v>2.3047533333333332</v>
      </c>
      <c r="BN45" t="str">
        <f t="shared" si="4"/>
        <v/>
      </c>
      <c r="BO45" t="str">
        <f t="shared" si="5"/>
        <v/>
      </c>
      <c r="BT45">
        <f t="shared" si="22"/>
        <v>600.01800000000003</v>
      </c>
      <c r="BU45">
        <v>100.003</v>
      </c>
      <c r="BW45">
        <v>8.3551400000000005E-3</v>
      </c>
      <c r="BZ45" t="str">
        <f t="shared" si="23"/>
        <v/>
      </c>
      <c r="CA45">
        <f t="shared" si="6"/>
        <v>4.1775700000000002E-3</v>
      </c>
      <c r="CB45" t="str">
        <f t="shared" si="7"/>
        <v/>
      </c>
      <c r="CC45" t="str">
        <f t="shared" si="8"/>
        <v/>
      </c>
    </row>
    <row r="46" spans="1:81" x14ac:dyDescent="0.45">
      <c r="A46">
        <f t="shared" si="24"/>
        <v>599.99699999999996</v>
      </c>
      <c r="B46">
        <v>99.999499999999998</v>
      </c>
      <c r="D46">
        <v>0.60854600000000003</v>
      </c>
      <c r="G46" t="str">
        <f t="shared" si="25"/>
        <v/>
      </c>
      <c r="H46">
        <f t="shared" si="9"/>
        <v>0.60854600000000003</v>
      </c>
      <c r="I46" t="str">
        <f t="shared" si="10"/>
        <v/>
      </c>
      <c r="J46" t="str">
        <f t="shared" si="11"/>
        <v/>
      </c>
      <c r="R46">
        <f t="shared" si="26"/>
        <v>599.99699999999996</v>
      </c>
      <c r="S46" s="3">
        <v>99.999499999999998</v>
      </c>
      <c r="T46" s="13"/>
      <c r="U46">
        <v>0.59735899999999997</v>
      </c>
      <c r="X46" t="str">
        <f t="shared" si="27"/>
        <v/>
      </c>
      <c r="Y46">
        <f t="shared" si="12"/>
        <v>0.42668499999999998</v>
      </c>
      <c r="Z46" t="str">
        <f t="shared" si="13"/>
        <v/>
      </c>
      <c r="AA46" t="str">
        <f t="shared" si="14"/>
        <v/>
      </c>
      <c r="AD46">
        <f t="shared" si="28"/>
        <v>600.01199999999994</v>
      </c>
      <c r="AE46">
        <v>100.002</v>
      </c>
      <c r="AG46">
        <v>0.77460300000000004</v>
      </c>
      <c r="AJ46" t="str">
        <f t="shared" si="29"/>
        <v/>
      </c>
      <c r="AK46">
        <f t="shared" si="15"/>
        <v>0.38730150000000002</v>
      </c>
      <c r="AL46" t="str">
        <f t="shared" si="16"/>
        <v/>
      </c>
      <c r="AM46" t="str">
        <f t="shared" si="17"/>
        <v/>
      </c>
      <c r="AR46">
        <f t="shared" si="18"/>
        <v>6.0150599999999999E-2</v>
      </c>
      <c r="AS46">
        <v>1.00251E-2</v>
      </c>
      <c r="AV46">
        <v>2951.05</v>
      </c>
      <c r="AX46" t="str">
        <f t="shared" si="19"/>
        <v/>
      </c>
      <c r="AY46" t="str">
        <f t="shared" si="0"/>
        <v/>
      </c>
      <c r="AZ46">
        <f t="shared" si="1"/>
        <v>2951.05</v>
      </c>
      <c r="BA46" t="str">
        <f t="shared" si="2"/>
        <v/>
      </c>
      <c r="BF46">
        <f t="shared" si="20"/>
        <v>5.9905140000000003E-2</v>
      </c>
      <c r="BG46">
        <v>9.9841900000000004E-3</v>
      </c>
      <c r="BJ46">
        <v>9599.15</v>
      </c>
      <c r="BL46" t="str">
        <f t="shared" si="21"/>
        <v/>
      </c>
      <c r="BM46" t="str">
        <f t="shared" si="3"/>
        <v/>
      </c>
      <c r="BN46">
        <f t="shared" si="4"/>
        <v>6399.4333333333325</v>
      </c>
      <c r="BO46" t="str">
        <f t="shared" si="5"/>
        <v/>
      </c>
      <c r="BT46">
        <f t="shared" si="22"/>
        <v>5.9982420000000002E-2</v>
      </c>
      <c r="BU46">
        <v>9.9970700000000003E-3</v>
      </c>
      <c r="BX46">
        <v>6994.77</v>
      </c>
      <c r="BZ46" t="str">
        <f t="shared" si="23"/>
        <v/>
      </c>
      <c r="CA46" t="str">
        <f t="shared" si="6"/>
        <v/>
      </c>
      <c r="CB46">
        <f t="shared" si="7"/>
        <v>3497.3850000000002</v>
      </c>
      <c r="CC46" t="str">
        <f t="shared" si="8"/>
        <v/>
      </c>
    </row>
    <row r="47" spans="1:81" x14ac:dyDescent="0.45">
      <c r="A47">
        <f t="shared" si="24"/>
        <v>5.9890199999999998E-2</v>
      </c>
      <c r="B47">
        <v>9.9816999999999996E-3</v>
      </c>
      <c r="E47">
        <v>2718.74</v>
      </c>
      <c r="G47" t="str">
        <f t="shared" si="25"/>
        <v/>
      </c>
      <c r="H47" t="str">
        <f t="shared" si="9"/>
        <v/>
      </c>
      <c r="I47">
        <f t="shared" si="10"/>
        <v>2718.74</v>
      </c>
      <c r="J47" t="str">
        <f t="shared" si="11"/>
        <v/>
      </c>
      <c r="R47">
        <f t="shared" si="26"/>
        <v>5.9973240000000004E-2</v>
      </c>
      <c r="S47">
        <v>9.9955400000000007E-3</v>
      </c>
      <c r="V47">
        <v>5244.19</v>
      </c>
      <c r="X47" t="str">
        <f t="shared" si="27"/>
        <v/>
      </c>
      <c r="Y47" t="str">
        <f t="shared" si="12"/>
        <v/>
      </c>
      <c r="Z47">
        <f t="shared" si="13"/>
        <v>3745.85</v>
      </c>
      <c r="AA47" t="str">
        <f t="shared" si="14"/>
        <v/>
      </c>
      <c r="AD47">
        <f t="shared" si="28"/>
        <v>5.9674679999999994E-2</v>
      </c>
      <c r="AE47">
        <v>9.9457799999999996E-3</v>
      </c>
      <c r="AH47">
        <v>24792.5</v>
      </c>
      <c r="AJ47" t="str">
        <f t="shared" si="29"/>
        <v/>
      </c>
      <c r="AK47" t="str">
        <f t="shared" si="15"/>
        <v/>
      </c>
      <c r="AL47">
        <f t="shared" si="16"/>
        <v>12396.25</v>
      </c>
      <c r="AM47" t="str">
        <f t="shared" si="17"/>
        <v/>
      </c>
      <c r="AR47">
        <f t="shared" si="18"/>
        <v>9.5089800000000002E-2</v>
      </c>
      <c r="AS47">
        <v>1.5848299999999999E-2</v>
      </c>
      <c r="AV47">
        <v>1476.63</v>
      </c>
      <c r="AX47" t="str">
        <f t="shared" si="19"/>
        <v/>
      </c>
      <c r="AY47" t="str">
        <f t="shared" si="0"/>
        <v/>
      </c>
      <c r="AZ47">
        <f t="shared" si="1"/>
        <v>1476.63</v>
      </c>
      <c r="BA47" t="str">
        <f t="shared" si="2"/>
        <v/>
      </c>
      <c r="BF47">
        <f t="shared" si="20"/>
        <v>9.521700000000001E-2</v>
      </c>
      <c r="BG47">
        <v>1.5869500000000002E-2</v>
      </c>
      <c r="BJ47">
        <v>3634.61</v>
      </c>
      <c r="BL47" t="str">
        <f t="shared" si="21"/>
        <v/>
      </c>
      <c r="BM47" t="str">
        <f t="shared" si="3"/>
        <v/>
      </c>
      <c r="BN47">
        <f t="shared" si="4"/>
        <v>2423.0733333333333</v>
      </c>
      <c r="BO47" t="str">
        <f t="shared" si="5"/>
        <v/>
      </c>
      <c r="BT47">
        <f t="shared" si="22"/>
        <v>9.5060400000000003E-2</v>
      </c>
      <c r="BU47">
        <v>1.5843400000000001E-2</v>
      </c>
      <c r="BX47">
        <v>4305.2700000000004</v>
      </c>
      <c r="BZ47" t="str">
        <f t="shared" si="23"/>
        <v/>
      </c>
      <c r="CA47" t="str">
        <f t="shared" si="6"/>
        <v/>
      </c>
      <c r="CB47">
        <f t="shared" si="7"/>
        <v>2152.6350000000002</v>
      </c>
      <c r="CC47" t="str">
        <f t="shared" si="8"/>
        <v/>
      </c>
    </row>
    <row r="48" spans="1:81" x14ac:dyDescent="0.45">
      <c r="A48">
        <f t="shared" si="24"/>
        <v>9.5211600000000007E-2</v>
      </c>
      <c r="B48">
        <v>1.58686E-2</v>
      </c>
      <c r="E48">
        <v>2806.47</v>
      </c>
      <c r="G48" t="str">
        <f t="shared" si="25"/>
        <v/>
      </c>
      <c r="H48" t="str">
        <f t="shared" si="9"/>
        <v/>
      </c>
      <c r="I48">
        <f t="shared" si="10"/>
        <v>2806.47</v>
      </c>
      <c r="J48" t="str">
        <f t="shared" si="11"/>
        <v/>
      </c>
      <c r="R48">
        <f t="shared" si="26"/>
        <v>9.5116200000000012E-2</v>
      </c>
      <c r="S48">
        <v>1.5852700000000001E-2</v>
      </c>
      <c r="V48">
        <v>4566.51</v>
      </c>
      <c r="X48" t="str">
        <f t="shared" si="27"/>
        <v/>
      </c>
      <c r="Y48" t="str">
        <f t="shared" si="12"/>
        <v/>
      </c>
      <c r="Z48">
        <f t="shared" si="13"/>
        <v>3261.7928571428574</v>
      </c>
      <c r="AA48" t="str">
        <f t="shared" si="14"/>
        <v/>
      </c>
      <c r="AD48">
        <f t="shared" si="28"/>
        <v>9.5074800000000001E-2</v>
      </c>
      <c r="AE48">
        <v>1.58458E-2</v>
      </c>
      <c r="AH48">
        <v>27234.5</v>
      </c>
      <c r="AJ48" t="str">
        <f t="shared" si="29"/>
        <v/>
      </c>
      <c r="AK48" t="str">
        <f t="shared" si="15"/>
        <v/>
      </c>
      <c r="AL48">
        <f t="shared" si="16"/>
        <v>13617.25</v>
      </c>
      <c r="AM48" t="str">
        <f t="shared" si="17"/>
        <v/>
      </c>
      <c r="AR48">
        <f t="shared" si="18"/>
        <v>0.15068819999999999</v>
      </c>
      <c r="AS48">
        <v>2.51147E-2</v>
      </c>
      <c r="AV48">
        <v>893.58699999999999</v>
      </c>
      <c r="AX48" t="str">
        <f t="shared" si="19"/>
        <v/>
      </c>
      <c r="AY48" t="str">
        <f t="shared" si="0"/>
        <v/>
      </c>
      <c r="AZ48">
        <f t="shared" si="1"/>
        <v>893.58699999999999</v>
      </c>
      <c r="BA48" t="str">
        <f t="shared" si="2"/>
        <v/>
      </c>
      <c r="BF48">
        <f t="shared" si="20"/>
        <v>0.15065699999999999</v>
      </c>
      <c r="BG48">
        <v>2.51095E-2</v>
      </c>
      <c r="BJ48">
        <v>2249.0500000000002</v>
      </c>
      <c r="BL48" t="str">
        <f t="shared" si="21"/>
        <v/>
      </c>
      <c r="BM48" t="str">
        <f t="shared" si="3"/>
        <v/>
      </c>
      <c r="BN48">
        <f t="shared" si="4"/>
        <v>1499.3666666666668</v>
      </c>
      <c r="BO48" t="str">
        <f t="shared" si="5"/>
        <v/>
      </c>
      <c r="BT48">
        <f t="shared" si="22"/>
        <v>0.15072540000000001</v>
      </c>
      <c r="BU48">
        <v>2.5120900000000002E-2</v>
      </c>
      <c r="BX48">
        <v>2842.52</v>
      </c>
      <c r="BZ48" t="str">
        <f t="shared" si="23"/>
        <v/>
      </c>
      <c r="CA48" t="str">
        <f t="shared" si="6"/>
        <v/>
      </c>
      <c r="CB48">
        <f t="shared" si="7"/>
        <v>1421.26</v>
      </c>
      <c r="CC48" t="str">
        <f t="shared" si="8"/>
        <v/>
      </c>
    </row>
    <row r="49" spans="1:81" x14ac:dyDescent="0.45">
      <c r="A49">
        <f t="shared" si="24"/>
        <v>0.15067620000000001</v>
      </c>
      <c r="B49">
        <v>2.5112700000000002E-2</v>
      </c>
      <c r="E49">
        <v>1367.37</v>
      </c>
      <c r="G49" t="str">
        <f t="shared" si="25"/>
        <v/>
      </c>
      <c r="H49" t="str">
        <f t="shared" si="9"/>
        <v/>
      </c>
      <c r="I49">
        <f t="shared" si="10"/>
        <v>1367.37</v>
      </c>
      <c r="J49" t="str">
        <f t="shared" si="11"/>
        <v/>
      </c>
      <c r="R49">
        <f t="shared" si="26"/>
        <v>0.1507242</v>
      </c>
      <c r="S49">
        <v>2.5120699999999999E-2</v>
      </c>
      <c r="V49">
        <v>3019.87</v>
      </c>
      <c r="X49" t="str">
        <f t="shared" si="27"/>
        <v/>
      </c>
      <c r="Y49" t="str">
        <f t="shared" si="12"/>
        <v/>
      </c>
      <c r="Z49">
        <f t="shared" si="13"/>
        <v>2157.0500000000002</v>
      </c>
      <c r="AA49" t="str">
        <f t="shared" si="14"/>
        <v/>
      </c>
      <c r="AD49">
        <f t="shared" si="28"/>
        <v>0.1506798</v>
      </c>
      <c r="AE49">
        <v>2.5113300000000002E-2</v>
      </c>
      <c r="AH49">
        <v>17094.599999999999</v>
      </c>
      <c r="AJ49" t="str">
        <f t="shared" si="29"/>
        <v/>
      </c>
      <c r="AK49" t="str">
        <f t="shared" si="15"/>
        <v/>
      </c>
      <c r="AL49">
        <f t="shared" si="16"/>
        <v>8547.2999999999993</v>
      </c>
      <c r="AM49" t="str">
        <f t="shared" si="17"/>
        <v/>
      </c>
      <c r="AR49">
        <f t="shared" si="18"/>
        <v>0.23897760000000001</v>
      </c>
      <c r="AS49">
        <v>3.98296E-2</v>
      </c>
      <c r="AV49">
        <v>555.50099999999998</v>
      </c>
      <c r="AX49" t="str">
        <f t="shared" si="19"/>
        <v/>
      </c>
      <c r="AY49" t="str">
        <f t="shared" si="0"/>
        <v/>
      </c>
      <c r="AZ49">
        <f t="shared" si="1"/>
        <v>555.50099999999998</v>
      </c>
      <c r="BA49" t="str">
        <f t="shared" si="2"/>
        <v/>
      </c>
      <c r="BF49">
        <f t="shared" si="20"/>
        <v>0.23888280000000001</v>
      </c>
      <c r="BG49">
        <v>3.9813800000000003E-2</v>
      </c>
      <c r="BJ49">
        <v>1449.15</v>
      </c>
      <c r="BL49" t="str">
        <f t="shared" si="21"/>
        <v/>
      </c>
      <c r="BM49" t="str">
        <f t="shared" si="3"/>
        <v/>
      </c>
      <c r="BN49">
        <f t="shared" si="4"/>
        <v>966.1</v>
      </c>
      <c r="BO49" t="str">
        <f t="shared" si="5"/>
        <v/>
      </c>
      <c r="BT49">
        <f t="shared" si="22"/>
        <v>0.23888280000000001</v>
      </c>
      <c r="BU49">
        <v>3.9813800000000003E-2</v>
      </c>
      <c r="BX49">
        <v>1894.82</v>
      </c>
      <c r="BZ49" t="str">
        <f t="shared" si="23"/>
        <v/>
      </c>
      <c r="CA49" t="str">
        <f t="shared" si="6"/>
        <v/>
      </c>
      <c r="CB49">
        <f t="shared" si="7"/>
        <v>947.41</v>
      </c>
      <c r="CC49" t="str">
        <f t="shared" si="8"/>
        <v/>
      </c>
    </row>
    <row r="50" spans="1:81" x14ac:dyDescent="0.45">
      <c r="A50">
        <f t="shared" si="24"/>
        <v>0.23883599999999999</v>
      </c>
      <c r="B50">
        <v>3.9806000000000001E-2</v>
      </c>
      <c r="E50">
        <v>816.05200000000002</v>
      </c>
      <c r="G50" t="str">
        <f t="shared" si="25"/>
        <v/>
      </c>
      <c r="H50" t="str">
        <f t="shared" si="9"/>
        <v/>
      </c>
      <c r="I50">
        <f t="shared" si="10"/>
        <v>816.05200000000002</v>
      </c>
      <c r="J50" t="str">
        <f t="shared" si="11"/>
        <v/>
      </c>
      <c r="R50">
        <f t="shared" si="26"/>
        <v>0.23890019999999998</v>
      </c>
      <c r="S50">
        <v>3.9816699999999997E-2</v>
      </c>
      <c r="V50">
        <v>2008.05</v>
      </c>
      <c r="X50" t="str">
        <f t="shared" si="27"/>
        <v/>
      </c>
      <c r="Y50" t="str">
        <f t="shared" si="12"/>
        <v/>
      </c>
      <c r="Z50">
        <f t="shared" si="13"/>
        <v>1434.3214285714287</v>
      </c>
      <c r="AA50" t="str">
        <f t="shared" si="14"/>
        <v/>
      </c>
      <c r="AD50">
        <f t="shared" si="28"/>
        <v>0.23893979999999998</v>
      </c>
      <c r="AE50">
        <v>3.9823299999999999E-2</v>
      </c>
      <c r="AH50">
        <v>10618.3</v>
      </c>
      <c r="AJ50" t="str">
        <f t="shared" si="29"/>
        <v/>
      </c>
      <c r="AK50" t="str">
        <f t="shared" si="15"/>
        <v/>
      </c>
      <c r="AL50">
        <f t="shared" si="16"/>
        <v>5309.15</v>
      </c>
      <c r="AM50" t="str">
        <f t="shared" si="17"/>
        <v/>
      </c>
      <c r="AR50">
        <f t="shared" si="18"/>
        <v>0.37861080000000003</v>
      </c>
      <c r="AS50">
        <v>6.31018E-2</v>
      </c>
      <c r="AV50">
        <v>352.911</v>
      </c>
      <c r="AX50" t="str">
        <f t="shared" si="19"/>
        <v/>
      </c>
      <c r="AY50" t="str">
        <f t="shared" si="0"/>
        <v/>
      </c>
      <c r="AZ50">
        <f t="shared" si="1"/>
        <v>352.911</v>
      </c>
      <c r="BA50" t="str">
        <f t="shared" si="2"/>
        <v/>
      </c>
      <c r="BF50">
        <f t="shared" si="20"/>
        <v>0.37853579999999998</v>
      </c>
      <c r="BG50">
        <v>6.3089300000000001E-2</v>
      </c>
      <c r="BJ50">
        <v>948.72299999999996</v>
      </c>
      <c r="BL50" t="str">
        <f t="shared" si="21"/>
        <v/>
      </c>
      <c r="BM50" t="str">
        <f t="shared" si="3"/>
        <v/>
      </c>
      <c r="BN50">
        <f t="shared" si="4"/>
        <v>632.48199999999997</v>
      </c>
      <c r="BO50" t="str">
        <f t="shared" si="5"/>
        <v/>
      </c>
      <c r="BT50">
        <f t="shared" si="22"/>
        <v>0.37850879999999998</v>
      </c>
      <c r="BU50">
        <v>6.3084799999999996E-2</v>
      </c>
      <c r="BX50">
        <v>1297.51</v>
      </c>
      <c r="BZ50" t="str">
        <f t="shared" si="23"/>
        <v/>
      </c>
      <c r="CA50" t="str">
        <f t="shared" si="6"/>
        <v/>
      </c>
      <c r="CB50">
        <f t="shared" si="7"/>
        <v>648.755</v>
      </c>
      <c r="CC50" t="str">
        <f t="shared" si="8"/>
        <v/>
      </c>
    </row>
    <row r="51" spans="1:81" x14ac:dyDescent="0.45">
      <c r="A51">
        <f t="shared" si="24"/>
        <v>0.37860119999999997</v>
      </c>
      <c r="B51">
        <v>6.3100199999999995E-2</v>
      </c>
      <c r="E51">
        <v>520.34400000000005</v>
      </c>
      <c r="G51" t="str">
        <f t="shared" si="25"/>
        <v/>
      </c>
      <c r="H51" t="str">
        <f t="shared" si="9"/>
        <v/>
      </c>
      <c r="I51">
        <f t="shared" si="10"/>
        <v>520.34400000000005</v>
      </c>
      <c r="J51" t="str">
        <f t="shared" si="11"/>
        <v/>
      </c>
      <c r="R51">
        <f t="shared" si="26"/>
        <v>0.3785502</v>
      </c>
      <c r="S51">
        <v>6.3091700000000001E-2</v>
      </c>
      <c r="V51">
        <v>1301.98</v>
      </c>
      <c r="X51" t="str">
        <f t="shared" si="27"/>
        <v/>
      </c>
      <c r="Y51" t="str">
        <f t="shared" si="12"/>
        <v/>
      </c>
      <c r="Z51">
        <f t="shared" si="13"/>
        <v>929.98571428571427</v>
      </c>
      <c r="AA51" t="str">
        <f t="shared" si="14"/>
        <v/>
      </c>
      <c r="AD51">
        <f t="shared" si="28"/>
        <v>0.37858439999999999</v>
      </c>
      <c r="AE51">
        <v>6.3097399999999998E-2</v>
      </c>
      <c r="AH51">
        <v>6398.43</v>
      </c>
      <c r="AJ51" t="str">
        <f t="shared" si="29"/>
        <v/>
      </c>
      <c r="AK51" t="str">
        <f t="shared" si="15"/>
        <v/>
      </c>
      <c r="AL51">
        <f t="shared" si="16"/>
        <v>3199.2150000000001</v>
      </c>
      <c r="AM51" t="str">
        <f t="shared" si="17"/>
        <v/>
      </c>
      <c r="AR51">
        <f t="shared" si="18"/>
        <v>0.60001799999999994</v>
      </c>
      <c r="AS51">
        <v>0.10000299999999999</v>
      </c>
      <c r="AV51">
        <v>227.983</v>
      </c>
      <c r="AX51" t="str">
        <f t="shared" si="19"/>
        <v/>
      </c>
      <c r="AY51" t="str">
        <f t="shared" si="0"/>
        <v/>
      </c>
      <c r="AZ51">
        <f t="shared" si="1"/>
        <v>227.983</v>
      </c>
      <c r="BA51" t="str">
        <f t="shared" si="2"/>
        <v/>
      </c>
      <c r="BF51">
        <f t="shared" si="20"/>
        <v>0.59999040000000003</v>
      </c>
      <c r="BG51">
        <v>9.9998400000000001E-2</v>
      </c>
      <c r="BJ51">
        <v>626.91700000000003</v>
      </c>
      <c r="BL51" t="str">
        <f t="shared" si="21"/>
        <v/>
      </c>
      <c r="BM51" t="str">
        <f t="shared" si="3"/>
        <v/>
      </c>
      <c r="BN51">
        <f t="shared" si="4"/>
        <v>417.94466666666665</v>
      </c>
      <c r="BO51" t="str">
        <f t="shared" si="5"/>
        <v/>
      </c>
      <c r="BT51">
        <f t="shared" si="22"/>
        <v>0.60000600000000004</v>
      </c>
      <c r="BU51">
        <v>0.10000100000000001</v>
      </c>
      <c r="BX51">
        <v>887.13199999999995</v>
      </c>
      <c r="BZ51" t="str">
        <f t="shared" si="23"/>
        <v/>
      </c>
      <c r="CA51" t="str">
        <f t="shared" si="6"/>
        <v/>
      </c>
      <c r="CB51">
        <f t="shared" si="7"/>
        <v>443.56599999999997</v>
      </c>
      <c r="CC51" t="str">
        <f t="shared" si="8"/>
        <v/>
      </c>
    </row>
    <row r="52" spans="1:81" x14ac:dyDescent="0.45">
      <c r="A52">
        <f t="shared" si="24"/>
        <v>0.60000000000000009</v>
      </c>
      <c r="B52">
        <v>0.1</v>
      </c>
      <c r="E52">
        <v>338.37</v>
      </c>
      <c r="G52" t="str">
        <f t="shared" si="25"/>
        <v/>
      </c>
      <c r="H52" t="str">
        <f t="shared" si="9"/>
        <v/>
      </c>
      <c r="I52">
        <f t="shared" si="10"/>
        <v>338.37</v>
      </c>
      <c r="J52" t="str">
        <f t="shared" si="11"/>
        <v/>
      </c>
      <c r="R52">
        <f t="shared" si="26"/>
        <v>0.59995080000000001</v>
      </c>
      <c r="S52">
        <v>9.9991800000000006E-2</v>
      </c>
      <c r="V52">
        <v>840.00099999999998</v>
      </c>
      <c r="X52" t="str">
        <f t="shared" si="27"/>
        <v/>
      </c>
      <c r="Y52" t="str">
        <f t="shared" si="12"/>
        <v/>
      </c>
      <c r="Z52">
        <f t="shared" si="13"/>
        <v>600.00071428571425</v>
      </c>
      <c r="AA52" t="str">
        <f t="shared" si="14"/>
        <v/>
      </c>
      <c r="AD52">
        <f t="shared" si="28"/>
        <v>0.5998272</v>
      </c>
      <c r="AE52">
        <v>9.9971199999999996E-2</v>
      </c>
      <c r="AH52">
        <v>3657.16</v>
      </c>
      <c r="AJ52" t="str">
        <f t="shared" si="29"/>
        <v/>
      </c>
      <c r="AK52" t="str">
        <f t="shared" si="15"/>
        <v/>
      </c>
      <c r="AL52">
        <f t="shared" si="16"/>
        <v>1828.58</v>
      </c>
      <c r="AM52" t="str">
        <f t="shared" si="17"/>
        <v/>
      </c>
      <c r="AR52">
        <f t="shared" si="18"/>
        <v>0.95098199999999999</v>
      </c>
      <c r="AS52">
        <v>0.158497</v>
      </c>
      <c r="AV52">
        <v>149.41900000000001</v>
      </c>
      <c r="AX52" t="str">
        <f t="shared" si="19"/>
        <v/>
      </c>
      <c r="AY52" t="str">
        <f t="shared" si="0"/>
        <v/>
      </c>
      <c r="AZ52">
        <f t="shared" si="1"/>
        <v>149.41900000000001</v>
      </c>
      <c r="BA52" t="str">
        <f t="shared" si="2"/>
        <v/>
      </c>
      <c r="BF52">
        <f t="shared" si="20"/>
        <v>0.95111400000000001</v>
      </c>
      <c r="BG52">
        <v>0.15851899999999999</v>
      </c>
      <c r="BJ52">
        <v>429.66899999999998</v>
      </c>
      <c r="BL52" t="str">
        <f t="shared" si="21"/>
        <v/>
      </c>
      <c r="BM52" t="str">
        <f t="shared" si="3"/>
        <v/>
      </c>
      <c r="BN52">
        <f t="shared" si="4"/>
        <v>286.44599999999997</v>
      </c>
      <c r="BO52" t="str">
        <f t="shared" si="5"/>
        <v/>
      </c>
      <c r="BT52">
        <f t="shared" si="22"/>
        <v>0.95104800000000012</v>
      </c>
      <c r="BU52">
        <v>0.15850800000000001</v>
      </c>
      <c r="BX52">
        <v>609.27200000000005</v>
      </c>
      <c r="BZ52" t="str">
        <f t="shared" si="23"/>
        <v/>
      </c>
      <c r="CA52" t="str">
        <f t="shared" si="6"/>
        <v/>
      </c>
      <c r="CB52">
        <f t="shared" si="7"/>
        <v>304.63600000000002</v>
      </c>
      <c r="CC52" t="str">
        <f t="shared" si="8"/>
        <v/>
      </c>
    </row>
    <row r="53" spans="1:81" x14ac:dyDescent="0.45">
      <c r="A53">
        <f t="shared" si="24"/>
        <v>0.95121600000000006</v>
      </c>
      <c r="B53">
        <v>0.15853600000000001</v>
      </c>
      <c r="E53">
        <v>218.98</v>
      </c>
      <c r="G53" t="str">
        <f t="shared" si="25"/>
        <v/>
      </c>
      <c r="H53" t="str">
        <f t="shared" si="9"/>
        <v/>
      </c>
      <c r="I53">
        <f t="shared" si="10"/>
        <v>218.98</v>
      </c>
      <c r="J53" t="str">
        <f t="shared" si="11"/>
        <v/>
      </c>
      <c r="R53">
        <f t="shared" si="26"/>
        <v>0.95089800000000002</v>
      </c>
      <c r="S53">
        <v>0.15848300000000001</v>
      </c>
      <c r="V53">
        <v>528.84799999999996</v>
      </c>
      <c r="X53" t="str">
        <f t="shared" si="27"/>
        <v/>
      </c>
      <c r="Y53" t="str">
        <f t="shared" si="12"/>
        <v/>
      </c>
      <c r="Z53">
        <f t="shared" si="13"/>
        <v>377.74857142857138</v>
      </c>
      <c r="AA53" t="str">
        <f t="shared" si="14"/>
        <v/>
      </c>
      <c r="AD53">
        <f t="shared" si="28"/>
        <v>0.95110199999999989</v>
      </c>
      <c r="AE53">
        <v>0.15851699999999999</v>
      </c>
      <c r="AH53">
        <v>2180.6</v>
      </c>
      <c r="AJ53" t="str">
        <f t="shared" si="29"/>
        <v/>
      </c>
      <c r="AK53" t="str">
        <f t="shared" si="15"/>
        <v/>
      </c>
      <c r="AL53">
        <f t="shared" si="16"/>
        <v>1090.3</v>
      </c>
      <c r="AM53" t="str">
        <f t="shared" si="17"/>
        <v/>
      </c>
      <c r="AR53">
        <f t="shared" si="18"/>
        <v>1.507134</v>
      </c>
      <c r="AS53">
        <v>0.251189</v>
      </c>
      <c r="AV53">
        <v>99.8733</v>
      </c>
      <c r="AX53" t="str">
        <f t="shared" si="19"/>
        <v/>
      </c>
      <c r="AY53" t="str">
        <f t="shared" si="0"/>
        <v/>
      </c>
      <c r="AZ53">
        <f t="shared" si="1"/>
        <v>99.8733</v>
      </c>
      <c r="BA53" t="str">
        <f t="shared" si="2"/>
        <v/>
      </c>
      <c r="BF53">
        <f t="shared" si="20"/>
        <v>1.507134</v>
      </c>
      <c r="BG53">
        <v>0.251189</v>
      </c>
      <c r="BJ53">
        <v>299.55900000000003</v>
      </c>
      <c r="BL53" t="str">
        <f t="shared" si="21"/>
        <v/>
      </c>
      <c r="BM53" t="str">
        <f t="shared" si="3"/>
        <v/>
      </c>
      <c r="BN53">
        <f t="shared" si="4"/>
        <v>199.70600000000002</v>
      </c>
      <c r="BO53" t="str">
        <f t="shared" si="5"/>
        <v/>
      </c>
      <c r="BT53">
        <f t="shared" si="22"/>
        <v>1.5070139999999999</v>
      </c>
      <c r="BU53">
        <v>0.25116899999999998</v>
      </c>
      <c r="BX53">
        <v>420.75799999999998</v>
      </c>
      <c r="BZ53" t="str">
        <f t="shared" si="23"/>
        <v/>
      </c>
      <c r="CA53" t="str">
        <f t="shared" si="6"/>
        <v/>
      </c>
      <c r="CB53">
        <f t="shared" si="7"/>
        <v>210.37899999999999</v>
      </c>
      <c r="CC53" t="str">
        <f t="shared" si="8"/>
        <v/>
      </c>
    </row>
    <row r="54" spans="1:81" x14ac:dyDescent="0.45">
      <c r="A54">
        <f t="shared" si="24"/>
        <v>1.5071400000000001</v>
      </c>
      <c r="B54">
        <v>0.25119000000000002</v>
      </c>
      <c r="E54">
        <v>138.91300000000001</v>
      </c>
      <c r="G54" t="str">
        <f t="shared" si="25"/>
        <v/>
      </c>
      <c r="H54" t="str">
        <f t="shared" si="9"/>
        <v/>
      </c>
      <c r="I54">
        <f t="shared" si="10"/>
        <v>138.91300000000001</v>
      </c>
      <c r="J54" t="str">
        <f t="shared" si="11"/>
        <v/>
      </c>
      <c r="R54">
        <f t="shared" si="26"/>
        <v>1.5070680000000001</v>
      </c>
      <c r="S54">
        <v>0.25117800000000001</v>
      </c>
      <c r="V54">
        <v>325.935</v>
      </c>
      <c r="X54" t="str">
        <f t="shared" si="27"/>
        <v/>
      </c>
      <c r="Y54" t="str">
        <f t="shared" si="12"/>
        <v/>
      </c>
      <c r="Z54">
        <f t="shared" si="13"/>
        <v>232.81071428571428</v>
      </c>
      <c r="AA54" t="str">
        <f t="shared" si="14"/>
        <v/>
      </c>
      <c r="AD54">
        <f t="shared" si="28"/>
        <v>1.5070859999999999</v>
      </c>
      <c r="AE54">
        <v>0.25118099999999999</v>
      </c>
      <c r="AH54">
        <v>1364.45</v>
      </c>
      <c r="AJ54" t="str">
        <f t="shared" si="29"/>
        <v/>
      </c>
      <c r="AK54" t="str">
        <f t="shared" si="15"/>
        <v/>
      </c>
      <c r="AL54">
        <f t="shared" si="16"/>
        <v>682.22500000000002</v>
      </c>
      <c r="AM54" t="str">
        <f t="shared" si="17"/>
        <v/>
      </c>
      <c r="AR54">
        <f t="shared" si="18"/>
        <v>2.3886479999999999</v>
      </c>
      <c r="AS54">
        <v>0.39810800000000002</v>
      </c>
      <c r="AV54">
        <v>68.189599999999999</v>
      </c>
      <c r="AX54" t="str">
        <f t="shared" si="19"/>
        <v/>
      </c>
      <c r="AY54" t="str">
        <f t="shared" si="0"/>
        <v/>
      </c>
      <c r="AZ54">
        <f t="shared" si="1"/>
        <v>68.189599999999999</v>
      </c>
      <c r="BA54" t="str">
        <f t="shared" si="2"/>
        <v/>
      </c>
      <c r="BF54">
        <f t="shared" si="20"/>
        <v>2.3886659999999997</v>
      </c>
      <c r="BG54">
        <v>0.39811099999999999</v>
      </c>
      <c r="BJ54">
        <v>212.69399999999999</v>
      </c>
      <c r="BL54" t="str">
        <f t="shared" si="21"/>
        <v/>
      </c>
      <c r="BM54" t="str">
        <f t="shared" si="3"/>
        <v/>
      </c>
      <c r="BN54">
        <f t="shared" si="4"/>
        <v>141.79599999999999</v>
      </c>
      <c r="BO54" t="str">
        <f t="shared" si="5"/>
        <v/>
      </c>
      <c r="BT54">
        <f t="shared" si="22"/>
        <v>2.3886419999999999</v>
      </c>
      <c r="BU54">
        <v>0.39810699999999999</v>
      </c>
      <c r="BX54">
        <v>297.29399999999998</v>
      </c>
      <c r="BZ54" t="str">
        <f t="shared" si="23"/>
        <v/>
      </c>
      <c r="CA54" t="str">
        <f t="shared" si="6"/>
        <v/>
      </c>
      <c r="CB54">
        <f t="shared" si="7"/>
        <v>148.64699999999999</v>
      </c>
      <c r="CC54" t="str">
        <f t="shared" si="8"/>
        <v/>
      </c>
    </row>
    <row r="55" spans="1:81" x14ac:dyDescent="0.45">
      <c r="A55">
        <f t="shared" si="24"/>
        <v>2.38869</v>
      </c>
      <c r="B55">
        <v>0.398115</v>
      </c>
      <c r="E55">
        <v>83.729200000000006</v>
      </c>
      <c r="G55" t="str">
        <f t="shared" si="25"/>
        <v/>
      </c>
      <c r="H55" t="str">
        <f t="shared" si="9"/>
        <v/>
      </c>
      <c r="I55">
        <f t="shared" si="10"/>
        <v>83.729200000000006</v>
      </c>
      <c r="J55" t="str">
        <f t="shared" si="11"/>
        <v/>
      </c>
      <c r="R55">
        <f t="shared" si="26"/>
        <v>2.3885939999999999</v>
      </c>
      <c r="S55">
        <v>0.39809899999999998</v>
      </c>
      <c r="V55">
        <v>209.13399999999999</v>
      </c>
      <c r="X55" t="str">
        <f t="shared" si="27"/>
        <v/>
      </c>
      <c r="Y55" t="str">
        <f t="shared" si="12"/>
        <v/>
      </c>
      <c r="Z55">
        <f t="shared" si="13"/>
        <v>149.38142857142856</v>
      </c>
      <c r="AA55" t="str">
        <f t="shared" si="14"/>
        <v/>
      </c>
      <c r="AD55">
        <f t="shared" si="28"/>
        <v>2.388576</v>
      </c>
      <c r="AE55">
        <v>0.39809600000000001</v>
      </c>
      <c r="AH55">
        <v>909.91700000000003</v>
      </c>
      <c r="AJ55" t="str">
        <f t="shared" si="29"/>
        <v/>
      </c>
      <c r="AK55" t="str">
        <f t="shared" si="15"/>
        <v/>
      </c>
      <c r="AL55">
        <f t="shared" si="16"/>
        <v>454.95850000000002</v>
      </c>
      <c r="AM55" t="str">
        <f t="shared" si="17"/>
        <v/>
      </c>
      <c r="AR55">
        <f t="shared" si="18"/>
        <v>3.7856879999999995</v>
      </c>
      <c r="AS55">
        <v>0.63094799999999995</v>
      </c>
      <c r="AV55">
        <v>47.48</v>
      </c>
      <c r="AX55" t="str">
        <f t="shared" si="19"/>
        <v/>
      </c>
      <c r="AY55" t="str">
        <f t="shared" si="0"/>
        <v/>
      </c>
      <c r="AZ55">
        <f t="shared" si="1"/>
        <v>47.48</v>
      </c>
      <c r="BA55" t="str">
        <f t="shared" si="2"/>
        <v/>
      </c>
      <c r="BF55">
        <f t="shared" si="20"/>
        <v>3.785838</v>
      </c>
      <c r="BG55">
        <v>0.63097300000000001</v>
      </c>
      <c r="BJ55">
        <v>150.971</v>
      </c>
      <c r="BL55" t="str">
        <f t="shared" si="21"/>
        <v/>
      </c>
      <c r="BM55" t="str">
        <f t="shared" si="3"/>
        <v/>
      </c>
      <c r="BN55">
        <f t="shared" si="4"/>
        <v>100.64733333333334</v>
      </c>
      <c r="BO55" t="str">
        <f t="shared" si="5"/>
        <v/>
      </c>
      <c r="BT55">
        <f t="shared" si="22"/>
        <v>3.7858320000000001</v>
      </c>
      <c r="BU55">
        <v>0.63097199999999998</v>
      </c>
      <c r="BX55">
        <v>209.73599999999999</v>
      </c>
      <c r="BZ55" t="str">
        <f t="shared" si="23"/>
        <v/>
      </c>
      <c r="CA55" t="str">
        <f t="shared" si="6"/>
        <v/>
      </c>
      <c r="CB55">
        <f t="shared" si="7"/>
        <v>104.86799999999999</v>
      </c>
      <c r="CC55" t="str">
        <f t="shared" si="8"/>
        <v/>
      </c>
    </row>
    <row r="56" spans="1:81" x14ac:dyDescent="0.45">
      <c r="A56">
        <f t="shared" si="24"/>
        <v>3.7857659999999997</v>
      </c>
      <c r="B56">
        <v>0.63096099999999999</v>
      </c>
      <c r="E56">
        <v>49.100999999999999</v>
      </c>
      <c r="G56" t="str">
        <f t="shared" si="25"/>
        <v/>
      </c>
      <c r="H56" t="str">
        <f t="shared" si="9"/>
        <v/>
      </c>
      <c r="I56">
        <f t="shared" si="10"/>
        <v>49.100999999999999</v>
      </c>
      <c r="J56" t="str">
        <f t="shared" si="11"/>
        <v/>
      </c>
      <c r="R56">
        <f t="shared" si="26"/>
        <v>3.7857000000000003</v>
      </c>
      <c r="S56">
        <v>0.63095000000000001</v>
      </c>
      <c r="V56">
        <v>131.21899999999999</v>
      </c>
      <c r="X56" t="str">
        <f t="shared" si="27"/>
        <v/>
      </c>
      <c r="Y56" t="str">
        <f t="shared" si="12"/>
        <v/>
      </c>
      <c r="Z56">
        <f t="shared" si="13"/>
        <v>93.727857142857147</v>
      </c>
      <c r="AA56" t="str">
        <f t="shared" si="14"/>
        <v/>
      </c>
      <c r="AD56">
        <f t="shared" si="28"/>
        <v>3.7856699999999996</v>
      </c>
      <c r="AE56">
        <v>0.63094499999999998</v>
      </c>
      <c r="AH56">
        <v>609.98599999999999</v>
      </c>
      <c r="AJ56" t="str">
        <f t="shared" si="29"/>
        <v/>
      </c>
      <c r="AK56" t="str">
        <f t="shared" si="15"/>
        <v/>
      </c>
      <c r="AL56">
        <f t="shared" si="16"/>
        <v>304.99299999999999</v>
      </c>
      <c r="AM56" t="str">
        <f t="shared" si="17"/>
        <v/>
      </c>
      <c r="AR56">
        <f t="shared" si="18"/>
        <v>6.0001800000000003</v>
      </c>
      <c r="AS56">
        <v>1.00003</v>
      </c>
      <c r="AV56">
        <v>34.082999999999998</v>
      </c>
      <c r="AX56" t="str">
        <f t="shared" si="19"/>
        <v/>
      </c>
      <c r="AY56" t="str">
        <f t="shared" si="0"/>
        <v/>
      </c>
      <c r="AZ56">
        <f t="shared" si="1"/>
        <v>34.082999999999998</v>
      </c>
      <c r="BA56" t="str">
        <f t="shared" si="2"/>
        <v/>
      </c>
      <c r="BF56">
        <f t="shared" si="20"/>
        <v>6.0001800000000003</v>
      </c>
      <c r="BG56">
        <v>1.00003</v>
      </c>
      <c r="BJ56">
        <v>108.622</v>
      </c>
      <c r="BL56" t="str">
        <f t="shared" si="21"/>
        <v/>
      </c>
      <c r="BM56" t="str">
        <f t="shared" si="3"/>
        <v/>
      </c>
      <c r="BN56">
        <f t="shared" si="4"/>
        <v>72.414666666666662</v>
      </c>
      <c r="BO56" t="str">
        <f t="shared" si="5"/>
        <v/>
      </c>
      <c r="BT56">
        <f t="shared" si="22"/>
        <v>6.0001800000000003</v>
      </c>
      <c r="BU56">
        <v>1.00003</v>
      </c>
      <c r="BX56">
        <v>145.56299999999999</v>
      </c>
      <c r="BZ56" t="str">
        <f t="shared" si="23"/>
        <v/>
      </c>
      <c r="CA56" t="str">
        <f t="shared" si="6"/>
        <v/>
      </c>
      <c r="CB56">
        <f t="shared" si="7"/>
        <v>72.781499999999994</v>
      </c>
      <c r="CC56" t="str">
        <f t="shared" si="8"/>
        <v/>
      </c>
    </row>
    <row r="57" spans="1:81" x14ac:dyDescent="0.45">
      <c r="A57">
        <f t="shared" si="24"/>
        <v>6.0000600000000004</v>
      </c>
      <c r="B57">
        <v>1.0000100000000001</v>
      </c>
      <c r="E57">
        <v>26.906600000000001</v>
      </c>
      <c r="G57" t="str">
        <f t="shared" si="25"/>
        <v/>
      </c>
      <c r="H57" t="str">
        <f t="shared" si="9"/>
        <v/>
      </c>
      <c r="I57">
        <f t="shared" si="10"/>
        <v>26.906600000000001</v>
      </c>
      <c r="J57" t="str">
        <f t="shared" si="11"/>
        <v/>
      </c>
      <c r="R57">
        <f t="shared" si="26"/>
        <v>5.999898</v>
      </c>
      <c r="S57">
        <v>0.99998299999999996</v>
      </c>
      <c r="V57">
        <v>70.489099999999993</v>
      </c>
      <c r="X57" t="str">
        <f t="shared" si="27"/>
        <v/>
      </c>
      <c r="Y57" t="str">
        <f t="shared" si="12"/>
        <v/>
      </c>
      <c r="Z57">
        <f t="shared" si="13"/>
        <v>50.349357142857137</v>
      </c>
      <c r="AA57" t="str">
        <f t="shared" si="14"/>
        <v/>
      </c>
      <c r="AD57">
        <f t="shared" si="28"/>
        <v>6.0002399999999998</v>
      </c>
      <c r="AE57">
        <v>1.00004</v>
      </c>
      <c r="AH57">
        <v>408.714</v>
      </c>
      <c r="AJ57" t="str">
        <f t="shared" si="29"/>
        <v/>
      </c>
      <c r="AK57" t="str">
        <f t="shared" si="15"/>
        <v/>
      </c>
      <c r="AL57">
        <f t="shared" si="16"/>
        <v>204.357</v>
      </c>
      <c r="AM57" t="str">
        <f t="shared" si="17"/>
        <v/>
      </c>
      <c r="AR57">
        <f t="shared" si="18"/>
        <v>9.5093399999999999</v>
      </c>
      <c r="AS57">
        <v>1.5848899999999999</v>
      </c>
      <c r="AV57">
        <v>25.676500000000001</v>
      </c>
      <c r="AX57" t="str">
        <f t="shared" si="19"/>
        <v/>
      </c>
      <c r="AY57" t="str">
        <f t="shared" si="0"/>
        <v/>
      </c>
      <c r="AZ57">
        <f t="shared" si="1"/>
        <v>25.676500000000001</v>
      </c>
      <c r="BA57" t="str">
        <f t="shared" si="2"/>
        <v/>
      </c>
      <c r="BF57">
        <f t="shared" si="20"/>
        <v>9.5097000000000005</v>
      </c>
      <c r="BG57">
        <v>1.5849500000000001</v>
      </c>
      <c r="BJ57">
        <v>82.6554</v>
      </c>
      <c r="BL57" t="str">
        <f t="shared" si="21"/>
        <v/>
      </c>
      <c r="BM57" t="str">
        <f t="shared" si="3"/>
        <v/>
      </c>
      <c r="BN57">
        <f t="shared" si="4"/>
        <v>55.1036</v>
      </c>
      <c r="BO57" t="str">
        <f t="shared" si="5"/>
        <v/>
      </c>
      <c r="BT57">
        <f t="shared" si="22"/>
        <v>9.5095799999999997</v>
      </c>
      <c r="BU57">
        <v>1.5849299999999999</v>
      </c>
      <c r="BX57">
        <v>108.03</v>
      </c>
      <c r="BZ57" t="str">
        <f t="shared" si="23"/>
        <v/>
      </c>
      <c r="CA57" t="str">
        <f t="shared" si="6"/>
        <v/>
      </c>
      <c r="CB57">
        <f t="shared" si="7"/>
        <v>54.015000000000001</v>
      </c>
      <c r="CC57" t="str">
        <f t="shared" si="8"/>
        <v/>
      </c>
    </row>
    <row r="58" spans="1:81" x14ac:dyDescent="0.45">
      <c r="A58">
        <f t="shared" si="24"/>
        <v>9.5094600000000007</v>
      </c>
      <c r="B58">
        <v>1.58491</v>
      </c>
      <c r="E58">
        <v>13.7821</v>
      </c>
      <c r="G58" t="str">
        <f t="shared" si="25"/>
        <v/>
      </c>
      <c r="H58" t="str">
        <f t="shared" si="9"/>
        <v/>
      </c>
      <c r="I58">
        <f t="shared" si="10"/>
        <v>13.7821</v>
      </c>
      <c r="J58" t="str">
        <f t="shared" si="11"/>
        <v/>
      </c>
      <c r="R58">
        <f t="shared" si="26"/>
        <v>9.5092199999999991</v>
      </c>
      <c r="S58">
        <v>1.58487</v>
      </c>
      <c r="V58">
        <v>37.265799999999999</v>
      </c>
      <c r="X58" t="str">
        <f t="shared" si="27"/>
        <v/>
      </c>
      <c r="Y58" t="str">
        <f t="shared" si="12"/>
        <v/>
      </c>
      <c r="Z58">
        <f t="shared" si="13"/>
        <v>26.61842857142857</v>
      </c>
      <c r="AA58" t="str">
        <f t="shared" si="14"/>
        <v/>
      </c>
      <c r="AD58">
        <f t="shared" si="28"/>
        <v>9.5088000000000008</v>
      </c>
      <c r="AE58">
        <v>1.5848</v>
      </c>
      <c r="AH58">
        <v>269.52699999999999</v>
      </c>
      <c r="AJ58" t="str">
        <f t="shared" si="29"/>
        <v/>
      </c>
      <c r="AK58" t="str">
        <f t="shared" si="15"/>
        <v/>
      </c>
      <c r="AL58">
        <f t="shared" si="16"/>
        <v>134.76349999999999</v>
      </c>
      <c r="AM58" t="str">
        <f t="shared" si="17"/>
        <v/>
      </c>
      <c r="AR58">
        <f t="shared" si="18"/>
        <v>15.071399999999999</v>
      </c>
      <c r="AS58">
        <v>2.5118999999999998</v>
      </c>
      <c r="AV58">
        <v>20.0288</v>
      </c>
      <c r="AX58" t="str">
        <f t="shared" si="19"/>
        <v/>
      </c>
      <c r="AY58" t="str">
        <f t="shared" si="0"/>
        <v/>
      </c>
      <c r="AZ58">
        <f t="shared" si="1"/>
        <v>20.0288</v>
      </c>
      <c r="BA58" t="str">
        <f t="shared" si="2"/>
        <v/>
      </c>
      <c r="BF58">
        <f t="shared" si="20"/>
        <v>15.0717</v>
      </c>
      <c r="BG58">
        <v>2.5119500000000001</v>
      </c>
      <c r="BJ58">
        <v>66.486800000000002</v>
      </c>
      <c r="BL58" t="str">
        <f t="shared" si="21"/>
        <v/>
      </c>
      <c r="BM58" t="str">
        <f t="shared" si="3"/>
        <v/>
      </c>
      <c r="BN58">
        <f t="shared" si="4"/>
        <v>44.324533333333335</v>
      </c>
      <c r="BO58" t="str">
        <f t="shared" si="5"/>
        <v/>
      </c>
      <c r="BT58">
        <f t="shared" si="22"/>
        <v>15.07152</v>
      </c>
      <c r="BU58">
        <v>2.5119199999999999</v>
      </c>
      <c r="BX58">
        <v>79.621899999999997</v>
      </c>
      <c r="BZ58" t="str">
        <f t="shared" si="23"/>
        <v/>
      </c>
      <c r="CA58" t="str">
        <f t="shared" si="6"/>
        <v/>
      </c>
      <c r="CB58">
        <f t="shared" si="7"/>
        <v>39.810949999999998</v>
      </c>
      <c r="CC58" t="str">
        <f t="shared" si="8"/>
        <v/>
      </c>
    </row>
    <row r="59" spans="1:81" x14ac:dyDescent="0.45">
      <c r="A59">
        <f t="shared" si="24"/>
        <v>15.071459999999998</v>
      </c>
      <c r="B59">
        <v>2.5119099999999999</v>
      </c>
      <c r="E59">
        <v>7.2633099999999997</v>
      </c>
      <c r="G59" t="str">
        <f t="shared" si="25"/>
        <v/>
      </c>
      <c r="H59" t="str">
        <f t="shared" si="9"/>
        <v/>
      </c>
      <c r="I59">
        <f t="shared" si="10"/>
        <v>7.2633099999999997</v>
      </c>
      <c r="J59" t="str">
        <f t="shared" si="11"/>
        <v/>
      </c>
      <c r="R59">
        <f t="shared" si="26"/>
        <v>15.07086</v>
      </c>
      <c r="S59">
        <v>2.5118100000000001</v>
      </c>
      <c r="V59">
        <v>23.387799999999999</v>
      </c>
      <c r="X59" t="str">
        <f t="shared" si="27"/>
        <v/>
      </c>
      <c r="Y59" t="str">
        <f t="shared" si="12"/>
        <v/>
      </c>
      <c r="Z59">
        <f t="shared" si="13"/>
        <v>16.705571428571428</v>
      </c>
      <c r="AA59" t="str">
        <f t="shared" si="14"/>
        <v/>
      </c>
      <c r="AD59">
        <f t="shared" si="28"/>
        <v>15.071159999999999</v>
      </c>
      <c r="AE59">
        <v>2.51186</v>
      </c>
      <c r="AH59">
        <v>171.31</v>
      </c>
      <c r="AJ59" t="str">
        <f t="shared" si="29"/>
        <v/>
      </c>
      <c r="AK59" t="str">
        <f t="shared" si="15"/>
        <v/>
      </c>
      <c r="AL59">
        <f t="shared" si="16"/>
        <v>85.655000000000001</v>
      </c>
      <c r="AM59" t="str">
        <f t="shared" si="17"/>
        <v/>
      </c>
      <c r="AR59">
        <f t="shared" si="18"/>
        <v>23.88654</v>
      </c>
      <c r="AS59">
        <v>3.98109</v>
      </c>
      <c r="AV59">
        <v>14.813000000000001</v>
      </c>
      <c r="AX59" t="str">
        <f t="shared" si="19"/>
        <v/>
      </c>
      <c r="AY59" t="str">
        <f t="shared" si="0"/>
        <v/>
      </c>
      <c r="AZ59">
        <f t="shared" si="1"/>
        <v>14.813000000000001</v>
      </c>
      <c r="BA59" t="str">
        <f t="shared" si="2"/>
        <v/>
      </c>
      <c r="BF59">
        <f t="shared" si="20"/>
        <v>23.886900000000001</v>
      </c>
      <c r="BG59">
        <v>3.98115</v>
      </c>
      <c r="BJ59">
        <v>55.435000000000002</v>
      </c>
      <c r="BL59" t="str">
        <f t="shared" si="21"/>
        <v/>
      </c>
      <c r="BM59" t="str">
        <f t="shared" si="3"/>
        <v/>
      </c>
      <c r="BN59">
        <f t="shared" si="4"/>
        <v>36.956666666666663</v>
      </c>
      <c r="BO59" t="str">
        <f t="shared" si="5"/>
        <v/>
      </c>
      <c r="BT59">
        <f t="shared" si="22"/>
        <v>23.886659999999999</v>
      </c>
      <c r="BU59">
        <v>3.9811100000000001</v>
      </c>
      <c r="BX59">
        <v>60.476999999999997</v>
      </c>
      <c r="BZ59" t="str">
        <f t="shared" si="23"/>
        <v/>
      </c>
      <c r="CA59" t="str">
        <f t="shared" si="6"/>
        <v/>
      </c>
      <c r="CB59">
        <f t="shared" si="7"/>
        <v>30.238499999999998</v>
      </c>
      <c r="CC59" t="str">
        <f t="shared" si="8"/>
        <v/>
      </c>
    </row>
    <row r="60" spans="1:81" x14ac:dyDescent="0.45">
      <c r="A60">
        <f t="shared" si="24"/>
        <v>23.886600000000001</v>
      </c>
      <c r="B60">
        <v>3.9811000000000001</v>
      </c>
      <c r="E60">
        <v>4.1586299999999996</v>
      </c>
      <c r="G60" t="str">
        <f t="shared" si="25"/>
        <v/>
      </c>
      <c r="H60" t="str">
        <f t="shared" si="9"/>
        <v/>
      </c>
      <c r="I60">
        <f t="shared" si="10"/>
        <v>4.1586299999999996</v>
      </c>
      <c r="J60" t="str">
        <f t="shared" si="11"/>
        <v/>
      </c>
      <c r="R60">
        <f t="shared" si="26"/>
        <v>23.885820000000002</v>
      </c>
      <c r="S60">
        <v>3.9809700000000001</v>
      </c>
      <c r="V60">
        <v>17.769300000000001</v>
      </c>
      <c r="X60" t="str">
        <f t="shared" si="27"/>
        <v/>
      </c>
      <c r="Y60" t="str">
        <f t="shared" si="12"/>
        <v/>
      </c>
      <c r="Z60">
        <f t="shared" si="13"/>
        <v>12.692357142857144</v>
      </c>
      <c r="AA60" t="str">
        <f t="shared" si="14"/>
        <v/>
      </c>
      <c r="AD60">
        <f t="shared" si="28"/>
        <v>23.886060000000001</v>
      </c>
      <c r="AE60">
        <v>3.9810099999999999</v>
      </c>
      <c r="AH60">
        <v>104.379</v>
      </c>
      <c r="AJ60" t="str">
        <f t="shared" si="29"/>
        <v/>
      </c>
      <c r="AK60" t="str">
        <f t="shared" si="15"/>
        <v/>
      </c>
      <c r="AL60">
        <f t="shared" si="16"/>
        <v>52.189500000000002</v>
      </c>
      <c r="AM60" t="str">
        <f t="shared" si="17"/>
        <v/>
      </c>
      <c r="AR60">
        <f t="shared" si="18"/>
        <v>37.857660000000003</v>
      </c>
      <c r="AS60">
        <v>6.3096100000000002</v>
      </c>
      <c r="AV60">
        <v>11.410299999999999</v>
      </c>
      <c r="AX60" t="str">
        <f t="shared" si="19"/>
        <v/>
      </c>
      <c r="AY60" t="str">
        <f t="shared" si="0"/>
        <v/>
      </c>
      <c r="AZ60">
        <f t="shared" si="1"/>
        <v>11.410299999999999</v>
      </c>
      <c r="BA60" t="str">
        <f t="shared" si="2"/>
        <v/>
      </c>
      <c r="BF60">
        <f t="shared" si="20"/>
        <v>37.858019999999996</v>
      </c>
      <c r="BG60">
        <v>6.3096699999999997</v>
      </c>
      <c r="BJ60">
        <v>41.238799999999998</v>
      </c>
      <c r="BL60" t="str">
        <f t="shared" si="21"/>
        <v/>
      </c>
      <c r="BM60" t="str">
        <f t="shared" si="3"/>
        <v/>
      </c>
      <c r="BN60">
        <f t="shared" si="4"/>
        <v>27.492533333333331</v>
      </c>
      <c r="BO60" t="str">
        <f t="shared" si="5"/>
        <v/>
      </c>
      <c r="BT60">
        <f t="shared" si="22"/>
        <v>37.858080000000001</v>
      </c>
      <c r="BU60">
        <v>6.3096800000000002</v>
      </c>
      <c r="BX60">
        <v>46.195900000000002</v>
      </c>
      <c r="BZ60" t="str">
        <f t="shared" si="23"/>
        <v/>
      </c>
      <c r="CA60" t="str">
        <f t="shared" si="6"/>
        <v/>
      </c>
      <c r="CB60">
        <f t="shared" si="7"/>
        <v>23.097950000000001</v>
      </c>
      <c r="CC60" t="str">
        <f t="shared" si="8"/>
        <v/>
      </c>
    </row>
    <row r="61" spans="1:81" x14ac:dyDescent="0.45">
      <c r="A61">
        <f t="shared" si="24"/>
        <v>37.857599999999998</v>
      </c>
      <c r="B61">
        <v>6.3095999999999997</v>
      </c>
      <c r="E61">
        <v>2.59788</v>
      </c>
      <c r="G61" t="str">
        <f t="shared" si="25"/>
        <v/>
      </c>
      <c r="H61" t="str">
        <f t="shared" si="9"/>
        <v/>
      </c>
      <c r="I61">
        <f t="shared" si="10"/>
        <v>2.59788</v>
      </c>
      <c r="J61" t="str">
        <f t="shared" si="11"/>
        <v/>
      </c>
      <c r="R61">
        <f t="shared" si="26"/>
        <v>37.856520000000003</v>
      </c>
      <c r="S61">
        <v>6.3094200000000003</v>
      </c>
      <c r="V61">
        <v>11.9877</v>
      </c>
      <c r="X61" t="str">
        <f t="shared" si="27"/>
        <v/>
      </c>
      <c r="Y61" t="str">
        <f t="shared" si="12"/>
        <v/>
      </c>
      <c r="Z61">
        <f t="shared" si="13"/>
        <v>8.5626428571428583</v>
      </c>
      <c r="AA61" t="str">
        <f t="shared" si="14"/>
        <v/>
      </c>
      <c r="AD61">
        <f t="shared" si="28"/>
        <v>37.856879999999997</v>
      </c>
      <c r="AE61">
        <v>6.3094799999999998</v>
      </c>
      <c r="AH61">
        <v>58.8504</v>
      </c>
      <c r="AJ61" t="str">
        <f t="shared" si="29"/>
        <v/>
      </c>
      <c r="AK61" t="str">
        <f t="shared" si="15"/>
        <v/>
      </c>
      <c r="AL61">
        <f t="shared" si="16"/>
        <v>29.4252</v>
      </c>
      <c r="AM61" t="str">
        <f t="shared" si="17"/>
        <v/>
      </c>
      <c r="AR61">
        <f t="shared" si="18"/>
        <v>60</v>
      </c>
      <c r="AS61">
        <v>10</v>
      </c>
      <c r="AV61">
        <v>8.3352500000000003</v>
      </c>
      <c r="AX61" t="str">
        <f t="shared" si="19"/>
        <v/>
      </c>
      <c r="AY61" t="str">
        <f t="shared" si="0"/>
        <v/>
      </c>
      <c r="AZ61">
        <f t="shared" si="1"/>
        <v>8.3352500000000003</v>
      </c>
      <c r="BA61" t="str">
        <f t="shared" si="2"/>
        <v/>
      </c>
      <c r="BF61">
        <f t="shared" si="20"/>
        <v>60.001199999999997</v>
      </c>
      <c r="BG61">
        <v>10.0002</v>
      </c>
      <c r="BJ61">
        <v>32.217100000000002</v>
      </c>
      <c r="BL61" t="str">
        <f t="shared" si="21"/>
        <v/>
      </c>
      <c r="BM61" t="str">
        <f t="shared" si="3"/>
        <v/>
      </c>
      <c r="BN61">
        <f t="shared" si="4"/>
        <v>21.478066666666667</v>
      </c>
      <c r="BO61" t="str">
        <f t="shared" si="5"/>
        <v/>
      </c>
      <c r="BT61">
        <f t="shared" si="22"/>
        <v>60.000599999999999</v>
      </c>
      <c r="BU61">
        <v>10.0001</v>
      </c>
      <c r="BX61">
        <v>36.795200000000001</v>
      </c>
      <c r="BZ61" t="str">
        <f t="shared" si="23"/>
        <v/>
      </c>
      <c r="CA61" t="str">
        <f t="shared" si="6"/>
        <v/>
      </c>
      <c r="CB61">
        <f t="shared" si="7"/>
        <v>18.397600000000001</v>
      </c>
      <c r="CC61" t="str">
        <f t="shared" si="8"/>
        <v/>
      </c>
    </row>
    <row r="62" spans="1:81" x14ac:dyDescent="0.45">
      <c r="A62">
        <f t="shared" si="24"/>
        <v>60.000599999999999</v>
      </c>
      <c r="B62">
        <v>10.0001</v>
      </c>
      <c r="E62">
        <v>1.7073700000000001</v>
      </c>
      <c r="G62" t="str">
        <f t="shared" si="25"/>
        <v/>
      </c>
      <c r="H62" t="str">
        <f t="shared" si="9"/>
        <v/>
      </c>
      <c r="I62">
        <f t="shared" si="10"/>
        <v>1.7073700000000001</v>
      </c>
      <c r="J62" t="str">
        <f t="shared" si="11"/>
        <v/>
      </c>
      <c r="R62">
        <f t="shared" si="26"/>
        <v>59.998979999999996</v>
      </c>
      <c r="S62">
        <v>9.9998299999999993</v>
      </c>
      <c r="V62">
        <v>7.9309399999999997</v>
      </c>
      <c r="X62" t="str">
        <f t="shared" si="27"/>
        <v/>
      </c>
      <c r="Y62" t="str">
        <f t="shared" si="12"/>
        <v/>
      </c>
      <c r="Z62">
        <f t="shared" si="13"/>
        <v>5.6649571428571424</v>
      </c>
      <c r="AA62" t="str">
        <f t="shared" si="14"/>
        <v/>
      </c>
      <c r="AD62">
        <f t="shared" si="28"/>
        <v>59.998919999999998</v>
      </c>
      <c r="AE62">
        <v>9.9998199999999997</v>
      </c>
      <c r="AH62">
        <v>30.6143</v>
      </c>
      <c r="AJ62" t="str">
        <f t="shared" si="29"/>
        <v/>
      </c>
      <c r="AK62" t="str">
        <f t="shared" si="15"/>
        <v/>
      </c>
      <c r="AL62">
        <f t="shared" si="16"/>
        <v>15.30715</v>
      </c>
      <c r="AM62" t="str">
        <f t="shared" si="17"/>
        <v/>
      </c>
      <c r="AR62">
        <f t="shared" si="18"/>
        <v>95.093999999999994</v>
      </c>
      <c r="AS62">
        <v>15.849</v>
      </c>
      <c r="AV62">
        <v>5.8907499999999997</v>
      </c>
      <c r="AX62" t="str">
        <f t="shared" si="19"/>
        <v/>
      </c>
      <c r="AY62" t="str">
        <f t="shared" si="0"/>
        <v/>
      </c>
      <c r="AZ62">
        <f t="shared" si="1"/>
        <v>5.8907499999999997</v>
      </c>
      <c r="BA62" t="str">
        <f t="shared" si="2"/>
        <v/>
      </c>
      <c r="BF62">
        <f t="shared" si="20"/>
        <v>95.095200000000006</v>
      </c>
      <c r="BG62">
        <v>15.8492</v>
      </c>
      <c r="BJ62">
        <v>22.744199999999999</v>
      </c>
      <c r="BL62" t="str">
        <f t="shared" si="21"/>
        <v/>
      </c>
      <c r="BM62" t="str">
        <f t="shared" si="3"/>
        <v/>
      </c>
      <c r="BN62">
        <f t="shared" si="4"/>
        <v>15.162799999999999</v>
      </c>
      <c r="BO62" t="str">
        <f t="shared" si="5"/>
        <v/>
      </c>
      <c r="BT62">
        <f t="shared" si="22"/>
        <v>95.098200000000006</v>
      </c>
      <c r="BU62">
        <v>15.8497</v>
      </c>
      <c r="BX62">
        <v>22.6296</v>
      </c>
      <c r="BZ62" t="str">
        <f t="shared" si="23"/>
        <v/>
      </c>
      <c r="CA62" t="str">
        <f t="shared" si="6"/>
        <v/>
      </c>
      <c r="CB62">
        <f t="shared" si="7"/>
        <v>11.3148</v>
      </c>
      <c r="CC62" t="str">
        <f t="shared" si="8"/>
        <v/>
      </c>
    </row>
    <row r="63" spans="1:81" x14ac:dyDescent="0.45">
      <c r="A63">
        <f t="shared" si="24"/>
        <v>95.093999999999994</v>
      </c>
      <c r="B63">
        <v>15.849</v>
      </c>
      <c r="E63">
        <v>1.2014199999999999</v>
      </c>
      <c r="G63" t="str">
        <f t="shared" si="25"/>
        <v/>
      </c>
      <c r="H63" t="str">
        <f t="shared" si="9"/>
        <v/>
      </c>
      <c r="I63">
        <f t="shared" si="10"/>
        <v>1.2014199999999999</v>
      </c>
      <c r="J63" t="str">
        <f t="shared" si="11"/>
        <v/>
      </c>
      <c r="R63">
        <f t="shared" si="26"/>
        <v>95.092199999999991</v>
      </c>
      <c r="S63">
        <v>15.848699999999999</v>
      </c>
      <c r="V63">
        <v>5.7687600000000003</v>
      </c>
      <c r="X63" t="str">
        <f t="shared" si="27"/>
        <v/>
      </c>
      <c r="Y63" t="str">
        <f t="shared" si="12"/>
        <v/>
      </c>
      <c r="Z63">
        <f t="shared" si="13"/>
        <v>4.1205428571428575</v>
      </c>
      <c r="AA63" t="str">
        <f t="shared" si="14"/>
        <v/>
      </c>
      <c r="AD63">
        <f t="shared" si="28"/>
        <v>95.092199999999991</v>
      </c>
      <c r="AE63">
        <v>15.848699999999999</v>
      </c>
      <c r="AH63">
        <v>15.436500000000001</v>
      </c>
      <c r="AJ63" t="str">
        <f t="shared" si="29"/>
        <v/>
      </c>
      <c r="AK63" t="str">
        <f t="shared" si="15"/>
        <v/>
      </c>
      <c r="AL63">
        <f t="shared" si="16"/>
        <v>7.7182500000000003</v>
      </c>
      <c r="AM63" t="str">
        <f t="shared" si="17"/>
        <v/>
      </c>
      <c r="AR63">
        <f t="shared" si="18"/>
        <v>150.714</v>
      </c>
      <c r="AS63">
        <v>25.119</v>
      </c>
      <c r="AV63">
        <v>4.0663400000000003</v>
      </c>
      <c r="AX63" t="str">
        <f t="shared" si="19"/>
        <v/>
      </c>
      <c r="AY63" t="str">
        <f t="shared" si="0"/>
        <v/>
      </c>
      <c r="AZ63">
        <f t="shared" si="1"/>
        <v>4.0663400000000003</v>
      </c>
      <c r="BA63" t="str">
        <f t="shared" si="2"/>
        <v/>
      </c>
      <c r="BF63">
        <f t="shared" si="20"/>
        <v>150.7158</v>
      </c>
      <c r="BG63">
        <v>25.119299999999999</v>
      </c>
      <c r="BJ63">
        <v>15.2959</v>
      </c>
      <c r="BL63" t="str">
        <f t="shared" si="21"/>
        <v/>
      </c>
      <c r="BM63" t="str">
        <f t="shared" si="3"/>
        <v/>
      </c>
      <c r="BN63">
        <f t="shared" si="4"/>
        <v>10.197266666666666</v>
      </c>
      <c r="BO63" t="str">
        <f t="shared" si="5"/>
        <v/>
      </c>
      <c r="BT63">
        <f t="shared" si="22"/>
        <v>150.72900000000001</v>
      </c>
      <c r="BU63">
        <v>25.121500000000001</v>
      </c>
      <c r="BX63">
        <v>1.09206</v>
      </c>
      <c r="BZ63" t="str">
        <f t="shared" si="23"/>
        <v/>
      </c>
      <c r="CA63" t="str">
        <f t="shared" si="6"/>
        <v/>
      </c>
      <c r="CB63">
        <f t="shared" si="7"/>
        <v>0.54603000000000002</v>
      </c>
      <c r="CC63" t="str">
        <f t="shared" si="8"/>
        <v/>
      </c>
    </row>
    <row r="64" spans="1:81" x14ac:dyDescent="0.45">
      <c r="A64">
        <f t="shared" si="24"/>
        <v>150.714</v>
      </c>
      <c r="B64">
        <v>25.119</v>
      </c>
      <c r="E64">
        <v>0.89395899999999995</v>
      </c>
      <c r="G64" t="str">
        <f t="shared" si="25"/>
        <v/>
      </c>
      <c r="H64" t="str">
        <f t="shared" si="9"/>
        <v/>
      </c>
      <c r="I64">
        <f t="shared" si="10"/>
        <v>0.89395899999999995</v>
      </c>
      <c r="J64" t="str">
        <f t="shared" si="11"/>
        <v/>
      </c>
      <c r="R64">
        <f t="shared" si="26"/>
        <v>150.71039999999999</v>
      </c>
      <c r="S64">
        <v>25.118400000000001</v>
      </c>
      <c r="V64">
        <v>4.5039899999999999</v>
      </c>
      <c r="X64" t="str">
        <f t="shared" si="27"/>
        <v/>
      </c>
      <c r="Y64" t="str">
        <f t="shared" si="12"/>
        <v/>
      </c>
      <c r="Z64">
        <f t="shared" si="13"/>
        <v>3.2171357142857144</v>
      </c>
      <c r="AA64" t="str">
        <f t="shared" si="14"/>
        <v/>
      </c>
      <c r="AD64">
        <f t="shared" si="28"/>
        <v>150.7098</v>
      </c>
      <c r="AE64">
        <v>25.118300000000001</v>
      </c>
      <c r="AH64">
        <v>8.3974700000000002</v>
      </c>
      <c r="AJ64" t="str">
        <f t="shared" si="29"/>
        <v/>
      </c>
      <c r="AK64" t="str">
        <f t="shared" si="15"/>
        <v/>
      </c>
      <c r="AL64">
        <f t="shared" si="16"/>
        <v>4.1987350000000001</v>
      </c>
      <c r="AM64" t="str">
        <f t="shared" si="17"/>
        <v/>
      </c>
      <c r="AR64">
        <f t="shared" si="18"/>
        <v>238.8648</v>
      </c>
      <c r="AS64">
        <v>39.8108</v>
      </c>
      <c r="AV64">
        <v>2.7409400000000002</v>
      </c>
      <c r="AX64" t="str">
        <f t="shared" si="19"/>
        <v/>
      </c>
      <c r="AY64" t="str">
        <f t="shared" si="0"/>
        <v/>
      </c>
      <c r="AZ64">
        <f t="shared" si="1"/>
        <v>2.7409400000000002</v>
      </c>
      <c r="BA64" t="str">
        <f t="shared" si="2"/>
        <v/>
      </c>
      <c r="BF64">
        <f t="shared" si="20"/>
        <v>238.87020000000001</v>
      </c>
      <c r="BG64">
        <v>39.811700000000002</v>
      </c>
      <c r="BJ64">
        <v>10.1981</v>
      </c>
      <c r="BL64" t="str">
        <f t="shared" si="21"/>
        <v/>
      </c>
      <c r="BM64" t="str">
        <f t="shared" si="3"/>
        <v/>
      </c>
      <c r="BN64">
        <f t="shared" si="4"/>
        <v>6.7987333333333329</v>
      </c>
      <c r="BO64" t="str">
        <f t="shared" si="5"/>
        <v/>
      </c>
      <c r="BT64">
        <f t="shared" si="22"/>
        <v>238.87139999999999</v>
      </c>
      <c r="BU64">
        <v>39.811900000000001</v>
      </c>
      <c r="BX64">
        <v>0.110031</v>
      </c>
      <c r="BZ64" t="str">
        <f t="shared" si="23"/>
        <v/>
      </c>
      <c r="CA64" t="str">
        <f t="shared" si="6"/>
        <v/>
      </c>
      <c r="CB64">
        <f t="shared" si="7"/>
        <v>5.5015500000000002E-2</v>
      </c>
      <c r="CC64" t="str">
        <f t="shared" si="8"/>
        <v/>
      </c>
    </row>
    <row r="65" spans="1:81" x14ac:dyDescent="0.45">
      <c r="A65">
        <f t="shared" si="24"/>
        <v>238.86660000000001</v>
      </c>
      <c r="B65">
        <v>39.811100000000003</v>
      </c>
      <c r="E65">
        <v>0.673933</v>
      </c>
      <c r="G65" t="str">
        <f t="shared" si="25"/>
        <v/>
      </c>
      <c r="H65" t="str">
        <f t="shared" si="9"/>
        <v/>
      </c>
      <c r="I65">
        <f t="shared" si="10"/>
        <v>0.673933</v>
      </c>
      <c r="J65" t="str">
        <f t="shared" si="11"/>
        <v/>
      </c>
      <c r="R65">
        <f t="shared" si="26"/>
        <v>238.86059999999998</v>
      </c>
      <c r="S65">
        <v>39.810099999999998</v>
      </c>
      <c r="V65">
        <v>3.2634300000000001</v>
      </c>
      <c r="X65" t="str">
        <f t="shared" si="27"/>
        <v/>
      </c>
      <c r="Y65" t="str">
        <f t="shared" si="12"/>
        <v/>
      </c>
      <c r="Z65">
        <f t="shared" si="13"/>
        <v>2.3310214285714288</v>
      </c>
      <c r="AA65" t="str">
        <f t="shared" si="14"/>
        <v/>
      </c>
      <c r="AD65">
        <f t="shared" si="28"/>
        <v>238.85880000000003</v>
      </c>
      <c r="AE65">
        <v>39.809800000000003</v>
      </c>
      <c r="AH65">
        <v>4.8465199999999999</v>
      </c>
      <c r="AJ65" t="str">
        <f t="shared" si="29"/>
        <v/>
      </c>
      <c r="AK65" t="str">
        <f t="shared" si="15"/>
        <v/>
      </c>
      <c r="AL65">
        <f t="shared" si="16"/>
        <v>2.42326</v>
      </c>
      <c r="AM65" t="str">
        <f t="shared" si="17"/>
        <v/>
      </c>
      <c r="AR65">
        <f t="shared" si="18"/>
        <v>378.57420000000002</v>
      </c>
      <c r="AS65">
        <v>63.095700000000001</v>
      </c>
      <c r="AV65">
        <v>1.8418699999999999</v>
      </c>
      <c r="AX65" t="str">
        <f t="shared" si="19"/>
        <v/>
      </c>
      <c r="AY65" t="str">
        <f t="shared" si="0"/>
        <v/>
      </c>
      <c r="AZ65">
        <f t="shared" si="1"/>
        <v>1.8418699999999999</v>
      </c>
      <c r="BA65" t="str">
        <f t="shared" si="2"/>
        <v/>
      </c>
      <c r="BF65">
        <f t="shared" si="20"/>
        <v>378.57900000000001</v>
      </c>
      <c r="BG65">
        <v>63.096499999999999</v>
      </c>
      <c r="BJ65">
        <v>6.7830700000000004</v>
      </c>
      <c r="BL65" t="str">
        <f t="shared" si="21"/>
        <v/>
      </c>
      <c r="BM65" t="str">
        <f t="shared" si="3"/>
        <v/>
      </c>
      <c r="BN65">
        <f t="shared" si="4"/>
        <v>4.5220466666666663</v>
      </c>
      <c r="BO65" t="str">
        <f t="shared" si="5"/>
        <v/>
      </c>
      <c r="BT65">
        <f t="shared" si="22"/>
        <v>378.57900000000001</v>
      </c>
      <c r="BU65">
        <v>63.096499999999999</v>
      </c>
      <c r="BX65">
        <v>4.8131300000000002E-2</v>
      </c>
      <c r="BZ65" t="str">
        <f t="shared" si="23"/>
        <v/>
      </c>
      <c r="CA65" t="str">
        <f t="shared" si="6"/>
        <v/>
      </c>
      <c r="CB65">
        <f t="shared" si="7"/>
        <v>2.4065650000000001E-2</v>
      </c>
      <c r="CC65" t="str">
        <f t="shared" si="8"/>
        <v/>
      </c>
    </row>
    <row r="66" spans="1:81" x14ac:dyDescent="0.45">
      <c r="A66">
        <f t="shared" si="24"/>
        <v>378.5736</v>
      </c>
      <c r="B66">
        <v>63.095599999999997</v>
      </c>
      <c r="E66">
        <v>0.55978399999999995</v>
      </c>
      <c r="G66" t="str">
        <f t="shared" si="25"/>
        <v/>
      </c>
      <c r="H66" t="str">
        <f t="shared" si="9"/>
        <v/>
      </c>
      <c r="I66">
        <f t="shared" si="10"/>
        <v>0.55978399999999995</v>
      </c>
      <c r="J66" t="str">
        <f t="shared" si="11"/>
        <v/>
      </c>
      <c r="R66">
        <f t="shared" si="26"/>
        <v>378.5652</v>
      </c>
      <c r="S66">
        <v>63.094200000000001</v>
      </c>
      <c r="V66">
        <v>2.32931</v>
      </c>
      <c r="X66" t="str">
        <f t="shared" si="27"/>
        <v/>
      </c>
      <c r="Y66" t="str">
        <f t="shared" si="12"/>
        <v/>
      </c>
      <c r="Z66">
        <f t="shared" si="13"/>
        <v>1.6637928571428571</v>
      </c>
      <c r="AA66" t="str">
        <f t="shared" si="14"/>
        <v/>
      </c>
      <c r="AD66">
        <f t="shared" si="28"/>
        <v>378.56880000000001</v>
      </c>
      <c r="AE66">
        <v>63.094799999999999</v>
      </c>
      <c r="AH66">
        <v>2.89499</v>
      </c>
      <c r="AJ66" t="str">
        <f t="shared" si="29"/>
        <v/>
      </c>
      <c r="AK66" t="str">
        <f t="shared" si="15"/>
        <v/>
      </c>
      <c r="AL66">
        <f t="shared" si="16"/>
        <v>1.447495</v>
      </c>
      <c r="AM66" t="str">
        <f t="shared" si="17"/>
        <v/>
      </c>
      <c r="AR66">
        <f t="shared" si="18"/>
        <v>600</v>
      </c>
      <c r="AS66">
        <v>100</v>
      </c>
      <c r="AV66">
        <v>1.2446299999999999</v>
      </c>
      <c r="AX66" t="str">
        <f t="shared" si="19"/>
        <v/>
      </c>
      <c r="AY66" t="str">
        <f t="shared" si="0"/>
        <v/>
      </c>
      <c r="AZ66">
        <f t="shared" si="1"/>
        <v>1.2446299999999999</v>
      </c>
      <c r="BA66" t="str">
        <f t="shared" si="2"/>
        <v/>
      </c>
      <c r="BF66">
        <f t="shared" si="20"/>
        <v>600.01199999999994</v>
      </c>
      <c r="BG66">
        <v>100.002</v>
      </c>
      <c r="BJ66">
        <v>4.4601800000000003</v>
      </c>
      <c r="BL66" t="str">
        <f t="shared" si="21"/>
        <v/>
      </c>
      <c r="BM66" t="str">
        <f t="shared" si="3"/>
        <v/>
      </c>
      <c r="BN66">
        <f t="shared" si="4"/>
        <v>2.9734533333333335</v>
      </c>
      <c r="BO66" t="str">
        <f t="shared" si="5"/>
        <v/>
      </c>
      <c r="BT66">
        <f t="shared" si="22"/>
        <v>600.00600000000009</v>
      </c>
      <c r="BU66">
        <v>100.001</v>
      </c>
      <c r="BX66">
        <v>2.2999800000000001E-2</v>
      </c>
      <c r="BZ66" t="str">
        <f t="shared" si="23"/>
        <v/>
      </c>
      <c r="CA66" t="str">
        <f t="shared" si="6"/>
        <v/>
      </c>
      <c r="CB66">
        <f t="shared" si="7"/>
        <v>1.14999E-2</v>
      </c>
      <c r="CC66" t="str">
        <f t="shared" si="8"/>
        <v/>
      </c>
    </row>
    <row r="67" spans="1:81" x14ac:dyDescent="0.45">
      <c r="A67">
        <f t="shared" si="24"/>
        <v>599.99220000000003</v>
      </c>
      <c r="B67">
        <v>99.998699999999999</v>
      </c>
      <c r="E67">
        <v>0.66859599999999997</v>
      </c>
      <c r="G67" t="str">
        <f t="shared" si="25"/>
        <v/>
      </c>
      <c r="H67" t="str">
        <f t="shared" si="9"/>
        <v/>
      </c>
      <c r="I67">
        <f t="shared" si="10"/>
        <v>0.66859599999999997</v>
      </c>
      <c r="J67" t="str">
        <f t="shared" si="11"/>
        <v/>
      </c>
      <c r="R67">
        <f t="shared" si="26"/>
        <v>599.98320000000001</v>
      </c>
      <c r="S67">
        <v>99.997200000000007</v>
      </c>
      <c r="V67">
        <v>1.7922499999999999</v>
      </c>
      <c r="X67" t="str">
        <f t="shared" si="27"/>
        <v/>
      </c>
      <c r="Y67" t="str">
        <f t="shared" si="12"/>
        <v/>
      </c>
      <c r="Z67">
        <f t="shared" si="13"/>
        <v>1.2801785714285714</v>
      </c>
      <c r="AA67" t="str">
        <f t="shared" si="14"/>
        <v/>
      </c>
      <c r="AD67">
        <f t="shared" si="28"/>
        <v>599.98859999999991</v>
      </c>
      <c r="AE67">
        <v>99.998099999999994</v>
      </c>
      <c r="AH67">
        <v>1.8138000000000001</v>
      </c>
      <c r="AJ67" t="str">
        <f t="shared" si="29"/>
        <v/>
      </c>
      <c r="AK67" t="str">
        <f t="shared" si="15"/>
        <v/>
      </c>
      <c r="AL67">
        <f t="shared" si="16"/>
        <v>0.90690000000000004</v>
      </c>
      <c r="AM67" t="str">
        <f t="shared" si="17"/>
        <v/>
      </c>
      <c r="AR67">
        <f t="shared" si="18"/>
        <v>6.0160199999999997E-2</v>
      </c>
      <c r="AS67">
        <v>1.00267E-2</v>
      </c>
      <c r="AW67">
        <v>2004.8</v>
      </c>
      <c r="AX67" t="str">
        <f t="shared" si="19"/>
        <v/>
      </c>
      <c r="AY67" t="str">
        <f t="shared" si="0"/>
        <v/>
      </c>
      <c r="AZ67" t="str">
        <f t="shared" si="1"/>
        <v/>
      </c>
      <c r="BA67">
        <f t="shared" si="2"/>
        <v>2004.8</v>
      </c>
      <c r="BF67">
        <f t="shared" si="20"/>
        <v>6.0381600000000007E-2</v>
      </c>
      <c r="BG67">
        <v>1.0063600000000001E-2</v>
      </c>
      <c r="BK67">
        <v>11398.1</v>
      </c>
      <c r="BL67" t="str">
        <f t="shared" si="21"/>
        <v/>
      </c>
      <c r="BM67" t="str">
        <f t="shared" si="3"/>
        <v/>
      </c>
      <c r="BN67" t="str">
        <f t="shared" si="4"/>
        <v/>
      </c>
      <c r="BO67">
        <f t="shared" si="5"/>
        <v>7598.7333333333336</v>
      </c>
      <c r="BT67">
        <f t="shared" si="22"/>
        <v>6.0013199999999996E-2</v>
      </c>
      <c r="BU67">
        <v>1.0002199999999999E-2</v>
      </c>
      <c r="BY67">
        <v>1663.19</v>
      </c>
      <c r="BZ67" t="str">
        <f t="shared" si="23"/>
        <v/>
      </c>
      <c r="CA67" t="str">
        <f t="shared" si="6"/>
        <v/>
      </c>
      <c r="CB67" t="str">
        <f t="shared" si="7"/>
        <v/>
      </c>
      <c r="CC67">
        <f t="shared" si="8"/>
        <v>831.59500000000003</v>
      </c>
    </row>
    <row r="68" spans="1:81" x14ac:dyDescent="0.45">
      <c r="A68">
        <f t="shared" si="24"/>
        <v>5.9893799999999997E-2</v>
      </c>
      <c r="B68">
        <v>9.9822999999999995E-3</v>
      </c>
      <c r="F68">
        <v>0.37059500000000001</v>
      </c>
      <c r="G68" t="str">
        <f t="shared" si="25"/>
        <v/>
      </c>
      <c r="H68" t="str">
        <f t="shared" si="9"/>
        <v/>
      </c>
      <c r="I68" t="str">
        <f t="shared" si="10"/>
        <v/>
      </c>
      <c r="J68">
        <f t="shared" si="11"/>
        <v>0.37059500000000001</v>
      </c>
      <c r="R68">
        <f t="shared" si="26"/>
        <v>5.9935619999999995E-2</v>
      </c>
      <c r="S68">
        <v>9.9892699999999997E-3</v>
      </c>
      <c r="V68" s="4"/>
      <c r="W68" s="1">
        <v>0.37059500000000001</v>
      </c>
      <c r="X68" t="str">
        <f t="shared" si="27"/>
        <v/>
      </c>
      <c r="Y68" t="str">
        <f t="shared" si="12"/>
        <v/>
      </c>
      <c r="Z68" t="str">
        <f t="shared" si="13"/>
        <v/>
      </c>
      <c r="AA68">
        <f t="shared" si="14"/>
        <v>0.2647107142857143</v>
      </c>
      <c r="AD68">
        <f t="shared" si="28"/>
        <v>5.977056E-2</v>
      </c>
      <c r="AE68">
        <v>9.9617600000000001E-3</v>
      </c>
      <c r="AI68">
        <v>12542.5</v>
      </c>
      <c r="AJ68" t="str">
        <f t="shared" si="29"/>
        <v/>
      </c>
      <c r="AK68" t="str">
        <f t="shared" si="15"/>
        <v/>
      </c>
      <c r="AL68" t="str">
        <f t="shared" si="16"/>
        <v/>
      </c>
      <c r="AM68">
        <f t="shared" si="17"/>
        <v>6271.25</v>
      </c>
      <c r="AR68">
        <f t="shared" si="18"/>
        <v>9.5159999999999995E-2</v>
      </c>
      <c r="AS68">
        <v>1.5859999999999999E-2</v>
      </c>
      <c r="AW68">
        <v>987.029</v>
      </c>
      <c r="AX68" t="str">
        <f t="shared" si="19"/>
        <v/>
      </c>
      <c r="AY68" t="str">
        <f t="shared" ref="AY68:AY87" si="30">IF(AU68="","",AU68*$AT$1)</f>
        <v/>
      </c>
      <c r="AZ68" t="str">
        <f t="shared" ref="AZ68:AZ87" si="31">IF(AV68="","",AV68*$AT$1)</f>
        <v/>
      </c>
      <c r="BA68">
        <f t="shared" ref="BA68:BA87" si="32">IF(AW68="","",AW68*$AT$1)</f>
        <v>987.029</v>
      </c>
      <c r="BF68">
        <f t="shared" si="20"/>
        <v>9.5085599999999992E-2</v>
      </c>
      <c r="BG68">
        <v>1.58476E-2</v>
      </c>
      <c r="BK68">
        <v>3410.28</v>
      </c>
      <c r="BL68" t="str">
        <f t="shared" si="21"/>
        <v/>
      </c>
      <c r="BM68" t="str">
        <f t="shared" ref="BM68:BM87" si="33">IF(BI68="","",BI68*$BH$1)</f>
        <v/>
      </c>
      <c r="BN68" t="str">
        <f t="shared" ref="BN68:BN87" si="34">IF(BJ68="","",BJ68*$BH$1)</f>
        <v/>
      </c>
      <c r="BO68">
        <f t="shared" ref="BO68:BO87" si="35">IF(BK68="","",BK68*$BH$1)</f>
        <v>2273.52</v>
      </c>
      <c r="BT68">
        <f t="shared" si="22"/>
        <v>9.5088599999999995E-2</v>
      </c>
      <c r="BU68">
        <v>1.58481E-2</v>
      </c>
      <c r="BY68">
        <v>895.40700000000004</v>
      </c>
      <c r="BZ68" t="str">
        <f t="shared" si="23"/>
        <v/>
      </c>
      <c r="CA68" t="str">
        <f t="shared" ref="CA68:CA87" si="36">IF(BW68="","",BW68*$BV$1)</f>
        <v/>
      </c>
      <c r="CB68" t="str">
        <f t="shared" ref="CB68:CB87" si="37">IF(BX68="","",BX68*$BV$1)</f>
        <v/>
      </c>
      <c r="CC68">
        <f t="shared" ref="CC68:CC87" si="38">IF(BY68="","",BY68*$BV$1)</f>
        <v>447.70350000000002</v>
      </c>
    </row>
    <row r="69" spans="1:81" x14ac:dyDescent="0.45">
      <c r="A69">
        <f t="shared" si="24"/>
        <v>9.5078999999999997E-2</v>
      </c>
      <c r="B69">
        <v>1.5846499999999999E-2</v>
      </c>
      <c r="F69">
        <v>0.49420799999999998</v>
      </c>
      <c r="G69" t="str">
        <f t="shared" si="25"/>
        <v/>
      </c>
      <c r="H69" t="str">
        <f t="shared" ref="H69:H88" si="39">IF(D69="","",D69*$C$2)</f>
        <v/>
      </c>
      <c r="I69" t="str">
        <f t="shared" ref="I69:I88" si="40">IF(E69="","",E69*$C$2)</f>
        <v/>
      </c>
      <c r="J69">
        <f t="shared" ref="J69:J88" si="41">IF(F69="","",F69*$C$2)</f>
        <v>0.49420799999999998</v>
      </c>
      <c r="R69">
        <f t="shared" si="26"/>
        <v>9.5186400000000004E-2</v>
      </c>
      <c r="S69">
        <v>1.5864400000000001E-2</v>
      </c>
      <c r="W69" s="2">
        <v>0.49420799999999998</v>
      </c>
      <c r="X69" t="str">
        <f t="shared" si="27"/>
        <v/>
      </c>
      <c r="Y69" t="str">
        <f t="shared" ref="Y69:Y88" si="42">IF(U69="","",U69*$T$2)</f>
        <v/>
      </c>
      <c r="Z69" t="str">
        <f t="shared" ref="Z69:Z88" si="43">IF(V69="","",V69*$T$2)</f>
        <v/>
      </c>
      <c r="AA69">
        <f t="shared" ref="AA69:AA88" si="44">IF(W69="","",W69*$T$2)</f>
        <v>0.35300571428571426</v>
      </c>
      <c r="AD69">
        <f t="shared" si="28"/>
        <v>9.5119800000000004E-2</v>
      </c>
      <c r="AE69">
        <v>1.5853300000000001E-2</v>
      </c>
      <c r="AI69">
        <v>15018.9</v>
      </c>
      <c r="AJ69" t="str">
        <f t="shared" si="29"/>
        <v/>
      </c>
      <c r="AK69" t="str">
        <f t="shared" ref="AK69:AK88" si="45">IF(AG69="","",AG69*$AF$2)</f>
        <v/>
      </c>
      <c r="AL69" t="str">
        <f t="shared" ref="AL69:AL88" si="46">IF(AH69="","",AH69*$AF$2)</f>
        <v/>
      </c>
      <c r="AM69">
        <f t="shared" ref="AM69:AM88" si="47">IF(AI69="","",AI69*$AF$2)</f>
        <v>7509.45</v>
      </c>
      <c r="AR69">
        <f t="shared" ref="AR69:AR87" si="48">AS69*AT$2</f>
        <v>0.1506798</v>
      </c>
      <c r="AS69">
        <v>2.5113300000000002E-2</v>
      </c>
      <c r="AW69">
        <v>599.93499999999995</v>
      </c>
      <c r="AX69" t="str">
        <f t="shared" ref="AX69:AX87" si="49">IF(AT69="","",AT69*$AT$1)</f>
        <v/>
      </c>
      <c r="AY69" t="str">
        <f t="shared" si="30"/>
        <v/>
      </c>
      <c r="AZ69" t="str">
        <f t="shared" si="31"/>
        <v/>
      </c>
      <c r="BA69">
        <f t="shared" si="32"/>
        <v>599.93499999999995</v>
      </c>
      <c r="BF69">
        <f t="shared" ref="BF69:BF87" si="50">BG69*BH$2</f>
        <v>0.1507416</v>
      </c>
      <c r="BG69">
        <v>2.5123599999999999E-2</v>
      </c>
      <c r="BK69">
        <v>2005.93</v>
      </c>
      <c r="BL69" t="str">
        <f t="shared" ref="BL69:BL87" si="51">IF(BH69="","",BH69*$BH$1)</f>
        <v/>
      </c>
      <c r="BM69" t="str">
        <f t="shared" si="33"/>
        <v/>
      </c>
      <c r="BN69" t="str">
        <f t="shared" si="34"/>
        <v/>
      </c>
      <c r="BO69">
        <f t="shared" si="35"/>
        <v>1337.2866666666666</v>
      </c>
      <c r="BT69">
        <f t="shared" ref="BT69:BT87" si="52">BU69*BV$2</f>
        <v>0.1507086</v>
      </c>
      <c r="BU69">
        <v>2.5118100000000001E-2</v>
      </c>
      <c r="BY69">
        <v>541.59100000000001</v>
      </c>
      <c r="BZ69" t="str">
        <f t="shared" ref="BZ69:BZ87" si="53">IF(BV69="","",BV69*$BV$1)</f>
        <v/>
      </c>
      <c r="CA69" t="str">
        <f t="shared" si="36"/>
        <v/>
      </c>
      <c r="CB69" t="str">
        <f t="shared" si="37"/>
        <v/>
      </c>
      <c r="CC69">
        <f t="shared" si="38"/>
        <v>270.7955</v>
      </c>
    </row>
    <row r="70" spans="1:81" x14ac:dyDescent="0.45">
      <c r="A70">
        <f t="shared" ref="A70:A88" si="54">B70*C$3</f>
        <v>0.15069359999999998</v>
      </c>
      <c r="B70">
        <v>2.5115599999999998E-2</v>
      </c>
      <c r="F70">
        <v>0.55163300000000004</v>
      </c>
      <c r="G70" t="str">
        <f t="shared" ref="G70:G88" si="55">IF(C70="","",C70*$C$2)</f>
        <v/>
      </c>
      <c r="H70" t="str">
        <f t="shared" si="39"/>
        <v/>
      </c>
      <c r="I70" t="str">
        <f t="shared" si="40"/>
        <v/>
      </c>
      <c r="J70">
        <f t="shared" si="41"/>
        <v>0.55163300000000004</v>
      </c>
      <c r="R70">
        <f t="shared" ref="R70:R88" si="56">S70*T$3</f>
        <v>0.15071220000000002</v>
      </c>
      <c r="S70">
        <v>2.5118700000000001E-2</v>
      </c>
      <c r="W70" s="2">
        <v>0.55163300000000004</v>
      </c>
      <c r="X70" t="str">
        <f t="shared" ref="X70:X88" si="57">IF(T70="","",T70*$T$2)</f>
        <v/>
      </c>
      <c r="Y70" t="str">
        <f t="shared" si="42"/>
        <v/>
      </c>
      <c r="Z70" t="str">
        <f t="shared" si="43"/>
        <v/>
      </c>
      <c r="AA70">
        <f t="shared" si="44"/>
        <v>0.39402357142857147</v>
      </c>
      <c r="AD70">
        <f t="shared" ref="AD70:AD88" si="58">AE70*AF$3</f>
        <v>0.1506672</v>
      </c>
      <c r="AE70">
        <v>2.51112E-2</v>
      </c>
      <c r="AI70">
        <v>8675.94</v>
      </c>
      <c r="AJ70" t="str">
        <f t="shared" ref="AJ70:AJ88" si="59">IF(AF70="","",AF70*$AF$2)</f>
        <v/>
      </c>
      <c r="AK70" t="str">
        <f t="shared" si="45"/>
        <v/>
      </c>
      <c r="AL70" t="str">
        <f t="shared" si="46"/>
        <v/>
      </c>
      <c r="AM70">
        <f t="shared" si="47"/>
        <v>4337.97</v>
      </c>
      <c r="AR70">
        <f t="shared" si="48"/>
        <v>0.23889660000000001</v>
      </c>
      <c r="AS70">
        <v>3.98161E-2</v>
      </c>
      <c r="AW70">
        <v>375.964</v>
      </c>
      <c r="AX70" t="str">
        <f t="shared" si="49"/>
        <v/>
      </c>
      <c r="AY70" t="str">
        <f t="shared" si="30"/>
        <v/>
      </c>
      <c r="AZ70" t="str">
        <f t="shared" si="31"/>
        <v/>
      </c>
      <c r="BA70">
        <f t="shared" si="32"/>
        <v>375.964</v>
      </c>
      <c r="BF70">
        <f t="shared" si="50"/>
        <v>0.2388198</v>
      </c>
      <c r="BG70">
        <v>3.98033E-2</v>
      </c>
      <c r="BK70">
        <v>1229.5</v>
      </c>
      <c r="BL70" t="str">
        <f t="shared" si="51"/>
        <v/>
      </c>
      <c r="BM70" t="str">
        <f t="shared" si="33"/>
        <v/>
      </c>
      <c r="BN70" t="str">
        <f t="shared" si="34"/>
        <v/>
      </c>
      <c r="BO70">
        <f t="shared" si="35"/>
        <v>819.66666666666663</v>
      </c>
      <c r="BT70">
        <f t="shared" si="52"/>
        <v>0.23888700000000002</v>
      </c>
      <c r="BU70">
        <v>3.9814500000000003E-2</v>
      </c>
      <c r="BY70">
        <v>354.178</v>
      </c>
      <c r="BZ70" t="str">
        <f t="shared" si="53"/>
        <v/>
      </c>
      <c r="CA70" t="str">
        <f t="shared" si="36"/>
        <v/>
      </c>
      <c r="CB70" t="str">
        <f t="shared" si="37"/>
        <v/>
      </c>
      <c r="CC70">
        <f t="shared" si="38"/>
        <v>177.089</v>
      </c>
    </row>
    <row r="71" spans="1:81" x14ac:dyDescent="0.45">
      <c r="A71">
        <f t="shared" si="54"/>
        <v>0.23893320000000001</v>
      </c>
      <c r="B71">
        <v>3.9822200000000002E-2</v>
      </c>
      <c r="F71">
        <v>0.53985000000000005</v>
      </c>
      <c r="G71" t="str">
        <f t="shared" si="55"/>
        <v/>
      </c>
      <c r="H71" t="str">
        <f t="shared" si="39"/>
        <v/>
      </c>
      <c r="I71" t="str">
        <f t="shared" si="40"/>
        <v/>
      </c>
      <c r="J71">
        <f t="shared" si="41"/>
        <v>0.53985000000000005</v>
      </c>
      <c r="R71">
        <f t="shared" si="56"/>
        <v>0.23886839999999998</v>
      </c>
      <c r="S71">
        <v>3.9811399999999997E-2</v>
      </c>
      <c r="W71" s="2">
        <v>0.53985000000000005</v>
      </c>
      <c r="X71" t="str">
        <f t="shared" si="57"/>
        <v/>
      </c>
      <c r="Y71" t="str">
        <f t="shared" si="42"/>
        <v/>
      </c>
      <c r="Z71" t="str">
        <f t="shared" si="43"/>
        <v/>
      </c>
      <c r="AA71">
        <f t="shared" si="44"/>
        <v>0.38560714285714293</v>
      </c>
      <c r="AD71">
        <f t="shared" si="58"/>
        <v>0.23881079999999999</v>
      </c>
      <c r="AE71">
        <v>3.9801799999999998E-2</v>
      </c>
      <c r="AI71">
        <v>4718.91</v>
      </c>
      <c r="AJ71" t="str">
        <f t="shared" si="59"/>
        <v/>
      </c>
      <c r="AK71" t="str">
        <f t="shared" si="45"/>
        <v/>
      </c>
      <c r="AL71" t="str">
        <f t="shared" si="46"/>
        <v/>
      </c>
      <c r="AM71">
        <f t="shared" si="47"/>
        <v>2359.4549999999999</v>
      </c>
      <c r="AR71">
        <f t="shared" si="48"/>
        <v>0.37866900000000003</v>
      </c>
      <c r="AS71">
        <v>6.3111500000000001E-2</v>
      </c>
      <c r="AW71">
        <v>240.16800000000001</v>
      </c>
      <c r="AX71" t="str">
        <f t="shared" si="49"/>
        <v/>
      </c>
      <c r="AY71" t="str">
        <f t="shared" si="30"/>
        <v/>
      </c>
      <c r="AZ71" t="str">
        <f t="shared" si="31"/>
        <v/>
      </c>
      <c r="BA71">
        <f t="shared" si="32"/>
        <v>240.16800000000001</v>
      </c>
      <c r="BF71">
        <f t="shared" si="50"/>
        <v>0.37860479999999996</v>
      </c>
      <c r="BG71">
        <v>6.3100799999999999E-2</v>
      </c>
      <c r="BK71">
        <v>781.49800000000005</v>
      </c>
      <c r="BL71" t="str">
        <f t="shared" si="51"/>
        <v/>
      </c>
      <c r="BM71" t="str">
        <f t="shared" si="33"/>
        <v/>
      </c>
      <c r="BN71" t="str">
        <f t="shared" si="34"/>
        <v/>
      </c>
      <c r="BO71">
        <f t="shared" si="35"/>
        <v>520.99866666666662</v>
      </c>
      <c r="BT71">
        <f t="shared" si="52"/>
        <v>0.37850339999999999</v>
      </c>
      <c r="BU71">
        <v>6.3083899999999998E-2</v>
      </c>
      <c r="BY71">
        <v>232.41900000000001</v>
      </c>
      <c r="BZ71" t="str">
        <f t="shared" si="53"/>
        <v/>
      </c>
      <c r="CA71" t="str">
        <f t="shared" si="36"/>
        <v/>
      </c>
      <c r="CB71" t="str">
        <f t="shared" si="37"/>
        <v/>
      </c>
      <c r="CC71">
        <f t="shared" si="38"/>
        <v>116.20950000000001</v>
      </c>
    </row>
    <row r="72" spans="1:81" x14ac:dyDescent="0.45">
      <c r="A72">
        <f t="shared" si="54"/>
        <v>0.37861440000000002</v>
      </c>
      <c r="B72">
        <v>6.3102400000000003E-2</v>
      </c>
      <c r="F72">
        <v>0.39419300000000002</v>
      </c>
      <c r="G72" t="str">
        <f t="shared" si="55"/>
        <v/>
      </c>
      <c r="H72" t="str">
        <f t="shared" si="39"/>
        <v/>
      </c>
      <c r="I72" t="str">
        <f t="shared" si="40"/>
        <v/>
      </c>
      <c r="J72">
        <f t="shared" si="41"/>
        <v>0.39419300000000002</v>
      </c>
      <c r="R72">
        <f t="shared" si="56"/>
        <v>0.37859100000000001</v>
      </c>
      <c r="S72">
        <v>6.3098500000000002E-2</v>
      </c>
      <c r="W72" s="2">
        <v>0.39419300000000002</v>
      </c>
      <c r="X72" t="str">
        <f t="shared" si="57"/>
        <v/>
      </c>
      <c r="Y72" t="str">
        <f t="shared" si="42"/>
        <v/>
      </c>
      <c r="Z72" t="str">
        <f t="shared" si="43"/>
        <v/>
      </c>
      <c r="AA72">
        <f t="shared" si="44"/>
        <v>0.28156642857142861</v>
      </c>
      <c r="AD72">
        <f t="shared" si="58"/>
        <v>0.37862879999999999</v>
      </c>
      <c r="AE72">
        <v>6.3104800000000003E-2</v>
      </c>
      <c r="AI72">
        <v>2604.2600000000002</v>
      </c>
      <c r="AJ72" t="str">
        <f t="shared" si="59"/>
        <v/>
      </c>
      <c r="AK72" t="str">
        <f t="shared" si="45"/>
        <v/>
      </c>
      <c r="AL72" t="str">
        <f t="shared" si="46"/>
        <v/>
      </c>
      <c r="AM72">
        <f t="shared" si="47"/>
        <v>1302.1300000000001</v>
      </c>
      <c r="AR72">
        <f t="shared" si="48"/>
        <v>0.60004199999999996</v>
      </c>
      <c r="AS72">
        <v>0.100007</v>
      </c>
      <c r="AW72">
        <v>154.405</v>
      </c>
      <c r="AX72" t="str">
        <f t="shared" si="49"/>
        <v/>
      </c>
      <c r="AY72" t="str">
        <f t="shared" si="30"/>
        <v/>
      </c>
      <c r="AZ72" t="str">
        <f t="shared" si="31"/>
        <v/>
      </c>
      <c r="BA72">
        <f t="shared" si="32"/>
        <v>154.405</v>
      </c>
      <c r="BF72">
        <f t="shared" si="50"/>
        <v>0.59998319999999994</v>
      </c>
      <c r="BG72">
        <v>9.9997199999999994E-2</v>
      </c>
      <c r="BK72">
        <v>506.08100000000002</v>
      </c>
      <c r="BL72" t="str">
        <f t="shared" si="51"/>
        <v/>
      </c>
      <c r="BM72" t="str">
        <f t="shared" si="33"/>
        <v/>
      </c>
      <c r="BN72" t="str">
        <f t="shared" si="34"/>
        <v/>
      </c>
      <c r="BO72">
        <f t="shared" si="35"/>
        <v>337.38733333333334</v>
      </c>
      <c r="BT72">
        <f t="shared" si="52"/>
        <v>0.59999160000000007</v>
      </c>
      <c r="BU72">
        <v>9.9998600000000007E-2</v>
      </c>
      <c r="BY72">
        <v>164.739</v>
      </c>
      <c r="BZ72" t="str">
        <f t="shared" si="53"/>
        <v/>
      </c>
      <c r="CA72" t="str">
        <f t="shared" si="36"/>
        <v/>
      </c>
      <c r="CB72" t="str">
        <f t="shared" si="37"/>
        <v/>
      </c>
      <c r="CC72">
        <f t="shared" si="38"/>
        <v>82.369500000000002</v>
      </c>
    </row>
    <row r="73" spans="1:81" x14ac:dyDescent="0.45">
      <c r="A73">
        <f t="shared" si="54"/>
        <v>0.60000000000000009</v>
      </c>
      <c r="B73">
        <v>0.1</v>
      </c>
      <c r="F73">
        <v>0.28155599999999997</v>
      </c>
      <c r="G73" t="str">
        <f t="shared" si="55"/>
        <v/>
      </c>
      <c r="H73" t="str">
        <f t="shared" si="39"/>
        <v/>
      </c>
      <c r="I73" t="str">
        <f t="shared" si="40"/>
        <v/>
      </c>
      <c r="J73">
        <f t="shared" si="41"/>
        <v>0.28155599999999997</v>
      </c>
      <c r="R73">
        <f t="shared" si="56"/>
        <v>0.59992679999999998</v>
      </c>
      <c r="S73">
        <v>9.9987800000000002E-2</v>
      </c>
      <c r="W73" s="2">
        <v>0.28155599999999997</v>
      </c>
      <c r="X73" t="str">
        <f t="shared" si="57"/>
        <v/>
      </c>
      <c r="Y73" t="str">
        <f t="shared" si="42"/>
        <v/>
      </c>
      <c r="Z73" t="str">
        <f t="shared" si="43"/>
        <v/>
      </c>
      <c r="AA73">
        <f t="shared" si="44"/>
        <v>0.20111142857142855</v>
      </c>
      <c r="AD73">
        <f t="shared" si="58"/>
        <v>0.60000000000000009</v>
      </c>
      <c r="AE73">
        <v>0.1</v>
      </c>
      <c r="AI73">
        <v>1538.46</v>
      </c>
      <c r="AJ73" t="str">
        <f t="shared" si="59"/>
        <v/>
      </c>
      <c r="AK73" t="str">
        <f t="shared" si="45"/>
        <v/>
      </c>
      <c r="AL73" t="str">
        <f t="shared" si="46"/>
        <v/>
      </c>
      <c r="AM73">
        <f t="shared" si="47"/>
        <v>769.23</v>
      </c>
      <c r="AR73">
        <f t="shared" si="48"/>
        <v>0.95095799999999997</v>
      </c>
      <c r="AS73">
        <v>0.15849299999999999</v>
      </c>
      <c r="AW73">
        <v>101.673</v>
      </c>
      <c r="AX73" t="str">
        <f t="shared" si="49"/>
        <v/>
      </c>
      <c r="AY73" t="str">
        <f t="shared" si="30"/>
        <v/>
      </c>
      <c r="AZ73" t="str">
        <f t="shared" si="31"/>
        <v/>
      </c>
      <c r="BA73">
        <f t="shared" si="32"/>
        <v>101.673</v>
      </c>
      <c r="BF73">
        <f t="shared" si="50"/>
        <v>0.95107199999999992</v>
      </c>
      <c r="BG73">
        <v>0.15851199999999999</v>
      </c>
      <c r="BK73">
        <v>339.49299999999999</v>
      </c>
      <c r="BL73" t="str">
        <f t="shared" si="51"/>
        <v/>
      </c>
      <c r="BM73" t="str">
        <f t="shared" si="33"/>
        <v/>
      </c>
      <c r="BN73" t="str">
        <f t="shared" si="34"/>
        <v/>
      </c>
      <c r="BO73">
        <f t="shared" si="35"/>
        <v>226.32866666666666</v>
      </c>
      <c r="BT73">
        <f t="shared" si="52"/>
        <v>0.95099400000000001</v>
      </c>
      <c r="BU73">
        <v>0.158499</v>
      </c>
      <c r="BY73">
        <v>114.188</v>
      </c>
      <c r="BZ73" t="str">
        <f t="shared" si="53"/>
        <v/>
      </c>
      <c r="CA73" t="str">
        <f t="shared" si="36"/>
        <v/>
      </c>
      <c r="CB73" t="str">
        <f t="shared" si="37"/>
        <v/>
      </c>
      <c r="CC73">
        <f t="shared" si="38"/>
        <v>57.094000000000001</v>
      </c>
    </row>
    <row r="74" spans="1:81" x14ac:dyDescent="0.45">
      <c r="A74">
        <f t="shared" si="54"/>
        <v>0.9509399999999999</v>
      </c>
      <c r="B74">
        <v>0.15848999999999999</v>
      </c>
      <c r="F74">
        <v>9.2652799999999993E-2</v>
      </c>
      <c r="G74" t="str">
        <f t="shared" si="55"/>
        <v/>
      </c>
      <c r="H74" t="str">
        <f t="shared" si="39"/>
        <v/>
      </c>
      <c r="I74" t="str">
        <f t="shared" si="40"/>
        <v/>
      </c>
      <c r="J74">
        <f t="shared" si="41"/>
        <v>9.2652799999999993E-2</v>
      </c>
      <c r="R74">
        <f t="shared" si="56"/>
        <v>0.95084400000000002</v>
      </c>
      <c r="S74">
        <v>0.158474</v>
      </c>
      <c r="W74" s="2">
        <v>9.2652799999999993E-2</v>
      </c>
      <c r="X74" t="str">
        <f t="shared" si="57"/>
        <v/>
      </c>
      <c r="Y74" t="str">
        <f t="shared" si="42"/>
        <v/>
      </c>
      <c r="Z74" t="str">
        <f t="shared" si="43"/>
        <v/>
      </c>
      <c r="AA74">
        <f t="shared" si="44"/>
        <v>6.6180571428571422E-2</v>
      </c>
      <c r="AD74">
        <f t="shared" si="58"/>
        <v>0.95098199999999999</v>
      </c>
      <c r="AE74">
        <v>0.158497</v>
      </c>
      <c r="AI74">
        <v>1014.94</v>
      </c>
      <c r="AJ74" t="str">
        <f t="shared" si="59"/>
        <v/>
      </c>
      <c r="AK74" t="str">
        <f t="shared" si="45"/>
        <v/>
      </c>
      <c r="AL74" t="str">
        <f t="shared" si="46"/>
        <v/>
      </c>
      <c r="AM74">
        <f t="shared" si="47"/>
        <v>507.47</v>
      </c>
      <c r="AR74">
        <f t="shared" si="48"/>
        <v>1.5071460000000001</v>
      </c>
      <c r="AS74">
        <v>0.251191</v>
      </c>
      <c r="AW74">
        <v>68.736400000000003</v>
      </c>
      <c r="AX74" t="str">
        <f t="shared" si="49"/>
        <v/>
      </c>
      <c r="AY74" t="str">
        <f t="shared" si="30"/>
        <v/>
      </c>
      <c r="AZ74" t="str">
        <f t="shared" si="31"/>
        <v/>
      </c>
      <c r="BA74">
        <f t="shared" si="32"/>
        <v>68.736400000000003</v>
      </c>
      <c r="BF74">
        <f t="shared" si="50"/>
        <v>1.5071219999999999</v>
      </c>
      <c r="BG74">
        <v>0.25118699999999999</v>
      </c>
      <c r="BK74">
        <v>233.697</v>
      </c>
      <c r="BL74" t="str">
        <f t="shared" si="51"/>
        <v/>
      </c>
      <c r="BM74" t="str">
        <f t="shared" si="33"/>
        <v/>
      </c>
      <c r="BN74" t="str">
        <f t="shared" si="34"/>
        <v/>
      </c>
      <c r="BO74">
        <f t="shared" si="35"/>
        <v>155.798</v>
      </c>
      <c r="BT74">
        <f t="shared" si="52"/>
        <v>1.5071999999999999</v>
      </c>
      <c r="BU74">
        <v>0.25119999999999998</v>
      </c>
      <c r="BY74">
        <v>74.940100000000001</v>
      </c>
      <c r="BZ74" t="str">
        <f t="shared" si="53"/>
        <v/>
      </c>
      <c r="CA74" t="str">
        <f t="shared" si="36"/>
        <v/>
      </c>
      <c r="CB74" t="str">
        <f t="shared" si="37"/>
        <v/>
      </c>
      <c r="CC74">
        <f t="shared" si="38"/>
        <v>37.470050000000001</v>
      </c>
    </row>
    <row r="75" spans="1:81" x14ac:dyDescent="0.45">
      <c r="A75">
        <f t="shared" si="54"/>
        <v>1.507152</v>
      </c>
      <c r="B75">
        <v>0.25119200000000003</v>
      </c>
      <c r="F75">
        <v>0.11644</v>
      </c>
      <c r="G75" t="str">
        <f t="shared" si="55"/>
        <v/>
      </c>
      <c r="H75" t="str">
        <f t="shared" si="39"/>
        <v/>
      </c>
      <c r="I75" t="str">
        <f t="shared" si="40"/>
        <v/>
      </c>
      <c r="J75">
        <f t="shared" si="41"/>
        <v>0.11644</v>
      </c>
      <c r="R75">
        <f t="shared" si="56"/>
        <v>1.5070440000000001</v>
      </c>
      <c r="S75">
        <v>0.25117400000000001</v>
      </c>
      <c r="W75" s="2">
        <v>0.11644</v>
      </c>
      <c r="X75" t="str">
        <f t="shared" si="57"/>
        <v/>
      </c>
      <c r="Y75" t="str">
        <f t="shared" si="42"/>
        <v/>
      </c>
      <c r="Z75" t="str">
        <f t="shared" si="43"/>
        <v/>
      </c>
      <c r="AA75">
        <f t="shared" si="44"/>
        <v>8.3171428571428577E-2</v>
      </c>
      <c r="AD75">
        <f t="shared" si="58"/>
        <v>1.5071099999999999</v>
      </c>
      <c r="AE75">
        <v>0.25118499999999999</v>
      </c>
      <c r="AI75">
        <v>671.74800000000005</v>
      </c>
      <c r="AJ75" t="str">
        <f t="shared" si="59"/>
        <v/>
      </c>
      <c r="AK75" t="str">
        <f t="shared" si="45"/>
        <v/>
      </c>
      <c r="AL75" t="str">
        <f t="shared" si="46"/>
        <v/>
      </c>
      <c r="AM75">
        <f t="shared" si="47"/>
        <v>335.87400000000002</v>
      </c>
      <c r="AR75">
        <f t="shared" si="48"/>
        <v>2.3886960000000004</v>
      </c>
      <c r="AS75">
        <v>0.39811600000000003</v>
      </c>
      <c r="AW75">
        <v>47.055</v>
      </c>
      <c r="AX75" t="str">
        <f t="shared" si="49"/>
        <v/>
      </c>
      <c r="AY75" t="str">
        <f t="shared" si="30"/>
        <v/>
      </c>
      <c r="AZ75" t="str">
        <f t="shared" si="31"/>
        <v/>
      </c>
      <c r="BA75">
        <f t="shared" si="32"/>
        <v>47.055</v>
      </c>
      <c r="BF75">
        <f t="shared" si="50"/>
        <v>2.3886240000000001</v>
      </c>
      <c r="BG75">
        <v>0.39810400000000001</v>
      </c>
      <c r="BK75">
        <v>163.667</v>
      </c>
      <c r="BL75" t="str">
        <f t="shared" si="51"/>
        <v/>
      </c>
      <c r="BM75" t="str">
        <f t="shared" si="33"/>
        <v/>
      </c>
      <c r="BN75" t="str">
        <f t="shared" si="34"/>
        <v/>
      </c>
      <c r="BO75">
        <f t="shared" si="35"/>
        <v>109.11133333333333</v>
      </c>
      <c r="BT75">
        <f t="shared" si="52"/>
        <v>2.3886780000000001</v>
      </c>
      <c r="BU75">
        <v>0.39811299999999999</v>
      </c>
      <c r="BY75">
        <v>46.915900000000001</v>
      </c>
      <c r="BZ75" t="str">
        <f t="shared" si="53"/>
        <v/>
      </c>
      <c r="CA75" t="str">
        <f t="shared" si="36"/>
        <v/>
      </c>
      <c r="CB75" t="str">
        <f t="shared" si="37"/>
        <v/>
      </c>
      <c r="CC75">
        <f t="shared" si="38"/>
        <v>23.45795</v>
      </c>
    </row>
    <row r="76" spans="1:81" x14ac:dyDescent="0.45">
      <c r="A76">
        <f t="shared" si="54"/>
        <v>2.3885640000000001</v>
      </c>
      <c r="B76">
        <v>0.398094</v>
      </c>
      <c r="F76">
        <v>0.155087</v>
      </c>
      <c r="G76" t="str">
        <f t="shared" si="55"/>
        <v/>
      </c>
      <c r="H76" t="str">
        <f t="shared" si="39"/>
        <v/>
      </c>
      <c r="I76" t="str">
        <f t="shared" si="40"/>
        <v/>
      </c>
      <c r="J76">
        <f t="shared" si="41"/>
        <v>0.155087</v>
      </c>
      <c r="R76">
        <f t="shared" si="56"/>
        <v>2.388522</v>
      </c>
      <c r="S76">
        <v>0.39808700000000002</v>
      </c>
      <c r="W76" s="2">
        <v>0.155087</v>
      </c>
      <c r="X76" t="str">
        <f t="shared" si="57"/>
        <v/>
      </c>
      <c r="Y76" t="str">
        <f t="shared" si="42"/>
        <v/>
      </c>
      <c r="Z76" t="str">
        <f t="shared" si="43"/>
        <v/>
      </c>
      <c r="AA76">
        <f t="shared" si="44"/>
        <v>0.11077642857142858</v>
      </c>
      <c r="AD76">
        <f t="shared" si="58"/>
        <v>2.3886180000000001</v>
      </c>
      <c r="AE76">
        <v>0.39810299999999998</v>
      </c>
      <c r="AI76">
        <v>466.36</v>
      </c>
      <c r="AJ76" t="str">
        <f t="shared" si="59"/>
        <v/>
      </c>
      <c r="AK76" t="str">
        <f t="shared" si="45"/>
        <v/>
      </c>
      <c r="AL76" t="str">
        <f t="shared" si="46"/>
        <v/>
      </c>
      <c r="AM76">
        <f t="shared" si="47"/>
        <v>233.18</v>
      </c>
      <c r="AR76">
        <f t="shared" si="48"/>
        <v>3.7858320000000001</v>
      </c>
      <c r="AS76">
        <v>0.63097199999999998</v>
      </c>
      <c r="AW76">
        <v>33.464100000000002</v>
      </c>
      <c r="AX76" t="str">
        <f t="shared" si="49"/>
        <v/>
      </c>
      <c r="AY76" t="str">
        <f t="shared" si="30"/>
        <v/>
      </c>
      <c r="AZ76" t="str">
        <f t="shared" si="31"/>
        <v/>
      </c>
      <c r="BA76">
        <f t="shared" si="32"/>
        <v>33.464100000000002</v>
      </c>
      <c r="BF76">
        <f t="shared" si="50"/>
        <v>3.7857540000000003</v>
      </c>
      <c r="BG76">
        <v>0.63095900000000005</v>
      </c>
      <c r="BK76">
        <v>118.074</v>
      </c>
      <c r="BL76" t="str">
        <f t="shared" si="51"/>
        <v/>
      </c>
      <c r="BM76" t="str">
        <f t="shared" si="33"/>
        <v/>
      </c>
      <c r="BN76" t="str">
        <f t="shared" si="34"/>
        <v/>
      </c>
      <c r="BO76">
        <f t="shared" si="35"/>
        <v>78.715999999999994</v>
      </c>
      <c r="BT76">
        <f t="shared" si="52"/>
        <v>3.7857960000000004</v>
      </c>
      <c r="BU76">
        <v>0.63096600000000003</v>
      </c>
      <c r="BY76">
        <v>31.1297</v>
      </c>
      <c r="BZ76" t="str">
        <f t="shared" si="53"/>
        <v/>
      </c>
      <c r="CA76" t="str">
        <f t="shared" si="36"/>
        <v/>
      </c>
      <c r="CB76" t="str">
        <f t="shared" si="37"/>
        <v/>
      </c>
      <c r="CC76">
        <f t="shared" si="38"/>
        <v>15.56485</v>
      </c>
    </row>
    <row r="77" spans="1:81" x14ac:dyDescent="0.45">
      <c r="A77">
        <f t="shared" si="54"/>
        <v>3.7858200000000002</v>
      </c>
      <c r="B77">
        <v>0.63097000000000003</v>
      </c>
      <c r="F77">
        <v>0.12053700000000001</v>
      </c>
      <c r="G77" t="str">
        <f t="shared" si="55"/>
        <v/>
      </c>
      <c r="H77" t="str">
        <f t="shared" si="39"/>
        <v/>
      </c>
      <c r="I77" t="str">
        <f t="shared" si="40"/>
        <v/>
      </c>
      <c r="J77">
        <f t="shared" si="41"/>
        <v>0.12053700000000001</v>
      </c>
      <c r="R77">
        <f t="shared" si="56"/>
        <v>3.785622</v>
      </c>
      <c r="S77">
        <v>0.63093699999999997</v>
      </c>
      <c r="W77" s="2">
        <v>0.12053700000000001</v>
      </c>
      <c r="X77" t="str">
        <f t="shared" si="57"/>
        <v/>
      </c>
      <c r="Y77" t="str">
        <f t="shared" si="42"/>
        <v/>
      </c>
      <c r="Z77" t="str">
        <f t="shared" si="43"/>
        <v/>
      </c>
      <c r="AA77">
        <f t="shared" si="44"/>
        <v>8.6097857142857143E-2</v>
      </c>
      <c r="AD77">
        <f t="shared" si="58"/>
        <v>3.7858140000000002</v>
      </c>
      <c r="AE77">
        <v>0.630969</v>
      </c>
      <c r="AI77">
        <v>312.947</v>
      </c>
      <c r="AJ77" t="str">
        <f t="shared" si="59"/>
        <v/>
      </c>
      <c r="AK77" t="str">
        <f t="shared" si="45"/>
        <v/>
      </c>
      <c r="AL77" t="str">
        <f t="shared" si="46"/>
        <v/>
      </c>
      <c r="AM77">
        <f t="shared" si="47"/>
        <v>156.4735</v>
      </c>
      <c r="AR77">
        <f t="shared" si="48"/>
        <v>6.0000600000000004</v>
      </c>
      <c r="AS77">
        <v>1.0000100000000001</v>
      </c>
      <c r="AW77">
        <v>24.647200000000002</v>
      </c>
      <c r="AX77" t="str">
        <f t="shared" si="49"/>
        <v/>
      </c>
      <c r="AY77" t="str">
        <f t="shared" si="30"/>
        <v/>
      </c>
      <c r="AZ77" t="str">
        <f t="shared" si="31"/>
        <v/>
      </c>
      <c r="BA77">
        <f t="shared" si="32"/>
        <v>24.647200000000002</v>
      </c>
      <c r="BF77">
        <f t="shared" si="50"/>
        <v>5.9999339999999997</v>
      </c>
      <c r="BG77">
        <v>0.99998900000000002</v>
      </c>
      <c r="BK77">
        <v>87.811599999999999</v>
      </c>
      <c r="BL77" t="str">
        <f t="shared" si="51"/>
        <v/>
      </c>
      <c r="BM77" t="str">
        <f t="shared" si="33"/>
        <v/>
      </c>
      <c r="BN77" t="str">
        <f t="shared" si="34"/>
        <v/>
      </c>
      <c r="BO77">
        <f t="shared" si="35"/>
        <v>58.541066666666666</v>
      </c>
      <c r="BT77">
        <f t="shared" si="52"/>
        <v>6.0000600000000004</v>
      </c>
      <c r="BU77">
        <v>1.0000100000000001</v>
      </c>
      <c r="BY77">
        <v>25.345800000000001</v>
      </c>
      <c r="BZ77" t="str">
        <f t="shared" si="53"/>
        <v/>
      </c>
      <c r="CA77" t="str">
        <f t="shared" si="36"/>
        <v/>
      </c>
      <c r="CB77" t="str">
        <f t="shared" si="37"/>
        <v/>
      </c>
      <c r="CC77">
        <f t="shared" si="38"/>
        <v>12.6729</v>
      </c>
    </row>
    <row r="78" spans="1:81" x14ac:dyDescent="0.45">
      <c r="A78">
        <f t="shared" si="54"/>
        <v>5.999994</v>
      </c>
      <c r="B78">
        <v>0.99999899999999997</v>
      </c>
      <c r="F78">
        <v>0.114722</v>
      </c>
      <c r="G78" t="str">
        <f t="shared" si="55"/>
        <v/>
      </c>
      <c r="H78" t="str">
        <f t="shared" si="39"/>
        <v/>
      </c>
      <c r="I78" t="str">
        <f t="shared" si="40"/>
        <v/>
      </c>
      <c r="J78">
        <f t="shared" si="41"/>
        <v>0.114722</v>
      </c>
      <c r="R78">
        <f t="shared" si="56"/>
        <v>5.99979</v>
      </c>
      <c r="S78">
        <v>0.99996499999999999</v>
      </c>
      <c r="W78" s="2">
        <v>0.114722</v>
      </c>
      <c r="X78" t="str">
        <f t="shared" si="57"/>
        <v/>
      </c>
      <c r="Y78" t="str">
        <f t="shared" si="42"/>
        <v/>
      </c>
      <c r="Z78" t="str">
        <f t="shared" si="43"/>
        <v/>
      </c>
      <c r="AA78">
        <f t="shared" si="44"/>
        <v>8.194428571428572E-2</v>
      </c>
      <c r="AD78">
        <f t="shared" si="58"/>
        <v>6.000119999999999</v>
      </c>
      <c r="AE78">
        <v>1.0000199999999999</v>
      </c>
      <c r="AI78">
        <v>208.59200000000001</v>
      </c>
      <c r="AJ78" t="str">
        <f t="shared" si="59"/>
        <v/>
      </c>
      <c r="AK78" t="str">
        <f t="shared" si="45"/>
        <v/>
      </c>
      <c r="AL78" t="str">
        <f t="shared" si="46"/>
        <v/>
      </c>
      <c r="AM78">
        <f t="shared" si="47"/>
        <v>104.29600000000001</v>
      </c>
      <c r="AR78">
        <f t="shared" si="48"/>
        <v>9.5095200000000002</v>
      </c>
      <c r="AS78">
        <v>1.5849200000000001</v>
      </c>
      <c r="AW78">
        <v>18.676100000000002</v>
      </c>
      <c r="AX78" t="str">
        <f t="shared" si="49"/>
        <v/>
      </c>
      <c r="AY78" t="str">
        <f t="shared" si="30"/>
        <v/>
      </c>
      <c r="AZ78" t="str">
        <f t="shared" si="31"/>
        <v/>
      </c>
      <c r="BA78">
        <f t="shared" si="32"/>
        <v>18.676100000000002</v>
      </c>
      <c r="BF78">
        <f t="shared" si="50"/>
        <v>9.5093999999999994</v>
      </c>
      <c r="BG78">
        <v>1.5849</v>
      </c>
      <c r="BK78">
        <v>67.9482</v>
      </c>
      <c r="BL78" t="str">
        <f t="shared" si="51"/>
        <v/>
      </c>
      <c r="BM78" t="str">
        <f t="shared" si="33"/>
        <v/>
      </c>
      <c r="BN78" t="str">
        <f t="shared" si="34"/>
        <v/>
      </c>
      <c r="BO78">
        <f t="shared" si="35"/>
        <v>45.2988</v>
      </c>
      <c r="BT78">
        <f t="shared" si="52"/>
        <v>9.5094600000000007</v>
      </c>
      <c r="BU78">
        <v>1.58491</v>
      </c>
      <c r="BY78">
        <v>14.7408</v>
      </c>
      <c r="BZ78" t="str">
        <f t="shared" si="53"/>
        <v/>
      </c>
      <c r="CA78" t="str">
        <f t="shared" si="36"/>
        <v/>
      </c>
      <c r="CB78" t="str">
        <f t="shared" si="37"/>
        <v/>
      </c>
      <c r="CC78">
        <f t="shared" si="38"/>
        <v>7.3704000000000001</v>
      </c>
    </row>
    <row r="79" spans="1:81" x14ac:dyDescent="0.45">
      <c r="A79">
        <f t="shared" si="54"/>
        <v>9.5093999999999994</v>
      </c>
      <c r="B79">
        <v>1.5849</v>
      </c>
      <c r="F79">
        <v>0.113189</v>
      </c>
      <c r="G79" t="str">
        <f t="shared" si="55"/>
        <v/>
      </c>
      <c r="H79" t="str">
        <f t="shared" si="39"/>
        <v/>
      </c>
      <c r="I79" t="str">
        <f t="shared" si="40"/>
        <v/>
      </c>
      <c r="J79">
        <f t="shared" si="41"/>
        <v>0.113189</v>
      </c>
      <c r="R79">
        <f t="shared" si="56"/>
        <v>9.5089199999999998</v>
      </c>
      <c r="S79">
        <v>1.5848199999999999</v>
      </c>
      <c r="W79" s="2">
        <v>0.113189</v>
      </c>
      <c r="X79" t="str">
        <f t="shared" si="57"/>
        <v/>
      </c>
      <c r="Y79" t="str">
        <f t="shared" si="42"/>
        <v/>
      </c>
      <c r="Z79" t="str">
        <f t="shared" si="43"/>
        <v/>
      </c>
      <c r="AA79">
        <f t="shared" si="44"/>
        <v>8.0849285714285721E-2</v>
      </c>
      <c r="AD79">
        <f t="shared" si="58"/>
        <v>9.5095799999999997</v>
      </c>
      <c r="AE79">
        <v>1.5849299999999999</v>
      </c>
      <c r="AI79">
        <v>133.86799999999999</v>
      </c>
      <c r="AJ79" t="str">
        <f t="shared" si="59"/>
        <v/>
      </c>
      <c r="AK79" t="str">
        <f t="shared" si="45"/>
        <v/>
      </c>
      <c r="AL79" t="str">
        <f t="shared" si="46"/>
        <v/>
      </c>
      <c r="AM79">
        <f t="shared" si="47"/>
        <v>66.933999999999997</v>
      </c>
      <c r="AR79">
        <f t="shared" si="48"/>
        <v>15.071580000000001</v>
      </c>
      <c r="AS79">
        <v>2.51193</v>
      </c>
      <c r="AW79">
        <v>14.707599999999999</v>
      </c>
      <c r="AX79" t="str">
        <f t="shared" si="49"/>
        <v/>
      </c>
      <c r="AY79" t="str">
        <f t="shared" si="30"/>
        <v/>
      </c>
      <c r="AZ79" t="str">
        <f t="shared" si="31"/>
        <v/>
      </c>
      <c r="BA79">
        <f t="shared" si="32"/>
        <v>14.707599999999999</v>
      </c>
      <c r="BF79">
        <f t="shared" si="50"/>
        <v>15.07122</v>
      </c>
      <c r="BG79">
        <v>2.51187</v>
      </c>
      <c r="BK79">
        <v>54.1145</v>
      </c>
      <c r="BL79" t="str">
        <f t="shared" si="51"/>
        <v/>
      </c>
      <c r="BM79" t="str">
        <f t="shared" si="33"/>
        <v/>
      </c>
      <c r="BN79" t="str">
        <f t="shared" si="34"/>
        <v/>
      </c>
      <c r="BO79">
        <f t="shared" si="35"/>
        <v>36.076333333333331</v>
      </c>
      <c r="BT79">
        <f t="shared" si="52"/>
        <v>15.071399999999999</v>
      </c>
      <c r="BU79">
        <v>2.5118999999999998</v>
      </c>
      <c r="BY79">
        <v>11.063700000000001</v>
      </c>
      <c r="BZ79" t="str">
        <f t="shared" si="53"/>
        <v/>
      </c>
      <c r="CA79" t="str">
        <f t="shared" si="36"/>
        <v/>
      </c>
      <c r="CB79" t="str">
        <f t="shared" si="37"/>
        <v/>
      </c>
      <c r="CC79">
        <f t="shared" si="38"/>
        <v>5.5318500000000004</v>
      </c>
    </row>
    <row r="80" spans="1:81" x14ac:dyDescent="0.45">
      <c r="A80">
        <f t="shared" si="54"/>
        <v>15.071459999999998</v>
      </c>
      <c r="B80">
        <v>2.5119099999999999</v>
      </c>
      <c r="F80">
        <v>0.108516</v>
      </c>
      <c r="G80" t="str">
        <f t="shared" si="55"/>
        <v/>
      </c>
      <c r="H80" t="str">
        <f t="shared" si="39"/>
        <v/>
      </c>
      <c r="I80" t="str">
        <f t="shared" si="40"/>
        <v/>
      </c>
      <c r="J80">
        <f t="shared" si="41"/>
        <v>0.108516</v>
      </c>
      <c r="R80">
        <f t="shared" si="56"/>
        <v>15.070679999999999</v>
      </c>
      <c r="S80">
        <v>2.5117799999999999</v>
      </c>
      <c r="W80" s="2">
        <v>0.108516</v>
      </c>
      <c r="X80" t="str">
        <f t="shared" si="57"/>
        <v/>
      </c>
      <c r="Y80" t="str">
        <f t="shared" si="42"/>
        <v/>
      </c>
      <c r="Z80" t="str">
        <f t="shared" si="43"/>
        <v/>
      </c>
      <c r="AA80">
        <f t="shared" si="44"/>
        <v>7.7511428571428578E-2</v>
      </c>
      <c r="AD80">
        <f t="shared" si="58"/>
        <v>15.0717</v>
      </c>
      <c r="AE80">
        <v>2.5119500000000001</v>
      </c>
      <c r="AI80">
        <v>80.182900000000004</v>
      </c>
      <c r="AJ80" t="str">
        <f t="shared" si="59"/>
        <v/>
      </c>
      <c r="AK80" t="str">
        <f t="shared" si="45"/>
        <v/>
      </c>
      <c r="AL80" t="str">
        <f t="shared" si="46"/>
        <v/>
      </c>
      <c r="AM80">
        <f t="shared" si="47"/>
        <v>40.091450000000002</v>
      </c>
      <c r="AR80">
        <f t="shared" si="48"/>
        <v>23.886779999999998</v>
      </c>
      <c r="AS80">
        <v>3.9811299999999998</v>
      </c>
      <c r="AW80">
        <v>12.186199999999999</v>
      </c>
      <c r="AX80" t="str">
        <f t="shared" si="49"/>
        <v/>
      </c>
      <c r="AY80" t="str">
        <f t="shared" si="30"/>
        <v/>
      </c>
      <c r="AZ80" t="str">
        <f t="shared" si="31"/>
        <v/>
      </c>
      <c r="BA80">
        <f t="shared" si="32"/>
        <v>12.186199999999999</v>
      </c>
      <c r="BF80">
        <f t="shared" si="50"/>
        <v>23.88636</v>
      </c>
      <c r="BG80">
        <v>3.9810599999999998</v>
      </c>
      <c r="BK80">
        <v>44.244300000000003</v>
      </c>
      <c r="BL80" t="str">
        <f t="shared" si="51"/>
        <v/>
      </c>
      <c r="BM80" t="str">
        <f t="shared" si="33"/>
        <v/>
      </c>
      <c r="BN80" t="str">
        <f t="shared" si="34"/>
        <v/>
      </c>
      <c r="BO80">
        <f t="shared" si="35"/>
        <v>29.496200000000002</v>
      </c>
      <c r="BT80">
        <f t="shared" si="52"/>
        <v>23.886659999999999</v>
      </c>
      <c r="BU80">
        <v>3.9811100000000001</v>
      </c>
      <c r="BY80">
        <v>8.1033600000000003</v>
      </c>
      <c r="BZ80" t="str">
        <f t="shared" si="53"/>
        <v/>
      </c>
      <c r="CA80" t="str">
        <f t="shared" si="36"/>
        <v/>
      </c>
      <c r="CB80" t="str">
        <f t="shared" si="37"/>
        <v/>
      </c>
      <c r="CC80">
        <f t="shared" si="38"/>
        <v>4.0516800000000002</v>
      </c>
    </row>
    <row r="81" spans="1:81" x14ac:dyDescent="0.45">
      <c r="A81">
        <f t="shared" si="54"/>
        <v>23.886479999999999</v>
      </c>
      <c r="B81">
        <v>3.98108</v>
      </c>
      <c r="F81">
        <v>0.104296</v>
      </c>
      <c r="G81" t="str">
        <f t="shared" si="55"/>
        <v/>
      </c>
      <c r="H81" t="str">
        <f t="shared" si="39"/>
        <v/>
      </c>
      <c r="I81" t="str">
        <f t="shared" si="40"/>
        <v/>
      </c>
      <c r="J81">
        <f t="shared" si="41"/>
        <v>0.104296</v>
      </c>
      <c r="R81">
        <f t="shared" si="56"/>
        <v>23.885339999999999</v>
      </c>
      <c r="S81">
        <v>3.98089</v>
      </c>
      <c r="W81" s="2">
        <v>0.104296</v>
      </c>
      <c r="X81" t="str">
        <f t="shared" si="57"/>
        <v/>
      </c>
      <c r="Y81" t="str">
        <f t="shared" si="42"/>
        <v/>
      </c>
      <c r="Z81" t="str">
        <f t="shared" si="43"/>
        <v/>
      </c>
      <c r="AA81">
        <f t="shared" si="44"/>
        <v>7.4497142857142859E-2</v>
      </c>
      <c r="AD81">
        <f t="shared" si="58"/>
        <v>23.8872</v>
      </c>
      <c r="AE81">
        <v>3.9811999999999999</v>
      </c>
      <c r="AI81">
        <v>43.863100000000003</v>
      </c>
      <c r="AJ81" t="str">
        <f t="shared" si="59"/>
        <v/>
      </c>
      <c r="AK81" t="str">
        <f t="shared" si="45"/>
        <v/>
      </c>
      <c r="AL81" t="str">
        <f t="shared" si="46"/>
        <v/>
      </c>
      <c r="AM81">
        <f t="shared" si="47"/>
        <v>21.931550000000001</v>
      </c>
      <c r="AR81">
        <f t="shared" si="48"/>
        <v>37.858200000000004</v>
      </c>
      <c r="AS81">
        <v>6.3097000000000003</v>
      </c>
      <c r="AW81">
        <v>10.059200000000001</v>
      </c>
      <c r="AX81" t="str">
        <f t="shared" si="49"/>
        <v/>
      </c>
      <c r="AY81" t="str">
        <f t="shared" si="30"/>
        <v/>
      </c>
      <c r="AZ81" t="str">
        <f t="shared" si="31"/>
        <v/>
      </c>
      <c r="BA81">
        <f t="shared" si="32"/>
        <v>10.059200000000001</v>
      </c>
      <c r="BF81">
        <f t="shared" si="50"/>
        <v>37.857299999999995</v>
      </c>
      <c r="BG81">
        <v>6.3095499999999998</v>
      </c>
      <c r="BK81">
        <v>35.657400000000003</v>
      </c>
      <c r="BL81" t="str">
        <f t="shared" si="51"/>
        <v/>
      </c>
      <c r="BM81" t="str">
        <f t="shared" si="33"/>
        <v/>
      </c>
      <c r="BN81" t="str">
        <f t="shared" si="34"/>
        <v/>
      </c>
      <c r="BO81">
        <f t="shared" si="35"/>
        <v>23.771599999999999</v>
      </c>
      <c r="BT81">
        <f t="shared" si="52"/>
        <v>37.858200000000004</v>
      </c>
      <c r="BU81">
        <v>6.3097000000000003</v>
      </c>
      <c r="BY81">
        <v>5.90001</v>
      </c>
      <c r="BZ81" t="str">
        <f t="shared" si="53"/>
        <v/>
      </c>
      <c r="CA81" t="str">
        <f t="shared" si="36"/>
        <v/>
      </c>
      <c r="CB81" t="str">
        <f t="shared" si="37"/>
        <v/>
      </c>
      <c r="CC81">
        <f t="shared" si="38"/>
        <v>2.950005</v>
      </c>
    </row>
    <row r="82" spans="1:81" x14ac:dyDescent="0.45">
      <c r="A82">
        <f t="shared" si="54"/>
        <v>37.857599999999998</v>
      </c>
      <c r="B82">
        <v>6.3095999999999997</v>
      </c>
      <c r="F82">
        <v>0.10104299999999999</v>
      </c>
      <c r="G82" t="str">
        <f t="shared" si="55"/>
        <v/>
      </c>
      <c r="H82" t="str">
        <f t="shared" si="39"/>
        <v/>
      </c>
      <c r="I82" t="str">
        <f t="shared" si="40"/>
        <v/>
      </c>
      <c r="J82">
        <f t="shared" si="41"/>
        <v>0.10104299999999999</v>
      </c>
      <c r="R82">
        <f t="shared" si="56"/>
        <v>37.855499999999999</v>
      </c>
      <c r="S82">
        <v>6.3092499999999996</v>
      </c>
      <c r="W82" s="2">
        <v>0.10104299999999999</v>
      </c>
      <c r="X82" t="str">
        <f t="shared" si="57"/>
        <v/>
      </c>
      <c r="Y82" t="str">
        <f t="shared" si="42"/>
        <v/>
      </c>
      <c r="Z82" t="str">
        <f t="shared" si="43"/>
        <v/>
      </c>
      <c r="AA82">
        <f t="shared" si="44"/>
        <v>7.217357142857142E-2</v>
      </c>
      <c r="AD82">
        <f t="shared" si="58"/>
        <v>37.85868</v>
      </c>
      <c r="AE82">
        <v>6.3097799999999999</v>
      </c>
      <c r="AI82">
        <v>20.563600000000001</v>
      </c>
      <c r="AJ82" t="str">
        <f t="shared" si="59"/>
        <v/>
      </c>
      <c r="AK82" t="str">
        <f t="shared" si="45"/>
        <v/>
      </c>
      <c r="AL82" t="str">
        <f t="shared" si="46"/>
        <v/>
      </c>
      <c r="AM82">
        <f t="shared" si="47"/>
        <v>10.2818</v>
      </c>
      <c r="AR82">
        <f t="shared" si="48"/>
        <v>60.001199999999997</v>
      </c>
      <c r="AS82">
        <v>10.0002</v>
      </c>
      <c r="AW82">
        <v>7.2262399999999998</v>
      </c>
      <c r="AX82" t="str">
        <f t="shared" si="49"/>
        <v/>
      </c>
      <c r="AY82" t="str">
        <f t="shared" si="30"/>
        <v/>
      </c>
      <c r="AZ82" t="str">
        <f t="shared" si="31"/>
        <v/>
      </c>
      <c r="BA82">
        <f t="shared" si="32"/>
        <v>7.2262399999999998</v>
      </c>
      <c r="BF82">
        <f t="shared" si="50"/>
        <v>60</v>
      </c>
      <c r="BG82">
        <v>10</v>
      </c>
      <c r="BK82">
        <v>27.871200000000002</v>
      </c>
      <c r="BL82" t="str">
        <f t="shared" si="51"/>
        <v/>
      </c>
      <c r="BM82" t="str">
        <f t="shared" si="33"/>
        <v/>
      </c>
      <c r="BN82" t="str">
        <f t="shared" si="34"/>
        <v/>
      </c>
      <c r="BO82">
        <f t="shared" si="35"/>
        <v>18.5808</v>
      </c>
      <c r="BT82">
        <f t="shared" si="52"/>
        <v>60.001799999999996</v>
      </c>
      <c r="BU82">
        <v>10.000299999999999</v>
      </c>
      <c r="BY82">
        <v>4.1789500000000004</v>
      </c>
      <c r="BZ82" t="str">
        <f t="shared" si="53"/>
        <v/>
      </c>
      <c r="CA82" t="str">
        <f t="shared" si="36"/>
        <v/>
      </c>
      <c r="CB82" t="str">
        <f t="shared" si="37"/>
        <v/>
      </c>
      <c r="CC82">
        <f t="shared" si="38"/>
        <v>2.0894750000000002</v>
      </c>
    </row>
    <row r="83" spans="1:81" x14ac:dyDescent="0.45">
      <c r="A83">
        <f t="shared" si="54"/>
        <v>60.000599999999999</v>
      </c>
      <c r="B83">
        <v>10.0001</v>
      </c>
      <c r="F83">
        <v>9.7644300000000003E-2</v>
      </c>
      <c r="G83" t="str">
        <f t="shared" si="55"/>
        <v/>
      </c>
      <c r="H83" t="str">
        <f t="shared" si="39"/>
        <v/>
      </c>
      <c r="I83" t="str">
        <f t="shared" si="40"/>
        <v/>
      </c>
      <c r="J83">
        <f t="shared" si="41"/>
        <v>9.7644300000000003E-2</v>
      </c>
      <c r="R83">
        <f t="shared" si="56"/>
        <v>59.997599999999991</v>
      </c>
      <c r="S83">
        <v>9.9995999999999992</v>
      </c>
      <c r="W83" s="2">
        <v>9.7644300000000003E-2</v>
      </c>
      <c r="X83" t="str">
        <f t="shared" si="57"/>
        <v/>
      </c>
      <c r="Y83" t="str">
        <f t="shared" si="42"/>
        <v/>
      </c>
      <c r="Z83" t="str">
        <f t="shared" si="43"/>
        <v/>
      </c>
      <c r="AA83">
        <f t="shared" si="44"/>
        <v>6.974592857142857E-2</v>
      </c>
      <c r="AD83">
        <f t="shared" si="58"/>
        <v>60.001199999999997</v>
      </c>
      <c r="AE83">
        <v>10.0002</v>
      </c>
      <c r="AI83">
        <v>9.4712800000000001</v>
      </c>
      <c r="AJ83" t="str">
        <f t="shared" si="59"/>
        <v/>
      </c>
      <c r="AK83" t="str">
        <f t="shared" si="45"/>
        <v/>
      </c>
      <c r="AL83" t="str">
        <f t="shared" si="46"/>
        <v/>
      </c>
      <c r="AM83">
        <f t="shared" si="47"/>
        <v>4.7356400000000001</v>
      </c>
      <c r="AR83">
        <f t="shared" si="48"/>
        <v>95.0946</v>
      </c>
      <c r="AS83">
        <v>15.8491</v>
      </c>
      <c r="AW83">
        <v>5.0609500000000001</v>
      </c>
      <c r="AX83" t="str">
        <f t="shared" si="49"/>
        <v/>
      </c>
      <c r="AY83" t="str">
        <f t="shared" si="30"/>
        <v/>
      </c>
      <c r="AZ83" t="str">
        <f t="shared" si="31"/>
        <v/>
      </c>
      <c r="BA83">
        <f t="shared" si="32"/>
        <v>5.0609500000000001</v>
      </c>
      <c r="BF83">
        <f t="shared" si="50"/>
        <v>95.093400000000003</v>
      </c>
      <c r="BG83">
        <v>15.8489</v>
      </c>
      <c r="BK83">
        <v>18.4879</v>
      </c>
      <c r="BL83" t="str">
        <f t="shared" si="51"/>
        <v/>
      </c>
      <c r="BM83" t="str">
        <f t="shared" si="33"/>
        <v/>
      </c>
      <c r="BN83" t="str">
        <f t="shared" si="34"/>
        <v/>
      </c>
      <c r="BO83">
        <f t="shared" si="35"/>
        <v>12.325266666666666</v>
      </c>
      <c r="BT83">
        <f t="shared" si="52"/>
        <v>95.1</v>
      </c>
      <c r="BU83">
        <v>15.85</v>
      </c>
      <c r="BY83">
        <v>2.31094</v>
      </c>
      <c r="BZ83" t="str">
        <f t="shared" si="53"/>
        <v/>
      </c>
      <c r="CA83" t="str">
        <f t="shared" si="36"/>
        <v/>
      </c>
      <c r="CB83" t="str">
        <f t="shared" si="37"/>
        <v/>
      </c>
      <c r="CC83">
        <f t="shared" si="38"/>
        <v>1.15547</v>
      </c>
    </row>
    <row r="84" spans="1:81" x14ac:dyDescent="0.45">
      <c r="A84">
        <f t="shared" si="54"/>
        <v>95.093400000000003</v>
      </c>
      <c r="B84">
        <v>15.8489</v>
      </c>
      <c r="F84">
        <v>9.45212E-2</v>
      </c>
      <c r="G84" t="str">
        <f t="shared" si="55"/>
        <v/>
      </c>
      <c r="H84" t="str">
        <f t="shared" si="39"/>
        <v/>
      </c>
      <c r="I84" t="str">
        <f t="shared" si="40"/>
        <v/>
      </c>
      <c r="J84">
        <f t="shared" si="41"/>
        <v>9.45212E-2</v>
      </c>
      <c r="R84">
        <f t="shared" si="56"/>
        <v>95.089200000000005</v>
      </c>
      <c r="S84">
        <v>15.8482</v>
      </c>
      <c r="W84" s="2">
        <v>9.45212E-2</v>
      </c>
      <c r="X84" t="str">
        <f t="shared" si="57"/>
        <v/>
      </c>
      <c r="Y84" t="str">
        <f t="shared" si="42"/>
        <v/>
      </c>
      <c r="Z84" t="str">
        <f t="shared" si="43"/>
        <v/>
      </c>
      <c r="AA84">
        <f t="shared" si="44"/>
        <v>6.7515142857142857E-2</v>
      </c>
      <c r="AD84">
        <f t="shared" si="58"/>
        <v>95.095799999999997</v>
      </c>
      <c r="AE84">
        <v>15.849299999999999</v>
      </c>
      <c r="AI84">
        <v>5.0010199999999996</v>
      </c>
      <c r="AJ84" t="str">
        <f t="shared" si="59"/>
        <v/>
      </c>
      <c r="AK84" t="str">
        <f t="shared" si="45"/>
        <v/>
      </c>
      <c r="AL84" t="str">
        <f t="shared" si="46"/>
        <v/>
      </c>
      <c r="AM84">
        <f t="shared" si="47"/>
        <v>2.5005099999999998</v>
      </c>
      <c r="AR84">
        <f t="shared" si="48"/>
        <v>150.71519999999998</v>
      </c>
      <c r="AS84">
        <v>25.119199999999999</v>
      </c>
      <c r="AW84">
        <v>3.45607</v>
      </c>
      <c r="AX84" t="str">
        <f t="shared" si="49"/>
        <v/>
      </c>
      <c r="AY84" t="str">
        <f t="shared" si="30"/>
        <v/>
      </c>
      <c r="AZ84" t="str">
        <f t="shared" si="31"/>
        <v/>
      </c>
      <c r="BA84">
        <f t="shared" si="32"/>
        <v>3.45607</v>
      </c>
      <c r="BF84">
        <f t="shared" si="50"/>
        <v>150.7116</v>
      </c>
      <c r="BG84">
        <v>25.118600000000001</v>
      </c>
      <c r="BK84">
        <v>12.3132</v>
      </c>
      <c r="BL84" t="str">
        <f t="shared" si="51"/>
        <v/>
      </c>
      <c r="BM84" t="str">
        <f t="shared" si="33"/>
        <v/>
      </c>
      <c r="BN84" t="str">
        <f t="shared" si="34"/>
        <v/>
      </c>
      <c r="BO84">
        <f t="shared" si="35"/>
        <v>8.2088000000000001</v>
      </c>
      <c r="BT84">
        <f t="shared" si="52"/>
        <v>150.72300000000001</v>
      </c>
      <c r="BU84">
        <v>25.1205</v>
      </c>
      <c r="BY84">
        <v>1.26214</v>
      </c>
      <c r="BZ84" t="str">
        <f t="shared" si="53"/>
        <v/>
      </c>
      <c r="CA84" t="str">
        <f t="shared" si="36"/>
        <v/>
      </c>
      <c r="CB84" t="str">
        <f t="shared" si="37"/>
        <v/>
      </c>
      <c r="CC84">
        <f t="shared" si="38"/>
        <v>0.63107000000000002</v>
      </c>
    </row>
    <row r="85" spans="1:81" x14ac:dyDescent="0.45">
      <c r="A85">
        <f t="shared" si="54"/>
        <v>150.7116</v>
      </c>
      <c r="B85">
        <v>25.118600000000001</v>
      </c>
      <c r="F85">
        <v>9.1102900000000001E-2</v>
      </c>
      <c r="G85" t="str">
        <f t="shared" si="55"/>
        <v/>
      </c>
      <c r="H85" t="str">
        <f t="shared" si="39"/>
        <v/>
      </c>
      <c r="I85" t="str">
        <f t="shared" si="40"/>
        <v/>
      </c>
      <c r="J85">
        <f t="shared" si="41"/>
        <v>9.1102900000000001E-2</v>
      </c>
      <c r="R85">
        <f t="shared" si="56"/>
        <v>150.7056</v>
      </c>
      <c r="S85">
        <v>25.117599999999999</v>
      </c>
      <c r="W85" s="2">
        <v>9.1102900000000001E-2</v>
      </c>
      <c r="X85" t="str">
        <f t="shared" si="57"/>
        <v/>
      </c>
      <c r="Y85" t="str">
        <f t="shared" si="42"/>
        <v/>
      </c>
      <c r="Z85" t="str">
        <f t="shared" si="43"/>
        <v/>
      </c>
      <c r="AA85">
        <f t="shared" si="44"/>
        <v>6.5073500000000006E-2</v>
      </c>
      <c r="AD85">
        <f t="shared" si="58"/>
        <v>150.71639999999999</v>
      </c>
      <c r="AE85">
        <v>25.119399999999999</v>
      </c>
      <c r="AI85">
        <v>3.0750899999999999</v>
      </c>
      <c r="AJ85" t="str">
        <f t="shared" si="59"/>
        <v/>
      </c>
      <c r="AK85" t="str">
        <f t="shared" si="45"/>
        <v/>
      </c>
      <c r="AL85" t="str">
        <f t="shared" si="46"/>
        <v/>
      </c>
      <c r="AM85">
        <f t="shared" si="47"/>
        <v>1.5375449999999999</v>
      </c>
      <c r="AR85">
        <f t="shared" si="48"/>
        <v>238.86660000000001</v>
      </c>
      <c r="AS85">
        <v>39.811100000000003</v>
      </c>
      <c r="AW85">
        <v>2.3236500000000002</v>
      </c>
      <c r="AX85" t="str">
        <f t="shared" si="49"/>
        <v/>
      </c>
      <c r="AY85" t="str">
        <f t="shared" si="30"/>
        <v/>
      </c>
      <c r="AZ85" t="str">
        <f t="shared" si="31"/>
        <v/>
      </c>
      <c r="BA85">
        <f t="shared" si="32"/>
        <v>2.3236500000000002</v>
      </c>
      <c r="BF85">
        <f t="shared" si="50"/>
        <v>238.863</v>
      </c>
      <c r="BG85">
        <v>39.810499999999998</v>
      </c>
      <c r="BK85">
        <v>8.0988699999999998</v>
      </c>
      <c r="BL85" t="str">
        <f t="shared" si="51"/>
        <v/>
      </c>
      <c r="BM85" t="str">
        <f t="shared" si="33"/>
        <v/>
      </c>
      <c r="BN85" t="str">
        <f t="shared" si="34"/>
        <v/>
      </c>
      <c r="BO85">
        <f t="shared" si="35"/>
        <v>5.3992466666666665</v>
      </c>
      <c r="BT85">
        <f t="shared" si="52"/>
        <v>238.86419999999998</v>
      </c>
      <c r="BU85">
        <v>39.810699999999997</v>
      </c>
      <c r="BY85">
        <v>0.70403000000000004</v>
      </c>
      <c r="BZ85" t="str">
        <f t="shared" si="53"/>
        <v/>
      </c>
      <c r="CA85" t="str">
        <f t="shared" si="36"/>
        <v/>
      </c>
      <c r="CB85" t="str">
        <f t="shared" si="37"/>
        <v/>
      </c>
      <c r="CC85">
        <f t="shared" si="38"/>
        <v>0.35201500000000002</v>
      </c>
    </row>
    <row r="86" spans="1:81" x14ac:dyDescent="0.45">
      <c r="A86">
        <f t="shared" si="54"/>
        <v>238.86360000000002</v>
      </c>
      <c r="B86">
        <v>39.810600000000001</v>
      </c>
      <c r="F86">
        <v>8.7357000000000004E-2</v>
      </c>
      <c r="G86" t="str">
        <f t="shared" si="55"/>
        <v/>
      </c>
      <c r="H86" t="str">
        <f t="shared" si="39"/>
        <v/>
      </c>
      <c r="I86" t="str">
        <f t="shared" si="40"/>
        <v/>
      </c>
      <c r="J86">
        <f t="shared" si="41"/>
        <v>8.7357000000000004E-2</v>
      </c>
      <c r="R86">
        <f t="shared" si="56"/>
        <v>238.8528</v>
      </c>
      <c r="S86">
        <v>39.808799999999998</v>
      </c>
      <c r="W86" s="2">
        <v>8.7357000000000004E-2</v>
      </c>
      <c r="X86" t="str">
        <f t="shared" si="57"/>
        <v/>
      </c>
      <c r="Y86" t="str">
        <f t="shared" si="42"/>
        <v/>
      </c>
      <c r="Z86" t="str">
        <f t="shared" si="43"/>
        <v/>
      </c>
      <c r="AA86">
        <f t="shared" si="44"/>
        <v>6.2397857142857144E-2</v>
      </c>
      <c r="AD86">
        <f t="shared" si="58"/>
        <v>238.86900000000003</v>
      </c>
      <c r="AE86">
        <v>39.811500000000002</v>
      </c>
      <c r="AI86">
        <v>2.0398800000000001</v>
      </c>
      <c r="AJ86" t="str">
        <f t="shared" si="59"/>
        <v/>
      </c>
      <c r="AK86" t="str">
        <f t="shared" si="45"/>
        <v/>
      </c>
      <c r="AL86" t="str">
        <f t="shared" si="46"/>
        <v/>
      </c>
      <c r="AM86">
        <f t="shared" si="47"/>
        <v>1.0199400000000001</v>
      </c>
      <c r="AR86">
        <f t="shared" si="48"/>
        <v>378.57900000000001</v>
      </c>
      <c r="AS86">
        <v>63.096499999999999</v>
      </c>
      <c r="AW86">
        <v>1.5546199999999999</v>
      </c>
      <c r="AX86" t="str">
        <f t="shared" si="49"/>
        <v/>
      </c>
      <c r="AY86" t="str">
        <f t="shared" si="30"/>
        <v/>
      </c>
      <c r="AZ86" t="str">
        <f t="shared" si="31"/>
        <v/>
      </c>
      <c r="BA86">
        <f t="shared" si="32"/>
        <v>1.5546199999999999</v>
      </c>
      <c r="BF86">
        <f t="shared" si="50"/>
        <v>378.5736</v>
      </c>
      <c r="BG86">
        <v>63.095599999999997</v>
      </c>
      <c r="BK86">
        <v>5.3304400000000003</v>
      </c>
      <c r="BL86" t="str">
        <f t="shared" si="51"/>
        <v/>
      </c>
      <c r="BM86" t="str">
        <f t="shared" si="33"/>
        <v/>
      </c>
      <c r="BN86" t="str">
        <f t="shared" si="34"/>
        <v/>
      </c>
      <c r="BO86">
        <f t="shared" si="35"/>
        <v>3.5536266666666667</v>
      </c>
      <c r="BT86">
        <f t="shared" si="52"/>
        <v>378.58199999999999</v>
      </c>
      <c r="BU86">
        <v>63.097000000000001</v>
      </c>
      <c r="BY86">
        <v>0.25870300000000002</v>
      </c>
      <c r="BZ86" t="str">
        <f t="shared" si="53"/>
        <v/>
      </c>
      <c r="CA86" t="str">
        <f t="shared" si="36"/>
        <v/>
      </c>
      <c r="CB86" t="str">
        <f t="shared" si="37"/>
        <v/>
      </c>
      <c r="CC86">
        <f t="shared" si="38"/>
        <v>0.12935150000000001</v>
      </c>
    </row>
    <row r="87" spans="1:81" x14ac:dyDescent="0.45">
      <c r="A87">
        <f t="shared" si="54"/>
        <v>378.5772</v>
      </c>
      <c r="B87">
        <v>63.096200000000003</v>
      </c>
      <c r="F87">
        <v>8.3216499999999999E-2</v>
      </c>
      <c r="G87" t="str">
        <f t="shared" si="55"/>
        <v/>
      </c>
      <c r="H87" t="str">
        <f t="shared" si="39"/>
        <v/>
      </c>
      <c r="I87" t="str">
        <f t="shared" si="40"/>
        <v/>
      </c>
      <c r="J87">
        <f t="shared" si="41"/>
        <v>8.3216499999999999E-2</v>
      </c>
      <c r="R87">
        <f t="shared" si="56"/>
        <v>378.55679999999995</v>
      </c>
      <c r="S87">
        <v>63.092799999999997</v>
      </c>
      <c r="W87" s="2">
        <v>8.3216499999999999E-2</v>
      </c>
      <c r="X87" t="str">
        <f t="shared" si="57"/>
        <v/>
      </c>
      <c r="Y87" t="str">
        <f t="shared" si="42"/>
        <v/>
      </c>
      <c r="Z87" t="str">
        <f t="shared" si="43"/>
        <v/>
      </c>
      <c r="AA87">
        <f t="shared" si="44"/>
        <v>5.9440357142857142E-2</v>
      </c>
      <c r="AD87">
        <f t="shared" si="58"/>
        <v>378.58139999999997</v>
      </c>
      <c r="AE87">
        <v>63.096899999999998</v>
      </c>
      <c r="AI87">
        <v>1.4286300000000001</v>
      </c>
      <c r="AJ87" t="str">
        <f t="shared" si="59"/>
        <v/>
      </c>
      <c r="AK87" t="str">
        <f t="shared" si="45"/>
        <v/>
      </c>
      <c r="AL87" t="str">
        <f t="shared" si="46"/>
        <v/>
      </c>
      <c r="AM87">
        <f t="shared" si="47"/>
        <v>0.71431500000000003</v>
      </c>
      <c r="AR87">
        <f t="shared" si="48"/>
        <v>600.00600000000009</v>
      </c>
      <c r="AS87">
        <v>100.001</v>
      </c>
      <c r="AW87">
        <v>1.04975</v>
      </c>
      <c r="AX87" t="str">
        <f t="shared" si="49"/>
        <v/>
      </c>
      <c r="AY87" t="str">
        <f t="shared" si="30"/>
        <v/>
      </c>
      <c r="AZ87" t="str">
        <f t="shared" si="31"/>
        <v/>
      </c>
      <c r="BA87">
        <f t="shared" si="32"/>
        <v>1.04975</v>
      </c>
      <c r="BF87">
        <f t="shared" si="50"/>
        <v>600</v>
      </c>
      <c r="BG87">
        <v>100</v>
      </c>
      <c r="BK87">
        <v>3.5093299999999998</v>
      </c>
      <c r="BL87" t="str">
        <f t="shared" si="51"/>
        <v/>
      </c>
      <c r="BM87" t="str">
        <f t="shared" si="33"/>
        <v/>
      </c>
      <c r="BN87" t="str">
        <f t="shared" si="34"/>
        <v/>
      </c>
      <c r="BO87">
        <f t="shared" si="35"/>
        <v>2.3395533333333329</v>
      </c>
      <c r="BT87">
        <f t="shared" si="52"/>
        <v>600.00600000000009</v>
      </c>
      <c r="BU87">
        <v>100.001</v>
      </c>
      <c r="BY87">
        <v>0.111045</v>
      </c>
      <c r="BZ87" t="str">
        <f t="shared" si="53"/>
        <v/>
      </c>
      <c r="CA87" t="str">
        <f t="shared" si="36"/>
        <v/>
      </c>
      <c r="CB87" t="str">
        <f t="shared" si="37"/>
        <v/>
      </c>
      <c r="CC87">
        <f t="shared" si="38"/>
        <v>5.5522500000000002E-2</v>
      </c>
    </row>
    <row r="88" spans="1:81" x14ac:dyDescent="0.45">
      <c r="A88">
        <f t="shared" si="54"/>
        <v>600.00600000000009</v>
      </c>
      <c r="B88">
        <v>100.001</v>
      </c>
      <c r="F88">
        <v>7.8796000000000005E-2</v>
      </c>
      <c r="G88" t="str">
        <f t="shared" si="55"/>
        <v/>
      </c>
      <c r="H88" t="str">
        <f t="shared" si="39"/>
        <v/>
      </c>
      <c r="I88" t="str">
        <f t="shared" si="40"/>
        <v/>
      </c>
      <c r="J88">
        <f t="shared" si="41"/>
        <v>7.8796000000000005E-2</v>
      </c>
      <c r="R88">
        <f t="shared" si="56"/>
        <v>599.97540000000004</v>
      </c>
      <c r="S88">
        <v>99.995900000000006</v>
      </c>
      <c r="W88" s="3">
        <v>7.8796000000000005E-2</v>
      </c>
      <c r="X88" t="str">
        <f t="shared" si="57"/>
        <v/>
      </c>
      <c r="Y88" t="str">
        <f t="shared" si="42"/>
        <v/>
      </c>
      <c r="Z88" t="str">
        <f t="shared" si="43"/>
        <v/>
      </c>
      <c r="AA88">
        <f t="shared" si="44"/>
        <v>5.6282857142857148E-2</v>
      </c>
      <c r="AD88">
        <f t="shared" si="58"/>
        <v>600.01199999999994</v>
      </c>
      <c r="AE88">
        <v>100.002</v>
      </c>
      <c r="AI88">
        <v>1.02464</v>
      </c>
      <c r="AJ88" t="str">
        <f t="shared" si="59"/>
        <v/>
      </c>
      <c r="AK88" t="str">
        <f t="shared" si="45"/>
        <v/>
      </c>
      <c r="AL88" t="str">
        <f t="shared" si="46"/>
        <v/>
      </c>
      <c r="AM88">
        <f t="shared" si="47"/>
        <v>0.51232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64D3C-29D8-49FB-A495-DDE2FA436D19}">
  <dimension ref="A1:U19"/>
  <sheetViews>
    <sheetView workbookViewId="0">
      <selection activeCell="F3" sqref="F3:G3"/>
    </sheetView>
  </sheetViews>
  <sheetFormatPr defaultRowHeight="14.25" x14ac:dyDescent="0.45"/>
  <sheetData>
    <row r="1" spans="1:21" x14ac:dyDescent="0.45">
      <c r="A1" s="17" t="s">
        <v>8</v>
      </c>
      <c r="B1" s="18"/>
      <c r="C1" s="18"/>
      <c r="D1" s="5"/>
      <c r="E1" s="18" t="s">
        <v>9</v>
      </c>
      <c r="F1" s="18"/>
      <c r="G1" s="18"/>
      <c r="H1" s="5"/>
      <c r="I1" s="18" t="s">
        <v>10</v>
      </c>
      <c r="J1" s="18"/>
      <c r="K1" s="19"/>
    </row>
    <row r="2" spans="1:21" x14ac:dyDescent="0.45">
      <c r="A2" s="6" t="s">
        <v>11</v>
      </c>
      <c r="B2" s="4" t="s">
        <v>12</v>
      </c>
      <c r="C2" s="4" t="s">
        <v>13</v>
      </c>
      <c r="D2" s="4"/>
      <c r="E2" s="4" t="s">
        <v>11</v>
      </c>
      <c r="F2" s="4" t="s">
        <v>12</v>
      </c>
      <c r="G2" s="4" t="s">
        <v>13</v>
      </c>
      <c r="H2" s="4"/>
      <c r="I2" s="4" t="s">
        <v>11</v>
      </c>
      <c r="J2" s="4" t="s">
        <v>12</v>
      </c>
      <c r="K2" s="7" t="s">
        <v>13</v>
      </c>
      <c r="M2" s="4"/>
      <c r="N2" s="4"/>
      <c r="O2" s="4"/>
      <c r="P2" s="4"/>
      <c r="R2" s="4"/>
      <c r="S2" s="4"/>
      <c r="T2" s="4"/>
      <c r="U2" s="4"/>
    </row>
    <row r="3" spans="1:21" x14ac:dyDescent="0.45">
      <c r="A3" s="8" t="s">
        <v>1</v>
      </c>
      <c r="B3">
        <v>111.092</v>
      </c>
      <c r="C3">
        <v>-1.9901</v>
      </c>
      <c r="E3" t="s">
        <v>1</v>
      </c>
      <c r="F3">
        <v>176.06800000000001</v>
      </c>
      <c r="G3">
        <v>-0.9516</v>
      </c>
      <c r="I3" t="s">
        <v>1</v>
      </c>
      <c r="J3">
        <v>176.06800000000001</v>
      </c>
      <c r="K3" s="9">
        <v>-0.9516</v>
      </c>
      <c r="M3" s="4"/>
      <c r="R3" s="4"/>
    </row>
    <row r="4" spans="1:21" x14ac:dyDescent="0.45">
      <c r="A4" s="8" t="s">
        <v>2</v>
      </c>
      <c r="B4">
        <v>26.906600000000001</v>
      </c>
      <c r="C4">
        <v>-1.1213</v>
      </c>
      <c r="E4" t="s">
        <v>2</v>
      </c>
      <c r="F4">
        <v>114.72199999999999</v>
      </c>
      <c r="G4">
        <v>-0.8871</v>
      </c>
      <c r="I4" t="s">
        <v>2</v>
      </c>
      <c r="J4">
        <v>114.72199999999999</v>
      </c>
      <c r="K4" s="9">
        <v>-0.8871</v>
      </c>
      <c r="N4" s="4"/>
      <c r="S4" s="4"/>
    </row>
    <row r="5" spans="1:21" x14ac:dyDescent="0.45">
      <c r="A5" s="8" t="s">
        <v>3</v>
      </c>
      <c r="B5">
        <v>10.7591</v>
      </c>
      <c r="C5">
        <v>-1.0991</v>
      </c>
      <c r="E5" t="s">
        <v>3</v>
      </c>
      <c r="F5">
        <v>70.489099999999993</v>
      </c>
      <c r="G5">
        <v>-0.86670000000000003</v>
      </c>
      <c r="I5" t="s">
        <v>3</v>
      </c>
      <c r="J5">
        <v>70.489099999999993</v>
      </c>
      <c r="K5" s="9">
        <v>-0.86670000000000003</v>
      </c>
      <c r="N5" s="4"/>
      <c r="S5" s="4"/>
    </row>
    <row r="6" spans="1:21" ht="14.65" thickBot="1" x14ac:dyDescent="0.5">
      <c r="A6" s="10" t="s">
        <v>4</v>
      </c>
      <c r="B6" s="11">
        <v>4.9822600000000001</v>
      </c>
      <c r="C6" s="11">
        <v>-0.84209999999999996</v>
      </c>
      <c r="D6" s="11"/>
      <c r="E6" s="11" t="s">
        <v>4</v>
      </c>
      <c r="F6" s="11">
        <v>23.4541</v>
      </c>
      <c r="G6" s="11">
        <v>-0.73319999999999996</v>
      </c>
      <c r="H6" s="11"/>
      <c r="I6" s="11" t="s">
        <v>4</v>
      </c>
      <c r="J6" s="11">
        <v>23.4541</v>
      </c>
      <c r="K6" s="12">
        <v>-0.73319999999999996</v>
      </c>
      <c r="N6" s="4"/>
      <c r="S6" s="4"/>
    </row>
    <row r="7" spans="1:21" ht="14.65" thickBot="1" x14ac:dyDescent="0.5">
      <c r="N7" s="4"/>
      <c r="S7" s="4"/>
    </row>
    <row r="8" spans="1:21" x14ac:dyDescent="0.45">
      <c r="A8" s="17" t="s">
        <v>14</v>
      </c>
      <c r="B8" s="18"/>
      <c r="C8" s="18"/>
      <c r="D8" s="5"/>
      <c r="E8" s="18" t="s">
        <v>15</v>
      </c>
      <c r="F8" s="18"/>
      <c r="G8" s="18"/>
      <c r="H8" s="5"/>
      <c r="I8" s="18" t="s">
        <v>16</v>
      </c>
      <c r="J8" s="18"/>
      <c r="K8" s="19"/>
      <c r="N8" s="4"/>
      <c r="S8" s="4"/>
    </row>
    <row r="9" spans="1:21" x14ac:dyDescent="0.45">
      <c r="A9" s="6" t="s">
        <v>11</v>
      </c>
      <c r="B9" s="4" t="s">
        <v>12</v>
      </c>
      <c r="C9" s="4" t="s">
        <v>13</v>
      </c>
      <c r="D9" s="4"/>
      <c r="E9" s="4" t="s">
        <v>11</v>
      </c>
      <c r="F9" s="4" t="s">
        <v>12</v>
      </c>
      <c r="G9" s="4" t="s">
        <v>13</v>
      </c>
      <c r="H9" s="4"/>
      <c r="I9" s="4" t="s">
        <v>11</v>
      </c>
      <c r="J9" s="4" t="s">
        <v>12</v>
      </c>
      <c r="K9" s="7" t="s">
        <v>13</v>
      </c>
      <c r="M9" s="4"/>
      <c r="N9" s="4"/>
      <c r="R9" s="4"/>
      <c r="S9" s="4"/>
    </row>
    <row r="10" spans="1:21" x14ac:dyDescent="0.45">
      <c r="A10" s="8" t="s">
        <v>1</v>
      </c>
      <c r="B10">
        <v>50.317700000000002</v>
      </c>
      <c r="C10">
        <v>-0.83099999999999996</v>
      </c>
      <c r="E10" t="s">
        <v>1</v>
      </c>
      <c r="F10">
        <v>223.21799999999999</v>
      </c>
      <c r="G10">
        <v>-0.75639999999999996</v>
      </c>
      <c r="I10" t="s">
        <v>1</v>
      </c>
      <c r="J10">
        <v>223.21799999999999</v>
      </c>
      <c r="K10" s="9">
        <v>-0.75639999999999996</v>
      </c>
      <c r="N10" s="4"/>
      <c r="S10" s="4"/>
    </row>
    <row r="11" spans="1:21" x14ac:dyDescent="0.45">
      <c r="A11" s="8" t="s">
        <v>2</v>
      </c>
      <c r="B11">
        <v>40.298999999999999</v>
      </c>
      <c r="C11">
        <v>-0.81689999999999996</v>
      </c>
      <c r="E11" t="s">
        <v>2</v>
      </c>
      <c r="F11">
        <v>112.42</v>
      </c>
      <c r="G11">
        <v>-0.72689999999999999</v>
      </c>
      <c r="I11" t="s">
        <v>2</v>
      </c>
      <c r="J11">
        <v>112.42</v>
      </c>
      <c r="K11" s="9">
        <v>-0.72689999999999999</v>
      </c>
      <c r="N11" s="4"/>
      <c r="S11" s="4"/>
    </row>
    <row r="12" spans="1:21" x14ac:dyDescent="0.45">
      <c r="A12" s="8" t="s">
        <v>3</v>
      </c>
      <c r="B12">
        <v>34.082999999999998</v>
      </c>
      <c r="C12">
        <v>-0.81120000000000003</v>
      </c>
      <c r="E12" t="s">
        <v>3</v>
      </c>
      <c r="F12">
        <v>108.622</v>
      </c>
      <c r="G12">
        <v>-0.71619999999999995</v>
      </c>
      <c r="I12" t="s">
        <v>3</v>
      </c>
      <c r="J12">
        <v>108.622</v>
      </c>
      <c r="K12" s="9">
        <v>-0.71619999999999995</v>
      </c>
      <c r="N12" s="4"/>
      <c r="S12" s="4"/>
    </row>
    <row r="13" spans="1:21" x14ac:dyDescent="0.45">
      <c r="A13" s="8" t="s">
        <v>4</v>
      </c>
      <c r="B13">
        <v>24.647200000000002</v>
      </c>
      <c r="C13">
        <v>-0.80759999999999998</v>
      </c>
      <c r="E13" t="s">
        <v>4</v>
      </c>
      <c r="F13">
        <v>87.816599999999994</v>
      </c>
      <c r="G13">
        <v>-0.6704</v>
      </c>
      <c r="I13" t="s">
        <v>4</v>
      </c>
      <c r="J13">
        <v>87.816599999999994</v>
      </c>
      <c r="K13" s="9">
        <v>-0.6704</v>
      </c>
      <c r="N13" s="4"/>
      <c r="S13" s="4"/>
    </row>
    <row r="14" spans="1:21" ht="14.65" thickBot="1" x14ac:dyDescent="0.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2"/>
      <c r="N14" s="4"/>
      <c r="S14" s="4"/>
    </row>
    <row r="15" spans="1:21" x14ac:dyDescent="0.45">
      <c r="M15" s="4"/>
      <c r="N15" s="4"/>
      <c r="R15" s="4"/>
      <c r="S15" s="4"/>
    </row>
    <row r="16" spans="1:21" x14ac:dyDescent="0.45">
      <c r="N16" s="4"/>
      <c r="S16" s="4"/>
    </row>
    <row r="17" spans="14:19" x14ac:dyDescent="0.45">
      <c r="N17" s="4"/>
      <c r="S17" s="4"/>
    </row>
    <row r="18" spans="14:19" x14ac:dyDescent="0.45">
      <c r="N18" s="4"/>
      <c r="S18" s="4"/>
    </row>
    <row r="19" spans="14:19" x14ac:dyDescent="0.45">
      <c r="N19" s="4"/>
      <c r="S19" s="4"/>
    </row>
  </sheetData>
  <mergeCells count="6">
    <mergeCell ref="A1:C1"/>
    <mergeCell ref="E1:G1"/>
    <mergeCell ref="I1:K1"/>
    <mergeCell ref="A8:C8"/>
    <mergeCell ref="E8:G8"/>
    <mergeCell ref="I8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Analysis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Hossein Goodarzi</cp:lastModifiedBy>
  <cp:revision/>
  <dcterms:created xsi:type="dcterms:W3CDTF">2023-11-25T18:46:54Z</dcterms:created>
  <dcterms:modified xsi:type="dcterms:W3CDTF">2023-12-12T23:13:48Z</dcterms:modified>
  <cp:category/>
  <cp:contentStatus/>
</cp:coreProperties>
</file>