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deguillaume/Desktop/bureau/bureau laurent/travail publi/publi M Fahrat 2024/V11/"/>
    </mc:Choice>
  </mc:AlternateContent>
  <xr:revisionPtr revIDLastSave="0" documentId="13_ncr:1_{859206B1-E5D4-1C40-92DD-5595BCD991B9}" xr6:coauthVersionLast="47" xr6:coauthVersionMax="47" xr10:uidLastSave="{00000000-0000-0000-0000-000000000000}"/>
  <bookViews>
    <workbookView xWindow="28680" yWindow="500" windowWidth="29040" windowHeight="17520" xr2:uid="{00000000-000D-0000-FFFF-FFFF00000000}"/>
  </bookViews>
  <sheets>
    <sheet name="Bias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18" i="2" l="1" a="1"/>
  <c r="BB118" i="2" s="1"/>
  <c r="BA118" i="2" a="1"/>
  <c r="BA118" i="2" s="1"/>
  <c r="AZ118" i="2" a="1"/>
  <c r="AZ118" i="2" s="1"/>
  <c r="AY118" i="2" a="1"/>
  <c r="AY118" i="2" s="1"/>
  <c r="AX118" i="2" a="1"/>
  <c r="AX118" i="2" s="1"/>
  <c r="AW118" i="2" a="1"/>
  <c r="AW118" i="2" s="1"/>
  <c r="BB117" i="2" a="1"/>
  <c r="BB117" i="2" s="1"/>
  <c r="BA117" i="2" a="1"/>
  <c r="BA117" i="2" s="1"/>
  <c r="AZ117" i="2" a="1"/>
  <c r="AZ117" i="2" s="1"/>
  <c r="AY117" i="2" a="1"/>
  <c r="AY117" i="2" s="1"/>
  <c r="AX117" i="2" a="1"/>
  <c r="AX117" i="2" s="1"/>
  <c r="AW117" i="2" a="1"/>
  <c r="AW117" i="2" s="1"/>
  <c r="BB116" i="2" a="1"/>
  <c r="BB116" i="2" s="1"/>
  <c r="BA116" i="2" a="1"/>
  <c r="BA116" i="2" s="1"/>
  <c r="AZ116" i="2" a="1"/>
  <c r="AZ116" i="2" s="1"/>
  <c r="AY116" i="2" a="1"/>
  <c r="AY116" i="2" s="1"/>
  <c r="AX116" i="2" a="1"/>
  <c r="AX116" i="2" s="1"/>
  <c r="AW116" i="2" a="1"/>
  <c r="AW116" i="2" s="1"/>
  <c r="BB115" i="2" a="1"/>
  <c r="BB115" i="2" s="1"/>
  <c r="BA115" i="2" a="1"/>
  <c r="BA115" i="2" s="1"/>
  <c r="AZ115" i="2" a="1"/>
  <c r="AZ115" i="2" s="1"/>
  <c r="AY115" i="2" a="1"/>
  <c r="AY115" i="2" s="1"/>
  <c r="AX115" i="2" a="1"/>
  <c r="AX115" i="2" s="1"/>
  <c r="AW115" i="2" a="1"/>
  <c r="AW115" i="2" s="1"/>
  <c r="BB114" i="2" a="1"/>
  <c r="BB114" i="2" s="1"/>
  <c r="BA114" i="2" a="1"/>
  <c r="BA114" i="2" s="1"/>
  <c r="AZ114" i="2" a="1"/>
  <c r="AZ114" i="2" s="1"/>
  <c r="AY114" i="2" a="1"/>
  <c r="AY114" i="2" s="1"/>
  <c r="AX114" i="2" a="1"/>
  <c r="AX114" i="2" s="1"/>
  <c r="AW114" i="2" a="1"/>
  <c r="AW114" i="2" s="1"/>
  <c r="BB113" i="2" a="1"/>
  <c r="BB113" i="2" s="1"/>
  <c r="BA113" i="2" a="1"/>
  <c r="BA113" i="2" s="1"/>
  <c r="AZ113" i="2" a="1"/>
  <c r="AZ113" i="2" s="1"/>
  <c r="AY113" i="2" a="1"/>
  <c r="AY113" i="2" s="1"/>
  <c r="AX113" i="2" a="1"/>
  <c r="AX113" i="2" s="1"/>
  <c r="AW113" i="2" a="1"/>
  <c r="AW113" i="2" s="1"/>
  <c r="BB112" i="2" a="1"/>
  <c r="BB112" i="2" s="1"/>
  <c r="BA112" i="2" a="1"/>
  <c r="BA112" i="2" s="1"/>
  <c r="AZ112" i="2" a="1"/>
  <c r="AZ112" i="2" s="1"/>
  <c r="AY112" i="2" a="1"/>
  <c r="AY112" i="2" s="1"/>
  <c r="AX112" i="2" a="1"/>
  <c r="AX112" i="2" s="1"/>
  <c r="AW112" i="2" a="1"/>
  <c r="AW112" i="2" s="1"/>
  <c r="BB111" i="2" a="1"/>
  <c r="BB111" i="2" s="1"/>
  <c r="BA111" i="2" a="1"/>
  <c r="BA111" i="2" s="1"/>
  <c r="AZ111" i="2" a="1"/>
  <c r="AZ111" i="2" s="1"/>
  <c r="AY111" i="2" a="1"/>
  <c r="AY111" i="2" s="1"/>
  <c r="AX111" i="2" a="1"/>
  <c r="AX111" i="2" s="1"/>
  <c r="AW111" i="2" a="1"/>
  <c r="AW111" i="2" s="1"/>
  <c r="BB110" i="2" a="1"/>
  <c r="BB110" i="2" s="1"/>
  <c r="BA110" i="2" a="1"/>
  <c r="BA110" i="2" s="1"/>
  <c r="AZ110" i="2" a="1"/>
  <c r="AZ110" i="2" s="1"/>
  <c r="AY110" i="2" a="1"/>
  <c r="AY110" i="2" s="1"/>
  <c r="AX110" i="2" a="1"/>
  <c r="AX110" i="2" s="1"/>
  <c r="AW110" i="2" a="1"/>
  <c r="AW110" i="2" s="1"/>
  <c r="BB109" i="2" a="1"/>
  <c r="BB109" i="2" s="1"/>
  <c r="BA109" i="2" a="1"/>
  <c r="BA109" i="2" s="1"/>
  <c r="AZ109" i="2" a="1"/>
  <c r="AZ109" i="2" s="1"/>
  <c r="AY109" i="2" a="1"/>
  <c r="AY109" i="2" s="1"/>
  <c r="AX109" i="2" a="1"/>
  <c r="AX109" i="2" s="1"/>
  <c r="AW109" i="2" a="1"/>
  <c r="AW109" i="2" s="1"/>
  <c r="BB108" i="2" a="1"/>
  <c r="BB108" i="2" s="1"/>
  <c r="BA108" i="2" a="1"/>
  <c r="BA108" i="2" s="1"/>
  <c r="AZ108" i="2" a="1"/>
  <c r="AZ108" i="2" s="1"/>
  <c r="AY108" i="2" a="1"/>
  <c r="AY108" i="2" s="1"/>
  <c r="AX108" i="2" a="1"/>
  <c r="AX108" i="2" s="1"/>
  <c r="AW108" i="2" a="1"/>
  <c r="AW108" i="2" s="1"/>
  <c r="BB107" i="2" a="1"/>
  <c r="BB107" i="2" s="1"/>
  <c r="BA107" i="2" a="1"/>
  <c r="BA107" i="2" s="1"/>
  <c r="AZ107" i="2" a="1"/>
  <c r="AZ107" i="2" s="1"/>
  <c r="AY107" i="2" a="1"/>
  <c r="AY107" i="2" s="1"/>
  <c r="AX107" i="2" a="1"/>
  <c r="AX107" i="2" s="1"/>
  <c r="AW107" i="2" a="1"/>
  <c r="AW107" i="2" s="1"/>
  <c r="BB106" i="2" a="1"/>
  <c r="BB106" i="2" s="1"/>
  <c r="BA106" i="2" a="1"/>
  <c r="BA106" i="2" s="1"/>
  <c r="AZ106" i="2" a="1"/>
  <c r="AZ106" i="2" s="1"/>
  <c r="AY106" i="2" a="1"/>
  <c r="AY106" i="2" s="1"/>
  <c r="AX106" i="2" a="1"/>
  <c r="AX106" i="2" s="1"/>
  <c r="AW106" i="2" a="1"/>
  <c r="AW106" i="2" s="1"/>
  <c r="BB105" i="2" a="1"/>
  <c r="BB105" i="2" s="1"/>
  <c r="BA105" i="2" a="1"/>
  <c r="BA105" i="2" s="1"/>
  <c r="AZ105" i="2" a="1"/>
  <c r="AZ105" i="2" s="1"/>
  <c r="AY105" i="2" a="1"/>
  <c r="AY105" i="2" s="1"/>
  <c r="AX105" i="2" a="1"/>
  <c r="AX105" i="2" s="1"/>
  <c r="AW105" i="2" a="1"/>
  <c r="AW105" i="2" s="1"/>
  <c r="BB104" i="2" a="1"/>
  <c r="BB104" i="2" s="1"/>
  <c r="BA104" i="2" a="1"/>
  <c r="BA104" i="2" s="1"/>
  <c r="AZ104" i="2" a="1"/>
  <c r="AZ104" i="2" s="1"/>
  <c r="AY104" i="2" a="1"/>
  <c r="AY104" i="2" s="1"/>
  <c r="AX104" i="2" a="1"/>
  <c r="AX104" i="2" s="1"/>
  <c r="AW104" i="2" a="1"/>
  <c r="AW104" i="2" s="1"/>
  <c r="BB103" i="2" a="1"/>
  <c r="BB103" i="2" s="1"/>
  <c r="BA103" i="2" a="1"/>
  <c r="BA103" i="2" s="1"/>
  <c r="AZ103" i="2" a="1"/>
  <c r="AZ103" i="2" s="1"/>
  <c r="AY103" i="2" a="1"/>
  <c r="AY103" i="2" s="1"/>
  <c r="AX103" i="2" a="1"/>
  <c r="AX103" i="2" s="1"/>
  <c r="AW103" i="2" a="1"/>
  <c r="AW103" i="2" s="1"/>
  <c r="BB102" i="2" a="1"/>
  <c r="BB102" i="2" s="1"/>
  <c r="BA102" i="2" a="1"/>
  <c r="BA102" i="2" s="1"/>
  <c r="AZ102" i="2" a="1"/>
  <c r="AZ102" i="2" s="1"/>
  <c r="AY102" i="2" a="1"/>
  <c r="AY102" i="2" s="1"/>
  <c r="AX102" i="2" a="1"/>
  <c r="AX102" i="2" s="1"/>
  <c r="AW102" i="2" a="1"/>
  <c r="AW102" i="2" s="1"/>
  <c r="BB101" i="2" a="1"/>
  <c r="BB101" i="2" s="1"/>
  <c r="BA101" i="2" a="1"/>
  <c r="BA101" i="2" s="1"/>
  <c r="AZ101" i="2" a="1"/>
  <c r="AZ101" i="2" s="1"/>
  <c r="AY101" i="2" a="1"/>
  <c r="AY101" i="2" s="1"/>
  <c r="AX101" i="2" a="1"/>
  <c r="AX101" i="2" s="1"/>
  <c r="AW101" i="2" a="1"/>
  <c r="AW101" i="2" s="1"/>
  <c r="BB100" i="2" a="1"/>
  <c r="BB100" i="2" s="1"/>
  <c r="BA100" i="2" a="1"/>
  <c r="BA100" i="2" s="1"/>
  <c r="AZ100" i="2" a="1"/>
  <c r="AZ100" i="2" s="1"/>
  <c r="AY100" i="2" a="1"/>
  <c r="AY100" i="2" s="1"/>
  <c r="AX100" i="2" a="1"/>
  <c r="AX100" i="2" s="1"/>
  <c r="AW100" i="2" a="1"/>
  <c r="AW100" i="2" s="1"/>
  <c r="BB99" i="2" a="1"/>
  <c r="BB99" i="2" s="1"/>
  <c r="BA99" i="2" a="1"/>
  <c r="BA99" i="2" s="1"/>
  <c r="AZ99" i="2" a="1"/>
  <c r="AZ99" i="2" s="1"/>
  <c r="AY99" i="2" a="1"/>
  <c r="AY99" i="2" s="1"/>
  <c r="AX99" i="2" a="1"/>
  <c r="AX99" i="2" s="1"/>
  <c r="AW99" i="2" a="1"/>
  <c r="AW99" i="2" s="1"/>
  <c r="BB98" i="2" a="1"/>
  <c r="BB98" i="2" s="1"/>
  <c r="BA98" i="2" a="1"/>
  <c r="BA98" i="2" s="1"/>
  <c r="AZ98" i="2" a="1"/>
  <c r="AZ98" i="2" s="1"/>
  <c r="AY98" i="2" a="1"/>
  <c r="AY98" i="2" s="1"/>
  <c r="AX98" i="2" a="1"/>
  <c r="AX98" i="2" s="1"/>
  <c r="AW98" i="2" a="1"/>
  <c r="AW98" i="2" s="1"/>
  <c r="BB97" i="2" a="1"/>
  <c r="BB97" i="2" s="1"/>
  <c r="BA97" i="2" a="1"/>
  <c r="BA97" i="2" s="1"/>
  <c r="AZ97" i="2" a="1"/>
  <c r="AZ97" i="2" s="1"/>
  <c r="AY97" i="2" a="1"/>
  <c r="AY97" i="2" s="1"/>
  <c r="AX97" i="2" a="1"/>
  <c r="AX97" i="2" s="1"/>
  <c r="AW97" i="2" a="1"/>
  <c r="AW97" i="2" s="1"/>
  <c r="BB96" i="2" a="1"/>
  <c r="BB96" i="2" s="1"/>
  <c r="BA96" i="2" a="1"/>
  <c r="BA96" i="2" s="1"/>
  <c r="AZ96" i="2" a="1"/>
  <c r="AZ96" i="2" s="1"/>
  <c r="AY96" i="2" a="1"/>
  <c r="AY96" i="2" s="1"/>
  <c r="AX96" i="2" a="1"/>
  <c r="AX96" i="2" s="1"/>
  <c r="AW96" i="2" a="1"/>
  <c r="AW96" i="2" s="1"/>
  <c r="BB95" i="2" a="1"/>
  <c r="BB95" i="2" s="1"/>
  <c r="BA95" i="2" a="1"/>
  <c r="BA95" i="2" s="1"/>
  <c r="AZ95" i="2" a="1"/>
  <c r="AZ95" i="2" s="1"/>
  <c r="AY95" i="2" a="1"/>
  <c r="AY95" i="2" s="1"/>
  <c r="AX95" i="2" a="1"/>
  <c r="AX95" i="2" s="1"/>
  <c r="AW95" i="2" a="1"/>
  <c r="AW95" i="2" s="1"/>
  <c r="U90" i="2" a="1"/>
  <c r="U90" i="2" s="1"/>
  <c r="T90" i="2" a="1"/>
  <c r="T90" i="2" s="1"/>
  <c r="S90" i="2" a="1"/>
  <c r="S90" i="2" s="1"/>
  <c r="R90" i="2" a="1"/>
  <c r="R90" i="2" s="1"/>
  <c r="Q90" i="2" a="1"/>
  <c r="Q90" i="2" s="1"/>
  <c r="P90" i="2" a="1"/>
  <c r="P90" i="2" s="1"/>
  <c r="U89" i="2" a="1"/>
  <c r="U89" i="2" s="1"/>
  <c r="T89" i="2" a="1"/>
  <c r="T89" i="2" s="1"/>
  <c r="S89" i="2" a="1"/>
  <c r="S89" i="2" s="1"/>
  <c r="R89" i="2" a="1"/>
  <c r="R89" i="2" s="1"/>
  <c r="Q89" i="2" a="1"/>
  <c r="Q89" i="2" s="1"/>
  <c r="P89" i="2" a="1"/>
  <c r="P89" i="2" s="1"/>
  <c r="U88" i="2" a="1"/>
  <c r="U88" i="2" s="1"/>
  <c r="T88" i="2" a="1"/>
  <c r="T88" i="2" s="1"/>
  <c r="S88" i="2" a="1"/>
  <c r="S88" i="2" s="1"/>
  <c r="R88" i="2" a="1"/>
  <c r="R88" i="2" s="1"/>
  <c r="Q88" i="2" a="1"/>
  <c r="Q88" i="2" s="1"/>
  <c r="P88" i="2" a="1"/>
  <c r="P88" i="2" s="1"/>
  <c r="U87" i="2" a="1"/>
  <c r="U87" i="2" s="1"/>
  <c r="T87" i="2" a="1"/>
  <c r="T87" i="2" s="1"/>
  <c r="S87" i="2" a="1"/>
  <c r="S87" i="2" s="1"/>
  <c r="R87" i="2" a="1"/>
  <c r="R87" i="2" s="1"/>
  <c r="Q87" i="2" a="1"/>
  <c r="Q87" i="2" s="1"/>
  <c r="P87" i="2" a="1"/>
  <c r="P87" i="2" s="1"/>
  <c r="U86" i="2" a="1"/>
  <c r="U86" i="2" s="1"/>
  <c r="T86" i="2" a="1"/>
  <c r="T86" i="2" s="1"/>
  <c r="S86" i="2" a="1"/>
  <c r="S86" i="2" s="1"/>
  <c r="R86" i="2" a="1"/>
  <c r="R86" i="2" s="1"/>
  <c r="Q86" i="2" a="1"/>
  <c r="Q86" i="2" s="1"/>
  <c r="P86" i="2" a="1"/>
  <c r="P86" i="2" s="1"/>
  <c r="U85" i="2" a="1"/>
  <c r="U85" i="2" s="1"/>
  <c r="T85" i="2" a="1"/>
  <c r="T85" i="2" s="1"/>
  <c r="S85" i="2" a="1"/>
  <c r="S85" i="2" s="1"/>
  <c r="R85" i="2" a="1"/>
  <c r="R85" i="2" s="1"/>
  <c r="Q85" i="2" a="1"/>
  <c r="Q85" i="2" s="1"/>
  <c r="P85" i="2" a="1"/>
  <c r="P85" i="2" s="1"/>
  <c r="U84" i="2" a="1"/>
  <c r="U84" i="2" s="1"/>
  <c r="T84" i="2" a="1"/>
  <c r="T84" i="2" s="1"/>
  <c r="S84" i="2" a="1"/>
  <c r="S84" i="2" s="1"/>
  <c r="R84" i="2" a="1"/>
  <c r="R84" i="2" s="1"/>
  <c r="Q84" i="2" a="1"/>
  <c r="Q84" i="2" s="1"/>
  <c r="P84" i="2" a="1"/>
  <c r="P84" i="2" s="1"/>
  <c r="U83" i="2" a="1"/>
  <c r="U83" i="2" s="1"/>
  <c r="T83" i="2" a="1"/>
  <c r="T83" i="2" s="1"/>
  <c r="S83" i="2" a="1"/>
  <c r="S83" i="2" s="1"/>
  <c r="R83" i="2" a="1"/>
  <c r="R83" i="2" s="1"/>
  <c r="Q83" i="2" a="1"/>
  <c r="Q83" i="2" s="1"/>
  <c r="P83" i="2" a="1"/>
  <c r="P83" i="2" s="1"/>
  <c r="U82" i="2" a="1"/>
  <c r="U82" i="2" s="1"/>
  <c r="T82" i="2" a="1"/>
  <c r="T82" i="2" s="1"/>
  <c r="S82" i="2" a="1"/>
  <c r="S82" i="2" s="1"/>
  <c r="R82" i="2" a="1"/>
  <c r="R82" i="2" s="1"/>
  <c r="Q82" i="2" a="1"/>
  <c r="Q82" i="2" s="1"/>
  <c r="P82" i="2" a="1"/>
  <c r="P82" i="2" s="1"/>
  <c r="U81" i="2" a="1"/>
  <c r="U81" i="2" s="1"/>
  <c r="T81" i="2" a="1"/>
  <c r="T81" i="2" s="1"/>
  <c r="S81" i="2" a="1"/>
  <c r="S81" i="2" s="1"/>
  <c r="R81" i="2" a="1"/>
  <c r="R81" i="2" s="1"/>
  <c r="Q81" i="2" a="1"/>
  <c r="Q81" i="2" s="1"/>
  <c r="P81" i="2" a="1"/>
  <c r="P81" i="2" s="1"/>
  <c r="U80" i="2" a="1"/>
  <c r="U80" i="2" s="1"/>
  <c r="T80" i="2" a="1"/>
  <c r="T80" i="2" s="1"/>
  <c r="S80" i="2" a="1"/>
  <c r="S80" i="2" s="1"/>
  <c r="R80" i="2" a="1"/>
  <c r="R80" i="2" s="1"/>
  <c r="Q80" i="2" a="1"/>
  <c r="Q80" i="2" s="1"/>
  <c r="P80" i="2" a="1"/>
  <c r="P80" i="2" s="1"/>
  <c r="U79" i="2" a="1"/>
  <c r="U79" i="2" s="1"/>
  <c r="T79" i="2" a="1"/>
  <c r="T79" i="2" s="1"/>
  <c r="S79" i="2" a="1"/>
  <c r="S79" i="2" s="1"/>
  <c r="R79" i="2" a="1"/>
  <c r="R79" i="2" s="1"/>
  <c r="Q79" i="2" a="1"/>
  <c r="Q79" i="2" s="1"/>
  <c r="P79" i="2" a="1"/>
  <c r="P79" i="2" s="1"/>
  <c r="U78" i="2" a="1"/>
  <c r="U78" i="2" s="1"/>
  <c r="T78" i="2" a="1"/>
  <c r="T78" i="2" s="1"/>
  <c r="S78" i="2" a="1"/>
  <c r="S78" i="2" s="1"/>
  <c r="R78" i="2" a="1"/>
  <c r="R78" i="2" s="1"/>
  <c r="Q78" i="2" a="1"/>
  <c r="Q78" i="2" s="1"/>
  <c r="P78" i="2" a="1"/>
  <c r="P78" i="2" s="1"/>
  <c r="U77" i="2" a="1"/>
  <c r="U77" i="2" s="1"/>
  <c r="T77" i="2" a="1"/>
  <c r="T77" i="2" s="1"/>
  <c r="S77" i="2" a="1"/>
  <c r="S77" i="2" s="1"/>
  <c r="R77" i="2" a="1"/>
  <c r="R77" i="2" s="1"/>
  <c r="Q77" i="2" a="1"/>
  <c r="Q77" i="2" s="1"/>
  <c r="P77" i="2" a="1"/>
  <c r="P77" i="2" s="1"/>
  <c r="U76" i="2" a="1"/>
  <c r="U76" i="2" s="1"/>
  <c r="T76" i="2" a="1"/>
  <c r="T76" i="2" s="1"/>
  <c r="S76" i="2" a="1"/>
  <c r="S76" i="2" s="1"/>
  <c r="R76" i="2" a="1"/>
  <c r="R76" i="2" s="1"/>
  <c r="Q76" i="2" a="1"/>
  <c r="Q76" i="2" s="1"/>
  <c r="P76" i="2" a="1"/>
  <c r="P76" i="2" s="1"/>
  <c r="U75" i="2" a="1"/>
  <c r="U75" i="2" s="1"/>
  <c r="T75" i="2" a="1"/>
  <c r="T75" i="2" s="1"/>
  <c r="S75" i="2" a="1"/>
  <c r="S75" i="2" s="1"/>
  <c r="R75" i="2" a="1"/>
  <c r="R75" i="2" s="1"/>
  <c r="Q75" i="2" a="1"/>
  <c r="Q75" i="2" s="1"/>
  <c r="P75" i="2" a="1"/>
  <c r="P75" i="2" s="1"/>
  <c r="U74" i="2" a="1"/>
  <c r="U74" i="2" s="1"/>
  <c r="T74" i="2" a="1"/>
  <c r="T74" i="2" s="1"/>
  <c r="S74" i="2" a="1"/>
  <c r="S74" i="2" s="1"/>
  <c r="R74" i="2" a="1"/>
  <c r="R74" i="2" s="1"/>
  <c r="Q74" i="2" a="1"/>
  <c r="Q74" i="2" s="1"/>
  <c r="P74" i="2" a="1"/>
  <c r="P74" i="2" s="1"/>
  <c r="U73" i="2" a="1"/>
  <c r="U73" i="2" s="1"/>
  <c r="T73" i="2" a="1"/>
  <c r="T73" i="2" s="1"/>
  <c r="S73" i="2" a="1"/>
  <c r="S73" i="2" s="1"/>
  <c r="R73" i="2" a="1"/>
  <c r="R73" i="2" s="1"/>
  <c r="Q73" i="2" a="1"/>
  <c r="Q73" i="2" s="1"/>
  <c r="P73" i="2" a="1"/>
  <c r="P73" i="2" s="1"/>
  <c r="U72" i="2" a="1"/>
  <c r="U72" i="2" s="1"/>
  <c r="T72" i="2" a="1"/>
  <c r="T72" i="2" s="1"/>
  <c r="S72" i="2" a="1"/>
  <c r="S72" i="2" s="1"/>
  <c r="R72" i="2" a="1"/>
  <c r="R72" i="2" s="1"/>
  <c r="Q72" i="2" a="1"/>
  <c r="Q72" i="2" s="1"/>
  <c r="P72" i="2" a="1"/>
  <c r="P72" i="2" s="1"/>
  <c r="U71" i="2" a="1"/>
  <c r="U71" i="2" s="1"/>
  <c r="T71" i="2" a="1"/>
  <c r="T71" i="2" s="1"/>
  <c r="S71" i="2" a="1"/>
  <c r="S71" i="2" s="1"/>
  <c r="R71" i="2" a="1"/>
  <c r="R71" i="2" s="1"/>
  <c r="Q71" i="2" a="1"/>
  <c r="Q71" i="2" s="1"/>
  <c r="P71" i="2" a="1"/>
  <c r="P71" i="2" s="1"/>
  <c r="U70" i="2" a="1"/>
  <c r="U70" i="2" s="1"/>
  <c r="T70" i="2" a="1"/>
  <c r="T70" i="2" s="1"/>
  <c r="S70" i="2" a="1"/>
  <c r="S70" i="2" s="1"/>
  <c r="R70" i="2" a="1"/>
  <c r="R70" i="2" s="1"/>
  <c r="Q70" i="2" a="1"/>
  <c r="Q70" i="2" s="1"/>
  <c r="P70" i="2" a="1"/>
  <c r="P70" i="2" s="1"/>
  <c r="U69" i="2" a="1"/>
  <c r="U69" i="2" s="1"/>
  <c r="T69" i="2" a="1"/>
  <c r="T69" i="2" s="1"/>
  <c r="S69" i="2" a="1"/>
  <c r="S69" i="2" s="1"/>
  <c r="R69" i="2" a="1"/>
  <c r="R69" i="2" s="1"/>
  <c r="Q69" i="2" a="1"/>
  <c r="Q69" i="2" s="1"/>
  <c r="P69" i="2" a="1"/>
  <c r="P69" i="2" s="1"/>
  <c r="U68" i="2" a="1"/>
  <c r="U68" i="2" s="1"/>
  <c r="T68" i="2" a="1"/>
  <c r="T68" i="2" s="1"/>
  <c r="S68" i="2" a="1"/>
  <c r="S68" i="2" s="1"/>
  <c r="R68" i="2" a="1"/>
  <c r="R68" i="2" s="1"/>
  <c r="Q68" i="2" a="1"/>
  <c r="Q68" i="2" s="1"/>
  <c r="P68" i="2" a="1"/>
  <c r="P68" i="2" s="1"/>
  <c r="U67" i="2" a="1"/>
  <c r="U67" i="2" s="1"/>
  <c r="T67" i="2" a="1"/>
  <c r="T67" i="2" s="1"/>
  <c r="S67" i="2" a="1"/>
  <c r="S67" i="2" s="1"/>
  <c r="R67" i="2" a="1"/>
  <c r="R67" i="2" s="1"/>
  <c r="Q67" i="2" a="1"/>
  <c r="Q67" i="2" s="1"/>
  <c r="P67" i="2" a="1"/>
  <c r="P67" i="2" s="1"/>
</calcChain>
</file>

<file path=xl/sharedStrings.xml><?xml version="1.0" encoding="utf-8"?>
<sst xmlns="http://schemas.openxmlformats.org/spreadsheetml/2006/main" count="533" uniqueCount="68">
  <si>
    <t>O3</t>
  </si>
  <si>
    <t>NOx</t>
  </si>
  <si>
    <t>NO</t>
  </si>
  <si>
    <t>NO2</t>
  </si>
  <si>
    <t>OH</t>
  </si>
  <si>
    <t>Hour</t>
  </si>
  <si>
    <t>Number of sampling</t>
  </si>
  <si>
    <t>Mean</t>
  </si>
  <si>
    <t>Med</t>
  </si>
  <si>
    <t>Benzene</t>
  </si>
  <si>
    <t>Toluene</t>
  </si>
  <si>
    <t>Ethylbenzene</t>
  </si>
  <si>
    <t>M+P-Xylenes</t>
  </si>
  <si>
    <t>O-Xylene</t>
  </si>
  <si>
    <t>Propylbenzene</t>
  </si>
  <si>
    <t>1,2,4-TMB</t>
  </si>
  <si>
    <t>O-ethylToluene</t>
  </si>
  <si>
    <t>Styrene (PTRMS)</t>
  </si>
  <si>
    <t>Isoprene</t>
  </si>
  <si>
    <t>A-Pinene</t>
  </si>
  <si>
    <t>Decane</t>
  </si>
  <si>
    <t>Nonane</t>
  </si>
  <si>
    <t>Heptane</t>
  </si>
  <si>
    <t>Cyclohexane</t>
  </si>
  <si>
    <t>Hexane</t>
  </si>
  <si>
    <t>3-methylhexane</t>
  </si>
  <si>
    <t>2-methylpentane</t>
  </si>
  <si>
    <t>i_Pentane</t>
  </si>
  <si>
    <t>Pentane</t>
  </si>
  <si>
    <t>i_Butane</t>
  </si>
  <si>
    <t>Butane</t>
  </si>
  <si>
    <t>Propane</t>
  </si>
  <si>
    <t>Acetylene</t>
  </si>
  <si>
    <t>Ethylene</t>
  </si>
  <si>
    <t>Propene</t>
  </si>
  <si>
    <t>Trans-But2ene</t>
  </si>
  <si>
    <t>1,3-butadiène</t>
  </si>
  <si>
    <t>Formaldehyde</t>
  </si>
  <si>
    <t>Methanol</t>
  </si>
  <si>
    <t>MVK+MACR</t>
  </si>
  <si>
    <t>Acetaldehyde</t>
  </si>
  <si>
    <t>Acetone + Propanal + Glyoxal</t>
  </si>
  <si>
    <t>MEK+Butanal+Mglyox</t>
  </si>
  <si>
    <t>Standard deviation</t>
  </si>
  <si>
    <t>5th Percentile</t>
  </si>
  <si>
    <t>Median</t>
  </si>
  <si>
    <t>95th percentile</t>
  </si>
  <si>
    <t>25th percentile</t>
  </si>
  <si>
    <t>75th percentile</t>
  </si>
  <si>
    <t>Modeled concentration</t>
  </si>
  <si>
    <t>Observations</t>
  </si>
  <si>
    <t>Simulation</t>
  </si>
  <si>
    <t>5th percentile</t>
  </si>
  <si>
    <t>Modeled Concentration</t>
  </si>
  <si>
    <t>Oxidants</t>
  </si>
  <si>
    <t>Aromatics</t>
  </si>
  <si>
    <t>Terpenoids</t>
  </si>
  <si>
    <t>Alkanes</t>
  </si>
  <si>
    <t>Alkynes</t>
  </si>
  <si>
    <t>Alkenes</t>
  </si>
  <si>
    <t>2-methyl-Propene</t>
  </si>
  <si>
    <t>color code:</t>
  </si>
  <si>
    <t>&lt; 5th Percentile</t>
  </si>
  <si>
    <t>&gt; 75th Percentile</t>
  </si>
  <si>
    <t>[75th - 95th Percentiles]</t>
  </si>
  <si>
    <t>[25th - 75th Percentiles]</t>
  </si>
  <si>
    <t>[5th - 25th Percentiles]</t>
  </si>
  <si>
    <t>Concentraions in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</si>
</sst>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004A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1" fontId="0" fillId="0" borderId="1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6" xfId="0" applyFont="1" applyFill="1" applyBorder="1" applyAlignment="1">
      <alignment horizontal="center"/>
    </xf>
    <xf numFmtId="11" fontId="0" fillId="0" borderId="13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11" xfId="0" applyFont="1" applyFill="1" applyBorder="1"/>
    <xf numFmtId="0" fontId="0" fillId="3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</cellXfs>
  <cellStyles count="1">
    <cellStyle name="Normal" xfId="0" builtinId="0"/>
  </cellStyles>
  <dxfs count="3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DAE9F8"/>
        </patternFill>
      </fill>
    </dxf>
    <dxf>
      <font>
        <color auto="1"/>
      </font>
      <fill>
        <patternFill>
          <bgColor rgb="FFA02B9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A02B93"/>
        </patternFill>
      </fill>
    </dxf>
    <dxf>
      <font>
        <color auto="1"/>
      </font>
      <fill>
        <patternFill>
          <bgColor rgb="FFC0E6F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A02B93"/>
        </patternFill>
      </fill>
    </dxf>
    <dxf>
      <font>
        <color auto="1"/>
      </font>
      <fill>
        <patternFill>
          <bgColor rgb="FFC0E6F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A02B93"/>
        </patternFill>
      </fill>
    </dxf>
    <dxf>
      <font>
        <color auto="1"/>
      </font>
      <fill>
        <patternFill>
          <bgColor rgb="FFDAE9F8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A02B93"/>
        </patternFill>
      </fill>
    </dxf>
    <dxf>
      <font>
        <color auto="1"/>
      </font>
      <fill>
        <patternFill>
          <bgColor rgb="FFDAE9F8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DAE9F8"/>
        </patternFill>
      </fill>
    </dxf>
    <dxf>
      <font>
        <color auto="1"/>
      </font>
      <fill>
        <patternFill>
          <bgColor rgb="FFA02B9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004A8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rticle_2/Simu_ref_21Mai/BIAS_OBS_SI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3_NOx"/>
      <sheetName val="OH"/>
      <sheetName val="Aromatics"/>
      <sheetName val="A_pinene"/>
      <sheetName val="Isoprene"/>
      <sheetName val="Alcanes_Alcènes_C2H2"/>
      <sheetName val="PTRMS_LCE"/>
      <sheetName val="Feuil3"/>
      <sheetName val="Simu_6MAI_ref"/>
      <sheetName val="Formules"/>
    </sheetNames>
    <sheetDataSet>
      <sheetData sheetId="0"/>
      <sheetData sheetId="1"/>
      <sheetData sheetId="2"/>
      <sheetData sheetId="3">
        <row r="2">
          <cell r="B2">
            <v>22</v>
          </cell>
          <cell r="C2">
            <v>1.0999999999999999E-2</v>
          </cell>
        </row>
        <row r="3">
          <cell r="B3">
            <v>22</v>
          </cell>
          <cell r="C3">
            <v>1.0999999999999999E-2</v>
          </cell>
        </row>
        <row r="4">
          <cell r="B4">
            <v>23</v>
          </cell>
          <cell r="C4">
            <v>1.0999999999999999E-2</v>
          </cell>
        </row>
        <row r="5">
          <cell r="B5">
            <v>23</v>
          </cell>
          <cell r="C5">
            <v>1.0999999999999999E-2</v>
          </cell>
        </row>
        <row r="6">
          <cell r="B6">
            <v>0</v>
          </cell>
          <cell r="C6">
            <v>1.0999999999999999E-2</v>
          </cell>
        </row>
        <row r="7">
          <cell r="B7">
            <v>0</v>
          </cell>
          <cell r="C7">
            <v>1.0999999999999999E-2</v>
          </cell>
        </row>
        <row r="8">
          <cell r="B8">
            <v>1</v>
          </cell>
          <cell r="C8">
            <v>1.0999999999999999E-2</v>
          </cell>
        </row>
        <row r="9">
          <cell r="B9">
            <v>1</v>
          </cell>
          <cell r="C9">
            <v>1.0999999999999999E-2</v>
          </cell>
        </row>
        <row r="10">
          <cell r="B10">
            <v>2</v>
          </cell>
          <cell r="C10">
            <v>1.0999999999999999E-2</v>
          </cell>
        </row>
        <row r="11">
          <cell r="B11">
            <v>2</v>
          </cell>
          <cell r="C11">
            <v>1.0999999999999999E-2</v>
          </cell>
        </row>
        <row r="12">
          <cell r="B12">
            <v>3</v>
          </cell>
          <cell r="C12">
            <v>1.0999999999999999E-2</v>
          </cell>
        </row>
        <row r="13">
          <cell r="B13">
            <v>3</v>
          </cell>
          <cell r="C13">
            <v>1.0999999999999999E-2</v>
          </cell>
        </row>
        <row r="14">
          <cell r="B14">
            <v>4</v>
          </cell>
          <cell r="C14">
            <v>1.0999999999999999E-2</v>
          </cell>
        </row>
        <row r="15">
          <cell r="B15">
            <v>4</v>
          </cell>
          <cell r="C15">
            <v>1.0999999999999999E-2</v>
          </cell>
        </row>
        <row r="16">
          <cell r="B16">
            <v>5</v>
          </cell>
          <cell r="C16">
            <v>1.0999999999999999E-2</v>
          </cell>
        </row>
        <row r="17">
          <cell r="B17">
            <v>5</v>
          </cell>
          <cell r="C17">
            <v>4.1000000000000002E-2</v>
          </cell>
        </row>
        <row r="18">
          <cell r="B18">
            <v>6</v>
          </cell>
          <cell r="C18">
            <v>4.3999999999999997E-2</v>
          </cell>
        </row>
        <row r="19">
          <cell r="B19">
            <v>6</v>
          </cell>
          <cell r="C19">
            <v>1.0999999999999999E-2</v>
          </cell>
        </row>
        <row r="20">
          <cell r="B20">
            <v>7</v>
          </cell>
          <cell r="C20">
            <v>1.0999999999999999E-2</v>
          </cell>
        </row>
        <row r="21">
          <cell r="B21">
            <v>8</v>
          </cell>
          <cell r="C21">
            <v>1.0999999999999999E-2</v>
          </cell>
        </row>
        <row r="22">
          <cell r="B22">
            <v>8</v>
          </cell>
          <cell r="C22">
            <v>1.0999999999999999E-2</v>
          </cell>
        </row>
        <row r="23">
          <cell r="B23">
            <v>9</v>
          </cell>
          <cell r="C23">
            <v>1.0999999999999999E-2</v>
          </cell>
        </row>
        <row r="24">
          <cell r="B24">
            <v>9</v>
          </cell>
          <cell r="C24">
            <v>1.0999999999999999E-2</v>
          </cell>
        </row>
        <row r="25">
          <cell r="B25">
            <v>10</v>
          </cell>
          <cell r="C25">
            <v>1.0999999999999999E-2</v>
          </cell>
        </row>
        <row r="26">
          <cell r="B26">
            <v>10</v>
          </cell>
          <cell r="C26">
            <v>1.0999999999999999E-2</v>
          </cell>
        </row>
        <row r="27">
          <cell r="B27">
            <v>11</v>
          </cell>
          <cell r="C27">
            <v>1.0999999999999999E-2</v>
          </cell>
        </row>
        <row r="28">
          <cell r="B28">
            <v>11</v>
          </cell>
        </row>
        <row r="29">
          <cell r="B29">
            <v>12</v>
          </cell>
        </row>
        <row r="30">
          <cell r="B30">
            <v>12</v>
          </cell>
          <cell r="C30">
            <v>1.0999999999999999E-2</v>
          </cell>
        </row>
        <row r="31">
          <cell r="B31">
            <v>13</v>
          </cell>
          <cell r="C31">
            <v>1.0999999999999999E-2</v>
          </cell>
        </row>
        <row r="32">
          <cell r="B32">
            <v>13</v>
          </cell>
          <cell r="C32">
            <v>1.0999999999999999E-2</v>
          </cell>
        </row>
        <row r="33">
          <cell r="B33">
            <v>14</v>
          </cell>
          <cell r="C33">
            <v>1.0999999999999999E-2</v>
          </cell>
        </row>
        <row r="34">
          <cell r="B34">
            <v>14</v>
          </cell>
          <cell r="C34">
            <v>1.0999999999999999E-2</v>
          </cell>
        </row>
        <row r="35">
          <cell r="B35">
            <v>15</v>
          </cell>
          <cell r="C35">
            <v>1.0999999999999999E-2</v>
          </cell>
        </row>
        <row r="36">
          <cell r="B36">
            <v>15</v>
          </cell>
          <cell r="C36">
            <v>1.0999999999999999E-2</v>
          </cell>
        </row>
        <row r="37">
          <cell r="B37">
            <v>16</v>
          </cell>
          <cell r="C37">
            <v>1.0999999999999999E-2</v>
          </cell>
        </row>
        <row r="38">
          <cell r="B38">
            <v>16</v>
          </cell>
          <cell r="C38">
            <v>1.0999999999999999E-2</v>
          </cell>
        </row>
        <row r="39">
          <cell r="B39">
            <v>17</v>
          </cell>
          <cell r="C39">
            <v>1.0999999999999999E-2</v>
          </cell>
        </row>
        <row r="40">
          <cell r="B40">
            <v>17</v>
          </cell>
          <cell r="C40">
            <v>1.0999999999999999E-2</v>
          </cell>
        </row>
        <row r="41">
          <cell r="B41">
            <v>18</v>
          </cell>
          <cell r="C41">
            <v>1.0999999999999999E-2</v>
          </cell>
        </row>
        <row r="42">
          <cell r="B42">
            <v>18</v>
          </cell>
          <cell r="C42">
            <v>1.0999999999999999E-2</v>
          </cell>
        </row>
        <row r="43">
          <cell r="B43">
            <v>19</v>
          </cell>
          <cell r="C43">
            <v>1.0999999999999999E-2</v>
          </cell>
        </row>
        <row r="44">
          <cell r="B44">
            <v>19</v>
          </cell>
          <cell r="C44">
            <v>1.0999999999999999E-2</v>
          </cell>
        </row>
        <row r="45">
          <cell r="B45">
            <v>20</v>
          </cell>
          <cell r="C45">
            <v>1.0999999999999999E-2</v>
          </cell>
        </row>
        <row r="46">
          <cell r="B46">
            <v>20</v>
          </cell>
          <cell r="C46">
            <v>1.0999999999999999E-2</v>
          </cell>
        </row>
        <row r="47">
          <cell r="B47">
            <v>21</v>
          </cell>
          <cell r="C47">
            <v>1.0999999999999999E-2</v>
          </cell>
        </row>
        <row r="48">
          <cell r="B48">
            <v>21</v>
          </cell>
          <cell r="C48">
            <v>1.0999999999999999E-2</v>
          </cell>
        </row>
        <row r="49">
          <cell r="B49">
            <v>22</v>
          </cell>
          <cell r="C49">
            <v>1.0999999999999999E-2</v>
          </cell>
        </row>
        <row r="50">
          <cell r="B50">
            <v>22</v>
          </cell>
          <cell r="C50">
            <v>1.0999999999999999E-2</v>
          </cell>
        </row>
        <row r="51">
          <cell r="B51">
            <v>23</v>
          </cell>
          <cell r="C51">
            <v>1.0999999999999999E-2</v>
          </cell>
        </row>
        <row r="52">
          <cell r="B52">
            <v>23</v>
          </cell>
          <cell r="C52">
            <v>1.0999999999999999E-2</v>
          </cell>
        </row>
        <row r="53">
          <cell r="B53">
            <v>0</v>
          </cell>
          <cell r="C53">
            <v>1.0999999999999999E-2</v>
          </cell>
        </row>
        <row r="54">
          <cell r="B54">
            <v>0</v>
          </cell>
          <cell r="C54">
            <v>1.0999999999999999E-2</v>
          </cell>
        </row>
        <row r="55">
          <cell r="B55">
            <v>1</v>
          </cell>
          <cell r="C55">
            <v>1.0999999999999999E-2</v>
          </cell>
        </row>
        <row r="56">
          <cell r="B56">
            <v>1</v>
          </cell>
          <cell r="C56">
            <v>1.0999999999999999E-2</v>
          </cell>
        </row>
        <row r="57">
          <cell r="B57">
            <v>2</v>
          </cell>
          <cell r="C57">
            <v>1.0999999999999999E-2</v>
          </cell>
        </row>
        <row r="58">
          <cell r="B58">
            <v>2</v>
          </cell>
          <cell r="C58">
            <v>1.0999999999999999E-2</v>
          </cell>
        </row>
        <row r="59">
          <cell r="B59">
            <v>3</v>
          </cell>
          <cell r="C59">
            <v>1.0999999999999999E-2</v>
          </cell>
        </row>
        <row r="60">
          <cell r="B60">
            <v>3</v>
          </cell>
          <cell r="C60">
            <v>1.0999999999999999E-2</v>
          </cell>
        </row>
        <row r="61">
          <cell r="B61">
            <v>4</v>
          </cell>
          <cell r="C61">
            <v>1.0999999999999999E-2</v>
          </cell>
        </row>
        <row r="62">
          <cell r="B62">
            <v>4</v>
          </cell>
          <cell r="C62">
            <v>6.9000000000000006E-2</v>
          </cell>
        </row>
        <row r="63">
          <cell r="B63">
            <v>5</v>
          </cell>
          <cell r="C63">
            <v>7.8E-2</v>
          </cell>
        </row>
        <row r="64">
          <cell r="B64">
            <v>5</v>
          </cell>
          <cell r="C64">
            <v>7.0000000000000007E-2</v>
          </cell>
        </row>
        <row r="65">
          <cell r="B65">
            <v>6</v>
          </cell>
          <cell r="C65">
            <v>5.2999999999999999E-2</v>
          </cell>
        </row>
        <row r="66">
          <cell r="B66">
            <v>6</v>
          </cell>
        </row>
        <row r="67">
          <cell r="B67">
            <v>7</v>
          </cell>
          <cell r="C67">
            <v>0.05</v>
          </cell>
        </row>
        <row r="68">
          <cell r="B68">
            <v>7</v>
          </cell>
          <cell r="C68">
            <v>5.3999999999999999E-2</v>
          </cell>
        </row>
        <row r="69">
          <cell r="B69">
            <v>8</v>
          </cell>
          <cell r="C69">
            <v>3.7999999999999999E-2</v>
          </cell>
        </row>
        <row r="70">
          <cell r="B70">
            <v>8</v>
          </cell>
          <cell r="C70">
            <v>3.2000000000000001E-2</v>
          </cell>
        </row>
        <row r="71">
          <cell r="B71">
            <v>9</v>
          </cell>
          <cell r="C71">
            <v>1.0999999999999999E-2</v>
          </cell>
        </row>
        <row r="72">
          <cell r="B72">
            <v>9</v>
          </cell>
          <cell r="C72">
            <v>1.0999999999999999E-2</v>
          </cell>
        </row>
        <row r="73">
          <cell r="B73">
            <v>10</v>
          </cell>
          <cell r="C73">
            <v>1.0999999999999999E-2</v>
          </cell>
        </row>
        <row r="74">
          <cell r="B74">
            <v>10</v>
          </cell>
          <cell r="C74">
            <v>1.0999999999999999E-2</v>
          </cell>
        </row>
        <row r="75">
          <cell r="B75">
            <v>11</v>
          </cell>
          <cell r="C75">
            <v>1.0999999999999999E-2</v>
          </cell>
        </row>
        <row r="76">
          <cell r="B76">
            <v>11</v>
          </cell>
          <cell r="C76">
            <v>3.6999999999999998E-2</v>
          </cell>
        </row>
        <row r="77">
          <cell r="B77">
            <v>12</v>
          </cell>
          <cell r="C77">
            <v>1.0999999999999999E-2</v>
          </cell>
        </row>
        <row r="78">
          <cell r="B78">
            <v>12</v>
          </cell>
          <cell r="C78">
            <v>1.0999999999999999E-2</v>
          </cell>
        </row>
        <row r="79">
          <cell r="B79">
            <v>13</v>
          </cell>
          <cell r="C79">
            <v>1.0999999999999999E-2</v>
          </cell>
        </row>
        <row r="80">
          <cell r="B80">
            <v>13</v>
          </cell>
          <cell r="C80">
            <v>1.0999999999999999E-2</v>
          </cell>
        </row>
        <row r="81">
          <cell r="B81">
            <v>14</v>
          </cell>
          <cell r="C81">
            <v>1.0999999999999999E-2</v>
          </cell>
        </row>
        <row r="82">
          <cell r="B82">
            <v>14</v>
          </cell>
          <cell r="C82">
            <v>7.8E-2</v>
          </cell>
        </row>
        <row r="83">
          <cell r="B83">
            <v>15</v>
          </cell>
          <cell r="C83">
            <v>4.5999999999999999E-2</v>
          </cell>
        </row>
        <row r="84">
          <cell r="B84">
            <v>15</v>
          </cell>
          <cell r="C84">
            <v>1.0999999999999999E-2</v>
          </cell>
        </row>
        <row r="85">
          <cell r="B85">
            <v>16</v>
          </cell>
          <cell r="C85">
            <v>1.0999999999999999E-2</v>
          </cell>
        </row>
        <row r="86">
          <cell r="B86">
            <v>16</v>
          </cell>
          <cell r="C86">
            <v>3.6999999999999998E-2</v>
          </cell>
        </row>
        <row r="87">
          <cell r="B87">
            <v>17</v>
          </cell>
          <cell r="C87">
            <v>1.0999999999999999E-2</v>
          </cell>
        </row>
        <row r="88">
          <cell r="B88">
            <v>17</v>
          </cell>
          <cell r="C88">
            <v>3.3000000000000002E-2</v>
          </cell>
        </row>
        <row r="89">
          <cell r="B89">
            <v>18</v>
          </cell>
          <cell r="C89">
            <v>1.0999999999999999E-2</v>
          </cell>
        </row>
        <row r="90">
          <cell r="B90">
            <v>18</v>
          </cell>
          <cell r="C90">
            <v>1.0999999999999999E-2</v>
          </cell>
        </row>
        <row r="91">
          <cell r="B91">
            <v>19</v>
          </cell>
          <cell r="C91">
            <v>3.3000000000000002E-2</v>
          </cell>
        </row>
        <row r="92">
          <cell r="B92">
            <v>19</v>
          </cell>
          <cell r="C92">
            <v>4.3999999999999997E-2</v>
          </cell>
        </row>
        <row r="93">
          <cell r="B93">
            <v>20</v>
          </cell>
          <cell r="C93">
            <v>3.6999999999999998E-2</v>
          </cell>
        </row>
        <row r="94">
          <cell r="B94">
            <v>20</v>
          </cell>
          <cell r="C94">
            <v>3.5999999999999997E-2</v>
          </cell>
        </row>
        <row r="95">
          <cell r="B95">
            <v>21</v>
          </cell>
          <cell r="C95">
            <v>5.0999999999999997E-2</v>
          </cell>
        </row>
        <row r="96">
          <cell r="B96">
            <v>21</v>
          </cell>
          <cell r="C96">
            <v>4.5999999999999999E-2</v>
          </cell>
        </row>
        <row r="97">
          <cell r="B97">
            <v>22</v>
          </cell>
          <cell r="C97">
            <v>6.3E-2</v>
          </cell>
        </row>
        <row r="98">
          <cell r="B98">
            <v>22</v>
          </cell>
          <cell r="C98">
            <v>6.3E-2</v>
          </cell>
        </row>
        <row r="99">
          <cell r="B99">
            <v>23</v>
          </cell>
          <cell r="C99">
            <v>6.7000000000000004E-2</v>
          </cell>
        </row>
        <row r="100">
          <cell r="B100">
            <v>23</v>
          </cell>
          <cell r="C100">
            <v>7.5999999999999998E-2</v>
          </cell>
        </row>
        <row r="101">
          <cell r="B101">
            <v>0</v>
          </cell>
          <cell r="C101">
            <v>9.5000000000000001E-2</v>
          </cell>
        </row>
        <row r="102">
          <cell r="B102">
            <v>0</v>
          </cell>
          <cell r="C102">
            <v>7.1999999999999995E-2</v>
          </cell>
        </row>
        <row r="103">
          <cell r="B103">
            <v>1</v>
          </cell>
          <cell r="C103">
            <v>7.0000000000000007E-2</v>
          </cell>
        </row>
        <row r="104">
          <cell r="B104">
            <v>1</v>
          </cell>
          <cell r="C104">
            <v>7.0000000000000007E-2</v>
          </cell>
        </row>
        <row r="105">
          <cell r="B105">
            <v>2</v>
          </cell>
          <cell r="C105">
            <v>7.6999999999999999E-2</v>
          </cell>
        </row>
        <row r="106">
          <cell r="B106">
            <v>2</v>
          </cell>
          <cell r="C106">
            <v>6.5000000000000002E-2</v>
          </cell>
        </row>
        <row r="107">
          <cell r="B107">
            <v>3</v>
          </cell>
          <cell r="C107">
            <v>6.7000000000000004E-2</v>
          </cell>
        </row>
        <row r="108">
          <cell r="B108">
            <v>3</v>
          </cell>
          <cell r="C108">
            <v>6.6000000000000003E-2</v>
          </cell>
        </row>
        <row r="109">
          <cell r="B109">
            <v>4</v>
          </cell>
          <cell r="C109">
            <v>6.2E-2</v>
          </cell>
        </row>
        <row r="110">
          <cell r="B110">
            <v>4</v>
          </cell>
          <cell r="C110">
            <v>6.4000000000000001E-2</v>
          </cell>
        </row>
        <row r="111">
          <cell r="B111">
            <v>5</v>
          </cell>
          <cell r="C111">
            <v>8.4000000000000005E-2</v>
          </cell>
        </row>
        <row r="112">
          <cell r="B112">
            <v>5</v>
          </cell>
          <cell r="C112">
            <v>0.106</v>
          </cell>
        </row>
        <row r="113">
          <cell r="B113">
            <v>6</v>
          </cell>
          <cell r="C113">
            <v>9.0999999999999998E-2</v>
          </cell>
        </row>
        <row r="114">
          <cell r="B114">
            <v>6</v>
          </cell>
          <cell r="C114">
            <v>8.4000000000000005E-2</v>
          </cell>
        </row>
        <row r="115">
          <cell r="B115">
            <v>7</v>
          </cell>
          <cell r="C115">
            <v>7.0000000000000007E-2</v>
          </cell>
        </row>
        <row r="116">
          <cell r="B116">
            <v>7</v>
          </cell>
          <cell r="C116">
            <v>5.0999999999999997E-2</v>
          </cell>
        </row>
        <row r="117">
          <cell r="B117">
            <v>8</v>
          </cell>
          <cell r="C117">
            <v>4.1000000000000002E-2</v>
          </cell>
        </row>
        <row r="118">
          <cell r="B118">
            <v>8</v>
          </cell>
          <cell r="C118">
            <v>3.6999999999999998E-2</v>
          </cell>
        </row>
        <row r="119">
          <cell r="B119">
            <v>9</v>
          </cell>
          <cell r="C119">
            <v>4.4999999999999998E-2</v>
          </cell>
        </row>
        <row r="120">
          <cell r="B120">
            <v>9</v>
          </cell>
          <cell r="C120">
            <v>4.9000000000000002E-2</v>
          </cell>
        </row>
        <row r="121">
          <cell r="B121">
            <v>10</v>
          </cell>
          <cell r="C121">
            <v>3.5000000000000003E-2</v>
          </cell>
        </row>
        <row r="122">
          <cell r="B122">
            <v>10</v>
          </cell>
          <cell r="C122">
            <v>0.04</v>
          </cell>
        </row>
        <row r="123">
          <cell r="B123">
            <v>11</v>
          </cell>
          <cell r="C123">
            <v>3.9E-2</v>
          </cell>
        </row>
        <row r="124">
          <cell r="B124">
            <v>11</v>
          </cell>
          <cell r="C124">
            <v>4.5999999999999999E-2</v>
          </cell>
        </row>
        <row r="125">
          <cell r="B125">
            <v>12</v>
          </cell>
          <cell r="C125">
            <v>0.05</v>
          </cell>
        </row>
        <row r="126">
          <cell r="B126">
            <v>12</v>
          </cell>
          <cell r="C126">
            <v>0.04</v>
          </cell>
        </row>
        <row r="127">
          <cell r="B127">
            <v>13</v>
          </cell>
          <cell r="C127">
            <v>4.2999999999999997E-2</v>
          </cell>
        </row>
        <row r="128">
          <cell r="B128">
            <v>13</v>
          </cell>
          <cell r="C128">
            <v>1.0999999999999999E-2</v>
          </cell>
        </row>
        <row r="129">
          <cell r="B129">
            <v>14</v>
          </cell>
          <cell r="C129">
            <v>0.04</v>
          </cell>
        </row>
        <row r="130">
          <cell r="B130">
            <v>14</v>
          </cell>
          <cell r="C130">
            <v>0.04</v>
          </cell>
        </row>
        <row r="131">
          <cell r="B131">
            <v>15</v>
          </cell>
          <cell r="C131">
            <v>5.6000000000000001E-2</v>
          </cell>
        </row>
        <row r="132">
          <cell r="B132">
            <v>15</v>
          </cell>
          <cell r="C132">
            <v>4.7E-2</v>
          </cell>
        </row>
        <row r="133">
          <cell r="B133">
            <v>16</v>
          </cell>
          <cell r="C133">
            <v>4.5999999999999999E-2</v>
          </cell>
        </row>
        <row r="134">
          <cell r="B134">
            <v>16</v>
          </cell>
          <cell r="C134">
            <v>4.1000000000000002E-2</v>
          </cell>
        </row>
        <row r="135">
          <cell r="B135">
            <v>17</v>
          </cell>
          <cell r="C135">
            <v>3.2000000000000001E-2</v>
          </cell>
        </row>
        <row r="136">
          <cell r="B136">
            <v>17</v>
          </cell>
          <cell r="C136">
            <v>3.9E-2</v>
          </cell>
        </row>
        <row r="137">
          <cell r="B137">
            <v>18</v>
          </cell>
          <cell r="C137">
            <v>4.4999999999999998E-2</v>
          </cell>
        </row>
        <row r="138">
          <cell r="B138">
            <v>18</v>
          </cell>
          <cell r="C138">
            <v>4.2999999999999997E-2</v>
          </cell>
        </row>
        <row r="139">
          <cell r="B139">
            <v>19</v>
          </cell>
          <cell r="C139">
            <v>3.6999999999999998E-2</v>
          </cell>
        </row>
        <row r="140">
          <cell r="B140">
            <v>19</v>
          </cell>
          <cell r="C140">
            <v>5.2999999999999999E-2</v>
          </cell>
        </row>
        <row r="141">
          <cell r="B141">
            <v>20</v>
          </cell>
          <cell r="C141">
            <v>4.2000000000000003E-2</v>
          </cell>
        </row>
        <row r="142">
          <cell r="B142">
            <v>20</v>
          </cell>
          <cell r="C142">
            <v>3.6999999999999998E-2</v>
          </cell>
        </row>
        <row r="143">
          <cell r="B143">
            <v>21</v>
          </cell>
          <cell r="C143">
            <v>3.2000000000000001E-2</v>
          </cell>
        </row>
        <row r="144">
          <cell r="B144">
            <v>21</v>
          </cell>
          <cell r="C144">
            <v>4.4999999999999998E-2</v>
          </cell>
        </row>
        <row r="145">
          <cell r="B145">
            <v>22</v>
          </cell>
          <cell r="C145">
            <v>3.5000000000000003E-2</v>
          </cell>
        </row>
        <row r="146">
          <cell r="B146">
            <v>22</v>
          </cell>
          <cell r="C146">
            <v>1.0999999999999999E-2</v>
          </cell>
        </row>
        <row r="147">
          <cell r="B147">
            <v>23</v>
          </cell>
          <cell r="C147">
            <v>1.0999999999999999E-2</v>
          </cell>
        </row>
        <row r="148">
          <cell r="B148">
            <v>23</v>
          </cell>
          <cell r="C148">
            <v>1.0999999999999999E-2</v>
          </cell>
        </row>
        <row r="149">
          <cell r="B149">
            <v>0</v>
          </cell>
          <cell r="C149">
            <v>1.0999999999999999E-2</v>
          </cell>
        </row>
        <row r="150">
          <cell r="B150">
            <v>0</v>
          </cell>
          <cell r="C150">
            <v>1.0999999999999999E-2</v>
          </cell>
        </row>
        <row r="151">
          <cell r="B151">
            <v>1</v>
          </cell>
          <cell r="C151">
            <v>1.0999999999999999E-2</v>
          </cell>
        </row>
        <row r="152">
          <cell r="B152">
            <v>1</v>
          </cell>
          <cell r="C152">
            <v>1.0999999999999999E-2</v>
          </cell>
        </row>
        <row r="153">
          <cell r="B153">
            <v>2</v>
          </cell>
          <cell r="C153">
            <v>1.0999999999999999E-2</v>
          </cell>
        </row>
        <row r="154">
          <cell r="B154">
            <v>2</v>
          </cell>
          <cell r="C154">
            <v>1.0999999999999999E-2</v>
          </cell>
        </row>
        <row r="155">
          <cell r="B155">
            <v>3</v>
          </cell>
          <cell r="C155">
            <v>1.0999999999999999E-2</v>
          </cell>
        </row>
        <row r="156">
          <cell r="B156">
            <v>3</v>
          </cell>
          <cell r="C156">
            <v>7.5999999999999998E-2</v>
          </cell>
        </row>
        <row r="157">
          <cell r="B157">
            <v>4</v>
          </cell>
          <cell r="C157">
            <v>0.107</v>
          </cell>
        </row>
        <row r="158">
          <cell r="B158">
            <v>4</v>
          </cell>
          <cell r="C158">
            <v>7.3999999999999996E-2</v>
          </cell>
        </row>
        <row r="159">
          <cell r="B159">
            <v>5</v>
          </cell>
          <cell r="C159">
            <v>7.3999999999999996E-2</v>
          </cell>
        </row>
        <row r="160">
          <cell r="B160">
            <v>5</v>
          </cell>
          <cell r="C160">
            <v>5.3999999999999999E-2</v>
          </cell>
        </row>
        <row r="161">
          <cell r="B161">
            <v>6</v>
          </cell>
          <cell r="C161">
            <v>4.9000000000000002E-2</v>
          </cell>
        </row>
        <row r="162">
          <cell r="B162">
            <v>6</v>
          </cell>
          <cell r="C162">
            <v>4.7E-2</v>
          </cell>
        </row>
        <row r="163">
          <cell r="B163">
            <v>7</v>
          </cell>
          <cell r="C163">
            <v>3.7999999999999999E-2</v>
          </cell>
        </row>
        <row r="164">
          <cell r="B164">
            <v>7</v>
          </cell>
          <cell r="C164">
            <v>1.0999999999999999E-2</v>
          </cell>
        </row>
        <row r="165">
          <cell r="B165">
            <v>8</v>
          </cell>
          <cell r="C165">
            <v>1.0999999999999999E-2</v>
          </cell>
        </row>
        <row r="166">
          <cell r="B166">
            <v>8</v>
          </cell>
          <cell r="C166">
            <v>1.0999999999999999E-2</v>
          </cell>
        </row>
        <row r="167">
          <cell r="B167">
            <v>9</v>
          </cell>
          <cell r="C167">
            <v>3.5999999999999997E-2</v>
          </cell>
        </row>
        <row r="168">
          <cell r="B168">
            <v>9</v>
          </cell>
          <cell r="C168">
            <v>1.0999999999999999E-2</v>
          </cell>
        </row>
        <row r="169">
          <cell r="B169">
            <v>10</v>
          </cell>
          <cell r="C169">
            <v>1.0999999999999999E-2</v>
          </cell>
        </row>
        <row r="170">
          <cell r="B170">
            <v>10</v>
          </cell>
          <cell r="C170">
            <v>1.0999999999999999E-2</v>
          </cell>
        </row>
        <row r="171">
          <cell r="B171">
            <v>11</v>
          </cell>
          <cell r="C171">
            <v>1.0999999999999999E-2</v>
          </cell>
        </row>
        <row r="172">
          <cell r="B172">
            <v>11</v>
          </cell>
          <cell r="C172">
            <v>1.0999999999999999E-2</v>
          </cell>
        </row>
        <row r="173">
          <cell r="B173">
            <v>12</v>
          </cell>
          <cell r="C173">
            <v>3.2000000000000001E-2</v>
          </cell>
        </row>
        <row r="174">
          <cell r="B174">
            <v>12</v>
          </cell>
          <cell r="C174">
            <v>1.0999999999999999E-2</v>
          </cell>
        </row>
        <row r="175">
          <cell r="B175">
            <v>13</v>
          </cell>
          <cell r="C175">
            <v>3.7999999999999999E-2</v>
          </cell>
        </row>
        <row r="176">
          <cell r="B176">
            <v>13</v>
          </cell>
          <cell r="C176">
            <v>1.0999999999999999E-2</v>
          </cell>
        </row>
        <row r="177">
          <cell r="B177">
            <v>14</v>
          </cell>
          <cell r="C177">
            <v>1.0999999999999999E-2</v>
          </cell>
        </row>
        <row r="178">
          <cell r="B178">
            <v>14</v>
          </cell>
          <cell r="C178">
            <v>1.0999999999999999E-2</v>
          </cell>
        </row>
        <row r="179">
          <cell r="B179">
            <v>15</v>
          </cell>
          <cell r="C179">
            <v>1.0999999999999999E-2</v>
          </cell>
        </row>
        <row r="180">
          <cell r="B180">
            <v>15</v>
          </cell>
          <cell r="C180">
            <v>3.4000000000000002E-2</v>
          </cell>
        </row>
        <row r="181">
          <cell r="B181">
            <v>16</v>
          </cell>
          <cell r="C181">
            <v>1.0999999999999999E-2</v>
          </cell>
        </row>
        <row r="182">
          <cell r="B182">
            <v>16</v>
          </cell>
          <cell r="C182">
            <v>3.3000000000000002E-2</v>
          </cell>
        </row>
        <row r="183">
          <cell r="B183">
            <v>17</v>
          </cell>
          <cell r="C183">
            <v>1.0999999999999999E-2</v>
          </cell>
        </row>
        <row r="184">
          <cell r="B184">
            <v>17</v>
          </cell>
          <cell r="C184">
            <v>1.0999999999999999E-2</v>
          </cell>
        </row>
        <row r="185">
          <cell r="B185">
            <v>18</v>
          </cell>
          <cell r="C185">
            <v>4.2999999999999997E-2</v>
          </cell>
        </row>
        <row r="186">
          <cell r="B186">
            <v>18</v>
          </cell>
          <cell r="C186">
            <v>1.0999999999999999E-2</v>
          </cell>
        </row>
        <row r="187">
          <cell r="B187">
            <v>19</v>
          </cell>
          <cell r="C187">
            <v>1.0999999999999999E-2</v>
          </cell>
        </row>
        <row r="188">
          <cell r="B188">
            <v>19</v>
          </cell>
          <cell r="C188">
            <v>4.2000000000000003E-2</v>
          </cell>
        </row>
        <row r="189">
          <cell r="B189">
            <v>20</v>
          </cell>
          <cell r="C189">
            <v>4.4999999999999998E-2</v>
          </cell>
        </row>
        <row r="190">
          <cell r="B190">
            <v>20</v>
          </cell>
          <cell r="C190">
            <v>3.4000000000000002E-2</v>
          </cell>
        </row>
        <row r="191">
          <cell r="B191">
            <v>21</v>
          </cell>
          <cell r="C191">
            <v>1.0999999999999999E-2</v>
          </cell>
        </row>
        <row r="192">
          <cell r="B192">
            <v>21</v>
          </cell>
          <cell r="C192">
            <v>1.0999999999999999E-2</v>
          </cell>
        </row>
        <row r="193">
          <cell r="B193">
            <v>22</v>
          </cell>
          <cell r="C193">
            <v>1.0999999999999999E-2</v>
          </cell>
        </row>
        <row r="194">
          <cell r="B194">
            <v>22</v>
          </cell>
          <cell r="C194">
            <v>1.0999999999999999E-2</v>
          </cell>
        </row>
        <row r="195">
          <cell r="B195">
            <v>23</v>
          </cell>
          <cell r="C195">
            <v>1.0999999999999999E-2</v>
          </cell>
        </row>
        <row r="196">
          <cell r="B196">
            <v>23</v>
          </cell>
          <cell r="C196">
            <v>0.04</v>
          </cell>
        </row>
        <row r="197">
          <cell r="B197">
            <v>0</v>
          </cell>
          <cell r="C197">
            <v>3.3000000000000002E-2</v>
          </cell>
        </row>
        <row r="198">
          <cell r="B198">
            <v>0</v>
          </cell>
          <cell r="C198">
            <v>1.0999999999999999E-2</v>
          </cell>
        </row>
        <row r="199">
          <cell r="B199">
            <v>1</v>
          </cell>
          <cell r="C199">
            <v>4.1000000000000002E-2</v>
          </cell>
        </row>
        <row r="200">
          <cell r="B200">
            <v>1</v>
          </cell>
          <cell r="C200">
            <v>4.2999999999999997E-2</v>
          </cell>
        </row>
        <row r="201">
          <cell r="B201">
            <v>2</v>
          </cell>
          <cell r="C201">
            <v>4.4999999999999998E-2</v>
          </cell>
        </row>
        <row r="202">
          <cell r="B202">
            <v>2</v>
          </cell>
          <cell r="C202">
            <v>3.7999999999999999E-2</v>
          </cell>
        </row>
        <row r="203">
          <cell r="B203">
            <v>3</v>
          </cell>
          <cell r="C203">
            <v>1.0999999999999999E-2</v>
          </cell>
        </row>
        <row r="204">
          <cell r="B204">
            <v>3</v>
          </cell>
          <cell r="C204">
            <v>1.0999999999999999E-2</v>
          </cell>
        </row>
        <row r="205">
          <cell r="B205">
            <v>4</v>
          </cell>
          <cell r="C205">
            <v>1.0999999999999999E-2</v>
          </cell>
        </row>
        <row r="206">
          <cell r="B206">
            <v>4</v>
          </cell>
          <cell r="C206">
            <v>1.0999999999999999E-2</v>
          </cell>
        </row>
        <row r="207">
          <cell r="B207">
            <v>5</v>
          </cell>
          <cell r="C207">
            <v>3.6999999999999998E-2</v>
          </cell>
        </row>
        <row r="208">
          <cell r="B208">
            <v>5</v>
          </cell>
          <cell r="C208">
            <v>1.0999999999999999E-2</v>
          </cell>
        </row>
        <row r="209">
          <cell r="B209">
            <v>6</v>
          </cell>
          <cell r="C209">
            <v>3.4000000000000002E-2</v>
          </cell>
        </row>
        <row r="210">
          <cell r="B210">
            <v>6</v>
          </cell>
          <cell r="C210">
            <v>3.5999999999999997E-2</v>
          </cell>
        </row>
        <row r="211">
          <cell r="B211">
            <v>7</v>
          </cell>
          <cell r="C211">
            <v>1.0999999999999999E-2</v>
          </cell>
        </row>
        <row r="212">
          <cell r="B212">
            <v>7</v>
          </cell>
          <cell r="C212">
            <v>1.0999999999999999E-2</v>
          </cell>
        </row>
        <row r="213">
          <cell r="B213">
            <v>8</v>
          </cell>
          <cell r="C213">
            <v>1.0999999999999999E-2</v>
          </cell>
        </row>
        <row r="214">
          <cell r="B214">
            <v>8</v>
          </cell>
          <cell r="C214">
            <v>3.5999999999999997E-2</v>
          </cell>
        </row>
        <row r="215">
          <cell r="B215">
            <v>9</v>
          </cell>
          <cell r="C215">
            <v>1.0999999999999999E-2</v>
          </cell>
        </row>
        <row r="216">
          <cell r="B216">
            <v>9</v>
          </cell>
          <cell r="C216">
            <v>1.0999999999999999E-2</v>
          </cell>
        </row>
        <row r="217">
          <cell r="B217">
            <v>10</v>
          </cell>
          <cell r="C217">
            <v>1.0999999999999999E-2</v>
          </cell>
        </row>
        <row r="218">
          <cell r="B218">
            <v>10</v>
          </cell>
          <cell r="C218">
            <v>1.0999999999999999E-2</v>
          </cell>
        </row>
        <row r="219">
          <cell r="B219">
            <v>11</v>
          </cell>
          <cell r="C219">
            <v>1.0999999999999999E-2</v>
          </cell>
        </row>
        <row r="220">
          <cell r="B220">
            <v>11</v>
          </cell>
          <cell r="C220">
            <v>1.0999999999999999E-2</v>
          </cell>
        </row>
        <row r="221">
          <cell r="B221">
            <v>12</v>
          </cell>
          <cell r="C221">
            <v>3.5999999999999997E-2</v>
          </cell>
        </row>
        <row r="222">
          <cell r="B222">
            <v>12</v>
          </cell>
          <cell r="C222">
            <v>1.0999999999999999E-2</v>
          </cell>
        </row>
        <row r="223">
          <cell r="B223">
            <v>13</v>
          </cell>
        </row>
        <row r="224">
          <cell r="B224">
            <v>13</v>
          </cell>
        </row>
        <row r="225">
          <cell r="B225">
            <v>14</v>
          </cell>
          <cell r="C225">
            <v>3.7999999999999999E-2</v>
          </cell>
        </row>
        <row r="226">
          <cell r="B226">
            <v>14</v>
          </cell>
          <cell r="C226">
            <v>5.5E-2</v>
          </cell>
        </row>
        <row r="227">
          <cell r="B227">
            <v>15</v>
          </cell>
          <cell r="C227">
            <v>1.0999999999999999E-2</v>
          </cell>
        </row>
        <row r="228">
          <cell r="B228">
            <v>15</v>
          </cell>
          <cell r="C228">
            <v>1.0999999999999999E-2</v>
          </cell>
        </row>
        <row r="229">
          <cell r="B229">
            <v>16</v>
          </cell>
          <cell r="C229">
            <v>3.5999999999999997E-2</v>
          </cell>
        </row>
        <row r="230">
          <cell r="B230">
            <v>16</v>
          </cell>
          <cell r="C230">
            <v>3.5999999999999997E-2</v>
          </cell>
        </row>
        <row r="231">
          <cell r="B231">
            <v>17</v>
          </cell>
          <cell r="C231">
            <v>3.9E-2</v>
          </cell>
        </row>
        <row r="232">
          <cell r="B232">
            <v>17</v>
          </cell>
          <cell r="C232">
            <v>4.3999999999999997E-2</v>
          </cell>
        </row>
        <row r="233">
          <cell r="B233">
            <v>18</v>
          </cell>
          <cell r="C233">
            <v>5.0999999999999997E-2</v>
          </cell>
        </row>
        <row r="234">
          <cell r="B234">
            <v>18</v>
          </cell>
          <cell r="C234">
            <v>1.0999999999999999E-2</v>
          </cell>
        </row>
        <row r="235">
          <cell r="B235">
            <v>19</v>
          </cell>
          <cell r="C235">
            <v>5.6000000000000001E-2</v>
          </cell>
        </row>
        <row r="236">
          <cell r="B236">
            <v>19</v>
          </cell>
          <cell r="C236">
            <v>4.2999999999999997E-2</v>
          </cell>
        </row>
        <row r="237">
          <cell r="B237">
            <v>20</v>
          </cell>
          <cell r="C237">
            <v>7.2999999999999995E-2</v>
          </cell>
        </row>
        <row r="238">
          <cell r="B238">
            <v>20</v>
          </cell>
          <cell r="C238">
            <v>4.7E-2</v>
          </cell>
        </row>
        <row r="239">
          <cell r="B239">
            <v>21</v>
          </cell>
          <cell r="C239">
            <v>3.3000000000000002E-2</v>
          </cell>
        </row>
        <row r="240">
          <cell r="B240">
            <v>21</v>
          </cell>
          <cell r="C240">
            <v>3.3000000000000002E-2</v>
          </cell>
        </row>
        <row r="241">
          <cell r="B241">
            <v>22</v>
          </cell>
          <cell r="C241">
            <v>3.5999999999999997E-2</v>
          </cell>
        </row>
        <row r="242">
          <cell r="B242">
            <v>22</v>
          </cell>
          <cell r="C242">
            <v>1.0999999999999999E-2</v>
          </cell>
        </row>
        <row r="243">
          <cell r="B243">
            <v>23</v>
          </cell>
          <cell r="C243">
            <v>1.0999999999999999E-2</v>
          </cell>
        </row>
        <row r="244">
          <cell r="B244">
            <v>23</v>
          </cell>
          <cell r="C244">
            <v>1.0999999999999999E-2</v>
          </cell>
        </row>
        <row r="245">
          <cell r="B245">
            <v>0</v>
          </cell>
          <cell r="C245">
            <v>1.0999999999999999E-2</v>
          </cell>
        </row>
        <row r="246">
          <cell r="B246">
            <v>0</v>
          </cell>
          <cell r="C246">
            <v>1.0999999999999999E-2</v>
          </cell>
        </row>
        <row r="247">
          <cell r="B247">
            <v>1</v>
          </cell>
          <cell r="C247">
            <v>3.3000000000000002E-2</v>
          </cell>
        </row>
        <row r="248">
          <cell r="B248">
            <v>1</v>
          </cell>
          <cell r="C248">
            <v>1.0999999999999999E-2</v>
          </cell>
        </row>
        <row r="249">
          <cell r="B249">
            <v>2</v>
          </cell>
          <cell r="C249">
            <v>1.0999999999999999E-2</v>
          </cell>
        </row>
        <row r="250">
          <cell r="B250">
            <v>2</v>
          </cell>
          <cell r="C250">
            <v>1.0999999999999999E-2</v>
          </cell>
        </row>
        <row r="251">
          <cell r="B251">
            <v>3</v>
          </cell>
          <cell r="C251">
            <v>1.0999999999999999E-2</v>
          </cell>
        </row>
        <row r="252">
          <cell r="B252">
            <v>3</v>
          </cell>
          <cell r="C252">
            <v>1.0999999999999999E-2</v>
          </cell>
        </row>
        <row r="253">
          <cell r="B253">
            <v>4</v>
          </cell>
          <cell r="C253">
            <v>1.0999999999999999E-2</v>
          </cell>
        </row>
        <row r="254">
          <cell r="B254">
            <v>4</v>
          </cell>
          <cell r="C254">
            <v>1.0999999999999999E-2</v>
          </cell>
        </row>
        <row r="255">
          <cell r="B255">
            <v>5</v>
          </cell>
          <cell r="C255">
            <v>1.0999999999999999E-2</v>
          </cell>
        </row>
        <row r="256">
          <cell r="B256">
            <v>5</v>
          </cell>
          <cell r="C256">
            <v>3.7999999999999999E-2</v>
          </cell>
        </row>
        <row r="257">
          <cell r="B257">
            <v>6</v>
          </cell>
          <cell r="C257">
            <v>1.0999999999999999E-2</v>
          </cell>
        </row>
        <row r="258">
          <cell r="B258">
            <v>6</v>
          </cell>
          <cell r="C258">
            <v>1.0999999999999999E-2</v>
          </cell>
        </row>
        <row r="259">
          <cell r="B259">
            <v>7</v>
          </cell>
          <cell r="C259">
            <v>1.0999999999999999E-2</v>
          </cell>
        </row>
        <row r="260">
          <cell r="B260">
            <v>7</v>
          </cell>
          <cell r="C260">
            <v>1.0999999999999999E-2</v>
          </cell>
        </row>
        <row r="261">
          <cell r="B261">
            <v>8</v>
          </cell>
          <cell r="C261">
            <v>1.0999999999999999E-2</v>
          </cell>
        </row>
        <row r="262">
          <cell r="B262">
            <v>8</v>
          </cell>
          <cell r="C262">
            <v>1.0999999999999999E-2</v>
          </cell>
        </row>
        <row r="263">
          <cell r="B263">
            <v>9</v>
          </cell>
          <cell r="C263">
            <v>1.0999999999999999E-2</v>
          </cell>
        </row>
        <row r="264">
          <cell r="B264">
            <v>9</v>
          </cell>
          <cell r="C264">
            <v>1.0999999999999999E-2</v>
          </cell>
        </row>
        <row r="265">
          <cell r="B265">
            <v>10</v>
          </cell>
          <cell r="C265">
            <v>1.0999999999999999E-2</v>
          </cell>
        </row>
        <row r="266">
          <cell r="B266">
            <v>10</v>
          </cell>
          <cell r="C266">
            <v>1.0999999999999999E-2</v>
          </cell>
        </row>
        <row r="267">
          <cell r="B267">
            <v>11</v>
          </cell>
          <cell r="C267">
            <v>1.0999999999999999E-2</v>
          </cell>
        </row>
        <row r="268">
          <cell r="B268">
            <v>11</v>
          </cell>
          <cell r="C268">
            <v>1.0999999999999999E-2</v>
          </cell>
        </row>
        <row r="269">
          <cell r="B269">
            <v>12</v>
          </cell>
          <cell r="C269">
            <v>1.0999999999999999E-2</v>
          </cell>
        </row>
        <row r="270">
          <cell r="B270">
            <v>12</v>
          </cell>
          <cell r="C270">
            <v>1.0999999999999999E-2</v>
          </cell>
        </row>
        <row r="271">
          <cell r="B271">
            <v>13</v>
          </cell>
          <cell r="C271">
            <v>1.0999999999999999E-2</v>
          </cell>
        </row>
        <row r="272">
          <cell r="B272">
            <v>13</v>
          </cell>
          <cell r="C272">
            <v>4.9000000000000002E-2</v>
          </cell>
        </row>
        <row r="273">
          <cell r="B273">
            <v>14</v>
          </cell>
          <cell r="C273">
            <v>1.0999999999999999E-2</v>
          </cell>
        </row>
        <row r="274">
          <cell r="B274">
            <v>14</v>
          </cell>
          <cell r="C274">
            <v>1.0999999999999999E-2</v>
          </cell>
        </row>
        <row r="275">
          <cell r="B275">
            <v>15</v>
          </cell>
          <cell r="C275">
            <v>1.0999999999999999E-2</v>
          </cell>
        </row>
        <row r="276">
          <cell r="B276">
            <v>15</v>
          </cell>
          <cell r="C276">
            <v>1.0999999999999999E-2</v>
          </cell>
        </row>
        <row r="277">
          <cell r="B277">
            <v>16</v>
          </cell>
          <cell r="C277">
            <v>1.0999999999999999E-2</v>
          </cell>
        </row>
        <row r="278">
          <cell r="B278">
            <v>16</v>
          </cell>
          <cell r="C278">
            <v>1.0999999999999999E-2</v>
          </cell>
        </row>
        <row r="279">
          <cell r="B279">
            <v>17</v>
          </cell>
          <cell r="C279">
            <v>1.0999999999999999E-2</v>
          </cell>
        </row>
        <row r="280">
          <cell r="B280">
            <v>17</v>
          </cell>
          <cell r="C280">
            <v>1.0999999999999999E-2</v>
          </cell>
        </row>
        <row r="281">
          <cell r="B281">
            <v>18</v>
          </cell>
          <cell r="C281">
            <v>1.0999999999999999E-2</v>
          </cell>
        </row>
        <row r="282">
          <cell r="B282">
            <v>18</v>
          </cell>
          <cell r="C282">
            <v>1.0999999999999999E-2</v>
          </cell>
        </row>
        <row r="283">
          <cell r="B283">
            <v>19</v>
          </cell>
          <cell r="C283">
            <v>1.0999999999999999E-2</v>
          </cell>
        </row>
        <row r="284">
          <cell r="B284">
            <v>19</v>
          </cell>
          <cell r="C284">
            <v>1.0999999999999999E-2</v>
          </cell>
        </row>
        <row r="285">
          <cell r="B285">
            <v>20</v>
          </cell>
          <cell r="C285">
            <v>1.0999999999999999E-2</v>
          </cell>
        </row>
        <row r="286">
          <cell r="B286">
            <v>20</v>
          </cell>
          <cell r="C286">
            <v>1.0999999999999999E-2</v>
          </cell>
        </row>
        <row r="287">
          <cell r="B287">
            <v>21</v>
          </cell>
          <cell r="C287">
            <v>1.0999999999999999E-2</v>
          </cell>
        </row>
        <row r="288">
          <cell r="B288">
            <v>21</v>
          </cell>
          <cell r="C288">
            <v>1.0999999999999999E-2</v>
          </cell>
        </row>
        <row r="289">
          <cell r="B289">
            <v>22</v>
          </cell>
          <cell r="C289">
            <v>1.0999999999999999E-2</v>
          </cell>
        </row>
        <row r="290">
          <cell r="B290">
            <v>22</v>
          </cell>
          <cell r="C290">
            <v>1.0999999999999999E-2</v>
          </cell>
        </row>
        <row r="291">
          <cell r="B291">
            <v>23</v>
          </cell>
          <cell r="C291">
            <v>1.0999999999999999E-2</v>
          </cell>
        </row>
        <row r="292">
          <cell r="B292">
            <v>23</v>
          </cell>
          <cell r="C292">
            <v>1.0999999999999999E-2</v>
          </cell>
        </row>
        <row r="293">
          <cell r="B293">
            <v>0</v>
          </cell>
          <cell r="C293">
            <v>1.0999999999999999E-2</v>
          </cell>
        </row>
        <row r="294">
          <cell r="B294">
            <v>0</v>
          </cell>
          <cell r="C294">
            <v>1.0999999999999999E-2</v>
          </cell>
        </row>
        <row r="295">
          <cell r="B295">
            <v>1</v>
          </cell>
          <cell r="C295">
            <v>1.0999999999999999E-2</v>
          </cell>
        </row>
        <row r="296">
          <cell r="B296">
            <v>1</v>
          </cell>
          <cell r="C296">
            <v>3.6999999999999998E-2</v>
          </cell>
        </row>
        <row r="297">
          <cell r="B297">
            <v>2</v>
          </cell>
          <cell r="C297">
            <v>1.0999999999999999E-2</v>
          </cell>
        </row>
        <row r="298">
          <cell r="B298">
            <v>2</v>
          </cell>
          <cell r="C298">
            <v>1.0999999999999999E-2</v>
          </cell>
        </row>
        <row r="299">
          <cell r="B299">
            <v>3</v>
          </cell>
          <cell r="C299">
            <v>1.0999999999999999E-2</v>
          </cell>
        </row>
        <row r="300">
          <cell r="B300">
            <v>3</v>
          </cell>
          <cell r="C300">
            <v>3.4000000000000002E-2</v>
          </cell>
        </row>
        <row r="301">
          <cell r="B301">
            <v>4</v>
          </cell>
          <cell r="C301">
            <v>4.8000000000000001E-2</v>
          </cell>
        </row>
        <row r="302">
          <cell r="B302">
            <v>4</v>
          </cell>
          <cell r="C302">
            <v>5.1999999999999998E-2</v>
          </cell>
        </row>
        <row r="303">
          <cell r="B303">
            <v>5</v>
          </cell>
          <cell r="C303">
            <v>9.6000000000000002E-2</v>
          </cell>
        </row>
        <row r="304">
          <cell r="B304">
            <v>5</v>
          </cell>
          <cell r="C304">
            <v>9.6000000000000002E-2</v>
          </cell>
        </row>
        <row r="305">
          <cell r="B305">
            <v>6</v>
          </cell>
          <cell r="C305">
            <v>9.7000000000000003E-2</v>
          </cell>
        </row>
        <row r="306">
          <cell r="B306">
            <v>6</v>
          </cell>
          <cell r="C306">
            <v>9.2999999999999999E-2</v>
          </cell>
        </row>
        <row r="307">
          <cell r="B307">
            <v>7</v>
          </cell>
          <cell r="C307">
            <v>0.11799999999999999</v>
          </cell>
        </row>
        <row r="308">
          <cell r="B308">
            <v>7</v>
          </cell>
          <cell r="C308">
            <v>8.1000000000000003E-2</v>
          </cell>
        </row>
        <row r="309">
          <cell r="B309">
            <v>8</v>
          </cell>
          <cell r="C309">
            <v>5.8000000000000003E-2</v>
          </cell>
        </row>
        <row r="310">
          <cell r="B310">
            <v>8</v>
          </cell>
          <cell r="C310">
            <v>3.5999999999999997E-2</v>
          </cell>
        </row>
        <row r="311">
          <cell r="B311">
            <v>9</v>
          </cell>
          <cell r="C311">
            <v>4.8000000000000001E-2</v>
          </cell>
        </row>
        <row r="312">
          <cell r="B312">
            <v>9</v>
          </cell>
          <cell r="C312">
            <v>3.3000000000000002E-2</v>
          </cell>
        </row>
        <row r="313">
          <cell r="B313">
            <v>10</v>
          </cell>
          <cell r="C313">
            <v>3.7999999999999999E-2</v>
          </cell>
        </row>
        <row r="314">
          <cell r="B314">
            <v>10</v>
          </cell>
          <cell r="C314">
            <v>3.5000000000000003E-2</v>
          </cell>
        </row>
        <row r="315">
          <cell r="B315">
            <v>11</v>
          </cell>
          <cell r="C315">
            <v>3.4000000000000002E-2</v>
          </cell>
        </row>
        <row r="316">
          <cell r="B316">
            <v>11</v>
          </cell>
          <cell r="C316">
            <v>1.0999999999999999E-2</v>
          </cell>
        </row>
        <row r="317">
          <cell r="B317">
            <v>12</v>
          </cell>
          <cell r="C317">
            <v>1.0999999999999999E-2</v>
          </cell>
        </row>
        <row r="318">
          <cell r="B318">
            <v>12</v>
          </cell>
          <cell r="C318">
            <v>3.5999999999999997E-2</v>
          </cell>
        </row>
        <row r="319">
          <cell r="B319">
            <v>13</v>
          </cell>
          <cell r="C319">
            <v>3.5000000000000003E-2</v>
          </cell>
        </row>
        <row r="320">
          <cell r="B320">
            <v>13</v>
          </cell>
          <cell r="C320">
            <v>1.0999999999999999E-2</v>
          </cell>
        </row>
        <row r="321">
          <cell r="B321">
            <v>14</v>
          </cell>
          <cell r="C321">
            <v>4.1000000000000002E-2</v>
          </cell>
        </row>
        <row r="322">
          <cell r="B322">
            <v>14</v>
          </cell>
          <cell r="C322">
            <v>1.0999999999999999E-2</v>
          </cell>
        </row>
        <row r="323">
          <cell r="B323">
            <v>15</v>
          </cell>
          <cell r="C323">
            <v>3.5000000000000003E-2</v>
          </cell>
        </row>
        <row r="324">
          <cell r="B324">
            <v>15</v>
          </cell>
          <cell r="C324">
            <v>0.05</v>
          </cell>
        </row>
        <row r="325">
          <cell r="B325">
            <v>16</v>
          </cell>
          <cell r="C325">
            <v>5.5E-2</v>
          </cell>
        </row>
        <row r="326">
          <cell r="B326">
            <v>16</v>
          </cell>
          <cell r="C326">
            <v>3.2000000000000001E-2</v>
          </cell>
        </row>
        <row r="327">
          <cell r="B327">
            <v>17</v>
          </cell>
          <cell r="C327">
            <v>4.4999999999999998E-2</v>
          </cell>
        </row>
        <row r="328">
          <cell r="B328">
            <v>17</v>
          </cell>
          <cell r="C328">
            <v>4.9000000000000002E-2</v>
          </cell>
        </row>
        <row r="329">
          <cell r="B329">
            <v>18</v>
          </cell>
          <cell r="C329">
            <v>4.5999999999999999E-2</v>
          </cell>
        </row>
        <row r="330">
          <cell r="B330">
            <v>18</v>
          </cell>
          <cell r="C330">
            <v>5.8999999999999997E-2</v>
          </cell>
        </row>
        <row r="331">
          <cell r="B331">
            <v>19</v>
          </cell>
          <cell r="C331">
            <v>5.8999999999999997E-2</v>
          </cell>
        </row>
        <row r="332">
          <cell r="B332">
            <v>19</v>
          </cell>
          <cell r="C332">
            <v>5.0999999999999997E-2</v>
          </cell>
        </row>
        <row r="333">
          <cell r="B333">
            <v>20</v>
          </cell>
          <cell r="C333">
            <v>0.04</v>
          </cell>
        </row>
        <row r="334">
          <cell r="B334">
            <v>20</v>
          </cell>
          <cell r="C334">
            <v>7.5999999999999998E-2</v>
          </cell>
        </row>
        <row r="335">
          <cell r="B335">
            <v>21</v>
          </cell>
          <cell r="C335">
            <v>8.2000000000000003E-2</v>
          </cell>
        </row>
        <row r="336">
          <cell r="B336">
            <v>21</v>
          </cell>
          <cell r="C336">
            <v>0.111</v>
          </cell>
        </row>
        <row r="337">
          <cell r="B337">
            <v>22</v>
          </cell>
        </row>
        <row r="338">
          <cell r="B338">
            <v>22</v>
          </cell>
          <cell r="C338">
            <v>5.8999999999999997E-2</v>
          </cell>
        </row>
        <row r="339">
          <cell r="B339">
            <v>23</v>
          </cell>
          <cell r="C339">
            <v>3.6999999999999998E-2</v>
          </cell>
        </row>
        <row r="340">
          <cell r="B340">
            <v>23</v>
          </cell>
          <cell r="C340">
            <v>5.8999999999999997E-2</v>
          </cell>
        </row>
        <row r="341">
          <cell r="B341">
            <v>0</v>
          </cell>
          <cell r="C341">
            <v>3.5999999999999997E-2</v>
          </cell>
        </row>
        <row r="342">
          <cell r="B342">
            <v>0</v>
          </cell>
          <cell r="C342">
            <v>3.4000000000000002E-2</v>
          </cell>
        </row>
        <row r="343">
          <cell r="B343">
            <v>1</v>
          </cell>
          <cell r="C343">
            <v>5.2999999999999999E-2</v>
          </cell>
        </row>
        <row r="344">
          <cell r="B344">
            <v>1</v>
          </cell>
          <cell r="C344">
            <v>4.5999999999999999E-2</v>
          </cell>
        </row>
        <row r="345">
          <cell r="B345">
            <v>2</v>
          </cell>
          <cell r="C345">
            <v>4.2000000000000003E-2</v>
          </cell>
        </row>
        <row r="346">
          <cell r="B346">
            <v>2</v>
          </cell>
          <cell r="C346">
            <v>5.6000000000000001E-2</v>
          </cell>
        </row>
        <row r="347">
          <cell r="B347">
            <v>3</v>
          </cell>
          <cell r="C347">
            <v>0.04</v>
          </cell>
        </row>
        <row r="348">
          <cell r="B348">
            <v>3</v>
          </cell>
          <cell r="C348">
            <v>0.04</v>
          </cell>
        </row>
        <row r="349">
          <cell r="B349">
            <v>4</v>
          </cell>
          <cell r="C349">
            <v>3.6999999999999998E-2</v>
          </cell>
        </row>
        <row r="350">
          <cell r="B350">
            <v>4</v>
          </cell>
          <cell r="C350">
            <v>1.0999999999999999E-2</v>
          </cell>
        </row>
        <row r="351">
          <cell r="B351">
            <v>5</v>
          </cell>
          <cell r="C351">
            <v>3.6999999999999998E-2</v>
          </cell>
        </row>
        <row r="352">
          <cell r="B352">
            <v>5</v>
          </cell>
          <cell r="C352">
            <v>1.0999999999999999E-2</v>
          </cell>
        </row>
        <row r="353">
          <cell r="B353">
            <v>6</v>
          </cell>
          <cell r="C353">
            <v>1.0999999999999999E-2</v>
          </cell>
        </row>
        <row r="354">
          <cell r="B354">
            <v>6</v>
          </cell>
          <cell r="C354">
            <v>1.0999999999999999E-2</v>
          </cell>
        </row>
        <row r="355">
          <cell r="B355">
            <v>7</v>
          </cell>
          <cell r="C355">
            <v>3.4000000000000002E-2</v>
          </cell>
        </row>
        <row r="356">
          <cell r="B356">
            <v>7</v>
          </cell>
          <cell r="C356">
            <v>1.0999999999999999E-2</v>
          </cell>
        </row>
        <row r="357">
          <cell r="B357">
            <v>8</v>
          </cell>
          <cell r="C357">
            <v>1.0999999999999999E-2</v>
          </cell>
        </row>
        <row r="358">
          <cell r="B358">
            <v>8</v>
          </cell>
          <cell r="C358">
            <v>1.0999999999999999E-2</v>
          </cell>
        </row>
        <row r="359">
          <cell r="B359">
            <v>9</v>
          </cell>
          <cell r="C359">
            <v>0.05</v>
          </cell>
        </row>
        <row r="360">
          <cell r="B360">
            <v>9</v>
          </cell>
          <cell r="C360">
            <v>4.7E-2</v>
          </cell>
        </row>
        <row r="361">
          <cell r="B361">
            <v>10</v>
          </cell>
          <cell r="C361">
            <v>1.0999999999999999E-2</v>
          </cell>
        </row>
        <row r="362">
          <cell r="B362">
            <v>10</v>
          </cell>
          <cell r="C362">
            <v>1.0999999999999999E-2</v>
          </cell>
        </row>
        <row r="363">
          <cell r="B363">
            <v>11</v>
          </cell>
          <cell r="C363">
            <v>1.0999999999999999E-2</v>
          </cell>
        </row>
        <row r="364">
          <cell r="B364">
            <v>11</v>
          </cell>
          <cell r="C364">
            <v>1.0999999999999999E-2</v>
          </cell>
        </row>
        <row r="365">
          <cell r="B365">
            <v>12</v>
          </cell>
          <cell r="C365">
            <v>1.0999999999999999E-2</v>
          </cell>
        </row>
        <row r="366">
          <cell r="B366">
            <v>12</v>
          </cell>
        </row>
        <row r="367">
          <cell r="B367">
            <v>13</v>
          </cell>
        </row>
        <row r="368">
          <cell r="B368">
            <v>13</v>
          </cell>
          <cell r="C368">
            <v>1.0999999999999999E-2</v>
          </cell>
        </row>
        <row r="369">
          <cell r="B369">
            <v>14</v>
          </cell>
          <cell r="C369">
            <v>4.3999999999999997E-2</v>
          </cell>
        </row>
        <row r="370">
          <cell r="B370">
            <v>14</v>
          </cell>
        </row>
        <row r="371">
          <cell r="B371">
            <v>15</v>
          </cell>
        </row>
        <row r="372">
          <cell r="B372">
            <v>15</v>
          </cell>
          <cell r="C372">
            <v>2.9000000000000001E-2</v>
          </cell>
        </row>
        <row r="373">
          <cell r="B373">
            <v>16</v>
          </cell>
          <cell r="C373">
            <v>1.0999999999999999E-2</v>
          </cell>
        </row>
        <row r="374">
          <cell r="B374">
            <v>16</v>
          </cell>
          <cell r="C374">
            <v>1.0999999999999999E-2</v>
          </cell>
        </row>
        <row r="375">
          <cell r="B375">
            <v>17</v>
          </cell>
          <cell r="C375">
            <v>1.0999999999999999E-2</v>
          </cell>
        </row>
        <row r="376">
          <cell r="B376">
            <v>17</v>
          </cell>
          <cell r="C376">
            <v>1.0999999999999999E-2</v>
          </cell>
        </row>
        <row r="377">
          <cell r="B377">
            <v>18</v>
          </cell>
          <cell r="C377">
            <v>1.0999999999999999E-2</v>
          </cell>
        </row>
        <row r="378">
          <cell r="B378">
            <v>18</v>
          </cell>
          <cell r="C378">
            <v>1.0999999999999999E-2</v>
          </cell>
        </row>
        <row r="379">
          <cell r="B379">
            <v>19</v>
          </cell>
          <cell r="C379">
            <v>1.0999999999999999E-2</v>
          </cell>
        </row>
        <row r="380">
          <cell r="B380">
            <v>19</v>
          </cell>
          <cell r="C380">
            <v>1.0999999999999999E-2</v>
          </cell>
        </row>
        <row r="381">
          <cell r="B381">
            <v>20</v>
          </cell>
          <cell r="C381">
            <v>1.0999999999999999E-2</v>
          </cell>
        </row>
        <row r="382">
          <cell r="B382">
            <v>20</v>
          </cell>
          <cell r="C382">
            <v>1.0999999999999999E-2</v>
          </cell>
        </row>
        <row r="383">
          <cell r="B383">
            <v>21</v>
          </cell>
          <cell r="C383">
            <v>1.0999999999999999E-2</v>
          </cell>
        </row>
        <row r="384">
          <cell r="B384">
            <v>21</v>
          </cell>
          <cell r="C384">
            <v>1.0999999999999999E-2</v>
          </cell>
        </row>
        <row r="385">
          <cell r="B385">
            <v>22</v>
          </cell>
          <cell r="C385">
            <v>1.0999999999999999E-2</v>
          </cell>
        </row>
        <row r="386">
          <cell r="B386">
            <v>22</v>
          </cell>
          <cell r="C386">
            <v>1.0999999999999999E-2</v>
          </cell>
        </row>
        <row r="387">
          <cell r="B387">
            <v>23</v>
          </cell>
          <cell r="C387">
            <v>1.0999999999999999E-2</v>
          </cell>
        </row>
        <row r="388">
          <cell r="B388">
            <v>23</v>
          </cell>
          <cell r="C388">
            <v>1.0999999999999999E-2</v>
          </cell>
        </row>
        <row r="389">
          <cell r="B389">
            <v>0</v>
          </cell>
          <cell r="C389">
            <v>1.0999999999999999E-2</v>
          </cell>
        </row>
        <row r="390">
          <cell r="B390">
            <v>0</v>
          </cell>
          <cell r="C390">
            <v>1.0999999999999999E-2</v>
          </cell>
        </row>
        <row r="391">
          <cell r="B391">
            <v>1</v>
          </cell>
          <cell r="C391">
            <v>1.0999999999999999E-2</v>
          </cell>
        </row>
        <row r="392">
          <cell r="B392">
            <v>1</v>
          </cell>
          <cell r="C392">
            <v>1.0999999999999999E-2</v>
          </cell>
        </row>
        <row r="393">
          <cell r="B393">
            <v>2</v>
          </cell>
          <cell r="C393">
            <v>1.0999999999999999E-2</v>
          </cell>
        </row>
        <row r="394">
          <cell r="B394">
            <v>2</v>
          </cell>
          <cell r="C394">
            <v>1.0999999999999999E-2</v>
          </cell>
        </row>
        <row r="395">
          <cell r="B395">
            <v>3</v>
          </cell>
          <cell r="C395">
            <v>1.0999999999999999E-2</v>
          </cell>
        </row>
        <row r="396">
          <cell r="B396">
            <v>3</v>
          </cell>
          <cell r="C396">
            <v>1.0999999999999999E-2</v>
          </cell>
        </row>
        <row r="397">
          <cell r="B397">
            <v>4</v>
          </cell>
          <cell r="C397">
            <v>1.0999999999999999E-2</v>
          </cell>
        </row>
        <row r="398">
          <cell r="B398">
            <v>4</v>
          </cell>
          <cell r="C398">
            <v>1.0999999999999999E-2</v>
          </cell>
        </row>
        <row r="399">
          <cell r="B399">
            <v>5</v>
          </cell>
          <cell r="C399">
            <v>1.0999999999999999E-2</v>
          </cell>
        </row>
        <row r="400">
          <cell r="B400">
            <v>5</v>
          </cell>
          <cell r="C400">
            <v>1.0999999999999999E-2</v>
          </cell>
        </row>
        <row r="401">
          <cell r="B401">
            <v>6</v>
          </cell>
          <cell r="C401">
            <v>1.0999999999999999E-2</v>
          </cell>
        </row>
        <row r="402">
          <cell r="B402">
            <v>6</v>
          </cell>
          <cell r="C402">
            <v>1.0999999999999999E-2</v>
          </cell>
        </row>
        <row r="403">
          <cell r="B403">
            <v>7</v>
          </cell>
          <cell r="C403">
            <v>1.0999999999999999E-2</v>
          </cell>
        </row>
        <row r="404">
          <cell r="B404">
            <v>7</v>
          </cell>
          <cell r="C404">
            <v>1.0999999999999999E-2</v>
          </cell>
        </row>
        <row r="405">
          <cell r="B405">
            <v>8</v>
          </cell>
          <cell r="C405">
            <v>1.0999999999999999E-2</v>
          </cell>
        </row>
        <row r="406">
          <cell r="B406">
            <v>8</v>
          </cell>
          <cell r="C406">
            <v>1.0999999999999999E-2</v>
          </cell>
        </row>
        <row r="407">
          <cell r="B407">
            <v>9</v>
          </cell>
          <cell r="C407">
            <v>1.0999999999999999E-2</v>
          </cell>
        </row>
        <row r="408">
          <cell r="B408">
            <v>9</v>
          </cell>
          <cell r="C408">
            <v>1.0999999999999999E-2</v>
          </cell>
        </row>
        <row r="409">
          <cell r="B409">
            <v>10</v>
          </cell>
          <cell r="C409">
            <v>1.0999999999999999E-2</v>
          </cell>
        </row>
        <row r="410">
          <cell r="B410">
            <v>10</v>
          </cell>
          <cell r="C410">
            <v>1.0999999999999999E-2</v>
          </cell>
        </row>
        <row r="411">
          <cell r="B411">
            <v>11</v>
          </cell>
          <cell r="C411">
            <v>1.0999999999999999E-2</v>
          </cell>
        </row>
        <row r="412">
          <cell r="B412">
            <v>11</v>
          </cell>
          <cell r="C412">
            <v>1.0999999999999999E-2</v>
          </cell>
        </row>
        <row r="413">
          <cell r="B413">
            <v>12</v>
          </cell>
          <cell r="C413">
            <v>1.0999999999999999E-2</v>
          </cell>
        </row>
        <row r="414">
          <cell r="B414">
            <v>12</v>
          </cell>
          <cell r="C414">
            <v>1.0999999999999999E-2</v>
          </cell>
        </row>
        <row r="415">
          <cell r="B415">
            <v>13</v>
          </cell>
          <cell r="C415">
            <v>1.0999999999999999E-2</v>
          </cell>
        </row>
        <row r="416">
          <cell r="B416">
            <v>13</v>
          </cell>
          <cell r="C416">
            <v>1.0999999999999999E-2</v>
          </cell>
        </row>
        <row r="417">
          <cell r="B417">
            <v>14</v>
          </cell>
          <cell r="C417">
            <v>1.0999999999999999E-2</v>
          </cell>
        </row>
        <row r="418">
          <cell r="B418">
            <v>14</v>
          </cell>
          <cell r="C418">
            <v>1.0999999999999999E-2</v>
          </cell>
        </row>
        <row r="419">
          <cell r="B419">
            <v>15</v>
          </cell>
          <cell r="C419">
            <v>1.0999999999999999E-2</v>
          </cell>
        </row>
        <row r="420">
          <cell r="B420">
            <v>15</v>
          </cell>
          <cell r="C420">
            <v>1.0999999999999999E-2</v>
          </cell>
        </row>
        <row r="421">
          <cell r="B421">
            <v>16</v>
          </cell>
          <cell r="C421">
            <v>1.0999999999999999E-2</v>
          </cell>
        </row>
        <row r="422">
          <cell r="B422">
            <v>16</v>
          </cell>
          <cell r="C422">
            <v>1.0999999999999999E-2</v>
          </cell>
        </row>
        <row r="423">
          <cell r="B423">
            <v>17</v>
          </cell>
          <cell r="C423">
            <v>1.0999999999999999E-2</v>
          </cell>
        </row>
        <row r="424">
          <cell r="B424">
            <v>17</v>
          </cell>
          <cell r="C424">
            <v>1.0999999999999999E-2</v>
          </cell>
        </row>
        <row r="425">
          <cell r="B425">
            <v>18</v>
          </cell>
          <cell r="C425">
            <v>1.0999999999999999E-2</v>
          </cell>
        </row>
        <row r="426">
          <cell r="B426">
            <v>18</v>
          </cell>
          <cell r="C426">
            <v>1.0999999999999999E-2</v>
          </cell>
        </row>
        <row r="427">
          <cell r="B427">
            <v>19</v>
          </cell>
          <cell r="C427">
            <v>1.0999999999999999E-2</v>
          </cell>
        </row>
        <row r="428">
          <cell r="B428">
            <v>19</v>
          </cell>
          <cell r="C428">
            <v>1.0999999999999999E-2</v>
          </cell>
        </row>
        <row r="429">
          <cell r="B429">
            <v>20</v>
          </cell>
          <cell r="C429">
            <v>1.0999999999999999E-2</v>
          </cell>
        </row>
        <row r="430">
          <cell r="B430">
            <v>20</v>
          </cell>
          <cell r="C430">
            <v>1.0999999999999999E-2</v>
          </cell>
        </row>
        <row r="431">
          <cell r="B431">
            <v>21</v>
          </cell>
          <cell r="C431">
            <v>1.0999999999999999E-2</v>
          </cell>
        </row>
        <row r="432">
          <cell r="B432">
            <v>21</v>
          </cell>
          <cell r="C432">
            <v>1.0999999999999999E-2</v>
          </cell>
        </row>
        <row r="433">
          <cell r="B433">
            <v>22</v>
          </cell>
          <cell r="C433">
            <v>1.0999999999999999E-2</v>
          </cell>
        </row>
        <row r="434">
          <cell r="B434">
            <v>22</v>
          </cell>
          <cell r="C434">
            <v>1.0999999999999999E-2</v>
          </cell>
        </row>
        <row r="435">
          <cell r="B435">
            <v>23</v>
          </cell>
          <cell r="C435">
            <v>2.5999999999999999E-2</v>
          </cell>
        </row>
        <row r="436">
          <cell r="B436">
            <v>23</v>
          </cell>
          <cell r="C436">
            <v>2.4E-2</v>
          </cell>
        </row>
        <row r="437">
          <cell r="B437">
            <v>0</v>
          </cell>
          <cell r="C437">
            <v>1.0999999999999999E-2</v>
          </cell>
        </row>
        <row r="438">
          <cell r="B438">
            <v>0</v>
          </cell>
          <cell r="C438">
            <v>2.4E-2</v>
          </cell>
        </row>
        <row r="439">
          <cell r="B439">
            <v>1</v>
          </cell>
          <cell r="C439">
            <v>1.0999999999999999E-2</v>
          </cell>
        </row>
        <row r="440">
          <cell r="B440">
            <v>1</v>
          </cell>
          <cell r="C440">
            <v>1.0999999999999999E-2</v>
          </cell>
        </row>
        <row r="441">
          <cell r="B441">
            <v>2</v>
          </cell>
          <cell r="C441">
            <v>1.0999999999999999E-2</v>
          </cell>
        </row>
        <row r="442">
          <cell r="B442">
            <v>2</v>
          </cell>
          <cell r="C442">
            <v>1.0999999999999999E-2</v>
          </cell>
        </row>
        <row r="443">
          <cell r="B443">
            <v>3</v>
          </cell>
          <cell r="C443">
            <v>1.0999999999999999E-2</v>
          </cell>
        </row>
        <row r="444">
          <cell r="B444">
            <v>3</v>
          </cell>
          <cell r="C444">
            <v>1.0999999999999999E-2</v>
          </cell>
        </row>
        <row r="445">
          <cell r="B445">
            <v>4</v>
          </cell>
          <cell r="C445">
            <v>1.0999999999999999E-2</v>
          </cell>
        </row>
        <row r="446">
          <cell r="B446">
            <v>4</v>
          </cell>
          <cell r="C446">
            <v>1.0999999999999999E-2</v>
          </cell>
        </row>
        <row r="447">
          <cell r="B447">
            <v>5</v>
          </cell>
          <cell r="C447">
            <v>1.0999999999999999E-2</v>
          </cell>
        </row>
        <row r="448">
          <cell r="B448">
            <v>5</v>
          </cell>
          <cell r="C448">
            <v>1.0999999999999999E-2</v>
          </cell>
        </row>
        <row r="449">
          <cell r="B449">
            <v>6</v>
          </cell>
          <cell r="C449">
            <v>2.3E-2</v>
          </cell>
        </row>
        <row r="450">
          <cell r="B450">
            <v>6</v>
          </cell>
          <cell r="C450">
            <v>1.0999999999999999E-2</v>
          </cell>
        </row>
        <row r="451">
          <cell r="B451">
            <v>7</v>
          </cell>
          <cell r="C451">
            <v>1.0999999999999999E-2</v>
          </cell>
        </row>
        <row r="452">
          <cell r="B452">
            <v>7</v>
          </cell>
          <cell r="C452">
            <v>1.0999999999999999E-2</v>
          </cell>
        </row>
        <row r="453">
          <cell r="B453">
            <v>8</v>
          </cell>
          <cell r="C453">
            <v>1.0999999999999999E-2</v>
          </cell>
        </row>
        <row r="454">
          <cell r="B454">
            <v>8</v>
          </cell>
          <cell r="C454">
            <v>1.0999999999999999E-2</v>
          </cell>
        </row>
        <row r="455">
          <cell r="B455">
            <v>9</v>
          </cell>
          <cell r="C455">
            <v>1.0999999999999999E-2</v>
          </cell>
        </row>
        <row r="456">
          <cell r="B456">
            <v>9</v>
          </cell>
          <cell r="C456">
            <v>1.0999999999999999E-2</v>
          </cell>
        </row>
        <row r="457">
          <cell r="B457">
            <v>10</v>
          </cell>
          <cell r="C457">
            <v>1.0999999999999999E-2</v>
          </cell>
        </row>
        <row r="458">
          <cell r="B458">
            <v>10</v>
          </cell>
          <cell r="C458">
            <v>1.0999999999999999E-2</v>
          </cell>
        </row>
        <row r="459">
          <cell r="B459">
            <v>11</v>
          </cell>
          <cell r="C459">
            <v>1.0999999999999999E-2</v>
          </cell>
        </row>
        <row r="460">
          <cell r="B460">
            <v>11</v>
          </cell>
          <cell r="C460">
            <v>1.0999999999999999E-2</v>
          </cell>
        </row>
        <row r="461">
          <cell r="B461">
            <v>12</v>
          </cell>
          <cell r="C461">
            <v>1.0999999999999999E-2</v>
          </cell>
        </row>
        <row r="462">
          <cell r="B462">
            <v>12</v>
          </cell>
          <cell r="C462">
            <v>1.0999999999999999E-2</v>
          </cell>
        </row>
        <row r="463">
          <cell r="B463">
            <v>13</v>
          </cell>
          <cell r="C463">
            <v>1.0999999999999999E-2</v>
          </cell>
        </row>
        <row r="464">
          <cell r="B464">
            <v>13</v>
          </cell>
          <cell r="C464">
            <v>1.0999999999999999E-2</v>
          </cell>
        </row>
        <row r="465">
          <cell r="B465">
            <v>14</v>
          </cell>
          <cell r="C465">
            <v>1.0999999999999999E-2</v>
          </cell>
        </row>
        <row r="466">
          <cell r="B466">
            <v>14</v>
          </cell>
          <cell r="C466">
            <v>1.0999999999999999E-2</v>
          </cell>
        </row>
        <row r="467">
          <cell r="B467">
            <v>15</v>
          </cell>
          <cell r="C467">
            <v>1.0999999999999999E-2</v>
          </cell>
        </row>
        <row r="468">
          <cell r="B468">
            <v>15</v>
          </cell>
          <cell r="C468">
            <v>1.0999999999999999E-2</v>
          </cell>
        </row>
        <row r="469">
          <cell r="B469">
            <v>16</v>
          </cell>
          <cell r="C469">
            <v>1.0999999999999999E-2</v>
          </cell>
        </row>
        <row r="470">
          <cell r="B470">
            <v>16</v>
          </cell>
          <cell r="C470">
            <v>1.0999999999999999E-2</v>
          </cell>
        </row>
        <row r="471">
          <cell r="B471">
            <v>17</v>
          </cell>
          <cell r="C471">
            <v>1.0999999999999999E-2</v>
          </cell>
        </row>
        <row r="472">
          <cell r="B472">
            <v>17</v>
          </cell>
          <cell r="C472">
            <v>2.5999999999999999E-2</v>
          </cell>
        </row>
        <row r="473">
          <cell r="B473">
            <v>18</v>
          </cell>
          <cell r="C473">
            <v>1.0999999999999999E-2</v>
          </cell>
        </row>
        <row r="474">
          <cell r="B474">
            <v>18</v>
          </cell>
          <cell r="C474">
            <v>1.0999999999999999E-2</v>
          </cell>
        </row>
        <row r="475">
          <cell r="B475">
            <v>19</v>
          </cell>
          <cell r="C475">
            <v>1.0999999999999999E-2</v>
          </cell>
        </row>
        <row r="476">
          <cell r="B476">
            <v>19</v>
          </cell>
          <cell r="C476">
            <v>1.0999999999999999E-2</v>
          </cell>
        </row>
        <row r="477">
          <cell r="B477">
            <v>20</v>
          </cell>
          <cell r="C477">
            <v>2.8000000000000001E-2</v>
          </cell>
        </row>
        <row r="478">
          <cell r="B478">
            <v>20</v>
          </cell>
          <cell r="C478">
            <v>2.3E-2</v>
          </cell>
        </row>
        <row r="479">
          <cell r="B479">
            <v>21</v>
          </cell>
          <cell r="C479">
            <v>1.0999999999999999E-2</v>
          </cell>
        </row>
        <row r="480">
          <cell r="B480">
            <v>21</v>
          </cell>
          <cell r="C480">
            <v>2.4E-2</v>
          </cell>
        </row>
        <row r="481">
          <cell r="B481">
            <v>22</v>
          </cell>
        </row>
        <row r="482">
          <cell r="B482">
            <v>22</v>
          </cell>
          <cell r="C482">
            <v>1.0999999999999999E-2</v>
          </cell>
        </row>
        <row r="483">
          <cell r="B483">
            <v>23</v>
          </cell>
          <cell r="C483">
            <v>1.0999999999999999E-2</v>
          </cell>
        </row>
        <row r="484">
          <cell r="B484">
            <v>23</v>
          </cell>
          <cell r="C484">
            <v>1.0999999999999999E-2</v>
          </cell>
        </row>
        <row r="485">
          <cell r="B485">
            <v>0</v>
          </cell>
          <cell r="C485">
            <v>1.0999999999999999E-2</v>
          </cell>
        </row>
        <row r="486">
          <cell r="B486">
            <v>0</v>
          </cell>
          <cell r="C486">
            <v>1.0999999999999999E-2</v>
          </cell>
        </row>
        <row r="487">
          <cell r="B487">
            <v>1</v>
          </cell>
          <cell r="C487">
            <v>1.0999999999999999E-2</v>
          </cell>
        </row>
        <row r="488">
          <cell r="B488">
            <v>1</v>
          </cell>
          <cell r="C488">
            <v>1.0999999999999999E-2</v>
          </cell>
        </row>
        <row r="489">
          <cell r="B489">
            <v>2</v>
          </cell>
          <cell r="C489">
            <v>1.0999999999999999E-2</v>
          </cell>
        </row>
        <row r="490">
          <cell r="B490">
            <v>2</v>
          </cell>
          <cell r="C490">
            <v>1.0999999999999999E-2</v>
          </cell>
        </row>
        <row r="491">
          <cell r="B491">
            <v>3</v>
          </cell>
          <cell r="C491">
            <v>2.5999999999999999E-2</v>
          </cell>
        </row>
        <row r="492">
          <cell r="B492">
            <v>3</v>
          </cell>
          <cell r="C492">
            <v>1.0999999999999999E-2</v>
          </cell>
        </row>
        <row r="493">
          <cell r="B493">
            <v>4</v>
          </cell>
          <cell r="C493">
            <v>1.0999999999999999E-2</v>
          </cell>
        </row>
        <row r="494">
          <cell r="B494">
            <v>4</v>
          </cell>
          <cell r="C494">
            <v>1.0999999999999999E-2</v>
          </cell>
        </row>
        <row r="495">
          <cell r="B495">
            <v>5</v>
          </cell>
          <cell r="C495">
            <v>1.0999999999999999E-2</v>
          </cell>
        </row>
        <row r="496">
          <cell r="B496">
            <v>5</v>
          </cell>
          <cell r="C496">
            <v>1.0999999999999999E-2</v>
          </cell>
        </row>
        <row r="497">
          <cell r="B497">
            <v>6</v>
          </cell>
          <cell r="C497">
            <v>1.0999999999999999E-2</v>
          </cell>
        </row>
        <row r="498">
          <cell r="B498">
            <v>6</v>
          </cell>
          <cell r="C498">
            <v>1.0999999999999999E-2</v>
          </cell>
        </row>
        <row r="499">
          <cell r="B499">
            <v>7</v>
          </cell>
          <cell r="C499">
            <v>4.2999999999999997E-2</v>
          </cell>
        </row>
        <row r="500">
          <cell r="B500">
            <v>7</v>
          </cell>
          <cell r="C500">
            <v>6.4000000000000001E-2</v>
          </cell>
        </row>
        <row r="501">
          <cell r="B501">
            <v>8</v>
          </cell>
          <cell r="C501">
            <v>7.6999999999999999E-2</v>
          </cell>
        </row>
        <row r="502">
          <cell r="B502">
            <v>8</v>
          </cell>
          <cell r="C502">
            <v>3.4000000000000002E-2</v>
          </cell>
        </row>
        <row r="503">
          <cell r="B503">
            <v>9</v>
          </cell>
          <cell r="C503">
            <v>1.0999999999999999E-2</v>
          </cell>
        </row>
        <row r="504">
          <cell r="B504">
            <v>9</v>
          </cell>
          <cell r="C504">
            <v>6.4000000000000001E-2</v>
          </cell>
        </row>
        <row r="505">
          <cell r="B505">
            <v>10</v>
          </cell>
          <cell r="C505">
            <v>6.3E-2</v>
          </cell>
        </row>
        <row r="506">
          <cell r="B506">
            <v>10</v>
          </cell>
          <cell r="C506">
            <v>7.1999999999999995E-2</v>
          </cell>
        </row>
        <row r="507">
          <cell r="B507">
            <v>11</v>
          </cell>
          <cell r="C507">
            <v>1.0999999999999999E-2</v>
          </cell>
        </row>
        <row r="508">
          <cell r="B508">
            <v>11</v>
          </cell>
          <cell r="C508">
            <v>1.0999999999999999E-2</v>
          </cell>
        </row>
        <row r="509">
          <cell r="B509">
            <v>12</v>
          </cell>
          <cell r="C509">
            <v>1.0999999999999999E-2</v>
          </cell>
        </row>
        <row r="510">
          <cell r="B510">
            <v>12</v>
          </cell>
          <cell r="C510">
            <v>1.0999999999999999E-2</v>
          </cell>
        </row>
        <row r="511">
          <cell r="B511">
            <v>13</v>
          </cell>
          <cell r="C511">
            <v>1.0999999999999999E-2</v>
          </cell>
        </row>
        <row r="512">
          <cell r="B512">
            <v>13</v>
          </cell>
          <cell r="C512">
            <v>2.9000000000000001E-2</v>
          </cell>
        </row>
        <row r="513">
          <cell r="B513">
            <v>14</v>
          </cell>
          <cell r="C513">
            <v>0.03</v>
          </cell>
        </row>
        <row r="514">
          <cell r="B514">
            <v>14</v>
          </cell>
          <cell r="C514">
            <v>1.0999999999999999E-2</v>
          </cell>
        </row>
        <row r="515">
          <cell r="B515">
            <v>15</v>
          </cell>
          <cell r="C515">
            <v>1.0999999999999999E-2</v>
          </cell>
        </row>
        <row r="516">
          <cell r="B516">
            <v>15</v>
          </cell>
          <cell r="C516">
            <v>1.0999999999999999E-2</v>
          </cell>
        </row>
        <row r="517">
          <cell r="B517">
            <v>16</v>
          </cell>
          <cell r="C517">
            <v>2.9000000000000001E-2</v>
          </cell>
        </row>
        <row r="518">
          <cell r="B518">
            <v>16</v>
          </cell>
          <cell r="C518">
            <v>1.0999999999999999E-2</v>
          </cell>
        </row>
        <row r="519">
          <cell r="B519">
            <v>17</v>
          </cell>
          <cell r="C519">
            <v>1.0999999999999999E-2</v>
          </cell>
        </row>
        <row r="520">
          <cell r="B520">
            <v>17</v>
          </cell>
          <cell r="C520">
            <v>3.2000000000000001E-2</v>
          </cell>
        </row>
        <row r="521">
          <cell r="B521">
            <v>18</v>
          </cell>
          <cell r="C521">
            <v>2.4E-2</v>
          </cell>
        </row>
        <row r="522">
          <cell r="B522">
            <v>18</v>
          </cell>
          <cell r="C522">
            <v>1.0999999999999999E-2</v>
          </cell>
        </row>
        <row r="523">
          <cell r="B523">
            <v>19</v>
          </cell>
          <cell r="C523">
            <v>1.0999999999999999E-2</v>
          </cell>
        </row>
        <row r="524">
          <cell r="B524">
            <v>19</v>
          </cell>
          <cell r="C524">
            <v>2.5999999999999999E-2</v>
          </cell>
        </row>
        <row r="525">
          <cell r="B525">
            <v>20</v>
          </cell>
          <cell r="C525">
            <v>2.5999999999999999E-2</v>
          </cell>
        </row>
        <row r="526">
          <cell r="B526">
            <v>20</v>
          </cell>
          <cell r="C526">
            <v>4.5999999999999999E-2</v>
          </cell>
        </row>
        <row r="527">
          <cell r="B527">
            <v>21</v>
          </cell>
          <cell r="C527">
            <v>4.2999999999999997E-2</v>
          </cell>
        </row>
        <row r="528">
          <cell r="B528">
            <v>21</v>
          </cell>
          <cell r="C528">
            <v>1.0999999999999999E-2</v>
          </cell>
        </row>
        <row r="529">
          <cell r="B529">
            <v>22</v>
          </cell>
        </row>
        <row r="530">
          <cell r="B530">
            <v>22</v>
          </cell>
          <cell r="C530">
            <v>1.0999999999999999E-2</v>
          </cell>
        </row>
        <row r="531">
          <cell r="B531">
            <v>23</v>
          </cell>
          <cell r="C531">
            <v>1.0999999999999999E-2</v>
          </cell>
        </row>
        <row r="532">
          <cell r="B532">
            <v>23</v>
          </cell>
          <cell r="C532">
            <v>2.5000000000000001E-2</v>
          </cell>
        </row>
        <row r="533">
          <cell r="B533">
            <v>0</v>
          </cell>
          <cell r="C533">
            <v>1.0999999999999999E-2</v>
          </cell>
        </row>
        <row r="534">
          <cell r="B534">
            <v>0</v>
          </cell>
          <cell r="C534">
            <v>1.0999999999999999E-2</v>
          </cell>
        </row>
        <row r="535">
          <cell r="B535">
            <v>1</v>
          </cell>
          <cell r="C535">
            <v>1.0999999999999999E-2</v>
          </cell>
        </row>
        <row r="536">
          <cell r="B536">
            <v>1</v>
          </cell>
          <cell r="C536">
            <v>2.8000000000000001E-2</v>
          </cell>
        </row>
        <row r="537">
          <cell r="B537">
            <v>2</v>
          </cell>
          <cell r="C537">
            <v>3.3000000000000002E-2</v>
          </cell>
        </row>
        <row r="538">
          <cell r="B538">
            <v>2</v>
          </cell>
          <cell r="C538">
            <v>3.5999999999999997E-2</v>
          </cell>
        </row>
        <row r="539">
          <cell r="B539">
            <v>3</v>
          </cell>
          <cell r="C539">
            <v>5.7000000000000002E-2</v>
          </cell>
        </row>
        <row r="540">
          <cell r="B540">
            <v>3</v>
          </cell>
          <cell r="C540">
            <v>5.8000000000000003E-2</v>
          </cell>
        </row>
        <row r="541">
          <cell r="B541">
            <v>4</v>
          </cell>
          <cell r="C541">
            <v>4.7E-2</v>
          </cell>
        </row>
        <row r="542">
          <cell r="B542">
            <v>4</v>
          </cell>
          <cell r="C542">
            <v>3.6999999999999998E-2</v>
          </cell>
        </row>
        <row r="543">
          <cell r="B543">
            <v>5</v>
          </cell>
          <cell r="C543">
            <v>5.1999999999999998E-2</v>
          </cell>
        </row>
        <row r="544">
          <cell r="B544">
            <v>5</v>
          </cell>
          <cell r="C544">
            <v>7.4999999999999997E-2</v>
          </cell>
        </row>
        <row r="545">
          <cell r="B545">
            <v>6</v>
          </cell>
          <cell r="C545">
            <v>9.5000000000000001E-2</v>
          </cell>
        </row>
        <row r="546">
          <cell r="B546">
            <v>6</v>
          </cell>
          <cell r="C546">
            <v>7.0999999999999994E-2</v>
          </cell>
        </row>
        <row r="547">
          <cell r="B547">
            <v>7</v>
          </cell>
          <cell r="C547">
            <v>5.5E-2</v>
          </cell>
        </row>
        <row r="548">
          <cell r="B548">
            <v>7</v>
          </cell>
          <cell r="C548">
            <v>6.3E-2</v>
          </cell>
        </row>
        <row r="549">
          <cell r="B549">
            <v>8</v>
          </cell>
          <cell r="C549">
            <v>6.8000000000000005E-2</v>
          </cell>
        </row>
        <row r="550">
          <cell r="B550">
            <v>8</v>
          </cell>
          <cell r="C550">
            <v>4.8000000000000001E-2</v>
          </cell>
        </row>
        <row r="551">
          <cell r="B551">
            <v>9</v>
          </cell>
          <cell r="C551">
            <v>5.3999999999999999E-2</v>
          </cell>
        </row>
        <row r="552">
          <cell r="B552">
            <v>9</v>
          </cell>
          <cell r="C552">
            <v>4.2999999999999997E-2</v>
          </cell>
        </row>
        <row r="553">
          <cell r="B553">
            <v>10</v>
          </cell>
          <cell r="C553">
            <v>3.4000000000000002E-2</v>
          </cell>
        </row>
        <row r="554">
          <cell r="B554">
            <v>10</v>
          </cell>
          <cell r="C554">
            <v>3.4000000000000002E-2</v>
          </cell>
        </row>
        <row r="555">
          <cell r="B555">
            <v>11</v>
          </cell>
          <cell r="C555">
            <v>0.04</v>
          </cell>
        </row>
        <row r="556">
          <cell r="B556">
            <v>11</v>
          </cell>
          <cell r="C556">
            <v>3.9E-2</v>
          </cell>
        </row>
        <row r="557">
          <cell r="B557">
            <v>12</v>
          </cell>
          <cell r="C557">
            <v>3.5000000000000003E-2</v>
          </cell>
        </row>
        <row r="558">
          <cell r="B558">
            <v>12</v>
          </cell>
          <cell r="C558">
            <v>0.03</v>
          </cell>
        </row>
        <row r="559">
          <cell r="B559">
            <v>13</v>
          </cell>
          <cell r="C559">
            <v>4.4999999999999998E-2</v>
          </cell>
        </row>
        <row r="560">
          <cell r="B560">
            <v>13</v>
          </cell>
          <cell r="C560">
            <v>3.6999999999999998E-2</v>
          </cell>
        </row>
        <row r="561">
          <cell r="B561">
            <v>14</v>
          </cell>
          <cell r="C561">
            <v>0.04</v>
          </cell>
        </row>
        <row r="562">
          <cell r="B562">
            <v>14</v>
          </cell>
          <cell r="C562">
            <v>4.2000000000000003E-2</v>
          </cell>
        </row>
        <row r="563">
          <cell r="B563">
            <v>15</v>
          </cell>
          <cell r="C563">
            <v>4.1000000000000002E-2</v>
          </cell>
        </row>
        <row r="564">
          <cell r="B564">
            <v>15</v>
          </cell>
          <cell r="C564">
            <v>4.2999999999999997E-2</v>
          </cell>
        </row>
        <row r="565">
          <cell r="B565">
            <v>16</v>
          </cell>
          <cell r="C565">
            <v>4.1000000000000002E-2</v>
          </cell>
        </row>
        <row r="566">
          <cell r="B566">
            <v>16</v>
          </cell>
          <cell r="C566">
            <v>4.3999999999999997E-2</v>
          </cell>
        </row>
        <row r="567">
          <cell r="B567">
            <v>17</v>
          </cell>
          <cell r="C567">
            <v>0.05</v>
          </cell>
        </row>
        <row r="568">
          <cell r="B568">
            <v>17</v>
          </cell>
          <cell r="C568">
            <v>4.9000000000000002E-2</v>
          </cell>
        </row>
        <row r="569">
          <cell r="B569">
            <v>18</v>
          </cell>
          <cell r="C569">
            <v>4.8000000000000001E-2</v>
          </cell>
        </row>
        <row r="570">
          <cell r="B570">
            <v>18</v>
          </cell>
          <cell r="C570">
            <v>5.1999999999999998E-2</v>
          </cell>
        </row>
        <row r="571">
          <cell r="B571">
            <v>19</v>
          </cell>
          <cell r="C571">
            <v>5.6000000000000001E-2</v>
          </cell>
        </row>
        <row r="572">
          <cell r="B572">
            <v>19</v>
          </cell>
          <cell r="C572">
            <v>4.1000000000000002E-2</v>
          </cell>
        </row>
        <row r="573">
          <cell r="B573">
            <v>20</v>
          </cell>
          <cell r="C573">
            <v>2.5000000000000001E-2</v>
          </cell>
        </row>
        <row r="574">
          <cell r="B574">
            <v>20</v>
          </cell>
          <cell r="C574">
            <v>2.9000000000000001E-2</v>
          </cell>
        </row>
        <row r="575">
          <cell r="B575">
            <v>21</v>
          </cell>
          <cell r="C575">
            <v>2.5999999999999999E-2</v>
          </cell>
        </row>
        <row r="576">
          <cell r="B576">
            <v>21</v>
          </cell>
          <cell r="C576">
            <v>0.03</v>
          </cell>
        </row>
        <row r="577">
          <cell r="B577">
            <v>22</v>
          </cell>
        </row>
        <row r="578">
          <cell r="B578">
            <v>22</v>
          </cell>
          <cell r="C578">
            <v>2.4E-2</v>
          </cell>
        </row>
        <row r="579">
          <cell r="B579">
            <v>23</v>
          </cell>
          <cell r="C579">
            <v>2.4E-2</v>
          </cell>
        </row>
        <row r="580">
          <cell r="B580">
            <v>23</v>
          </cell>
          <cell r="C580">
            <v>2.5000000000000001E-2</v>
          </cell>
        </row>
        <row r="581">
          <cell r="B581">
            <v>0</v>
          </cell>
          <cell r="C581">
            <v>2.8000000000000001E-2</v>
          </cell>
        </row>
        <row r="582">
          <cell r="B582">
            <v>0</v>
          </cell>
          <cell r="C582">
            <v>1.0999999999999999E-2</v>
          </cell>
        </row>
        <row r="583">
          <cell r="B583">
            <v>1</v>
          </cell>
          <cell r="C583">
            <v>3.1E-2</v>
          </cell>
        </row>
        <row r="584">
          <cell r="B584">
            <v>1</v>
          </cell>
          <cell r="C584">
            <v>2.3E-2</v>
          </cell>
        </row>
        <row r="585">
          <cell r="B585">
            <v>2</v>
          </cell>
          <cell r="C585">
            <v>2.7E-2</v>
          </cell>
        </row>
        <row r="586">
          <cell r="B586">
            <v>2</v>
          </cell>
          <cell r="C586">
            <v>1.0999999999999999E-2</v>
          </cell>
        </row>
        <row r="587">
          <cell r="B587">
            <v>3</v>
          </cell>
          <cell r="C587">
            <v>2.7E-2</v>
          </cell>
        </row>
        <row r="588">
          <cell r="B588">
            <v>3</v>
          </cell>
          <cell r="C588">
            <v>3.1E-2</v>
          </cell>
        </row>
        <row r="589">
          <cell r="B589">
            <v>4</v>
          </cell>
          <cell r="C589">
            <v>2.5999999999999999E-2</v>
          </cell>
        </row>
        <row r="590">
          <cell r="B590">
            <v>4</v>
          </cell>
          <cell r="C590">
            <v>1.0999999999999999E-2</v>
          </cell>
        </row>
        <row r="591">
          <cell r="B591">
            <v>5</v>
          </cell>
          <cell r="C591">
            <v>1.0999999999999999E-2</v>
          </cell>
        </row>
        <row r="592">
          <cell r="B592">
            <v>5</v>
          </cell>
          <cell r="C592">
            <v>2.9000000000000001E-2</v>
          </cell>
        </row>
        <row r="593">
          <cell r="B593">
            <v>6</v>
          </cell>
          <cell r="C593">
            <v>3.5000000000000003E-2</v>
          </cell>
        </row>
        <row r="594">
          <cell r="B594">
            <v>6</v>
          </cell>
          <cell r="C594">
            <v>3.5999999999999997E-2</v>
          </cell>
        </row>
        <row r="595">
          <cell r="B595">
            <v>7</v>
          </cell>
          <cell r="C595">
            <v>3.6999999999999998E-2</v>
          </cell>
        </row>
        <row r="596">
          <cell r="B596">
            <v>7</v>
          </cell>
          <cell r="C596">
            <v>0.03</v>
          </cell>
        </row>
        <row r="597">
          <cell r="B597">
            <v>8</v>
          </cell>
          <cell r="C597">
            <v>0.03</v>
          </cell>
        </row>
        <row r="598">
          <cell r="B598">
            <v>8</v>
          </cell>
          <cell r="C598">
            <v>0.03</v>
          </cell>
        </row>
        <row r="599">
          <cell r="B599">
            <v>9</v>
          </cell>
          <cell r="C599">
            <v>3.3000000000000002E-2</v>
          </cell>
        </row>
        <row r="600">
          <cell r="B600">
            <v>9</v>
          </cell>
          <cell r="C600">
            <v>1.0999999999999999E-2</v>
          </cell>
        </row>
        <row r="601">
          <cell r="B601">
            <v>10</v>
          </cell>
          <cell r="C601">
            <v>3.4000000000000002E-2</v>
          </cell>
        </row>
        <row r="602">
          <cell r="B602">
            <v>10</v>
          </cell>
          <cell r="C602">
            <v>2.5999999999999999E-2</v>
          </cell>
        </row>
        <row r="603">
          <cell r="B603">
            <v>11</v>
          </cell>
          <cell r="C603">
            <v>1.0999999999999999E-2</v>
          </cell>
        </row>
        <row r="604">
          <cell r="B604">
            <v>11</v>
          </cell>
          <cell r="C604">
            <v>1.0999999999999999E-2</v>
          </cell>
        </row>
        <row r="605">
          <cell r="B605">
            <v>12</v>
          </cell>
          <cell r="C605">
            <v>1.0999999999999999E-2</v>
          </cell>
        </row>
        <row r="606">
          <cell r="B606">
            <v>12</v>
          </cell>
          <cell r="C606">
            <v>2.3E-2</v>
          </cell>
        </row>
        <row r="607">
          <cell r="B607">
            <v>13</v>
          </cell>
          <cell r="C607">
            <v>1.0999999999999999E-2</v>
          </cell>
        </row>
        <row r="608">
          <cell r="B608">
            <v>13</v>
          </cell>
          <cell r="C608">
            <v>1.0999999999999999E-2</v>
          </cell>
        </row>
        <row r="609">
          <cell r="B609">
            <v>14</v>
          </cell>
        </row>
        <row r="610">
          <cell r="B610">
            <v>14</v>
          </cell>
        </row>
        <row r="611">
          <cell r="B611">
            <v>15</v>
          </cell>
          <cell r="C611">
            <v>2.8000000000000001E-2</v>
          </cell>
        </row>
        <row r="612">
          <cell r="B612">
            <v>15</v>
          </cell>
          <cell r="C612">
            <v>1.0999999999999999E-2</v>
          </cell>
        </row>
        <row r="613">
          <cell r="B613">
            <v>16</v>
          </cell>
          <cell r="C613">
            <v>3.6999999999999998E-2</v>
          </cell>
        </row>
        <row r="614">
          <cell r="B614">
            <v>16</v>
          </cell>
          <cell r="C614">
            <v>3.2000000000000001E-2</v>
          </cell>
        </row>
        <row r="615">
          <cell r="B615">
            <v>17</v>
          </cell>
          <cell r="C615">
            <v>3.6999999999999998E-2</v>
          </cell>
        </row>
        <row r="616">
          <cell r="B616">
            <v>17</v>
          </cell>
          <cell r="C616">
            <v>4.7E-2</v>
          </cell>
        </row>
        <row r="617">
          <cell r="B617">
            <v>18</v>
          </cell>
          <cell r="C617">
            <v>7.9000000000000001E-2</v>
          </cell>
        </row>
      </sheetData>
      <sheetData sheetId="4"/>
      <sheetData sheetId="5">
        <row r="2">
          <cell r="B2">
            <v>22</v>
          </cell>
          <cell r="P2">
            <v>6.8000000000000005E-2</v>
          </cell>
        </row>
        <row r="3">
          <cell r="B3">
            <v>22</v>
          </cell>
          <cell r="P3">
            <v>0.09</v>
          </cell>
        </row>
        <row r="4">
          <cell r="B4">
            <v>23</v>
          </cell>
          <cell r="P4">
            <v>9.5000000000000001E-2</v>
          </cell>
        </row>
        <row r="5">
          <cell r="B5">
            <v>23</v>
          </cell>
          <cell r="P5">
            <v>0.13400000000000001</v>
          </cell>
        </row>
        <row r="6">
          <cell r="B6">
            <v>0</v>
          </cell>
          <cell r="P6">
            <v>0.154</v>
          </cell>
        </row>
        <row r="7">
          <cell r="B7">
            <v>0</v>
          </cell>
          <cell r="P7">
            <v>0.23699999999999999</v>
          </cell>
        </row>
        <row r="8">
          <cell r="B8">
            <v>1</v>
          </cell>
          <cell r="P8">
            <v>0.27</v>
          </cell>
        </row>
        <row r="9">
          <cell r="B9">
            <v>1</v>
          </cell>
          <cell r="P9">
            <v>0.107</v>
          </cell>
        </row>
        <row r="10">
          <cell r="B10">
            <v>2</v>
          </cell>
          <cell r="P10">
            <v>2E-3</v>
          </cell>
        </row>
        <row r="11">
          <cell r="B11">
            <v>2</v>
          </cell>
          <cell r="P11">
            <v>2E-3</v>
          </cell>
        </row>
        <row r="12">
          <cell r="B12">
            <v>3</v>
          </cell>
          <cell r="P12">
            <v>4.5999999999999999E-2</v>
          </cell>
        </row>
        <row r="13">
          <cell r="B13">
            <v>3</v>
          </cell>
          <cell r="P13">
            <v>4.4999999999999998E-2</v>
          </cell>
        </row>
        <row r="14">
          <cell r="B14">
            <v>4</v>
          </cell>
          <cell r="P14">
            <v>5.3999999999999999E-2</v>
          </cell>
        </row>
        <row r="15">
          <cell r="B15">
            <v>4</v>
          </cell>
          <cell r="P15">
            <v>8.7999999999999995E-2</v>
          </cell>
        </row>
        <row r="16">
          <cell r="B16">
            <v>5</v>
          </cell>
          <cell r="P16">
            <v>6.7000000000000004E-2</v>
          </cell>
        </row>
        <row r="17">
          <cell r="B17">
            <v>5</v>
          </cell>
          <cell r="P17">
            <v>8.7999999999999995E-2</v>
          </cell>
        </row>
        <row r="18">
          <cell r="B18">
            <v>6</v>
          </cell>
          <cell r="P18">
            <v>0.122</v>
          </cell>
        </row>
        <row r="19">
          <cell r="B19">
            <v>6</v>
          </cell>
          <cell r="P19">
            <v>0.108</v>
          </cell>
        </row>
        <row r="20">
          <cell r="B20">
            <v>7</v>
          </cell>
          <cell r="P20">
            <v>0.154</v>
          </cell>
        </row>
        <row r="21">
          <cell r="B21">
            <v>8</v>
          </cell>
          <cell r="P21">
            <v>0.14099999999999999</v>
          </cell>
        </row>
        <row r="22">
          <cell r="B22">
            <v>8</v>
          </cell>
          <cell r="P22">
            <v>0.121</v>
          </cell>
        </row>
        <row r="23">
          <cell r="B23">
            <v>9</v>
          </cell>
          <cell r="P23">
            <v>8.2000000000000003E-2</v>
          </cell>
        </row>
        <row r="24">
          <cell r="B24">
            <v>9</v>
          </cell>
          <cell r="P24">
            <v>0.08</v>
          </cell>
        </row>
        <row r="25">
          <cell r="B25">
            <v>10</v>
          </cell>
          <cell r="P25">
            <v>9.7000000000000003E-2</v>
          </cell>
        </row>
        <row r="26">
          <cell r="B26">
            <v>10</v>
          </cell>
          <cell r="P26">
            <v>8.8999999999999996E-2</v>
          </cell>
        </row>
        <row r="27">
          <cell r="B27">
            <v>11</v>
          </cell>
          <cell r="P27">
            <v>8.3000000000000004E-2</v>
          </cell>
        </row>
        <row r="28">
          <cell r="B28">
            <v>11</v>
          </cell>
        </row>
        <row r="29">
          <cell r="B29">
            <v>12</v>
          </cell>
        </row>
        <row r="30">
          <cell r="B30">
            <v>12</v>
          </cell>
          <cell r="P30">
            <v>9.7000000000000003E-2</v>
          </cell>
        </row>
        <row r="31">
          <cell r="B31">
            <v>13</v>
          </cell>
          <cell r="P31">
            <v>0.11600000000000001</v>
          </cell>
        </row>
        <row r="32">
          <cell r="B32">
            <v>13</v>
          </cell>
          <cell r="P32">
            <v>0.105</v>
          </cell>
        </row>
        <row r="33">
          <cell r="B33">
            <v>14</v>
          </cell>
          <cell r="P33">
            <v>8.6999999999999994E-2</v>
          </cell>
        </row>
        <row r="34">
          <cell r="B34">
            <v>14</v>
          </cell>
          <cell r="P34">
            <v>7.3999999999999996E-2</v>
          </cell>
        </row>
        <row r="35">
          <cell r="B35">
            <v>15</v>
          </cell>
          <cell r="P35">
            <v>0.111</v>
          </cell>
        </row>
        <row r="36">
          <cell r="B36">
            <v>15</v>
          </cell>
          <cell r="P36">
            <v>0.10199999999999999</v>
          </cell>
        </row>
        <row r="37">
          <cell r="B37">
            <v>16</v>
          </cell>
          <cell r="P37">
            <v>0.126</v>
          </cell>
        </row>
        <row r="38">
          <cell r="B38">
            <v>16</v>
          </cell>
          <cell r="P38">
            <v>0.121</v>
          </cell>
        </row>
        <row r="39">
          <cell r="B39">
            <v>17</v>
          </cell>
          <cell r="P39">
            <v>0.125</v>
          </cell>
        </row>
        <row r="40">
          <cell r="B40">
            <v>17</v>
          </cell>
          <cell r="P40">
            <v>0.13100000000000001</v>
          </cell>
        </row>
        <row r="41">
          <cell r="B41">
            <v>18</v>
          </cell>
          <cell r="P41">
            <v>0.13300000000000001</v>
          </cell>
        </row>
        <row r="42">
          <cell r="B42">
            <v>18</v>
          </cell>
          <cell r="P42">
            <v>0.13</v>
          </cell>
        </row>
        <row r="43">
          <cell r="B43">
            <v>19</v>
          </cell>
          <cell r="P43">
            <v>0.14399999999999999</v>
          </cell>
        </row>
        <row r="44">
          <cell r="B44">
            <v>19</v>
          </cell>
          <cell r="P44">
            <v>0.16400000000000001</v>
          </cell>
        </row>
        <row r="45">
          <cell r="B45">
            <v>20</v>
          </cell>
          <cell r="P45">
            <v>0.158</v>
          </cell>
        </row>
        <row r="46">
          <cell r="B46">
            <v>20</v>
          </cell>
          <cell r="P46">
            <v>0.14899999999999999</v>
          </cell>
        </row>
        <row r="47">
          <cell r="B47">
            <v>21</v>
          </cell>
          <cell r="P47">
            <v>0.13500000000000001</v>
          </cell>
        </row>
        <row r="48">
          <cell r="B48">
            <v>21</v>
          </cell>
          <cell r="P48">
            <v>0.156</v>
          </cell>
        </row>
        <row r="49">
          <cell r="B49">
            <v>22</v>
          </cell>
          <cell r="P49">
            <v>0.17399999999999999</v>
          </cell>
        </row>
        <row r="50">
          <cell r="B50">
            <v>22</v>
          </cell>
          <cell r="P50">
            <v>0.13900000000000001</v>
          </cell>
        </row>
        <row r="51">
          <cell r="B51">
            <v>23</v>
          </cell>
          <cell r="P51">
            <v>0.13600000000000001</v>
          </cell>
        </row>
        <row r="52">
          <cell r="B52">
            <v>23</v>
          </cell>
          <cell r="P52">
            <v>0.125</v>
          </cell>
        </row>
        <row r="53">
          <cell r="B53">
            <v>0</v>
          </cell>
          <cell r="P53">
            <v>0.11600000000000001</v>
          </cell>
        </row>
        <row r="54">
          <cell r="B54">
            <v>0</v>
          </cell>
          <cell r="P54">
            <v>8.5999999999999993E-2</v>
          </cell>
        </row>
        <row r="55">
          <cell r="B55">
            <v>1</v>
          </cell>
          <cell r="P55">
            <v>0.113</v>
          </cell>
        </row>
        <row r="56">
          <cell r="B56">
            <v>1</v>
          </cell>
          <cell r="P56">
            <v>0.10100000000000001</v>
          </cell>
        </row>
        <row r="57">
          <cell r="B57">
            <v>2</v>
          </cell>
          <cell r="P57">
            <v>6.7000000000000004E-2</v>
          </cell>
        </row>
        <row r="58">
          <cell r="B58">
            <v>2</v>
          </cell>
          <cell r="P58">
            <v>0.17100000000000001</v>
          </cell>
        </row>
        <row r="59">
          <cell r="B59">
            <v>3</v>
          </cell>
          <cell r="P59">
            <v>0.14799999999999999</v>
          </cell>
        </row>
        <row r="60">
          <cell r="B60">
            <v>3</v>
          </cell>
          <cell r="P60">
            <v>2E-3</v>
          </cell>
        </row>
        <row r="61">
          <cell r="B61">
            <v>4</v>
          </cell>
          <cell r="P61">
            <v>0.154</v>
          </cell>
        </row>
        <row r="62">
          <cell r="B62">
            <v>4</v>
          </cell>
          <cell r="P62">
            <v>0.2</v>
          </cell>
        </row>
        <row r="63">
          <cell r="B63">
            <v>5</v>
          </cell>
          <cell r="P63">
            <v>0.17599999999999999</v>
          </cell>
        </row>
        <row r="64">
          <cell r="B64">
            <v>5</v>
          </cell>
          <cell r="P64">
            <v>0.13600000000000001</v>
          </cell>
        </row>
        <row r="65">
          <cell r="B65">
            <v>6</v>
          </cell>
          <cell r="P65">
            <v>0.123</v>
          </cell>
        </row>
        <row r="66">
          <cell r="B66">
            <v>6</v>
          </cell>
        </row>
        <row r="67">
          <cell r="B67">
            <v>7</v>
          </cell>
          <cell r="P67">
            <v>0.112</v>
          </cell>
        </row>
        <row r="68">
          <cell r="B68">
            <v>7</v>
          </cell>
          <cell r="P68">
            <v>0.129</v>
          </cell>
        </row>
        <row r="69">
          <cell r="B69">
            <v>8</v>
          </cell>
          <cell r="P69">
            <v>8.5999999999999993E-2</v>
          </cell>
        </row>
        <row r="70">
          <cell r="B70">
            <v>8</v>
          </cell>
          <cell r="P70">
            <v>4.5999999999999999E-2</v>
          </cell>
        </row>
        <row r="71">
          <cell r="B71">
            <v>9</v>
          </cell>
          <cell r="P71">
            <v>2E-3</v>
          </cell>
        </row>
        <row r="72">
          <cell r="B72">
            <v>9</v>
          </cell>
          <cell r="P72">
            <v>4.5999999999999999E-2</v>
          </cell>
        </row>
        <row r="73">
          <cell r="B73">
            <v>10</v>
          </cell>
          <cell r="P73">
            <v>2E-3</v>
          </cell>
        </row>
        <row r="74">
          <cell r="B74">
            <v>10</v>
          </cell>
          <cell r="P74">
            <v>2E-3</v>
          </cell>
        </row>
        <row r="75">
          <cell r="B75">
            <v>11</v>
          </cell>
          <cell r="P75">
            <v>2E-3</v>
          </cell>
        </row>
        <row r="76">
          <cell r="B76">
            <v>11</v>
          </cell>
          <cell r="P76">
            <v>2E-3</v>
          </cell>
        </row>
        <row r="77">
          <cell r="B77">
            <v>12</v>
          </cell>
          <cell r="P77">
            <v>2E-3</v>
          </cell>
        </row>
        <row r="78">
          <cell r="B78">
            <v>12</v>
          </cell>
          <cell r="P78">
            <v>2E-3</v>
          </cell>
        </row>
        <row r="79">
          <cell r="B79">
            <v>13</v>
          </cell>
          <cell r="P79">
            <v>2E-3</v>
          </cell>
        </row>
        <row r="80">
          <cell r="B80">
            <v>13</v>
          </cell>
          <cell r="P80">
            <v>2E-3</v>
          </cell>
        </row>
        <row r="81">
          <cell r="B81">
            <v>14</v>
          </cell>
          <cell r="P81">
            <v>2E-3</v>
          </cell>
        </row>
        <row r="82">
          <cell r="B82">
            <v>14</v>
          </cell>
          <cell r="P82">
            <v>2E-3</v>
          </cell>
        </row>
        <row r="83">
          <cell r="B83">
            <v>15</v>
          </cell>
          <cell r="P83">
            <v>2E-3</v>
          </cell>
        </row>
        <row r="84">
          <cell r="B84">
            <v>15</v>
          </cell>
          <cell r="P84">
            <v>2E-3</v>
          </cell>
        </row>
        <row r="85">
          <cell r="B85">
            <v>16</v>
          </cell>
          <cell r="P85">
            <v>2E-3</v>
          </cell>
        </row>
        <row r="86">
          <cell r="B86">
            <v>16</v>
          </cell>
          <cell r="P86">
            <v>5.8000000000000003E-2</v>
          </cell>
        </row>
        <row r="87">
          <cell r="B87">
            <v>17</v>
          </cell>
          <cell r="P87">
            <v>5.8999999999999997E-2</v>
          </cell>
        </row>
        <row r="88">
          <cell r="B88">
            <v>17</v>
          </cell>
          <cell r="P88">
            <v>7.8E-2</v>
          </cell>
        </row>
        <row r="89">
          <cell r="B89">
            <v>18</v>
          </cell>
          <cell r="P89">
            <v>5.0999999999999997E-2</v>
          </cell>
        </row>
        <row r="90">
          <cell r="B90">
            <v>18</v>
          </cell>
          <cell r="P90">
            <v>0.112</v>
          </cell>
        </row>
        <row r="91">
          <cell r="B91">
            <v>19</v>
          </cell>
          <cell r="P91">
            <v>9.4E-2</v>
          </cell>
        </row>
        <row r="92">
          <cell r="B92">
            <v>19</v>
          </cell>
          <cell r="P92">
            <v>0.214</v>
          </cell>
        </row>
        <row r="93">
          <cell r="B93">
            <v>20</v>
          </cell>
          <cell r="P93">
            <v>0.25900000000000001</v>
          </cell>
        </row>
        <row r="94">
          <cell r="B94">
            <v>20</v>
          </cell>
          <cell r="P94">
            <v>9.4E-2</v>
          </cell>
        </row>
        <row r="95">
          <cell r="B95">
            <v>21</v>
          </cell>
          <cell r="P95">
            <v>0.121</v>
          </cell>
        </row>
        <row r="96">
          <cell r="B96">
            <v>21</v>
          </cell>
          <cell r="P96">
            <v>0.183</v>
          </cell>
        </row>
        <row r="97">
          <cell r="B97">
            <v>22</v>
          </cell>
          <cell r="P97">
            <v>0.23200000000000001</v>
          </cell>
        </row>
        <row r="98">
          <cell r="B98">
            <v>22</v>
          </cell>
          <cell r="P98">
            <v>0.27300000000000002</v>
          </cell>
        </row>
        <row r="99">
          <cell r="B99">
            <v>23</v>
          </cell>
          <cell r="P99">
            <v>0.20499999999999999</v>
          </cell>
        </row>
        <row r="100">
          <cell r="B100">
            <v>23</v>
          </cell>
          <cell r="P100">
            <v>0.24399999999999999</v>
          </cell>
        </row>
        <row r="101">
          <cell r="B101">
            <v>0</v>
          </cell>
          <cell r="P101">
            <v>0.25700000000000001</v>
          </cell>
        </row>
        <row r="102">
          <cell r="B102">
            <v>0</v>
          </cell>
          <cell r="P102">
            <v>2E-3</v>
          </cell>
        </row>
        <row r="103">
          <cell r="B103">
            <v>1</v>
          </cell>
          <cell r="P103">
            <v>0.215</v>
          </cell>
        </row>
        <row r="104">
          <cell r="B104">
            <v>1</v>
          </cell>
          <cell r="P104">
            <v>0.313</v>
          </cell>
        </row>
        <row r="105">
          <cell r="B105">
            <v>2</v>
          </cell>
          <cell r="P105">
            <v>2E-3</v>
          </cell>
        </row>
        <row r="106">
          <cell r="B106">
            <v>2</v>
          </cell>
          <cell r="P106">
            <v>0.315</v>
          </cell>
        </row>
        <row r="107">
          <cell r="B107">
            <v>3</v>
          </cell>
          <cell r="P107">
            <v>0.108</v>
          </cell>
        </row>
        <row r="108">
          <cell r="B108">
            <v>3</v>
          </cell>
          <cell r="P108">
            <v>8.2000000000000003E-2</v>
          </cell>
        </row>
        <row r="109">
          <cell r="B109">
            <v>4</v>
          </cell>
          <cell r="P109">
            <v>9.7000000000000003E-2</v>
          </cell>
        </row>
        <row r="110">
          <cell r="B110">
            <v>4</v>
          </cell>
          <cell r="P110">
            <v>8.3000000000000004E-2</v>
          </cell>
        </row>
        <row r="111">
          <cell r="B111">
            <v>5</v>
          </cell>
          <cell r="P111">
            <v>0.14499999999999999</v>
          </cell>
        </row>
        <row r="112">
          <cell r="B112">
            <v>5</v>
          </cell>
          <cell r="P112">
            <v>0.189</v>
          </cell>
        </row>
        <row r="113">
          <cell r="B113">
            <v>6</v>
          </cell>
          <cell r="P113">
            <v>8.1000000000000003E-2</v>
          </cell>
        </row>
        <row r="114">
          <cell r="B114">
            <v>6</v>
          </cell>
          <cell r="P114">
            <v>4.3999999999999997E-2</v>
          </cell>
        </row>
        <row r="115">
          <cell r="B115">
            <v>7</v>
          </cell>
          <cell r="P115">
            <v>5.8000000000000003E-2</v>
          </cell>
        </row>
        <row r="116">
          <cell r="B116">
            <v>7</v>
          </cell>
          <cell r="P116">
            <v>5.1999999999999998E-2</v>
          </cell>
        </row>
        <row r="117">
          <cell r="B117">
            <v>8</v>
          </cell>
          <cell r="P117">
            <v>2E-3</v>
          </cell>
        </row>
        <row r="118">
          <cell r="B118">
            <v>8</v>
          </cell>
          <cell r="P118">
            <v>2E-3</v>
          </cell>
        </row>
        <row r="119">
          <cell r="B119">
            <v>9</v>
          </cell>
          <cell r="P119">
            <v>2E-3</v>
          </cell>
        </row>
        <row r="120">
          <cell r="B120">
            <v>9</v>
          </cell>
          <cell r="P120">
            <v>2E-3</v>
          </cell>
        </row>
        <row r="121">
          <cell r="B121">
            <v>10</v>
          </cell>
          <cell r="P121">
            <v>2E-3</v>
          </cell>
        </row>
        <row r="122">
          <cell r="B122">
            <v>10</v>
          </cell>
          <cell r="P122">
            <v>2E-3</v>
          </cell>
        </row>
        <row r="123">
          <cell r="B123">
            <v>11</v>
          </cell>
          <cell r="P123">
            <v>5.0999999999999997E-2</v>
          </cell>
        </row>
        <row r="124">
          <cell r="B124">
            <v>11</v>
          </cell>
          <cell r="P124">
            <v>5.0999999999999997E-2</v>
          </cell>
        </row>
        <row r="125">
          <cell r="B125">
            <v>12</v>
          </cell>
          <cell r="P125">
            <v>4.2999999999999997E-2</v>
          </cell>
        </row>
        <row r="126">
          <cell r="B126">
            <v>12</v>
          </cell>
          <cell r="P126">
            <v>2E-3</v>
          </cell>
        </row>
        <row r="127">
          <cell r="B127">
            <v>13</v>
          </cell>
          <cell r="P127">
            <v>2E-3</v>
          </cell>
        </row>
        <row r="128">
          <cell r="B128">
            <v>13</v>
          </cell>
          <cell r="P128">
            <v>2E-3</v>
          </cell>
        </row>
        <row r="129">
          <cell r="B129">
            <v>14</v>
          </cell>
          <cell r="P129">
            <v>2E-3</v>
          </cell>
        </row>
        <row r="130">
          <cell r="B130">
            <v>14</v>
          </cell>
          <cell r="P130">
            <v>2E-3</v>
          </cell>
        </row>
        <row r="131">
          <cell r="B131">
            <v>15</v>
          </cell>
          <cell r="P131">
            <v>2E-3</v>
          </cell>
        </row>
        <row r="132">
          <cell r="B132">
            <v>15</v>
          </cell>
          <cell r="P132">
            <v>2E-3</v>
          </cell>
        </row>
        <row r="133">
          <cell r="B133">
            <v>16</v>
          </cell>
          <cell r="P133">
            <v>4.1000000000000002E-2</v>
          </cell>
        </row>
        <row r="134">
          <cell r="B134">
            <v>16</v>
          </cell>
          <cell r="P134">
            <v>2E-3</v>
          </cell>
        </row>
        <row r="135">
          <cell r="B135">
            <v>17</v>
          </cell>
          <cell r="P135">
            <v>7.6999999999999999E-2</v>
          </cell>
        </row>
        <row r="136">
          <cell r="B136">
            <v>17</v>
          </cell>
          <cell r="P136">
            <v>7.0999999999999994E-2</v>
          </cell>
        </row>
        <row r="137">
          <cell r="B137">
            <v>18</v>
          </cell>
          <cell r="P137">
            <v>9.9000000000000005E-2</v>
          </cell>
        </row>
        <row r="138">
          <cell r="B138">
            <v>18</v>
          </cell>
          <cell r="P138">
            <v>2E-3</v>
          </cell>
        </row>
        <row r="139">
          <cell r="B139">
            <v>19</v>
          </cell>
          <cell r="P139">
            <v>0.10299999999999999</v>
          </cell>
        </row>
        <row r="140">
          <cell r="B140">
            <v>19</v>
          </cell>
          <cell r="P140">
            <v>0.10299999999999999</v>
          </cell>
        </row>
        <row r="141">
          <cell r="B141">
            <v>20</v>
          </cell>
          <cell r="P141">
            <v>0.123</v>
          </cell>
        </row>
        <row r="142">
          <cell r="B142">
            <v>20</v>
          </cell>
          <cell r="P142">
            <v>0.12</v>
          </cell>
        </row>
        <row r="143">
          <cell r="B143">
            <v>21</v>
          </cell>
          <cell r="P143">
            <v>8.7999999999999995E-2</v>
          </cell>
        </row>
        <row r="144">
          <cell r="B144">
            <v>21</v>
          </cell>
          <cell r="P144">
            <v>0.14000000000000001</v>
          </cell>
        </row>
        <row r="145">
          <cell r="B145">
            <v>22</v>
          </cell>
          <cell r="P145">
            <v>0.151</v>
          </cell>
        </row>
        <row r="146">
          <cell r="B146">
            <v>22</v>
          </cell>
          <cell r="P146">
            <v>0.16300000000000001</v>
          </cell>
        </row>
        <row r="147">
          <cell r="B147">
            <v>23</v>
          </cell>
          <cell r="P147">
            <v>0.17499999999999999</v>
          </cell>
        </row>
        <row r="148">
          <cell r="B148">
            <v>23</v>
          </cell>
          <cell r="P148">
            <v>0.186</v>
          </cell>
        </row>
        <row r="149">
          <cell r="B149">
            <v>0</v>
          </cell>
          <cell r="P149">
            <v>0.182</v>
          </cell>
        </row>
        <row r="150">
          <cell r="B150">
            <v>0</v>
          </cell>
          <cell r="P150">
            <v>0.185</v>
          </cell>
        </row>
        <row r="151">
          <cell r="B151">
            <v>1</v>
          </cell>
          <cell r="P151">
            <v>0.184</v>
          </cell>
        </row>
        <row r="152">
          <cell r="B152">
            <v>1</v>
          </cell>
          <cell r="P152">
            <v>0.154</v>
          </cell>
        </row>
        <row r="153">
          <cell r="B153">
            <v>2</v>
          </cell>
          <cell r="P153">
            <v>0.17399999999999999</v>
          </cell>
        </row>
        <row r="154">
          <cell r="B154">
            <v>2</v>
          </cell>
          <cell r="P154">
            <v>0.16200000000000001</v>
          </cell>
        </row>
        <row r="155">
          <cell r="B155">
            <v>3</v>
          </cell>
          <cell r="P155">
            <v>0.156</v>
          </cell>
        </row>
        <row r="156">
          <cell r="B156">
            <v>3</v>
          </cell>
          <cell r="P156">
            <v>0.24399999999999999</v>
          </cell>
        </row>
        <row r="157">
          <cell r="B157">
            <v>4</v>
          </cell>
          <cell r="P157">
            <v>0.315</v>
          </cell>
        </row>
        <row r="158">
          <cell r="B158">
            <v>4</v>
          </cell>
          <cell r="P158">
            <v>0.248</v>
          </cell>
        </row>
        <row r="159">
          <cell r="B159">
            <v>5</v>
          </cell>
          <cell r="P159">
            <v>0.214</v>
          </cell>
        </row>
        <row r="160">
          <cell r="B160">
            <v>5</v>
          </cell>
          <cell r="P160">
            <v>0.157</v>
          </cell>
        </row>
        <row r="161">
          <cell r="B161">
            <v>6</v>
          </cell>
          <cell r="P161">
            <v>0.154</v>
          </cell>
        </row>
        <row r="162">
          <cell r="B162">
            <v>6</v>
          </cell>
          <cell r="P162">
            <v>0.13200000000000001</v>
          </cell>
        </row>
        <row r="163">
          <cell r="B163">
            <v>7</v>
          </cell>
          <cell r="P163">
            <v>4.7E-2</v>
          </cell>
        </row>
        <row r="164">
          <cell r="B164">
            <v>7</v>
          </cell>
          <cell r="P164">
            <v>2E-3</v>
          </cell>
        </row>
        <row r="165">
          <cell r="B165">
            <v>8</v>
          </cell>
          <cell r="P165">
            <v>2E-3</v>
          </cell>
        </row>
        <row r="166">
          <cell r="B166">
            <v>8</v>
          </cell>
          <cell r="P166">
            <v>2E-3</v>
          </cell>
        </row>
        <row r="167">
          <cell r="B167">
            <v>9</v>
          </cell>
          <cell r="P167">
            <v>2E-3</v>
          </cell>
        </row>
        <row r="168">
          <cell r="B168">
            <v>9</v>
          </cell>
          <cell r="P168">
            <v>2E-3</v>
          </cell>
        </row>
        <row r="169">
          <cell r="B169">
            <v>10</v>
          </cell>
          <cell r="P169">
            <v>0.08</v>
          </cell>
        </row>
        <row r="170">
          <cell r="B170">
            <v>10</v>
          </cell>
          <cell r="P170">
            <v>5.0999999999999997E-2</v>
          </cell>
        </row>
        <row r="171">
          <cell r="B171">
            <v>11</v>
          </cell>
          <cell r="P171">
            <v>2E-3</v>
          </cell>
        </row>
        <row r="172">
          <cell r="B172">
            <v>11</v>
          </cell>
          <cell r="P172">
            <v>6.5000000000000002E-2</v>
          </cell>
        </row>
        <row r="173">
          <cell r="B173">
            <v>12</v>
          </cell>
          <cell r="P173">
            <v>6.5000000000000002E-2</v>
          </cell>
        </row>
        <row r="174">
          <cell r="B174">
            <v>12</v>
          </cell>
          <cell r="P174">
            <v>7.3999999999999996E-2</v>
          </cell>
        </row>
        <row r="175">
          <cell r="B175">
            <v>13</v>
          </cell>
          <cell r="P175">
            <v>7.2999999999999995E-2</v>
          </cell>
        </row>
        <row r="176">
          <cell r="B176">
            <v>13</v>
          </cell>
          <cell r="P176">
            <v>2E-3</v>
          </cell>
        </row>
        <row r="177">
          <cell r="B177">
            <v>14</v>
          </cell>
          <cell r="P177">
            <v>2E-3</v>
          </cell>
        </row>
        <row r="178">
          <cell r="B178">
            <v>14</v>
          </cell>
          <cell r="P178">
            <v>2E-3</v>
          </cell>
        </row>
        <row r="179">
          <cell r="B179">
            <v>15</v>
          </cell>
          <cell r="P179">
            <v>5.7000000000000002E-2</v>
          </cell>
        </row>
        <row r="180">
          <cell r="B180">
            <v>15</v>
          </cell>
          <cell r="P180">
            <v>4.4999999999999998E-2</v>
          </cell>
        </row>
        <row r="181">
          <cell r="B181">
            <v>16</v>
          </cell>
          <cell r="P181">
            <v>7.5999999999999998E-2</v>
          </cell>
        </row>
        <row r="182">
          <cell r="B182">
            <v>16</v>
          </cell>
          <cell r="P182">
            <v>4.5999999999999999E-2</v>
          </cell>
        </row>
        <row r="183">
          <cell r="B183">
            <v>17</v>
          </cell>
          <cell r="P183">
            <v>7.8E-2</v>
          </cell>
        </row>
        <row r="184">
          <cell r="B184">
            <v>17</v>
          </cell>
          <cell r="P184">
            <v>7.3999999999999996E-2</v>
          </cell>
        </row>
        <row r="185">
          <cell r="B185">
            <v>18</v>
          </cell>
          <cell r="P185">
            <v>8.6999999999999994E-2</v>
          </cell>
        </row>
        <row r="186">
          <cell r="B186">
            <v>18</v>
          </cell>
          <cell r="P186">
            <v>7.0000000000000007E-2</v>
          </cell>
        </row>
        <row r="187">
          <cell r="B187">
            <v>19</v>
          </cell>
          <cell r="P187">
            <v>7.4999999999999997E-2</v>
          </cell>
        </row>
        <row r="188">
          <cell r="B188">
            <v>19</v>
          </cell>
          <cell r="P188">
            <v>0.104</v>
          </cell>
        </row>
        <row r="189">
          <cell r="B189">
            <v>20</v>
          </cell>
          <cell r="P189">
            <v>0.20799999999999999</v>
          </cell>
        </row>
        <row r="190">
          <cell r="B190">
            <v>20</v>
          </cell>
          <cell r="P190">
            <v>7.0000000000000007E-2</v>
          </cell>
        </row>
        <row r="191">
          <cell r="B191">
            <v>21</v>
          </cell>
          <cell r="P191">
            <v>7.3999999999999996E-2</v>
          </cell>
        </row>
        <row r="192">
          <cell r="B192">
            <v>21</v>
          </cell>
          <cell r="P192">
            <v>2E-3</v>
          </cell>
        </row>
        <row r="193">
          <cell r="B193">
            <v>22</v>
          </cell>
          <cell r="P193">
            <v>5.7000000000000002E-2</v>
          </cell>
        </row>
        <row r="194">
          <cell r="B194">
            <v>22</v>
          </cell>
          <cell r="P194">
            <v>0.06</v>
          </cell>
        </row>
        <row r="195">
          <cell r="B195">
            <v>23</v>
          </cell>
          <cell r="P195">
            <v>2E-3</v>
          </cell>
        </row>
        <row r="196">
          <cell r="B196">
            <v>23</v>
          </cell>
          <cell r="P196">
            <v>4.7E-2</v>
          </cell>
        </row>
        <row r="197">
          <cell r="B197">
            <v>0</v>
          </cell>
          <cell r="P197">
            <v>6.6000000000000003E-2</v>
          </cell>
        </row>
        <row r="198">
          <cell r="B198">
            <v>0</v>
          </cell>
          <cell r="P198">
            <v>5.0999999999999997E-2</v>
          </cell>
        </row>
        <row r="199">
          <cell r="B199">
            <v>1</v>
          </cell>
          <cell r="P199">
            <v>8.8999999999999996E-2</v>
          </cell>
        </row>
        <row r="200">
          <cell r="B200">
            <v>1</v>
          </cell>
          <cell r="P200">
            <v>7.5999999999999998E-2</v>
          </cell>
        </row>
        <row r="201">
          <cell r="B201">
            <v>2</v>
          </cell>
          <cell r="P201">
            <v>6.6000000000000003E-2</v>
          </cell>
        </row>
        <row r="202">
          <cell r="B202">
            <v>2</v>
          </cell>
          <cell r="P202">
            <v>2E-3</v>
          </cell>
        </row>
        <row r="203">
          <cell r="B203">
            <v>3</v>
          </cell>
          <cell r="P203">
            <v>2E-3</v>
          </cell>
        </row>
        <row r="204">
          <cell r="B204">
            <v>3</v>
          </cell>
          <cell r="P204">
            <v>2E-3</v>
          </cell>
        </row>
        <row r="205">
          <cell r="B205">
            <v>4</v>
          </cell>
          <cell r="P205">
            <v>5.8000000000000003E-2</v>
          </cell>
        </row>
        <row r="206">
          <cell r="B206">
            <v>4</v>
          </cell>
          <cell r="P206">
            <v>6.4000000000000001E-2</v>
          </cell>
        </row>
        <row r="207">
          <cell r="B207">
            <v>5</v>
          </cell>
          <cell r="P207">
            <v>2E-3</v>
          </cell>
        </row>
        <row r="208">
          <cell r="B208">
            <v>5</v>
          </cell>
          <cell r="P208">
            <v>2E-3</v>
          </cell>
        </row>
        <row r="209">
          <cell r="B209">
            <v>6</v>
          </cell>
          <cell r="P209">
            <v>5.7000000000000002E-2</v>
          </cell>
        </row>
        <row r="210">
          <cell r="B210">
            <v>6</v>
          </cell>
          <cell r="P210">
            <v>8.8999999999999996E-2</v>
          </cell>
        </row>
        <row r="211">
          <cell r="B211">
            <v>7</v>
          </cell>
          <cell r="P211">
            <v>7.1999999999999995E-2</v>
          </cell>
        </row>
        <row r="212">
          <cell r="B212">
            <v>7</v>
          </cell>
          <cell r="P212">
            <v>2E-3</v>
          </cell>
        </row>
        <row r="213">
          <cell r="B213">
            <v>8</v>
          </cell>
          <cell r="P213">
            <v>2E-3</v>
          </cell>
        </row>
        <row r="214">
          <cell r="B214">
            <v>8</v>
          </cell>
          <cell r="P214">
            <v>2E-3</v>
          </cell>
        </row>
        <row r="215">
          <cell r="B215">
            <v>9</v>
          </cell>
          <cell r="P215">
            <v>2E-3</v>
          </cell>
        </row>
        <row r="216">
          <cell r="B216">
            <v>9</v>
          </cell>
          <cell r="P216">
            <v>7.0999999999999994E-2</v>
          </cell>
        </row>
        <row r="217">
          <cell r="B217">
            <v>10</v>
          </cell>
          <cell r="P217">
            <v>2E-3</v>
          </cell>
        </row>
        <row r="218">
          <cell r="B218">
            <v>10</v>
          </cell>
          <cell r="P218">
            <v>2E-3</v>
          </cell>
        </row>
        <row r="219">
          <cell r="B219">
            <v>11</v>
          </cell>
          <cell r="P219">
            <v>2E-3</v>
          </cell>
        </row>
        <row r="220">
          <cell r="B220">
            <v>11</v>
          </cell>
          <cell r="P220">
            <v>2E-3</v>
          </cell>
        </row>
        <row r="221">
          <cell r="B221">
            <v>12</v>
          </cell>
          <cell r="P221">
            <v>6.9000000000000006E-2</v>
          </cell>
        </row>
        <row r="222">
          <cell r="B222">
            <v>12</v>
          </cell>
          <cell r="P222">
            <v>2E-3</v>
          </cell>
        </row>
        <row r="223">
          <cell r="B223">
            <v>13</v>
          </cell>
        </row>
        <row r="224">
          <cell r="B224">
            <v>13</v>
          </cell>
        </row>
        <row r="225">
          <cell r="B225">
            <v>14</v>
          </cell>
          <cell r="P225">
            <v>2E-3</v>
          </cell>
        </row>
        <row r="226">
          <cell r="B226">
            <v>14</v>
          </cell>
          <cell r="P226">
            <v>5.8000000000000003E-2</v>
          </cell>
        </row>
        <row r="227">
          <cell r="B227">
            <v>15</v>
          </cell>
          <cell r="P227">
            <v>2E-3</v>
          </cell>
        </row>
        <row r="228">
          <cell r="B228">
            <v>15</v>
          </cell>
          <cell r="P228">
            <v>2E-3</v>
          </cell>
        </row>
        <row r="229">
          <cell r="B229">
            <v>16</v>
          </cell>
          <cell r="P229">
            <v>0.05</v>
          </cell>
        </row>
        <row r="230">
          <cell r="B230">
            <v>16</v>
          </cell>
          <cell r="P230">
            <v>4.2000000000000003E-2</v>
          </cell>
        </row>
        <row r="231">
          <cell r="B231">
            <v>17</v>
          </cell>
          <cell r="P231">
            <v>2E-3</v>
          </cell>
        </row>
        <row r="232">
          <cell r="B232">
            <v>17</v>
          </cell>
          <cell r="P232">
            <v>6.0999999999999999E-2</v>
          </cell>
        </row>
        <row r="233">
          <cell r="B233">
            <v>18</v>
          </cell>
          <cell r="P233">
            <v>6.7000000000000004E-2</v>
          </cell>
        </row>
        <row r="234">
          <cell r="B234">
            <v>18</v>
          </cell>
          <cell r="P234">
            <v>5.8999999999999997E-2</v>
          </cell>
        </row>
        <row r="235">
          <cell r="B235">
            <v>19</v>
          </cell>
          <cell r="P235">
            <v>0.05</v>
          </cell>
        </row>
        <row r="236">
          <cell r="B236">
            <v>19</v>
          </cell>
          <cell r="P236">
            <v>9.5000000000000001E-2</v>
          </cell>
        </row>
        <row r="237">
          <cell r="B237">
            <v>20</v>
          </cell>
          <cell r="P237">
            <v>0.126</v>
          </cell>
        </row>
        <row r="238">
          <cell r="B238">
            <v>20</v>
          </cell>
          <cell r="P238">
            <v>0.111</v>
          </cell>
        </row>
        <row r="239">
          <cell r="B239">
            <v>21</v>
          </cell>
          <cell r="P239">
            <v>5.5E-2</v>
          </cell>
        </row>
        <row r="240">
          <cell r="B240">
            <v>21</v>
          </cell>
          <cell r="P240">
            <v>5.3999999999999999E-2</v>
          </cell>
        </row>
        <row r="241">
          <cell r="B241">
            <v>22</v>
          </cell>
          <cell r="P241">
            <v>8.6999999999999994E-2</v>
          </cell>
        </row>
        <row r="242">
          <cell r="B242">
            <v>22</v>
          </cell>
          <cell r="P242">
            <v>9.8000000000000004E-2</v>
          </cell>
        </row>
        <row r="243">
          <cell r="B243">
            <v>23</v>
          </cell>
          <cell r="P243">
            <v>0.09</v>
          </cell>
        </row>
        <row r="244">
          <cell r="B244">
            <v>23</v>
          </cell>
          <cell r="P244">
            <v>0.14699999999999999</v>
          </cell>
        </row>
        <row r="245">
          <cell r="B245">
            <v>0</v>
          </cell>
          <cell r="P245">
            <v>0.109</v>
          </cell>
        </row>
        <row r="246">
          <cell r="B246">
            <v>0</v>
          </cell>
          <cell r="P246">
            <v>5.8000000000000003E-2</v>
          </cell>
        </row>
        <row r="247">
          <cell r="B247">
            <v>1</v>
          </cell>
          <cell r="P247">
            <v>0.08</v>
          </cell>
        </row>
        <row r="248">
          <cell r="B248">
            <v>1</v>
          </cell>
          <cell r="P248">
            <v>7.0999999999999994E-2</v>
          </cell>
        </row>
        <row r="249">
          <cell r="B249">
            <v>2</v>
          </cell>
          <cell r="P249">
            <v>2E-3</v>
          </cell>
        </row>
        <row r="250">
          <cell r="B250">
            <v>2</v>
          </cell>
          <cell r="P250">
            <v>2E-3</v>
          </cell>
        </row>
        <row r="251">
          <cell r="B251">
            <v>3</v>
          </cell>
          <cell r="P251">
            <v>2E-3</v>
          </cell>
        </row>
        <row r="252">
          <cell r="B252">
            <v>3</v>
          </cell>
          <cell r="P252">
            <v>2E-3</v>
          </cell>
        </row>
        <row r="253">
          <cell r="B253">
            <v>4</v>
          </cell>
          <cell r="P253">
            <v>2E-3</v>
          </cell>
        </row>
        <row r="254">
          <cell r="B254">
            <v>4</v>
          </cell>
          <cell r="P254">
            <v>5.7000000000000002E-2</v>
          </cell>
        </row>
        <row r="255">
          <cell r="B255">
            <v>5</v>
          </cell>
          <cell r="P255">
            <v>2E-3</v>
          </cell>
        </row>
        <row r="256">
          <cell r="B256">
            <v>5</v>
          </cell>
          <cell r="P256">
            <v>2E-3</v>
          </cell>
        </row>
        <row r="257">
          <cell r="B257">
            <v>6</v>
          </cell>
          <cell r="P257">
            <v>2E-3</v>
          </cell>
        </row>
        <row r="258">
          <cell r="B258">
            <v>6</v>
          </cell>
          <cell r="P258">
            <v>6.5000000000000002E-2</v>
          </cell>
        </row>
        <row r="259">
          <cell r="B259">
            <v>7</v>
          </cell>
          <cell r="P259">
            <v>8.8999999999999996E-2</v>
          </cell>
        </row>
        <row r="260">
          <cell r="B260">
            <v>7</v>
          </cell>
          <cell r="P260">
            <v>7.1999999999999995E-2</v>
          </cell>
        </row>
        <row r="261">
          <cell r="B261">
            <v>8</v>
          </cell>
          <cell r="P261">
            <v>4.3999999999999997E-2</v>
          </cell>
        </row>
        <row r="262">
          <cell r="B262">
            <v>8</v>
          </cell>
          <cell r="P262">
            <v>6.5000000000000002E-2</v>
          </cell>
        </row>
        <row r="263">
          <cell r="B263">
            <v>9</v>
          </cell>
          <cell r="P263">
            <v>4.2999999999999997E-2</v>
          </cell>
        </row>
        <row r="264">
          <cell r="B264">
            <v>9</v>
          </cell>
          <cell r="P264">
            <v>2E-3</v>
          </cell>
        </row>
        <row r="265">
          <cell r="B265">
            <v>10</v>
          </cell>
          <cell r="P265">
            <v>4.5999999999999999E-2</v>
          </cell>
        </row>
        <row r="266">
          <cell r="B266">
            <v>10</v>
          </cell>
          <cell r="P266">
            <v>2E-3</v>
          </cell>
        </row>
        <row r="267">
          <cell r="B267">
            <v>11</v>
          </cell>
          <cell r="P267">
            <v>2E-3</v>
          </cell>
        </row>
        <row r="268">
          <cell r="B268">
            <v>11</v>
          </cell>
          <cell r="P268">
            <v>2E-3</v>
          </cell>
        </row>
        <row r="269">
          <cell r="B269">
            <v>12</v>
          </cell>
          <cell r="P269">
            <v>2E-3</v>
          </cell>
        </row>
        <row r="270">
          <cell r="B270">
            <v>12</v>
          </cell>
          <cell r="P270">
            <v>0.05</v>
          </cell>
        </row>
        <row r="271">
          <cell r="B271">
            <v>13</v>
          </cell>
          <cell r="P271">
            <v>2E-3</v>
          </cell>
        </row>
        <row r="272">
          <cell r="B272">
            <v>13</v>
          </cell>
          <cell r="P272">
            <v>6.8000000000000005E-2</v>
          </cell>
        </row>
        <row r="273">
          <cell r="B273">
            <v>14</v>
          </cell>
          <cell r="P273">
            <v>4.3999999999999997E-2</v>
          </cell>
        </row>
        <row r="274">
          <cell r="B274">
            <v>14</v>
          </cell>
          <cell r="P274">
            <v>4.4999999999999998E-2</v>
          </cell>
        </row>
        <row r="275">
          <cell r="B275">
            <v>15</v>
          </cell>
          <cell r="P275">
            <v>2E-3</v>
          </cell>
        </row>
        <row r="276">
          <cell r="B276">
            <v>15</v>
          </cell>
          <cell r="P276">
            <v>2E-3</v>
          </cell>
        </row>
        <row r="277">
          <cell r="B277">
            <v>16</v>
          </cell>
          <cell r="P277">
            <v>4.3999999999999997E-2</v>
          </cell>
        </row>
        <row r="278">
          <cell r="B278">
            <v>16</v>
          </cell>
          <cell r="P278">
            <v>5.0999999999999997E-2</v>
          </cell>
        </row>
        <row r="279">
          <cell r="B279">
            <v>17</v>
          </cell>
          <cell r="P279">
            <v>5.8000000000000003E-2</v>
          </cell>
        </row>
        <row r="280">
          <cell r="B280">
            <v>17</v>
          </cell>
          <cell r="P280">
            <v>0.183</v>
          </cell>
        </row>
        <row r="281">
          <cell r="B281">
            <v>18</v>
          </cell>
          <cell r="P281">
            <v>0.08</v>
          </cell>
        </row>
        <row r="282">
          <cell r="B282">
            <v>18</v>
          </cell>
          <cell r="P282">
            <v>0.10100000000000001</v>
          </cell>
        </row>
        <row r="283">
          <cell r="B283">
            <v>19</v>
          </cell>
          <cell r="P283">
            <v>0.112</v>
          </cell>
        </row>
        <row r="284">
          <cell r="B284">
            <v>19</v>
          </cell>
          <cell r="P284">
            <v>6.8000000000000005E-2</v>
          </cell>
        </row>
        <row r="285">
          <cell r="B285">
            <v>20</v>
          </cell>
          <cell r="P285">
            <v>6.8000000000000005E-2</v>
          </cell>
        </row>
        <row r="286">
          <cell r="B286">
            <v>20</v>
          </cell>
          <cell r="P286">
            <v>0.13</v>
          </cell>
        </row>
        <row r="287">
          <cell r="B287">
            <v>21</v>
          </cell>
          <cell r="P287">
            <v>9.2999999999999999E-2</v>
          </cell>
        </row>
        <row r="288">
          <cell r="B288">
            <v>21</v>
          </cell>
          <cell r="P288">
            <v>0.14199999999999999</v>
          </cell>
        </row>
        <row r="289">
          <cell r="B289">
            <v>22</v>
          </cell>
          <cell r="P289">
            <v>0.106</v>
          </cell>
        </row>
        <row r="290">
          <cell r="B290">
            <v>22</v>
          </cell>
          <cell r="P290">
            <v>0.109</v>
          </cell>
        </row>
        <row r="291">
          <cell r="B291">
            <v>23</v>
          </cell>
          <cell r="P291">
            <v>0.10100000000000001</v>
          </cell>
        </row>
        <row r="292">
          <cell r="B292">
            <v>23</v>
          </cell>
          <cell r="P292">
            <v>0.115</v>
          </cell>
        </row>
        <row r="293">
          <cell r="B293">
            <v>0</v>
          </cell>
          <cell r="P293">
            <v>0.126</v>
          </cell>
        </row>
        <row r="294">
          <cell r="B294">
            <v>0</v>
          </cell>
          <cell r="P294">
            <v>0.13100000000000001</v>
          </cell>
        </row>
        <row r="295">
          <cell r="B295">
            <v>1</v>
          </cell>
          <cell r="P295">
            <v>0.17100000000000001</v>
          </cell>
        </row>
        <row r="296">
          <cell r="B296">
            <v>1</v>
          </cell>
          <cell r="P296">
            <v>0.19900000000000001</v>
          </cell>
        </row>
        <row r="297">
          <cell r="B297">
            <v>2</v>
          </cell>
          <cell r="P297">
            <v>0.19800000000000001</v>
          </cell>
        </row>
        <row r="298">
          <cell r="B298">
            <v>2</v>
          </cell>
          <cell r="P298">
            <v>0.184</v>
          </cell>
        </row>
        <row r="299">
          <cell r="B299">
            <v>3</v>
          </cell>
          <cell r="P299">
            <v>0.18099999999999999</v>
          </cell>
        </row>
        <row r="300">
          <cell r="B300">
            <v>3</v>
          </cell>
          <cell r="P300">
            <v>0.26700000000000002</v>
          </cell>
        </row>
        <row r="301">
          <cell r="B301">
            <v>4</v>
          </cell>
          <cell r="P301">
            <v>0.27400000000000002</v>
          </cell>
        </row>
        <row r="302">
          <cell r="B302">
            <v>4</v>
          </cell>
          <cell r="P302">
            <v>0.29199999999999998</v>
          </cell>
        </row>
        <row r="303">
          <cell r="B303">
            <v>5</v>
          </cell>
          <cell r="P303">
            <v>0.58899999999999997</v>
          </cell>
        </row>
        <row r="304">
          <cell r="B304">
            <v>5</v>
          </cell>
          <cell r="P304">
            <v>0.59199999999999997</v>
          </cell>
        </row>
        <row r="305">
          <cell r="B305">
            <v>6</v>
          </cell>
          <cell r="P305">
            <v>0.64400000000000002</v>
          </cell>
        </row>
        <row r="306">
          <cell r="B306">
            <v>6</v>
          </cell>
          <cell r="P306">
            <v>0.60099999999999998</v>
          </cell>
        </row>
        <row r="307">
          <cell r="B307">
            <v>7</v>
          </cell>
          <cell r="P307">
            <v>1.238</v>
          </cell>
        </row>
        <row r="308">
          <cell r="B308">
            <v>7</v>
          </cell>
          <cell r="P308">
            <v>0.95899999999999996</v>
          </cell>
        </row>
        <row r="309">
          <cell r="B309">
            <v>8</v>
          </cell>
          <cell r="P309">
            <v>0.60699999999999998</v>
          </cell>
        </row>
        <row r="310">
          <cell r="B310">
            <v>8</v>
          </cell>
          <cell r="P310">
            <v>0.13500000000000001</v>
          </cell>
        </row>
        <row r="311">
          <cell r="B311">
            <v>9</v>
          </cell>
          <cell r="P311">
            <v>0.11700000000000001</v>
          </cell>
        </row>
        <row r="312">
          <cell r="B312">
            <v>9</v>
          </cell>
          <cell r="P312">
            <v>8.2000000000000003E-2</v>
          </cell>
        </row>
        <row r="313">
          <cell r="B313">
            <v>10</v>
          </cell>
          <cell r="P313">
            <v>2E-3</v>
          </cell>
        </row>
        <row r="314">
          <cell r="B314">
            <v>10</v>
          </cell>
          <cell r="P314">
            <v>2E-3</v>
          </cell>
        </row>
        <row r="315">
          <cell r="B315">
            <v>11</v>
          </cell>
          <cell r="P315">
            <v>2E-3</v>
          </cell>
        </row>
        <row r="316">
          <cell r="B316">
            <v>11</v>
          </cell>
          <cell r="P316">
            <v>2E-3</v>
          </cell>
        </row>
        <row r="317">
          <cell r="B317">
            <v>12</v>
          </cell>
          <cell r="P317">
            <v>2E-3</v>
          </cell>
        </row>
        <row r="318">
          <cell r="B318">
            <v>12</v>
          </cell>
          <cell r="P318">
            <v>2E-3</v>
          </cell>
        </row>
        <row r="319">
          <cell r="B319">
            <v>13</v>
          </cell>
          <cell r="P319">
            <v>2E-3</v>
          </cell>
        </row>
        <row r="320">
          <cell r="B320">
            <v>13</v>
          </cell>
          <cell r="P320">
            <v>2E-3</v>
          </cell>
        </row>
        <row r="321">
          <cell r="B321">
            <v>14</v>
          </cell>
          <cell r="P321">
            <v>2E-3</v>
          </cell>
        </row>
        <row r="322">
          <cell r="B322">
            <v>14</v>
          </cell>
          <cell r="P322">
            <v>7.3999999999999996E-2</v>
          </cell>
        </row>
        <row r="323">
          <cell r="B323">
            <v>15</v>
          </cell>
          <cell r="P323">
            <v>5.5E-2</v>
          </cell>
        </row>
        <row r="324">
          <cell r="B324">
            <v>15</v>
          </cell>
          <cell r="P324">
            <v>7.9000000000000001E-2</v>
          </cell>
        </row>
        <row r="325">
          <cell r="B325">
            <v>16</v>
          </cell>
          <cell r="P325">
            <v>5.5E-2</v>
          </cell>
        </row>
        <row r="326">
          <cell r="B326">
            <v>16</v>
          </cell>
          <cell r="P326">
            <v>7.9000000000000001E-2</v>
          </cell>
        </row>
        <row r="327">
          <cell r="B327">
            <v>17</v>
          </cell>
          <cell r="P327">
            <v>0.05</v>
          </cell>
        </row>
        <row r="328">
          <cell r="B328">
            <v>17</v>
          </cell>
          <cell r="P328">
            <v>7.2999999999999995E-2</v>
          </cell>
        </row>
        <row r="329">
          <cell r="B329">
            <v>18</v>
          </cell>
          <cell r="P329">
            <v>0.13600000000000001</v>
          </cell>
        </row>
        <row r="330">
          <cell r="B330">
            <v>18</v>
          </cell>
          <cell r="P330">
            <v>0.188</v>
          </cell>
        </row>
        <row r="331">
          <cell r="B331">
            <v>19</v>
          </cell>
          <cell r="P331">
            <v>0.158</v>
          </cell>
        </row>
        <row r="332">
          <cell r="B332">
            <v>19</v>
          </cell>
          <cell r="P332">
            <v>0.22</v>
          </cell>
        </row>
        <row r="333">
          <cell r="B333">
            <v>20</v>
          </cell>
          <cell r="P333">
            <v>0.215</v>
          </cell>
        </row>
        <row r="334">
          <cell r="B334">
            <v>20</v>
          </cell>
          <cell r="P334">
            <v>0.16200000000000001</v>
          </cell>
        </row>
        <row r="335">
          <cell r="B335">
            <v>21</v>
          </cell>
          <cell r="P335">
            <v>7.8E-2</v>
          </cell>
        </row>
        <row r="336">
          <cell r="B336">
            <v>21</v>
          </cell>
          <cell r="P336">
            <v>0.214</v>
          </cell>
        </row>
        <row r="337">
          <cell r="B337">
            <v>22</v>
          </cell>
        </row>
        <row r="338">
          <cell r="B338">
            <v>22</v>
          </cell>
          <cell r="P338">
            <v>2E-3</v>
          </cell>
        </row>
        <row r="339">
          <cell r="B339">
            <v>23</v>
          </cell>
          <cell r="P339">
            <v>4.3999999999999997E-2</v>
          </cell>
        </row>
        <row r="340">
          <cell r="B340">
            <v>23</v>
          </cell>
          <cell r="P340">
            <v>7.5999999999999998E-2</v>
          </cell>
        </row>
        <row r="341">
          <cell r="B341">
            <v>0</v>
          </cell>
          <cell r="P341">
            <v>0.108</v>
          </cell>
        </row>
        <row r="342">
          <cell r="B342">
            <v>0</v>
          </cell>
          <cell r="P342">
            <v>9.8000000000000004E-2</v>
          </cell>
        </row>
        <row r="343">
          <cell r="B343">
            <v>1</v>
          </cell>
          <cell r="P343">
            <v>7.4999999999999997E-2</v>
          </cell>
        </row>
        <row r="344">
          <cell r="B344">
            <v>1</v>
          </cell>
          <cell r="P344">
            <v>0.188</v>
          </cell>
        </row>
        <row r="345">
          <cell r="B345">
            <v>2</v>
          </cell>
          <cell r="P345">
            <v>0.312</v>
          </cell>
        </row>
        <row r="346">
          <cell r="B346">
            <v>2</v>
          </cell>
          <cell r="P346">
            <v>6.3E-2</v>
          </cell>
        </row>
        <row r="347">
          <cell r="B347">
            <v>3</v>
          </cell>
          <cell r="P347">
            <v>2E-3</v>
          </cell>
        </row>
        <row r="348">
          <cell r="B348">
            <v>3</v>
          </cell>
          <cell r="P348">
            <v>5.3999999999999999E-2</v>
          </cell>
        </row>
        <row r="349">
          <cell r="B349">
            <v>4</v>
          </cell>
          <cell r="P349">
            <v>2E-3</v>
          </cell>
        </row>
        <row r="350">
          <cell r="B350">
            <v>4</v>
          </cell>
          <cell r="P350">
            <v>2E-3</v>
          </cell>
        </row>
        <row r="351">
          <cell r="B351">
            <v>5</v>
          </cell>
          <cell r="P351">
            <v>2E-3</v>
          </cell>
        </row>
        <row r="352">
          <cell r="B352">
            <v>5</v>
          </cell>
          <cell r="P352">
            <v>2E-3</v>
          </cell>
        </row>
        <row r="353">
          <cell r="B353">
            <v>6</v>
          </cell>
          <cell r="P353">
            <v>2E-3</v>
          </cell>
        </row>
        <row r="354">
          <cell r="B354">
            <v>6</v>
          </cell>
          <cell r="P354">
            <v>2E-3</v>
          </cell>
        </row>
        <row r="355">
          <cell r="B355">
            <v>7</v>
          </cell>
          <cell r="P355">
            <v>5.2999999999999999E-2</v>
          </cell>
        </row>
        <row r="356">
          <cell r="B356">
            <v>7</v>
          </cell>
          <cell r="P356">
            <v>7.4999999999999997E-2</v>
          </cell>
        </row>
        <row r="357">
          <cell r="B357">
            <v>8</v>
          </cell>
          <cell r="P357">
            <v>4.2999999999999997E-2</v>
          </cell>
        </row>
        <row r="358">
          <cell r="B358">
            <v>8</v>
          </cell>
          <cell r="P358">
            <v>4.2000000000000003E-2</v>
          </cell>
        </row>
        <row r="359">
          <cell r="B359">
            <v>9</v>
          </cell>
          <cell r="P359">
            <v>4.3999999999999997E-2</v>
          </cell>
        </row>
        <row r="360">
          <cell r="B360">
            <v>9</v>
          </cell>
          <cell r="P360">
            <v>7.6999999999999999E-2</v>
          </cell>
        </row>
        <row r="361">
          <cell r="B361">
            <v>10</v>
          </cell>
          <cell r="P361">
            <v>2E-3</v>
          </cell>
        </row>
        <row r="362">
          <cell r="B362">
            <v>10</v>
          </cell>
          <cell r="P362">
            <v>2E-3</v>
          </cell>
        </row>
        <row r="363">
          <cell r="B363">
            <v>11</v>
          </cell>
          <cell r="P363">
            <v>2E-3</v>
          </cell>
        </row>
        <row r="364">
          <cell r="B364">
            <v>11</v>
          </cell>
          <cell r="P364">
            <v>2E-3</v>
          </cell>
        </row>
        <row r="365">
          <cell r="B365">
            <v>12</v>
          </cell>
          <cell r="P365">
            <v>6.5000000000000002E-2</v>
          </cell>
        </row>
        <row r="366">
          <cell r="B366">
            <v>12</v>
          </cell>
        </row>
        <row r="367">
          <cell r="B367">
            <v>13</v>
          </cell>
        </row>
        <row r="368">
          <cell r="B368">
            <v>13</v>
          </cell>
          <cell r="P368">
            <v>4.8000000000000001E-2</v>
          </cell>
        </row>
        <row r="369">
          <cell r="B369">
            <v>14</v>
          </cell>
          <cell r="P369">
            <v>6.5000000000000002E-2</v>
          </cell>
        </row>
        <row r="370">
          <cell r="B370">
            <v>14</v>
          </cell>
        </row>
        <row r="371">
          <cell r="B371">
            <v>15</v>
          </cell>
        </row>
        <row r="372">
          <cell r="B372">
            <v>15</v>
          </cell>
          <cell r="P372">
            <v>5.2999999999999999E-2</v>
          </cell>
        </row>
        <row r="373">
          <cell r="B373">
            <v>16</v>
          </cell>
          <cell r="P373">
            <v>6.2E-2</v>
          </cell>
        </row>
        <row r="374">
          <cell r="B374">
            <v>16</v>
          </cell>
          <cell r="P374">
            <v>5.2999999999999999E-2</v>
          </cell>
        </row>
        <row r="375">
          <cell r="B375">
            <v>17</v>
          </cell>
          <cell r="P375">
            <v>4.8000000000000001E-2</v>
          </cell>
        </row>
        <row r="376">
          <cell r="B376">
            <v>17</v>
          </cell>
          <cell r="P376">
            <v>7.0000000000000007E-2</v>
          </cell>
        </row>
        <row r="377">
          <cell r="B377">
            <v>18</v>
          </cell>
          <cell r="P377">
            <v>5.8000000000000003E-2</v>
          </cell>
        </row>
        <row r="378">
          <cell r="B378">
            <v>18</v>
          </cell>
          <cell r="P378">
            <v>3.7999999999999999E-2</v>
          </cell>
        </row>
        <row r="379">
          <cell r="B379">
            <v>19</v>
          </cell>
          <cell r="P379">
            <v>5.0999999999999997E-2</v>
          </cell>
        </row>
        <row r="380">
          <cell r="B380">
            <v>19</v>
          </cell>
          <cell r="P380">
            <v>2E-3</v>
          </cell>
        </row>
        <row r="381">
          <cell r="B381">
            <v>20</v>
          </cell>
          <cell r="P381">
            <v>5.7000000000000002E-2</v>
          </cell>
        </row>
        <row r="382">
          <cell r="B382">
            <v>20</v>
          </cell>
          <cell r="P382">
            <v>2E-3</v>
          </cell>
        </row>
        <row r="383">
          <cell r="B383">
            <v>21</v>
          </cell>
          <cell r="P383">
            <v>4.2000000000000003E-2</v>
          </cell>
        </row>
        <row r="384">
          <cell r="B384">
            <v>21</v>
          </cell>
          <cell r="P384">
            <v>3.6999999999999998E-2</v>
          </cell>
        </row>
        <row r="385">
          <cell r="B385">
            <v>22</v>
          </cell>
          <cell r="P385">
            <v>3.2000000000000001E-2</v>
          </cell>
        </row>
        <row r="386">
          <cell r="B386">
            <v>22</v>
          </cell>
          <cell r="P386">
            <v>2E-3</v>
          </cell>
        </row>
        <row r="387">
          <cell r="B387">
            <v>23</v>
          </cell>
          <cell r="P387">
            <v>2E-3</v>
          </cell>
        </row>
        <row r="388">
          <cell r="B388">
            <v>23</v>
          </cell>
          <cell r="P388">
            <v>2E-3</v>
          </cell>
        </row>
        <row r="389">
          <cell r="B389">
            <v>0</v>
          </cell>
          <cell r="P389">
            <v>3.3000000000000002E-2</v>
          </cell>
        </row>
        <row r="390">
          <cell r="B390">
            <v>0</v>
          </cell>
          <cell r="P390">
            <v>2E-3</v>
          </cell>
        </row>
        <row r="391">
          <cell r="B391">
            <v>1</v>
          </cell>
          <cell r="P391">
            <v>2E-3</v>
          </cell>
        </row>
        <row r="392">
          <cell r="B392">
            <v>1</v>
          </cell>
          <cell r="P392">
            <v>2E-3</v>
          </cell>
        </row>
        <row r="393">
          <cell r="B393">
            <v>2</v>
          </cell>
          <cell r="P393">
            <v>2E-3</v>
          </cell>
        </row>
        <row r="394">
          <cell r="B394">
            <v>2</v>
          </cell>
          <cell r="P394">
            <v>2E-3</v>
          </cell>
        </row>
        <row r="395">
          <cell r="B395">
            <v>3</v>
          </cell>
          <cell r="P395">
            <v>2E-3</v>
          </cell>
        </row>
        <row r="396">
          <cell r="B396">
            <v>3</v>
          </cell>
          <cell r="P396">
            <v>2E-3</v>
          </cell>
        </row>
        <row r="397">
          <cell r="B397">
            <v>4</v>
          </cell>
          <cell r="P397">
            <v>2E-3</v>
          </cell>
        </row>
        <row r="398">
          <cell r="B398">
            <v>4</v>
          </cell>
          <cell r="P398">
            <v>2E-3</v>
          </cell>
        </row>
        <row r="399">
          <cell r="B399">
            <v>5</v>
          </cell>
          <cell r="P399">
            <v>2E-3</v>
          </cell>
        </row>
        <row r="400">
          <cell r="B400">
            <v>5</v>
          </cell>
          <cell r="P400">
            <v>2E-3</v>
          </cell>
        </row>
        <row r="401">
          <cell r="B401">
            <v>6</v>
          </cell>
          <cell r="P401">
            <v>2E-3</v>
          </cell>
        </row>
        <row r="402">
          <cell r="B402">
            <v>6</v>
          </cell>
          <cell r="P402">
            <v>2E-3</v>
          </cell>
        </row>
        <row r="403">
          <cell r="B403">
            <v>7</v>
          </cell>
          <cell r="P403">
            <v>2E-3</v>
          </cell>
        </row>
        <row r="404">
          <cell r="B404">
            <v>7</v>
          </cell>
          <cell r="P404">
            <v>2E-3</v>
          </cell>
        </row>
        <row r="405">
          <cell r="B405">
            <v>8</v>
          </cell>
          <cell r="P405">
            <v>3.5000000000000003E-2</v>
          </cell>
        </row>
        <row r="406">
          <cell r="B406">
            <v>8</v>
          </cell>
          <cell r="P406">
            <v>2E-3</v>
          </cell>
        </row>
        <row r="407">
          <cell r="B407">
            <v>9</v>
          </cell>
          <cell r="P407">
            <v>2E-3</v>
          </cell>
        </row>
        <row r="408">
          <cell r="B408">
            <v>9</v>
          </cell>
          <cell r="P408">
            <v>3.5999999999999997E-2</v>
          </cell>
        </row>
        <row r="409">
          <cell r="B409">
            <v>10</v>
          </cell>
          <cell r="P409">
            <v>5.8000000000000003E-2</v>
          </cell>
        </row>
        <row r="410">
          <cell r="B410">
            <v>10</v>
          </cell>
          <cell r="P410">
            <v>0.04</v>
          </cell>
        </row>
        <row r="411">
          <cell r="B411">
            <v>11</v>
          </cell>
          <cell r="P411">
            <v>2E-3</v>
          </cell>
        </row>
        <row r="412">
          <cell r="B412">
            <v>11</v>
          </cell>
          <cell r="P412">
            <v>2E-3</v>
          </cell>
        </row>
        <row r="413">
          <cell r="B413">
            <v>12</v>
          </cell>
          <cell r="P413">
            <v>2E-3</v>
          </cell>
        </row>
        <row r="414">
          <cell r="B414">
            <v>12</v>
          </cell>
          <cell r="P414">
            <v>6.2E-2</v>
          </cell>
        </row>
        <row r="415">
          <cell r="B415">
            <v>13</v>
          </cell>
          <cell r="P415">
            <v>2E-3</v>
          </cell>
        </row>
        <row r="416">
          <cell r="B416">
            <v>13</v>
          </cell>
          <cell r="P416">
            <v>3.9E-2</v>
          </cell>
        </row>
        <row r="417">
          <cell r="B417">
            <v>14</v>
          </cell>
          <cell r="P417">
            <v>3.2000000000000001E-2</v>
          </cell>
        </row>
        <row r="418">
          <cell r="B418">
            <v>14</v>
          </cell>
          <cell r="P418">
            <v>2E-3</v>
          </cell>
        </row>
        <row r="419">
          <cell r="B419">
            <v>15</v>
          </cell>
          <cell r="P419">
            <v>2E-3</v>
          </cell>
        </row>
        <row r="420">
          <cell r="B420">
            <v>15</v>
          </cell>
          <cell r="P420">
            <v>0.04</v>
          </cell>
        </row>
        <row r="421">
          <cell r="B421">
            <v>16</v>
          </cell>
          <cell r="P421">
            <v>6.7000000000000004E-2</v>
          </cell>
        </row>
        <row r="422">
          <cell r="B422">
            <v>16</v>
          </cell>
          <cell r="P422">
            <v>3.9E-2</v>
          </cell>
        </row>
        <row r="423">
          <cell r="B423">
            <v>17</v>
          </cell>
          <cell r="P423">
            <v>4.9000000000000002E-2</v>
          </cell>
        </row>
        <row r="424">
          <cell r="B424">
            <v>17</v>
          </cell>
          <cell r="P424">
            <v>6.6000000000000003E-2</v>
          </cell>
        </row>
        <row r="425">
          <cell r="B425">
            <v>18</v>
          </cell>
          <cell r="P425">
            <v>2E-3</v>
          </cell>
        </row>
        <row r="426">
          <cell r="B426">
            <v>18</v>
          </cell>
          <cell r="P426">
            <v>3.2000000000000001E-2</v>
          </cell>
        </row>
        <row r="427">
          <cell r="B427">
            <v>19</v>
          </cell>
          <cell r="P427">
            <v>3.1E-2</v>
          </cell>
        </row>
        <row r="428">
          <cell r="B428">
            <v>19</v>
          </cell>
          <cell r="P428">
            <v>2E-3</v>
          </cell>
        </row>
        <row r="429">
          <cell r="B429">
            <v>20</v>
          </cell>
          <cell r="P429">
            <v>3.1E-2</v>
          </cell>
        </row>
        <row r="430">
          <cell r="B430">
            <v>20</v>
          </cell>
          <cell r="P430">
            <v>4.2999999999999997E-2</v>
          </cell>
        </row>
        <row r="431">
          <cell r="B431">
            <v>21</v>
          </cell>
          <cell r="P431">
            <v>3.5000000000000003E-2</v>
          </cell>
        </row>
        <row r="432">
          <cell r="B432">
            <v>21</v>
          </cell>
          <cell r="P432">
            <v>3.9E-2</v>
          </cell>
        </row>
        <row r="433">
          <cell r="B433">
            <v>22</v>
          </cell>
          <cell r="P433">
            <v>3.9E-2</v>
          </cell>
        </row>
        <row r="434">
          <cell r="B434">
            <v>22</v>
          </cell>
          <cell r="P434">
            <v>2E-3</v>
          </cell>
        </row>
        <row r="435">
          <cell r="B435">
            <v>23</v>
          </cell>
          <cell r="P435">
            <v>0.03</v>
          </cell>
        </row>
        <row r="436">
          <cell r="B436">
            <v>23</v>
          </cell>
          <cell r="P436">
            <v>2E-3</v>
          </cell>
        </row>
        <row r="437">
          <cell r="B437">
            <v>0</v>
          </cell>
          <cell r="P437">
            <v>2E-3</v>
          </cell>
        </row>
        <row r="438">
          <cell r="B438">
            <v>0</v>
          </cell>
          <cell r="P438">
            <v>2E-3</v>
          </cell>
        </row>
        <row r="439">
          <cell r="B439">
            <v>1</v>
          </cell>
          <cell r="P439">
            <v>2E-3</v>
          </cell>
        </row>
        <row r="440">
          <cell r="B440">
            <v>1</v>
          </cell>
          <cell r="P440">
            <v>2E-3</v>
          </cell>
        </row>
        <row r="441">
          <cell r="B441">
            <v>2</v>
          </cell>
          <cell r="P441">
            <v>2E-3</v>
          </cell>
        </row>
        <row r="442">
          <cell r="B442">
            <v>2</v>
          </cell>
          <cell r="P442">
            <v>2E-3</v>
          </cell>
        </row>
        <row r="443">
          <cell r="B443">
            <v>3</v>
          </cell>
          <cell r="P443">
            <v>2E-3</v>
          </cell>
        </row>
        <row r="444">
          <cell r="B444">
            <v>3</v>
          </cell>
          <cell r="P444">
            <v>2E-3</v>
          </cell>
        </row>
        <row r="445">
          <cell r="B445">
            <v>4</v>
          </cell>
          <cell r="P445">
            <v>2E-3</v>
          </cell>
        </row>
        <row r="446">
          <cell r="B446">
            <v>4</v>
          </cell>
          <cell r="P446">
            <v>2E-3</v>
          </cell>
        </row>
        <row r="447">
          <cell r="B447">
            <v>5</v>
          </cell>
          <cell r="P447">
            <v>2E-3</v>
          </cell>
        </row>
        <row r="448">
          <cell r="B448">
            <v>5</v>
          </cell>
          <cell r="P448">
            <v>2E-3</v>
          </cell>
        </row>
        <row r="449">
          <cell r="B449">
            <v>6</v>
          </cell>
          <cell r="P449">
            <v>2E-3</v>
          </cell>
        </row>
        <row r="450">
          <cell r="B450">
            <v>6</v>
          </cell>
          <cell r="P450">
            <v>2E-3</v>
          </cell>
        </row>
        <row r="451">
          <cell r="B451">
            <v>7</v>
          </cell>
          <cell r="P451">
            <v>2E-3</v>
          </cell>
        </row>
        <row r="452">
          <cell r="B452">
            <v>7</v>
          </cell>
          <cell r="P452">
            <v>2E-3</v>
          </cell>
        </row>
        <row r="453">
          <cell r="B453">
            <v>8</v>
          </cell>
          <cell r="P453">
            <v>2E-3</v>
          </cell>
        </row>
        <row r="454">
          <cell r="B454">
            <v>8</v>
          </cell>
          <cell r="P454">
            <v>2E-3</v>
          </cell>
        </row>
        <row r="455">
          <cell r="B455">
            <v>9</v>
          </cell>
          <cell r="P455">
            <v>2E-3</v>
          </cell>
        </row>
        <row r="456">
          <cell r="B456">
            <v>9</v>
          </cell>
          <cell r="P456">
            <v>2E-3</v>
          </cell>
        </row>
        <row r="457">
          <cell r="B457">
            <v>10</v>
          </cell>
          <cell r="P457">
            <v>2E-3</v>
          </cell>
        </row>
        <row r="458">
          <cell r="B458">
            <v>10</v>
          </cell>
          <cell r="P458">
            <v>3.1E-2</v>
          </cell>
        </row>
        <row r="459">
          <cell r="B459">
            <v>11</v>
          </cell>
          <cell r="P459">
            <v>2E-3</v>
          </cell>
        </row>
        <row r="460">
          <cell r="B460">
            <v>11</v>
          </cell>
          <cell r="P460">
            <v>3.3000000000000002E-2</v>
          </cell>
        </row>
        <row r="461">
          <cell r="B461">
            <v>12</v>
          </cell>
          <cell r="P461">
            <v>2E-3</v>
          </cell>
        </row>
        <row r="462">
          <cell r="B462">
            <v>12</v>
          </cell>
          <cell r="P462">
            <v>0.03</v>
          </cell>
        </row>
        <row r="463">
          <cell r="B463">
            <v>13</v>
          </cell>
          <cell r="P463">
            <v>3.1E-2</v>
          </cell>
        </row>
        <row r="464">
          <cell r="B464">
            <v>13</v>
          </cell>
          <cell r="P464">
            <v>0.03</v>
          </cell>
        </row>
        <row r="465">
          <cell r="B465">
            <v>14</v>
          </cell>
          <cell r="P465">
            <v>2E-3</v>
          </cell>
        </row>
        <row r="466">
          <cell r="B466">
            <v>14</v>
          </cell>
          <cell r="P466">
            <v>3.5000000000000003E-2</v>
          </cell>
        </row>
        <row r="467">
          <cell r="B467">
            <v>15</v>
          </cell>
          <cell r="P467">
            <v>2E-3</v>
          </cell>
        </row>
        <row r="468">
          <cell r="B468">
            <v>15</v>
          </cell>
          <cell r="P468">
            <v>2E-3</v>
          </cell>
        </row>
        <row r="469">
          <cell r="B469">
            <v>16</v>
          </cell>
          <cell r="P469">
            <v>2E-3</v>
          </cell>
        </row>
        <row r="470">
          <cell r="B470">
            <v>16</v>
          </cell>
          <cell r="P470">
            <v>2E-3</v>
          </cell>
        </row>
        <row r="471">
          <cell r="B471">
            <v>17</v>
          </cell>
          <cell r="P471">
            <v>2E-3</v>
          </cell>
        </row>
        <row r="472">
          <cell r="B472">
            <v>17</v>
          </cell>
          <cell r="P472">
            <v>4.2999999999999997E-2</v>
          </cell>
        </row>
        <row r="473">
          <cell r="B473">
            <v>18</v>
          </cell>
          <cell r="P473">
            <v>4.2000000000000003E-2</v>
          </cell>
        </row>
        <row r="474">
          <cell r="B474">
            <v>18</v>
          </cell>
          <cell r="P474">
            <v>6.7000000000000004E-2</v>
          </cell>
        </row>
        <row r="475">
          <cell r="B475">
            <v>19</v>
          </cell>
          <cell r="P475">
            <v>4.4999999999999998E-2</v>
          </cell>
        </row>
        <row r="476">
          <cell r="B476">
            <v>19</v>
          </cell>
          <cell r="P476">
            <v>6.6000000000000003E-2</v>
          </cell>
        </row>
        <row r="477">
          <cell r="B477">
            <v>20</v>
          </cell>
          <cell r="P477">
            <v>8.6999999999999994E-2</v>
          </cell>
        </row>
        <row r="478">
          <cell r="B478">
            <v>20</v>
          </cell>
          <cell r="P478">
            <v>8.4000000000000005E-2</v>
          </cell>
        </row>
        <row r="479">
          <cell r="B479">
            <v>21</v>
          </cell>
          <cell r="P479">
            <v>4.9000000000000002E-2</v>
          </cell>
        </row>
        <row r="480">
          <cell r="B480">
            <v>21</v>
          </cell>
          <cell r="P480">
            <v>5.5E-2</v>
          </cell>
        </row>
        <row r="481">
          <cell r="B481">
            <v>22</v>
          </cell>
        </row>
        <row r="482">
          <cell r="B482">
            <v>22</v>
          </cell>
          <cell r="P482">
            <v>4.9000000000000002E-2</v>
          </cell>
        </row>
        <row r="483">
          <cell r="B483">
            <v>23</v>
          </cell>
          <cell r="P483">
            <v>3.7999999999999999E-2</v>
          </cell>
        </row>
        <row r="484">
          <cell r="B484">
            <v>23</v>
          </cell>
          <cell r="P484">
            <v>2E-3</v>
          </cell>
        </row>
        <row r="485">
          <cell r="B485">
            <v>0</v>
          </cell>
          <cell r="P485">
            <v>2E-3</v>
          </cell>
        </row>
        <row r="486">
          <cell r="B486">
            <v>0</v>
          </cell>
          <cell r="P486">
            <v>2E-3</v>
          </cell>
        </row>
        <row r="487">
          <cell r="B487">
            <v>1</v>
          </cell>
          <cell r="P487">
            <v>2E-3</v>
          </cell>
        </row>
        <row r="488">
          <cell r="B488">
            <v>1</v>
          </cell>
          <cell r="P488">
            <v>2E-3</v>
          </cell>
        </row>
        <row r="489">
          <cell r="B489">
            <v>2</v>
          </cell>
          <cell r="P489">
            <v>2E-3</v>
          </cell>
        </row>
        <row r="490">
          <cell r="B490">
            <v>2</v>
          </cell>
          <cell r="P490">
            <v>2E-3</v>
          </cell>
        </row>
        <row r="491">
          <cell r="B491">
            <v>3</v>
          </cell>
          <cell r="P491">
            <v>2E-3</v>
          </cell>
        </row>
        <row r="492">
          <cell r="B492">
            <v>3</v>
          </cell>
          <cell r="P492">
            <v>2E-3</v>
          </cell>
        </row>
        <row r="493">
          <cell r="B493">
            <v>4</v>
          </cell>
          <cell r="P493">
            <v>2E-3</v>
          </cell>
        </row>
        <row r="494">
          <cell r="B494">
            <v>4</v>
          </cell>
          <cell r="P494">
            <v>2E-3</v>
          </cell>
        </row>
        <row r="495">
          <cell r="B495">
            <v>5</v>
          </cell>
          <cell r="P495">
            <v>2E-3</v>
          </cell>
        </row>
        <row r="496">
          <cell r="B496">
            <v>5</v>
          </cell>
          <cell r="P496">
            <v>6.4000000000000001E-2</v>
          </cell>
        </row>
        <row r="497">
          <cell r="B497">
            <v>6</v>
          </cell>
          <cell r="P497">
            <v>4.9000000000000002E-2</v>
          </cell>
        </row>
        <row r="498">
          <cell r="B498">
            <v>6</v>
          </cell>
          <cell r="P498">
            <v>7.3999999999999996E-2</v>
          </cell>
        </row>
        <row r="499">
          <cell r="B499">
            <v>7</v>
          </cell>
          <cell r="P499">
            <v>7.0999999999999994E-2</v>
          </cell>
        </row>
        <row r="500">
          <cell r="B500">
            <v>7</v>
          </cell>
          <cell r="P500">
            <v>7.5999999999999998E-2</v>
          </cell>
        </row>
        <row r="501">
          <cell r="B501">
            <v>8</v>
          </cell>
          <cell r="P501">
            <v>8.3000000000000004E-2</v>
          </cell>
        </row>
        <row r="502">
          <cell r="B502">
            <v>8</v>
          </cell>
          <cell r="P502">
            <v>5.7000000000000002E-2</v>
          </cell>
        </row>
        <row r="503">
          <cell r="B503">
            <v>9</v>
          </cell>
          <cell r="P503">
            <v>2E-3</v>
          </cell>
        </row>
        <row r="504">
          <cell r="B504">
            <v>9</v>
          </cell>
          <cell r="P504">
            <v>2E-3</v>
          </cell>
        </row>
        <row r="505">
          <cell r="B505">
            <v>10</v>
          </cell>
          <cell r="P505">
            <v>2E-3</v>
          </cell>
        </row>
        <row r="506">
          <cell r="B506">
            <v>10</v>
          </cell>
          <cell r="P506">
            <v>2E-3</v>
          </cell>
        </row>
        <row r="507">
          <cell r="B507">
            <v>11</v>
          </cell>
          <cell r="P507">
            <v>2E-3</v>
          </cell>
        </row>
        <row r="508">
          <cell r="B508">
            <v>11</v>
          </cell>
          <cell r="P508">
            <v>2E-3</v>
          </cell>
        </row>
        <row r="509">
          <cell r="B509">
            <v>12</v>
          </cell>
          <cell r="P509">
            <v>2E-3</v>
          </cell>
        </row>
        <row r="510">
          <cell r="B510">
            <v>12</v>
          </cell>
          <cell r="P510">
            <v>5.7000000000000002E-2</v>
          </cell>
        </row>
        <row r="511">
          <cell r="B511">
            <v>13</v>
          </cell>
          <cell r="P511">
            <v>2E-3</v>
          </cell>
        </row>
        <row r="512">
          <cell r="B512">
            <v>13</v>
          </cell>
          <cell r="P512">
            <v>2E-3</v>
          </cell>
        </row>
        <row r="513">
          <cell r="B513">
            <v>14</v>
          </cell>
          <cell r="P513">
            <v>2E-3</v>
          </cell>
        </row>
        <row r="514">
          <cell r="B514">
            <v>14</v>
          </cell>
          <cell r="P514">
            <v>4.8000000000000001E-2</v>
          </cell>
        </row>
        <row r="515">
          <cell r="B515">
            <v>15</v>
          </cell>
          <cell r="P515">
            <v>9.6000000000000002E-2</v>
          </cell>
        </row>
        <row r="516">
          <cell r="B516">
            <v>15</v>
          </cell>
          <cell r="P516">
            <v>6.3E-2</v>
          </cell>
        </row>
        <row r="517">
          <cell r="B517">
            <v>16</v>
          </cell>
          <cell r="P517">
            <v>2E-3</v>
          </cell>
        </row>
        <row r="518">
          <cell r="B518">
            <v>16</v>
          </cell>
          <cell r="P518">
            <v>2E-3</v>
          </cell>
        </row>
        <row r="519">
          <cell r="B519">
            <v>17</v>
          </cell>
          <cell r="P519">
            <v>7.0000000000000007E-2</v>
          </cell>
        </row>
        <row r="520">
          <cell r="B520">
            <v>17</v>
          </cell>
          <cell r="P520">
            <v>9.4E-2</v>
          </cell>
        </row>
        <row r="521">
          <cell r="B521">
            <v>18</v>
          </cell>
          <cell r="P521">
            <v>6.3E-2</v>
          </cell>
        </row>
        <row r="522">
          <cell r="B522">
            <v>18</v>
          </cell>
          <cell r="P522">
            <v>0.105</v>
          </cell>
        </row>
        <row r="523">
          <cell r="B523">
            <v>19</v>
          </cell>
          <cell r="P523">
            <v>0.129</v>
          </cell>
        </row>
        <row r="524">
          <cell r="B524">
            <v>19</v>
          </cell>
          <cell r="P524">
            <v>0.111</v>
          </cell>
        </row>
        <row r="525">
          <cell r="B525">
            <v>20</v>
          </cell>
          <cell r="P525">
            <v>0.17199999999999999</v>
          </cell>
        </row>
        <row r="526">
          <cell r="B526">
            <v>20</v>
          </cell>
          <cell r="P526">
            <v>0.16500000000000001</v>
          </cell>
        </row>
        <row r="527">
          <cell r="B527">
            <v>21</v>
          </cell>
          <cell r="P527">
            <v>0.14099999999999999</v>
          </cell>
        </row>
        <row r="528">
          <cell r="B528">
            <v>21</v>
          </cell>
          <cell r="P528">
            <v>0.114</v>
          </cell>
        </row>
        <row r="529">
          <cell r="B529">
            <v>22</v>
          </cell>
        </row>
        <row r="530">
          <cell r="B530">
            <v>22</v>
          </cell>
          <cell r="P530">
            <v>0.129</v>
          </cell>
        </row>
        <row r="531">
          <cell r="B531">
            <v>23</v>
          </cell>
          <cell r="P531">
            <v>0.17</v>
          </cell>
        </row>
        <row r="532">
          <cell r="B532">
            <v>23</v>
          </cell>
          <cell r="P532">
            <v>0.184</v>
          </cell>
        </row>
        <row r="533">
          <cell r="B533">
            <v>0</v>
          </cell>
          <cell r="P533">
            <v>0.13900000000000001</v>
          </cell>
        </row>
        <row r="534">
          <cell r="B534">
            <v>0</v>
          </cell>
          <cell r="P534">
            <v>0.121</v>
          </cell>
        </row>
        <row r="535">
          <cell r="B535">
            <v>1</v>
          </cell>
          <cell r="P535">
            <v>0.17399999999999999</v>
          </cell>
        </row>
        <row r="536">
          <cell r="B536">
            <v>1</v>
          </cell>
          <cell r="P536">
            <v>0.20100000000000001</v>
          </cell>
        </row>
        <row r="537">
          <cell r="B537">
            <v>2</v>
          </cell>
          <cell r="P537">
            <v>0.21199999999999999</v>
          </cell>
        </row>
        <row r="538">
          <cell r="B538">
            <v>2</v>
          </cell>
          <cell r="P538">
            <v>0.25</v>
          </cell>
        </row>
        <row r="539">
          <cell r="B539">
            <v>3</v>
          </cell>
          <cell r="P539">
            <v>0.28399999999999997</v>
          </cell>
        </row>
        <row r="540">
          <cell r="B540">
            <v>3</v>
          </cell>
          <cell r="P540">
            <v>0.311</v>
          </cell>
        </row>
        <row r="541">
          <cell r="B541">
            <v>4</v>
          </cell>
          <cell r="P541">
            <v>0.22500000000000001</v>
          </cell>
        </row>
        <row r="542">
          <cell r="B542">
            <v>4</v>
          </cell>
          <cell r="P542">
            <v>0.246</v>
          </cell>
        </row>
        <row r="543">
          <cell r="B543">
            <v>5</v>
          </cell>
          <cell r="P543">
            <v>0.224</v>
          </cell>
        </row>
        <row r="544">
          <cell r="B544">
            <v>5</v>
          </cell>
          <cell r="P544">
            <v>0.27100000000000002</v>
          </cell>
        </row>
        <row r="545">
          <cell r="B545">
            <v>6</v>
          </cell>
          <cell r="P545">
            <v>0.84599999999999997</v>
          </cell>
        </row>
        <row r="546">
          <cell r="B546">
            <v>6</v>
          </cell>
          <cell r="P546">
            <v>0.29799999999999999</v>
          </cell>
        </row>
        <row r="547">
          <cell r="B547">
            <v>7</v>
          </cell>
          <cell r="P547">
            <v>0.58499999999999996</v>
          </cell>
        </row>
        <row r="548">
          <cell r="B548">
            <v>7</v>
          </cell>
          <cell r="P548">
            <v>0.19600000000000001</v>
          </cell>
        </row>
        <row r="549">
          <cell r="B549">
            <v>8</v>
          </cell>
          <cell r="P549">
            <v>0.217</v>
          </cell>
        </row>
        <row r="550">
          <cell r="B550">
            <v>8</v>
          </cell>
          <cell r="P550">
            <v>0.20100000000000001</v>
          </cell>
        </row>
        <row r="551">
          <cell r="B551">
            <v>9</v>
          </cell>
          <cell r="P551">
            <v>0.192</v>
          </cell>
        </row>
        <row r="552">
          <cell r="B552">
            <v>9</v>
          </cell>
          <cell r="P552">
            <v>0.17699999999999999</v>
          </cell>
        </row>
        <row r="553">
          <cell r="B553">
            <v>10</v>
          </cell>
          <cell r="P553">
            <v>0.16300000000000001</v>
          </cell>
        </row>
        <row r="554">
          <cell r="B554">
            <v>10</v>
          </cell>
          <cell r="P554">
            <v>0.14199999999999999</v>
          </cell>
        </row>
        <row r="555">
          <cell r="B555">
            <v>11</v>
          </cell>
          <cell r="P555">
            <v>8.8999999999999996E-2</v>
          </cell>
        </row>
        <row r="556">
          <cell r="B556">
            <v>11</v>
          </cell>
          <cell r="P556">
            <v>7.5999999999999998E-2</v>
          </cell>
        </row>
        <row r="557">
          <cell r="B557">
            <v>12</v>
          </cell>
          <cell r="P557">
            <v>6.4000000000000001E-2</v>
          </cell>
        </row>
        <row r="558">
          <cell r="B558">
            <v>12</v>
          </cell>
          <cell r="P558">
            <v>0.28799999999999998</v>
          </cell>
        </row>
        <row r="559">
          <cell r="B559">
            <v>13</v>
          </cell>
          <cell r="P559">
            <v>0.14199999999999999</v>
          </cell>
        </row>
        <row r="560">
          <cell r="B560">
            <v>13</v>
          </cell>
          <cell r="P560">
            <v>0.14699999999999999</v>
          </cell>
        </row>
        <row r="561">
          <cell r="B561">
            <v>14</v>
          </cell>
          <cell r="P561">
            <v>0.11899999999999999</v>
          </cell>
        </row>
        <row r="562">
          <cell r="B562">
            <v>14</v>
          </cell>
          <cell r="P562">
            <v>7.9000000000000001E-2</v>
          </cell>
        </row>
        <row r="563">
          <cell r="B563">
            <v>15</v>
          </cell>
          <cell r="P563">
            <v>6.3E-2</v>
          </cell>
        </row>
        <row r="564">
          <cell r="B564">
            <v>15</v>
          </cell>
          <cell r="P564">
            <v>5.3999999999999999E-2</v>
          </cell>
        </row>
        <row r="565">
          <cell r="B565">
            <v>16</v>
          </cell>
          <cell r="P565">
            <v>0.10299999999999999</v>
          </cell>
        </row>
        <row r="566">
          <cell r="B566">
            <v>16</v>
          </cell>
          <cell r="P566">
            <v>0.115</v>
          </cell>
        </row>
        <row r="567">
          <cell r="B567">
            <v>17</v>
          </cell>
          <cell r="P567">
            <v>9.1999999999999998E-2</v>
          </cell>
        </row>
        <row r="568">
          <cell r="B568">
            <v>17</v>
          </cell>
          <cell r="P568">
            <v>9.9000000000000005E-2</v>
          </cell>
        </row>
        <row r="569">
          <cell r="B569">
            <v>18</v>
          </cell>
          <cell r="P569">
            <v>0.20699999999999999</v>
          </cell>
        </row>
        <row r="570">
          <cell r="B570">
            <v>18</v>
          </cell>
          <cell r="P570">
            <v>0.224</v>
          </cell>
        </row>
        <row r="571">
          <cell r="B571">
            <v>19</v>
          </cell>
          <cell r="P571">
            <v>0.29499999999999998</v>
          </cell>
        </row>
        <row r="572">
          <cell r="B572">
            <v>19</v>
          </cell>
          <cell r="P572">
            <v>0.24099999999999999</v>
          </cell>
        </row>
        <row r="573">
          <cell r="B573">
            <v>20</v>
          </cell>
          <cell r="P573">
            <v>0.28000000000000003</v>
          </cell>
        </row>
        <row r="574">
          <cell r="B574">
            <v>20</v>
          </cell>
          <cell r="P574">
            <v>0.28299999999999997</v>
          </cell>
        </row>
        <row r="575">
          <cell r="B575">
            <v>21</v>
          </cell>
          <cell r="P575">
            <v>0.23</v>
          </cell>
        </row>
        <row r="576">
          <cell r="B576">
            <v>21</v>
          </cell>
          <cell r="P576">
            <v>0.153</v>
          </cell>
        </row>
        <row r="577">
          <cell r="B577">
            <v>22</v>
          </cell>
        </row>
        <row r="578">
          <cell r="B578">
            <v>22</v>
          </cell>
          <cell r="P578">
            <v>0.17100000000000001</v>
          </cell>
        </row>
        <row r="579">
          <cell r="B579">
            <v>23</v>
          </cell>
          <cell r="P579">
            <v>0.127</v>
          </cell>
        </row>
        <row r="580">
          <cell r="B580">
            <v>23</v>
          </cell>
          <cell r="P580">
            <v>0.19500000000000001</v>
          </cell>
        </row>
        <row r="581">
          <cell r="B581">
            <v>0</v>
          </cell>
          <cell r="P581">
            <v>0.111</v>
          </cell>
        </row>
        <row r="582">
          <cell r="B582">
            <v>0</v>
          </cell>
          <cell r="P582">
            <v>7.6999999999999999E-2</v>
          </cell>
        </row>
        <row r="583">
          <cell r="B583">
            <v>1</v>
          </cell>
          <cell r="P583">
            <v>7.0000000000000007E-2</v>
          </cell>
        </row>
        <row r="584">
          <cell r="B584">
            <v>1</v>
          </cell>
          <cell r="P584">
            <v>0.436</v>
          </cell>
        </row>
        <row r="585">
          <cell r="B585">
            <v>2</v>
          </cell>
          <cell r="P585">
            <v>0.06</v>
          </cell>
        </row>
        <row r="586">
          <cell r="B586">
            <v>2</v>
          </cell>
          <cell r="P586">
            <v>9.9000000000000005E-2</v>
          </cell>
        </row>
        <row r="587">
          <cell r="B587">
            <v>3</v>
          </cell>
          <cell r="P587">
            <v>7.9000000000000001E-2</v>
          </cell>
        </row>
        <row r="588">
          <cell r="B588">
            <v>3</v>
          </cell>
          <cell r="P588">
            <v>8.4000000000000005E-2</v>
          </cell>
        </row>
        <row r="589">
          <cell r="B589">
            <v>4</v>
          </cell>
          <cell r="P589">
            <v>0.47399999999999998</v>
          </cell>
        </row>
        <row r="590">
          <cell r="B590">
            <v>4</v>
          </cell>
          <cell r="P590">
            <v>5.7000000000000002E-2</v>
          </cell>
        </row>
        <row r="591">
          <cell r="B591">
            <v>5</v>
          </cell>
          <cell r="P591">
            <v>3.5000000000000003E-2</v>
          </cell>
        </row>
        <row r="592">
          <cell r="B592">
            <v>5</v>
          </cell>
          <cell r="P592">
            <v>5.7000000000000002E-2</v>
          </cell>
        </row>
        <row r="593">
          <cell r="B593">
            <v>6</v>
          </cell>
          <cell r="P593">
            <v>0.13</v>
          </cell>
        </row>
        <row r="594">
          <cell r="B594">
            <v>6</v>
          </cell>
          <cell r="P594">
            <v>0.11</v>
          </cell>
        </row>
        <row r="595">
          <cell r="B595">
            <v>7</v>
          </cell>
          <cell r="P595">
            <v>0.124</v>
          </cell>
        </row>
        <row r="596">
          <cell r="B596">
            <v>7</v>
          </cell>
          <cell r="P596">
            <v>7.8E-2</v>
          </cell>
        </row>
        <row r="597">
          <cell r="B597">
            <v>8</v>
          </cell>
          <cell r="P597">
            <v>8.5000000000000006E-2</v>
          </cell>
        </row>
        <row r="598">
          <cell r="B598">
            <v>8</v>
          </cell>
          <cell r="P598">
            <v>5.8000000000000003E-2</v>
          </cell>
        </row>
        <row r="599">
          <cell r="B599">
            <v>9</v>
          </cell>
          <cell r="P599">
            <v>4.9000000000000002E-2</v>
          </cell>
        </row>
        <row r="600">
          <cell r="B600">
            <v>9</v>
          </cell>
          <cell r="P600">
            <v>6.7000000000000004E-2</v>
          </cell>
        </row>
        <row r="601">
          <cell r="B601">
            <v>10</v>
          </cell>
          <cell r="P601">
            <v>0.20899999999999999</v>
          </cell>
        </row>
        <row r="602">
          <cell r="B602">
            <v>10</v>
          </cell>
          <cell r="P602">
            <v>5.8999999999999997E-2</v>
          </cell>
        </row>
        <row r="603">
          <cell r="B603">
            <v>11</v>
          </cell>
          <cell r="P603">
            <v>4.8000000000000001E-2</v>
          </cell>
        </row>
        <row r="604">
          <cell r="B604">
            <v>11</v>
          </cell>
          <cell r="P604">
            <v>3.6999999999999998E-2</v>
          </cell>
        </row>
        <row r="605">
          <cell r="B605">
            <v>12</v>
          </cell>
          <cell r="P605">
            <v>4.7E-2</v>
          </cell>
        </row>
        <row r="606">
          <cell r="B606">
            <v>12</v>
          </cell>
          <cell r="P606">
            <v>4.4999999999999998E-2</v>
          </cell>
        </row>
        <row r="607">
          <cell r="B607">
            <v>13</v>
          </cell>
          <cell r="P607">
            <v>4.8000000000000001E-2</v>
          </cell>
        </row>
        <row r="608">
          <cell r="B608">
            <v>13</v>
          </cell>
          <cell r="P608">
            <v>5.3999999999999999E-2</v>
          </cell>
        </row>
        <row r="609">
          <cell r="B609">
            <v>14</v>
          </cell>
        </row>
        <row r="610">
          <cell r="B610">
            <v>14</v>
          </cell>
        </row>
        <row r="611">
          <cell r="B611">
            <v>15</v>
          </cell>
          <cell r="P611">
            <v>5.8000000000000003E-2</v>
          </cell>
        </row>
        <row r="612">
          <cell r="B612">
            <v>15</v>
          </cell>
          <cell r="P612">
            <v>6.7000000000000004E-2</v>
          </cell>
        </row>
        <row r="613">
          <cell r="B613">
            <v>16</v>
          </cell>
          <cell r="P613">
            <v>0.09</v>
          </cell>
        </row>
        <row r="614">
          <cell r="B614">
            <v>16</v>
          </cell>
          <cell r="P614">
            <v>0.10299999999999999</v>
          </cell>
        </row>
        <row r="615">
          <cell r="B615">
            <v>17</v>
          </cell>
          <cell r="P615">
            <v>0.189</v>
          </cell>
        </row>
        <row r="616">
          <cell r="B616">
            <v>17</v>
          </cell>
          <cell r="P616">
            <v>0.21199999999999999</v>
          </cell>
        </row>
        <row r="617">
          <cell r="B617">
            <v>18</v>
          </cell>
          <cell r="P617">
            <v>2E-3</v>
          </cell>
        </row>
      </sheetData>
      <sheetData sheetId="6">
        <row r="2">
          <cell r="B2">
            <v>16</v>
          </cell>
        </row>
      </sheetData>
      <sheetData sheetId="7"/>
      <sheetData sheetId="8">
        <row r="2">
          <cell r="F2">
            <v>1.3145062537915875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03"/>
  <sheetViews>
    <sheetView tabSelected="1" zoomScale="90" zoomScaleNormal="90" workbookViewId="0">
      <selection activeCell="A178" sqref="A178:XFD178"/>
    </sheetView>
  </sheetViews>
  <sheetFormatPr baseColWidth="10" defaultColWidth="11.5" defaultRowHeight="15" x14ac:dyDescent="0.2"/>
  <cols>
    <col min="1" max="1" width="3.6640625" style="1" bestFit="1" customWidth="1"/>
    <col min="2" max="2" width="5.33203125" style="1" bestFit="1" customWidth="1"/>
    <col min="3" max="3" width="19.1640625" style="1" bestFit="1" customWidth="1"/>
    <col min="4" max="4" width="12" style="1" bestFit="1" customWidth="1"/>
    <col min="5" max="5" width="22.33203125" style="1" bestFit="1" customWidth="1"/>
    <col min="6" max="6" width="13.5" style="1" bestFit="1" customWidth="1"/>
    <col min="7" max="7" width="14.5" style="1" bestFit="1" customWidth="1"/>
    <col min="8" max="8" width="12" style="1" bestFit="1" customWidth="1"/>
    <col min="9" max="10" width="14.5" style="1" bestFit="1" customWidth="1"/>
    <col min="11" max="11" width="22.5" style="1" bestFit="1" customWidth="1"/>
    <col min="12" max="12" width="4.1640625" style="1" customWidth="1"/>
    <col min="13" max="13" width="5.33203125" style="1" bestFit="1" customWidth="1"/>
    <col min="14" max="14" width="19.1640625" style="1" bestFit="1" customWidth="1"/>
    <col min="15" max="15" width="12" style="1" bestFit="1" customWidth="1"/>
    <col min="16" max="16" width="17.83203125" style="1" bestFit="1" customWidth="1"/>
    <col min="17" max="17" width="13.5" style="1" bestFit="1" customWidth="1"/>
    <col min="18" max="18" width="14.5" style="1" bestFit="1" customWidth="1"/>
    <col min="19" max="19" width="12" style="1" bestFit="1" customWidth="1"/>
    <col min="20" max="21" width="14.5" style="1" bestFit="1" customWidth="1"/>
    <col min="22" max="22" width="22.5" style="1" bestFit="1" customWidth="1"/>
    <col min="23" max="23" width="4" style="1" customWidth="1"/>
    <col min="24" max="24" width="5.33203125" style="1" bestFit="1" customWidth="1"/>
    <col min="25" max="25" width="19.1640625" style="1" bestFit="1" customWidth="1"/>
    <col min="26" max="26" width="12" style="1" bestFit="1" customWidth="1"/>
    <col min="27" max="27" width="17.83203125" style="1" bestFit="1" customWidth="1"/>
    <col min="28" max="28" width="13.5" style="1" bestFit="1" customWidth="1"/>
    <col min="29" max="29" width="14.5" style="1" bestFit="1" customWidth="1"/>
    <col min="30" max="30" width="12" style="1" bestFit="1" customWidth="1"/>
    <col min="31" max="32" width="14.5" style="1" bestFit="1" customWidth="1"/>
    <col min="33" max="33" width="22.5" style="1" bestFit="1" customWidth="1"/>
    <col min="34" max="34" width="4" style="1" customWidth="1"/>
    <col min="35" max="35" width="5.33203125" style="1" bestFit="1" customWidth="1"/>
    <col min="36" max="36" width="19.1640625" style="1" bestFit="1" customWidth="1"/>
    <col min="37" max="37" width="12" style="1" bestFit="1" customWidth="1"/>
    <col min="38" max="38" width="17.83203125" style="1" bestFit="1" customWidth="1"/>
    <col min="39" max="39" width="13.5" style="1" bestFit="1" customWidth="1"/>
    <col min="40" max="40" width="14.5" style="1" bestFit="1" customWidth="1"/>
    <col min="41" max="41" width="12" style="1" bestFit="1" customWidth="1"/>
    <col min="42" max="43" width="14.5" style="1" bestFit="1" customWidth="1"/>
    <col min="44" max="44" width="22.5" style="1" bestFit="1" customWidth="1"/>
    <col min="45" max="45" width="4" style="1" customWidth="1"/>
    <col min="46" max="46" width="5.33203125" style="1" bestFit="1" customWidth="1"/>
    <col min="47" max="47" width="19.1640625" style="1" bestFit="1" customWidth="1"/>
    <col min="48" max="48" width="12" style="1" bestFit="1" customWidth="1"/>
    <col min="49" max="49" width="17.83203125" style="1" bestFit="1" customWidth="1"/>
    <col min="50" max="50" width="13.5" style="1" bestFit="1" customWidth="1"/>
    <col min="51" max="51" width="14.5" style="1" bestFit="1" customWidth="1"/>
    <col min="52" max="52" width="12" style="1" bestFit="1" customWidth="1"/>
    <col min="53" max="54" width="14.5" style="1" bestFit="1" customWidth="1"/>
    <col min="55" max="55" width="22.5" style="1" bestFit="1" customWidth="1"/>
    <col min="56" max="56" width="3.6640625" style="1" customWidth="1"/>
    <col min="57" max="57" width="5.83203125" style="1" customWidth="1"/>
    <col min="58" max="58" width="19.1640625" style="1" bestFit="1" customWidth="1"/>
    <col min="59" max="59" width="12" style="1" bestFit="1" customWidth="1"/>
    <col min="60" max="60" width="17.83203125" style="1" bestFit="1" customWidth="1"/>
    <col min="61" max="61" width="13.5" style="1" bestFit="1" customWidth="1"/>
    <col min="62" max="62" width="14.5" style="1" bestFit="1" customWidth="1"/>
    <col min="63" max="63" width="12" style="1" bestFit="1" customWidth="1"/>
    <col min="64" max="65" width="14.5" style="1" bestFit="1" customWidth="1"/>
    <col min="66" max="66" width="22.33203125" style="1" bestFit="1" customWidth="1"/>
    <col min="67" max="67" width="4.1640625" style="1" customWidth="1"/>
    <col min="68" max="68" width="8.5" style="1" bestFit="1" customWidth="1"/>
    <col min="69" max="69" width="19.1640625" style="1" bestFit="1" customWidth="1"/>
    <col min="70" max="70" width="12" style="1" bestFit="1" customWidth="1"/>
    <col min="71" max="71" width="17.83203125" style="1" bestFit="1" customWidth="1"/>
    <col min="72" max="72" width="13.5" style="1" bestFit="1" customWidth="1"/>
    <col min="73" max="73" width="14.5" style="1" bestFit="1" customWidth="1"/>
    <col min="74" max="74" width="12" style="1" bestFit="1" customWidth="1"/>
    <col min="75" max="76" width="14.5" style="1" bestFit="1" customWidth="1"/>
    <col min="77" max="77" width="22.33203125" style="1" bestFit="1" customWidth="1"/>
    <col min="78" max="78" width="4" style="1" customWidth="1"/>
    <col min="79" max="79" width="6.33203125" style="1" customWidth="1"/>
    <col min="80" max="80" width="19.1640625" style="1" bestFit="1" customWidth="1"/>
    <col min="81" max="81" width="12" style="1" bestFit="1" customWidth="1"/>
    <col min="82" max="82" width="17.83203125" style="1" bestFit="1" customWidth="1"/>
    <col min="83" max="83" width="13.5" style="1" bestFit="1" customWidth="1"/>
    <col min="84" max="84" width="14.5" style="1" bestFit="1" customWidth="1"/>
    <col min="85" max="85" width="12" style="1" bestFit="1" customWidth="1"/>
    <col min="86" max="87" width="14.5" style="1" bestFit="1" customWidth="1"/>
    <col min="88" max="88" width="22.33203125" style="1" bestFit="1" customWidth="1"/>
    <col min="89" max="89" width="4" style="1" customWidth="1"/>
    <col min="90" max="90" width="5.6640625" style="1" customWidth="1"/>
    <col min="91" max="91" width="19.1640625" style="1" bestFit="1" customWidth="1"/>
    <col min="92" max="92" width="12" style="1" bestFit="1" customWidth="1"/>
    <col min="93" max="93" width="17.83203125" style="1" bestFit="1" customWidth="1"/>
    <col min="94" max="94" width="13.5" style="1" bestFit="1" customWidth="1"/>
    <col min="95" max="95" width="14.5" style="1" bestFit="1" customWidth="1"/>
    <col min="96" max="96" width="12" style="1" bestFit="1" customWidth="1"/>
    <col min="97" max="98" width="14.5" style="1" bestFit="1" customWidth="1"/>
    <col min="99" max="99" width="22.33203125" style="1" bestFit="1" customWidth="1"/>
    <col min="100" max="100" width="3.83203125" style="1" customWidth="1"/>
    <col min="101" max="101" width="5.5" style="1" customWidth="1"/>
    <col min="102" max="102" width="19.1640625" style="1" bestFit="1" customWidth="1"/>
    <col min="103" max="104" width="17.83203125" style="1" bestFit="1" customWidth="1"/>
    <col min="105" max="108" width="14.5" style="1" bestFit="1" customWidth="1"/>
    <col min="109" max="109" width="22.33203125" style="1" bestFit="1" customWidth="1"/>
    <col min="110" max="110" width="22.5" style="1" bestFit="1" customWidth="1"/>
    <col min="111" max="111" width="3.6640625" style="1" customWidth="1"/>
    <col min="112" max="112" width="6" style="1" customWidth="1"/>
    <col min="113" max="113" width="19.1640625" style="1" bestFit="1" customWidth="1"/>
    <col min="114" max="114" width="13.5" style="1" bestFit="1" customWidth="1"/>
    <col min="115" max="115" width="17.83203125" style="1" bestFit="1" customWidth="1"/>
    <col min="116" max="116" width="13.5" style="1" bestFit="1" customWidth="1"/>
    <col min="117" max="118" width="14.5" style="1" bestFit="1" customWidth="1"/>
    <col min="119" max="119" width="22.33203125" style="1" bestFit="1" customWidth="1"/>
    <col min="120" max="120" width="14.5" style="1" bestFit="1" customWidth="1"/>
    <col min="121" max="121" width="22.5" style="1" bestFit="1" customWidth="1"/>
    <col min="122" max="122" width="3.5" style="1" customWidth="1"/>
    <col min="123" max="123" width="5.83203125" style="1" customWidth="1"/>
    <col min="124" max="124" width="19.1640625" style="1" bestFit="1" customWidth="1"/>
    <col min="125" max="125" width="13.5" style="1" bestFit="1" customWidth="1"/>
    <col min="126" max="126" width="17.83203125" style="1" bestFit="1" customWidth="1"/>
    <col min="127" max="127" width="13.5" style="1" bestFit="1" customWidth="1"/>
    <col min="128" max="129" width="14.5" style="1" bestFit="1" customWidth="1"/>
    <col min="130" max="130" width="15" style="1" customWidth="1"/>
    <col min="131" max="131" width="14.5" style="1" bestFit="1" customWidth="1"/>
    <col min="132" max="132" width="22.5" style="1" bestFit="1" customWidth="1"/>
    <col min="133" max="133" width="3.83203125" style="1" customWidth="1"/>
    <col min="134" max="134" width="5.33203125" style="1" bestFit="1" customWidth="1"/>
    <col min="135" max="135" width="19.1640625" style="1" bestFit="1" customWidth="1"/>
    <col min="136" max="136" width="13.5" style="1" bestFit="1" customWidth="1"/>
    <col min="137" max="137" width="17.83203125" style="1" bestFit="1" customWidth="1"/>
    <col min="138" max="138" width="13.5" style="1" bestFit="1" customWidth="1"/>
    <col min="139" max="142" width="14.5" style="1" bestFit="1" customWidth="1"/>
    <col min="143" max="143" width="22.5" style="1" bestFit="1" customWidth="1"/>
    <col min="144" max="144" width="19.1640625" style="1" bestFit="1" customWidth="1"/>
    <col min="145" max="145" width="12" style="1" bestFit="1" customWidth="1"/>
    <col min="146" max="146" width="17.83203125" style="1" bestFit="1" customWidth="1"/>
    <col min="147" max="147" width="13.5" style="1" bestFit="1" customWidth="1"/>
    <col min="148" max="148" width="14.5" style="1" bestFit="1" customWidth="1"/>
    <col min="149" max="149" width="7" style="1" bestFit="1" customWidth="1"/>
    <col min="150" max="151" width="14.5" style="1" bestFit="1" customWidth="1"/>
    <col min="152" max="152" width="22.33203125" style="1" bestFit="1" customWidth="1"/>
    <col min="153" max="153" width="12.6640625" style="1" bestFit="1" customWidth="1"/>
    <col min="154" max="154" width="11.5" style="1"/>
    <col min="155" max="155" width="3" style="1" bestFit="1" customWidth="1"/>
    <col min="156" max="156" width="19.1640625" style="1" bestFit="1" customWidth="1"/>
    <col min="157" max="157" width="12" style="1" bestFit="1" customWidth="1"/>
    <col min="158" max="158" width="17.83203125" style="1" bestFit="1" customWidth="1"/>
    <col min="159" max="159" width="13.5" style="1" bestFit="1" customWidth="1"/>
    <col min="160" max="160" width="14.5" style="1" bestFit="1" customWidth="1"/>
    <col min="161" max="161" width="7" style="1" bestFit="1" customWidth="1"/>
    <col min="162" max="163" width="14.5" style="1" bestFit="1" customWidth="1"/>
    <col min="164" max="164" width="22.33203125" style="1" bestFit="1" customWidth="1"/>
    <col min="165" max="165" width="12.6640625" style="1" bestFit="1" customWidth="1"/>
    <col min="166" max="16384" width="11.5" style="1"/>
  </cols>
  <sheetData>
    <row r="1" spans="1:66" x14ac:dyDescent="0.2">
      <c r="D1" s="15" t="s">
        <v>61</v>
      </c>
      <c r="E1" s="44" t="s">
        <v>62</v>
      </c>
      <c r="G1" s="15" t="s">
        <v>67</v>
      </c>
    </row>
    <row r="2" spans="1:66" x14ac:dyDescent="0.2">
      <c r="E2" s="45" t="s">
        <v>66</v>
      </c>
    </row>
    <row r="3" spans="1:66" x14ac:dyDescent="0.2">
      <c r="E3" s="46" t="s">
        <v>65</v>
      </c>
    </row>
    <row r="4" spans="1:66" x14ac:dyDescent="0.2">
      <c r="E4" s="47" t="s">
        <v>64</v>
      </c>
    </row>
    <row r="5" spans="1:66" x14ac:dyDescent="0.2">
      <c r="E5" s="48" t="s">
        <v>63</v>
      </c>
    </row>
    <row r="8" spans="1:66" x14ac:dyDescent="0.2">
      <c r="A8" s="67" t="s">
        <v>54</v>
      </c>
      <c r="B8" s="80" t="s">
        <v>0</v>
      </c>
      <c r="C8" s="59"/>
      <c r="D8" s="59"/>
      <c r="E8" s="59"/>
      <c r="F8" s="59"/>
      <c r="G8" s="59"/>
      <c r="H8" s="59"/>
      <c r="I8" s="59"/>
      <c r="J8" s="59"/>
      <c r="K8" s="60"/>
      <c r="L8" s="17"/>
      <c r="M8" s="59" t="s">
        <v>1</v>
      </c>
      <c r="N8" s="59"/>
      <c r="O8" s="59"/>
      <c r="P8" s="59"/>
      <c r="Q8" s="59"/>
      <c r="R8" s="59"/>
      <c r="S8" s="59"/>
      <c r="T8" s="59"/>
      <c r="U8" s="59"/>
      <c r="V8" s="59"/>
      <c r="W8" s="21"/>
      <c r="X8" s="59" t="s">
        <v>2</v>
      </c>
      <c r="Y8" s="81"/>
      <c r="Z8" s="81"/>
      <c r="AA8" s="81"/>
      <c r="AB8" s="81"/>
      <c r="AC8" s="81"/>
      <c r="AD8" s="81"/>
      <c r="AE8" s="81"/>
      <c r="AF8" s="81"/>
      <c r="AG8" s="81"/>
      <c r="AH8" s="21"/>
      <c r="AI8" s="59" t="s">
        <v>3</v>
      </c>
      <c r="AJ8" s="59"/>
      <c r="AK8" s="59"/>
      <c r="AL8" s="59"/>
      <c r="AM8" s="59"/>
      <c r="AN8" s="59"/>
      <c r="AO8" s="59"/>
      <c r="AP8" s="59"/>
      <c r="AQ8" s="59"/>
      <c r="AR8" s="59"/>
      <c r="AS8" s="21"/>
      <c r="AT8" s="59" t="s">
        <v>4</v>
      </c>
      <c r="AU8" s="59"/>
      <c r="AV8" s="59"/>
      <c r="AW8" s="59"/>
      <c r="AX8" s="59"/>
      <c r="AY8" s="59"/>
      <c r="AZ8" s="59"/>
      <c r="BA8" s="59"/>
      <c r="BB8" s="59"/>
      <c r="BC8" s="59"/>
      <c r="BD8" s="22"/>
      <c r="BE8" s="71"/>
      <c r="BF8" s="71"/>
      <c r="BG8" s="71"/>
      <c r="BH8" s="71"/>
      <c r="BI8" s="71"/>
      <c r="BJ8" s="71"/>
      <c r="BK8" s="71"/>
      <c r="BL8" s="71"/>
      <c r="BM8" s="71"/>
      <c r="BN8" s="71"/>
    </row>
    <row r="9" spans="1:66" x14ac:dyDescent="0.2">
      <c r="A9" s="67"/>
      <c r="B9" s="9"/>
      <c r="C9" s="63" t="s">
        <v>50</v>
      </c>
      <c r="D9" s="63"/>
      <c r="E9" s="63"/>
      <c r="F9" s="63"/>
      <c r="G9" s="63"/>
      <c r="H9" s="63"/>
      <c r="I9" s="63"/>
      <c r="J9" s="64"/>
      <c r="K9" s="18" t="s">
        <v>51</v>
      </c>
      <c r="L9" s="17"/>
      <c r="M9" s="7"/>
      <c r="N9" s="63" t="s">
        <v>50</v>
      </c>
      <c r="O9" s="63"/>
      <c r="P9" s="63"/>
      <c r="Q9" s="63"/>
      <c r="R9" s="63"/>
      <c r="S9" s="63"/>
      <c r="T9" s="63"/>
      <c r="U9" s="64"/>
      <c r="V9" s="8" t="s">
        <v>51</v>
      </c>
      <c r="W9" s="21"/>
      <c r="X9" s="63" t="s">
        <v>50</v>
      </c>
      <c r="Y9" s="63"/>
      <c r="Z9" s="63"/>
      <c r="AA9" s="63"/>
      <c r="AB9" s="63"/>
      <c r="AC9" s="63"/>
      <c r="AD9" s="63"/>
      <c r="AE9" s="63"/>
      <c r="AF9" s="64"/>
      <c r="AG9" s="8" t="s">
        <v>53</v>
      </c>
      <c r="AH9" s="21"/>
      <c r="AI9" s="7"/>
      <c r="AJ9" s="59" t="s">
        <v>50</v>
      </c>
      <c r="AK9" s="59"/>
      <c r="AL9" s="59"/>
      <c r="AM9" s="59"/>
      <c r="AN9" s="59"/>
      <c r="AO9" s="59"/>
      <c r="AP9" s="59"/>
      <c r="AQ9" s="60"/>
      <c r="AR9" s="8" t="s">
        <v>53</v>
      </c>
      <c r="AS9" s="21"/>
      <c r="AT9" s="10"/>
      <c r="AU9" s="63" t="s">
        <v>50</v>
      </c>
      <c r="AV9" s="63"/>
      <c r="AW9" s="63"/>
      <c r="AX9" s="63"/>
      <c r="AY9" s="63"/>
      <c r="AZ9" s="63"/>
      <c r="BA9" s="63"/>
      <c r="BB9" s="63"/>
      <c r="BC9" s="10" t="s">
        <v>53</v>
      </c>
      <c r="BD9" s="22"/>
    </row>
    <row r="10" spans="1:66" ht="16" x14ac:dyDescent="0.2">
      <c r="A10" s="67"/>
      <c r="B10" s="13" t="s">
        <v>5</v>
      </c>
      <c r="C10" s="4" t="s">
        <v>6</v>
      </c>
      <c r="D10" s="4" t="s">
        <v>7</v>
      </c>
      <c r="E10" s="4" t="s">
        <v>43</v>
      </c>
      <c r="F10" s="4" t="s">
        <v>44</v>
      </c>
      <c r="G10" s="4" t="s">
        <v>47</v>
      </c>
      <c r="H10" s="4" t="s">
        <v>45</v>
      </c>
      <c r="I10" s="4" t="s">
        <v>48</v>
      </c>
      <c r="J10" s="5" t="s">
        <v>46</v>
      </c>
      <c r="K10" s="19" t="s">
        <v>49</v>
      </c>
      <c r="L10" s="17"/>
      <c r="M10" s="13" t="s">
        <v>5</v>
      </c>
      <c r="N10" s="4" t="s">
        <v>6</v>
      </c>
      <c r="O10" s="4" t="s">
        <v>7</v>
      </c>
      <c r="P10" s="4" t="s">
        <v>43</v>
      </c>
      <c r="Q10" s="4" t="s">
        <v>44</v>
      </c>
      <c r="R10" s="4" t="s">
        <v>47</v>
      </c>
      <c r="S10" s="4" t="s">
        <v>45</v>
      </c>
      <c r="T10" s="4" t="s">
        <v>48</v>
      </c>
      <c r="U10" s="5" t="s">
        <v>46</v>
      </c>
      <c r="V10" s="4" t="s">
        <v>49</v>
      </c>
      <c r="W10" s="21"/>
      <c r="X10" s="13" t="s">
        <v>5</v>
      </c>
      <c r="Y10" s="4" t="s">
        <v>6</v>
      </c>
      <c r="Z10" s="4" t="s">
        <v>7</v>
      </c>
      <c r="AA10" s="4" t="s">
        <v>43</v>
      </c>
      <c r="AB10" s="4" t="s">
        <v>44</v>
      </c>
      <c r="AC10" s="4" t="s">
        <v>47</v>
      </c>
      <c r="AD10" s="4" t="s">
        <v>45</v>
      </c>
      <c r="AE10" s="4" t="s">
        <v>48</v>
      </c>
      <c r="AF10" s="5" t="s">
        <v>46</v>
      </c>
      <c r="AG10" s="4" t="s">
        <v>49</v>
      </c>
      <c r="AH10" s="21"/>
      <c r="AI10" s="13" t="s">
        <v>5</v>
      </c>
      <c r="AJ10" s="4" t="s">
        <v>6</v>
      </c>
      <c r="AK10" s="4" t="s">
        <v>7</v>
      </c>
      <c r="AL10" s="4" t="s">
        <v>43</v>
      </c>
      <c r="AM10" s="4" t="s">
        <v>44</v>
      </c>
      <c r="AN10" s="4" t="s">
        <v>47</v>
      </c>
      <c r="AO10" s="4" t="s">
        <v>45</v>
      </c>
      <c r="AP10" s="4" t="s">
        <v>48</v>
      </c>
      <c r="AQ10" s="5" t="s">
        <v>46</v>
      </c>
      <c r="AR10" s="4" t="s">
        <v>49</v>
      </c>
      <c r="AS10" s="21"/>
      <c r="AT10" s="13" t="s">
        <v>5</v>
      </c>
      <c r="AU10" s="12" t="s">
        <v>6</v>
      </c>
      <c r="AV10" s="12" t="s">
        <v>7</v>
      </c>
      <c r="AW10" s="12" t="s">
        <v>43</v>
      </c>
      <c r="AX10" s="12" t="s">
        <v>44</v>
      </c>
      <c r="AY10" s="12" t="s">
        <v>47</v>
      </c>
      <c r="AZ10" s="12" t="s">
        <v>45</v>
      </c>
      <c r="BA10" s="12" t="s">
        <v>48</v>
      </c>
      <c r="BB10" s="13" t="s">
        <v>46</v>
      </c>
      <c r="BC10" s="12" t="s">
        <v>49</v>
      </c>
      <c r="BD10" s="22"/>
    </row>
    <row r="11" spans="1:66" x14ac:dyDescent="0.2">
      <c r="A11" s="67"/>
      <c r="B11" s="2">
        <v>0</v>
      </c>
      <c r="C11" s="1">
        <v>360</v>
      </c>
      <c r="D11" s="1">
        <v>22.821636111111104</v>
      </c>
      <c r="E11" s="1">
        <v>11.334257089694699</v>
      </c>
      <c r="F11" s="1">
        <v>4.5015000000000009</v>
      </c>
      <c r="G11" s="1">
        <v>14.30625</v>
      </c>
      <c r="H11" s="1">
        <v>24.784999999999997</v>
      </c>
      <c r="I11" s="1">
        <v>29.22175</v>
      </c>
      <c r="J11" s="2">
        <v>44.357449999999993</v>
      </c>
      <c r="K11" s="20">
        <v>13.6311403878601</v>
      </c>
      <c r="L11" s="17"/>
      <c r="M11" s="2">
        <v>0</v>
      </c>
      <c r="N11" s="1">
        <v>360</v>
      </c>
      <c r="O11" s="1">
        <v>13.642833333333328</v>
      </c>
      <c r="P11" s="1">
        <v>10.794110757600823</v>
      </c>
      <c r="Q11" s="1">
        <v>3.0094999999999996</v>
      </c>
      <c r="R11" s="1">
        <v>6.5975000000000001</v>
      </c>
      <c r="S11" s="1">
        <v>10.66</v>
      </c>
      <c r="T11" s="1">
        <v>16.899999999999999</v>
      </c>
      <c r="U11" s="2">
        <v>39.280500000000046</v>
      </c>
      <c r="V11" s="1">
        <v>9.5569590453526452</v>
      </c>
      <c r="W11" s="21"/>
      <c r="X11" s="2">
        <v>0</v>
      </c>
      <c r="Y11" s="1">
        <v>360</v>
      </c>
      <c r="Z11" s="1">
        <v>0.81197222222222287</v>
      </c>
      <c r="AA11" s="1">
        <v>1.3827036408998572</v>
      </c>
      <c r="AB11" s="1">
        <v>0.1</v>
      </c>
      <c r="AC11" s="1">
        <v>0.3</v>
      </c>
      <c r="AD11" s="1">
        <v>0.4</v>
      </c>
      <c r="AE11" s="1">
        <v>0.7</v>
      </c>
      <c r="AF11" s="2">
        <v>2.5495000000000023</v>
      </c>
      <c r="AG11" s="1">
        <v>0.117124033329585</v>
      </c>
      <c r="AH11" s="21"/>
      <c r="AI11" s="2">
        <v>0</v>
      </c>
      <c r="AJ11" s="1">
        <v>360</v>
      </c>
      <c r="AK11" s="1">
        <v>12.830861111111112</v>
      </c>
      <c r="AL11" s="1">
        <v>9.833340992671264</v>
      </c>
      <c r="AM11" s="1">
        <v>2.7</v>
      </c>
      <c r="AN11" s="1">
        <v>6.1575000000000006</v>
      </c>
      <c r="AO11" s="1">
        <v>10.234999999999999</v>
      </c>
      <c r="AP11" s="1">
        <v>16.3</v>
      </c>
      <c r="AQ11" s="2">
        <v>36.729999999999997</v>
      </c>
      <c r="AR11" s="1">
        <v>9.4398350120230603</v>
      </c>
      <c r="AS11" s="21"/>
      <c r="AT11" s="2">
        <v>0</v>
      </c>
      <c r="AU11" s="1">
        <v>0</v>
      </c>
      <c r="AV11" s="3"/>
      <c r="AW11" s="3"/>
      <c r="AX11" s="3"/>
      <c r="AY11" s="3"/>
      <c r="AZ11" s="3"/>
      <c r="BA11" s="3"/>
      <c r="BB11" s="11"/>
      <c r="BD11" s="22"/>
    </row>
    <row r="12" spans="1:66" x14ac:dyDescent="0.2">
      <c r="A12" s="67"/>
      <c r="B12" s="2">
        <v>1</v>
      </c>
      <c r="C12" s="1">
        <v>360</v>
      </c>
      <c r="D12" s="1">
        <v>22.397997222222219</v>
      </c>
      <c r="E12" s="1">
        <v>10.250690074874703</v>
      </c>
      <c r="F12" s="1">
        <v>3.0811499999999996</v>
      </c>
      <c r="G12" s="1">
        <v>16.350499999999997</v>
      </c>
      <c r="H12" s="1">
        <v>23.579000000000001</v>
      </c>
      <c r="I12" s="1">
        <v>28.045999999999999</v>
      </c>
      <c r="J12" s="2">
        <v>43.198200000000007</v>
      </c>
      <c r="K12" s="20">
        <v>12.308185163325501</v>
      </c>
      <c r="L12" s="17"/>
      <c r="M12" s="2">
        <v>1</v>
      </c>
      <c r="N12" s="1">
        <v>360</v>
      </c>
      <c r="O12" s="1">
        <v>12.539749999999996</v>
      </c>
      <c r="P12" s="1">
        <v>10.612021285271382</v>
      </c>
      <c r="Q12" s="1">
        <v>2.63</v>
      </c>
      <c r="R12" s="1">
        <v>6.0549999999999997</v>
      </c>
      <c r="S12" s="1">
        <v>10.48</v>
      </c>
      <c r="T12" s="1">
        <v>13.074999999999999</v>
      </c>
      <c r="U12" s="2">
        <v>41.235000000000014</v>
      </c>
      <c r="V12" s="1">
        <v>9.7222938970502639</v>
      </c>
      <c r="W12" s="21"/>
      <c r="X12" s="2">
        <v>1</v>
      </c>
      <c r="Y12" s="1">
        <v>360</v>
      </c>
      <c r="Z12" s="1">
        <v>0.8627222222222225</v>
      </c>
      <c r="AA12" s="1">
        <v>1.7237918398187431</v>
      </c>
      <c r="AB12" s="1">
        <v>0.1</v>
      </c>
      <c r="AC12" s="1">
        <v>0.3</v>
      </c>
      <c r="AD12" s="1">
        <v>0.4</v>
      </c>
      <c r="AE12" s="1">
        <v>0.6</v>
      </c>
      <c r="AF12" s="2">
        <v>3.9350000000000058</v>
      </c>
      <c r="AG12" s="1">
        <v>0.11611432479136299</v>
      </c>
      <c r="AH12" s="21"/>
      <c r="AI12" s="2">
        <v>1</v>
      </c>
      <c r="AJ12" s="1">
        <v>360</v>
      </c>
      <c r="AK12" s="1">
        <v>11.677027777777774</v>
      </c>
      <c r="AL12" s="1">
        <v>9.2754239509565508</v>
      </c>
      <c r="AM12" s="1">
        <v>2.33</v>
      </c>
      <c r="AN12" s="1">
        <v>5.5975000000000001</v>
      </c>
      <c r="AO12" s="1">
        <v>10.129999999999999</v>
      </c>
      <c r="AP12" s="1">
        <v>12.700000000000001</v>
      </c>
      <c r="AQ12" s="2">
        <v>33.805</v>
      </c>
      <c r="AR12" s="1">
        <v>9.6061795722589007</v>
      </c>
      <c r="AS12" s="21"/>
      <c r="AT12" s="2">
        <v>1</v>
      </c>
      <c r="AU12" s="1">
        <v>0</v>
      </c>
      <c r="AV12" s="3"/>
      <c r="AW12" s="3"/>
      <c r="AX12" s="3"/>
      <c r="AY12" s="3"/>
      <c r="AZ12" s="3"/>
      <c r="BA12" s="3"/>
      <c r="BB12" s="11"/>
      <c r="BD12" s="22"/>
    </row>
    <row r="13" spans="1:66" x14ac:dyDescent="0.2">
      <c r="A13" s="67"/>
      <c r="B13" s="2">
        <v>2</v>
      </c>
      <c r="C13" s="1">
        <v>360</v>
      </c>
      <c r="D13" s="1">
        <v>21.023969444444443</v>
      </c>
      <c r="E13" s="1">
        <v>10.728721459866929</v>
      </c>
      <c r="F13" s="1">
        <v>1.4620499999999998</v>
      </c>
      <c r="G13" s="1">
        <v>15.9025</v>
      </c>
      <c r="H13" s="1">
        <v>21.759</v>
      </c>
      <c r="I13" s="1">
        <v>26.094249999999999</v>
      </c>
      <c r="J13" s="2">
        <v>43.162600000000005</v>
      </c>
      <c r="K13" s="20">
        <v>10.587363081825799</v>
      </c>
      <c r="L13" s="17"/>
      <c r="M13" s="2">
        <v>2</v>
      </c>
      <c r="N13" s="1">
        <v>360</v>
      </c>
      <c r="O13" s="1">
        <v>13.268916666666673</v>
      </c>
      <c r="P13" s="1">
        <v>14.103902646209669</v>
      </c>
      <c r="Q13" s="1">
        <v>2.7294999999999998</v>
      </c>
      <c r="R13" s="1">
        <v>4.6749999999999998</v>
      </c>
      <c r="S13" s="1">
        <v>9.5300000000000011</v>
      </c>
      <c r="T13" s="1">
        <v>14.195</v>
      </c>
      <c r="U13" s="2">
        <v>47.13450000000001</v>
      </c>
      <c r="V13" s="1">
        <v>8.9495699723529789</v>
      </c>
      <c r="W13" s="21"/>
      <c r="X13" s="2">
        <v>2</v>
      </c>
      <c r="Y13" s="1">
        <v>360</v>
      </c>
      <c r="Z13" s="1">
        <v>1.8052222222222223</v>
      </c>
      <c r="AA13" s="1">
        <v>5.2662273373172024</v>
      </c>
      <c r="AB13" s="1">
        <v>0.1</v>
      </c>
      <c r="AC13" s="1">
        <v>0.3</v>
      </c>
      <c r="AD13" s="1">
        <v>0.4</v>
      </c>
      <c r="AE13" s="1">
        <v>0.6</v>
      </c>
      <c r="AF13" s="2">
        <v>10.352500000000024</v>
      </c>
      <c r="AG13" s="1">
        <v>0.14821162511206801</v>
      </c>
      <c r="AH13" s="21"/>
      <c r="AI13" s="2">
        <v>2</v>
      </c>
      <c r="AJ13" s="1">
        <v>360</v>
      </c>
      <c r="AK13" s="1">
        <v>11.463694444444441</v>
      </c>
      <c r="AL13" s="1">
        <v>9.9280831793797084</v>
      </c>
      <c r="AM13" s="1">
        <v>2.4159999999999999</v>
      </c>
      <c r="AN13" s="1">
        <v>4.3250000000000002</v>
      </c>
      <c r="AO13" s="1">
        <v>9.24</v>
      </c>
      <c r="AP13" s="1">
        <v>13.809999999999999</v>
      </c>
      <c r="AQ13" s="2">
        <v>34.801499999999997</v>
      </c>
      <c r="AR13" s="1">
        <v>8.8013583472409103</v>
      </c>
      <c r="AS13" s="21"/>
      <c r="AT13" s="2">
        <v>2</v>
      </c>
      <c r="AU13" s="1">
        <v>0</v>
      </c>
      <c r="AV13" s="3"/>
      <c r="AW13" s="3"/>
      <c r="AX13" s="3"/>
      <c r="AY13" s="3"/>
      <c r="AZ13" s="3"/>
      <c r="BA13" s="3"/>
      <c r="BB13" s="11"/>
      <c r="BD13" s="22"/>
    </row>
    <row r="14" spans="1:66" x14ac:dyDescent="0.2">
      <c r="A14" s="67"/>
      <c r="B14" s="2">
        <v>3</v>
      </c>
      <c r="C14" s="1">
        <v>360</v>
      </c>
      <c r="D14" s="1">
        <v>17.925513888888887</v>
      </c>
      <c r="E14" s="1">
        <v>11.016868564577061</v>
      </c>
      <c r="F14" s="1">
        <v>1.044</v>
      </c>
      <c r="G14" s="1">
        <v>11.754999999999999</v>
      </c>
      <c r="H14" s="1">
        <v>19.4435</v>
      </c>
      <c r="I14" s="1">
        <v>23.584250000000001</v>
      </c>
      <c r="J14" s="2">
        <v>35.439900000000016</v>
      </c>
      <c r="K14" s="20">
        <v>9.5440686372730994</v>
      </c>
      <c r="L14" s="17"/>
      <c r="M14" s="2">
        <v>3</v>
      </c>
      <c r="N14" s="1">
        <v>360</v>
      </c>
      <c r="O14" s="1">
        <v>17.365611111111122</v>
      </c>
      <c r="P14" s="1">
        <v>19.424962249638369</v>
      </c>
      <c r="Q14" s="1">
        <v>3.4950000000000001</v>
      </c>
      <c r="R14" s="1">
        <v>5.76</v>
      </c>
      <c r="S14" s="1">
        <v>9.495000000000001</v>
      </c>
      <c r="T14" s="1">
        <v>19.102499999999999</v>
      </c>
      <c r="U14" s="2">
        <v>58.1</v>
      </c>
      <c r="V14" s="1">
        <v>9.3690421736282872</v>
      </c>
      <c r="W14" s="21"/>
      <c r="X14" s="2">
        <v>3</v>
      </c>
      <c r="Y14" s="1">
        <v>360</v>
      </c>
      <c r="Z14" s="1">
        <v>3.9919722222222234</v>
      </c>
      <c r="AA14" s="1">
        <v>10.467353399300887</v>
      </c>
      <c r="AB14" s="1">
        <v>0.1</v>
      </c>
      <c r="AC14" s="1">
        <v>0.3</v>
      </c>
      <c r="AD14" s="1">
        <v>0.4</v>
      </c>
      <c r="AE14" s="1">
        <v>0.79</v>
      </c>
      <c r="AF14" s="2">
        <v>24.949500000000015</v>
      </c>
      <c r="AG14" s="1">
        <v>0.17900612802427701</v>
      </c>
      <c r="AH14" s="21"/>
      <c r="AI14" s="2">
        <v>3</v>
      </c>
      <c r="AJ14" s="1">
        <v>360</v>
      </c>
      <c r="AK14" s="1">
        <v>13.373638888888895</v>
      </c>
      <c r="AL14" s="1">
        <v>10.380420949522765</v>
      </c>
      <c r="AM14" s="1">
        <v>3.1999999999999997</v>
      </c>
      <c r="AN14" s="1">
        <v>5.4524999999999997</v>
      </c>
      <c r="AO14" s="1">
        <v>8.9899999999999984</v>
      </c>
      <c r="AP14" s="1">
        <v>18.722500000000004</v>
      </c>
      <c r="AQ14" s="2">
        <v>33.600999999999992</v>
      </c>
      <c r="AR14" s="1">
        <v>9.1900360456040104</v>
      </c>
      <c r="AS14" s="21"/>
      <c r="AT14" s="2">
        <v>3</v>
      </c>
      <c r="AU14" s="1">
        <v>0</v>
      </c>
      <c r="AV14" s="3"/>
      <c r="AW14" s="3"/>
      <c r="AX14" s="3"/>
      <c r="AY14" s="3"/>
      <c r="AZ14" s="3"/>
      <c r="BA14" s="3"/>
      <c r="BB14" s="11"/>
      <c r="BD14" s="22"/>
    </row>
    <row r="15" spans="1:66" x14ac:dyDescent="0.2">
      <c r="A15" s="67"/>
      <c r="B15" s="2">
        <v>4</v>
      </c>
      <c r="C15" s="1">
        <v>360</v>
      </c>
      <c r="D15" s="1">
        <v>13.895622222222224</v>
      </c>
      <c r="E15" s="1">
        <v>9.8105527684684208</v>
      </c>
      <c r="F15" s="1">
        <v>1.32605</v>
      </c>
      <c r="G15" s="1">
        <v>4.3147500000000001</v>
      </c>
      <c r="H15" s="1">
        <v>15.2545</v>
      </c>
      <c r="I15" s="1">
        <v>19.817500000000003</v>
      </c>
      <c r="J15" s="2">
        <v>27.197850000000003</v>
      </c>
      <c r="K15" s="20">
        <v>8.1258057164709694</v>
      </c>
      <c r="L15" s="17"/>
      <c r="M15" s="2">
        <v>4</v>
      </c>
      <c r="N15" s="1">
        <v>360</v>
      </c>
      <c r="O15" s="1">
        <v>26.116944444444446</v>
      </c>
      <c r="P15" s="1">
        <v>26.097194517193106</v>
      </c>
      <c r="Q15" s="1">
        <v>5.9790000000000001</v>
      </c>
      <c r="R15" s="1">
        <v>10.44</v>
      </c>
      <c r="S15" s="1">
        <v>15.55</v>
      </c>
      <c r="T15" s="1">
        <v>30.425000000000001</v>
      </c>
      <c r="U15" s="2">
        <v>96.739500000000007</v>
      </c>
      <c r="V15" s="1">
        <v>9.9815725280890035</v>
      </c>
      <c r="W15" s="21"/>
      <c r="X15" s="2">
        <v>4</v>
      </c>
      <c r="Y15" s="1">
        <v>360</v>
      </c>
      <c r="Z15" s="1">
        <v>8.5207222222222203</v>
      </c>
      <c r="AA15" s="1">
        <v>17.767843305937607</v>
      </c>
      <c r="AB15" s="1">
        <v>0.3</v>
      </c>
      <c r="AC15" s="1">
        <v>0.6</v>
      </c>
      <c r="AD15" s="1">
        <v>1.3399999999999999</v>
      </c>
      <c r="AE15" s="1">
        <v>4.8149999999999995</v>
      </c>
      <c r="AF15" s="2">
        <v>62.128500000000031</v>
      </c>
      <c r="AG15" s="1">
        <v>0.313323544584452</v>
      </c>
      <c r="AH15" s="21"/>
      <c r="AI15" s="2">
        <v>4</v>
      </c>
      <c r="AJ15" s="1">
        <v>360</v>
      </c>
      <c r="AK15" s="1">
        <v>17.596222222222217</v>
      </c>
      <c r="AL15" s="1">
        <v>10.290878518120493</v>
      </c>
      <c r="AM15" s="1">
        <v>5.4989999999999997</v>
      </c>
      <c r="AN15" s="1">
        <v>9.7100000000000009</v>
      </c>
      <c r="AO15" s="1">
        <v>13.925000000000001</v>
      </c>
      <c r="AP15" s="1">
        <v>27.285</v>
      </c>
      <c r="AQ15" s="2">
        <v>37.22</v>
      </c>
      <c r="AR15" s="1">
        <v>9.6682489835045509</v>
      </c>
      <c r="AS15" s="21"/>
      <c r="AT15" s="2">
        <v>4</v>
      </c>
      <c r="AU15" s="1">
        <v>0</v>
      </c>
      <c r="AV15" s="3"/>
      <c r="AW15" s="3"/>
      <c r="AX15" s="3"/>
      <c r="AY15" s="3"/>
      <c r="AZ15" s="3"/>
      <c r="BA15" s="3"/>
      <c r="BB15" s="11"/>
      <c r="BD15" s="22"/>
    </row>
    <row r="16" spans="1:66" x14ac:dyDescent="0.2">
      <c r="A16" s="67"/>
      <c r="B16" s="2">
        <v>5</v>
      </c>
      <c r="C16" s="1">
        <v>360</v>
      </c>
      <c r="D16" s="1">
        <v>12.522533333333328</v>
      </c>
      <c r="E16" s="1">
        <v>7.6142196694325417</v>
      </c>
      <c r="F16" s="1">
        <v>2.1956000000000002</v>
      </c>
      <c r="G16" s="1">
        <v>7.0640000000000001</v>
      </c>
      <c r="H16" s="1">
        <v>12.109500000000001</v>
      </c>
      <c r="I16" s="1">
        <v>17.336500000000001</v>
      </c>
      <c r="J16" s="2">
        <v>24.113500000000002</v>
      </c>
      <c r="K16" s="20">
        <v>7.3665679016879402</v>
      </c>
      <c r="L16" s="17"/>
      <c r="M16" s="2">
        <v>5</v>
      </c>
      <c r="N16" s="1">
        <v>360</v>
      </c>
      <c r="O16" s="1">
        <v>33.988555555555536</v>
      </c>
      <c r="P16" s="1">
        <v>31.107403128260202</v>
      </c>
      <c r="Q16" s="1">
        <v>6.3359999999999994</v>
      </c>
      <c r="R16" s="1">
        <v>15.4</v>
      </c>
      <c r="S16" s="1">
        <v>22.95</v>
      </c>
      <c r="T16" s="1">
        <v>35.869999999999997</v>
      </c>
      <c r="U16" s="2">
        <v>101.04800000000002</v>
      </c>
      <c r="V16" s="1">
        <v>13.210131737038321</v>
      </c>
      <c r="W16" s="21"/>
      <c r="X16" s="2">
        <v>5</v>
      </c>
      <c r="Y16" s="1">
        <v>360</v>
      </c>
      <c r="Z16" s="1">
        <v>13.628833333333336</v>
      </c>
      <c r="AA16" s="1">
        <v>23.291194368802731</v>
      </c>
      <c r="AB16" s="1">
        <v>0.7</v>
      </c>
      <c r="AC16" s="1">
        <v>2.5124999999999997</v>
      </c>
      <c r="AD16" s="1">
        <v>4.7</v>
      </c>
      <c r="AE16" s="1">
        <v>9.6</v>
      </c>
      <c r="AF16" s="2">
        <v>62.620000000000005</v>
      </c>
      <c r="AG16" s="1">
        <v>3.6301440255916702</v>
      </c>
      <c r="AH16" s="21"/>
      <c r="AI16" s="2">
        <v>5</v>
      </c>
      <c r="AJ16" s="1">
        <v>360</v>
      </c>
      <c r="AK16" s="1">
        <v>20.359722222222221</v>
      </c>
      <c r="AL16" s="1">
        <v>9.9468393899872076</v>
      </c>
      <c r="AM16" s="1">
        <v>5.4755000000000003</v>
      </c>
      <c r="AN16" s="1">
        <v>13.605</v>
      </c>
      <c r="AO16" s="1">
        <v>17.244999999999997</v>
      </c>
      <c r="AP16" s="1">
        <v>28.112500000000004</v>
      </c>
      <c r="AQ16" s="2">
        <v>38.86999999999999</v>
      </c>
      <c r="AR16" s="1">
        <v>9.5799877114466501</v>
      </c>
      <c r="AS16" s="21"/>
      <c r="AT16" s="2">
        <v>5</v>
      </c>
      <c r="AU16" s="1">
        <v>8</v>
      </c>
      <c r="AV16" s="3">
        <v>337201.31066812522</v>
      </c>
      <c r="AW16" s="3">
        <v>271918.0036688635</v>
      </c>
      <c r="AX16" s="3">
        <v>114853.8096093366</v>
      </c>
      <c r="AY16" s="3">
        <v>143436.43738994043</v>
      </c>
      <c r="AZ16" s="3">
        <v>225447.24653442999</v>
      </c>
      <c r="BA16" s="3">
        <v>444544.62786484999</v>
      </c>
      <c r="BB16" s="11">
        <v>764306.12177295692</v>
      </c>
      <c r="BC16" s="3">
        <v>35922.467953928703</v>
      </c>
      <c r="BD16" s="22"/>
    </row>
    <row r="17" spans="1:56" x14ac:dyDescent="0.2">
      <c r="A17" s="67"/>
      <c r="B17" s="2">
        <v>6</v>
      </c>
      <c r="C17" s="1">
        <v>360</v>
      </c>
      <c r="D17" s="1">
        <v>14.812927777777784</v>
      </c>
      <c r="E17" s="1">
        <v>6.6769241188111961</v>
      </c>
      <c r="F17" s="1">
        <v>3.8046000000000006</v>
      </c>
      <c r="G17" s="1">
        <v>10.606750000000002</v>
      </c>
      <c r="H17" s="1">
        <v>14.8545</v>
      </c>
      <c r="I17" s="1">
        <v>18.968</v>
      </c>
      <c r="J17" s="2">
        <v>23.339300000000001</v>
      </c>
      <c r="K17" s="20">
        <v>6.9116339462462504</v>
      </c>
      <c r="L17" s="17"/>
      <c r="M17" s="2">
        <v>6</v>
      </c>
      <c r="N17" s="1">
        <v>360</v>
      </c>
      <c r="O17" s="1">
        <v>35.841553672316387</v>
      </c>
      <c r="P17" s="1">
        <v>35.18137676691417</v>
      </c>
      <c r="Q17" s="1">
        <v>5.69</v>
      </c>
      <c r="R17" s="1">
        <v>15.574999999999999</v>
      </c>
      <c r="S17" s="1">
        <v>22.465</v>
      </c>
      <c r="T17" s="1">
        <v>34.524999999999999</v>
      </c>
      <c r="U17" s="2">
        <v>113.33150000000003</v>
      </c>
      <c r="V17" s="1">
        <v>19.032051791078437</v>
      </c>
      <c r="W17" s="21"/>
      <c r="X17" s="2">
        <v>6</v>
      </c>
      <c r="Y17" s="1">
        <v>360</v>
      </c>
      <c r="Z17" s="1">
        <v>16.050028248587562</v>
      </c>
      <c r="AA17" s="1">
        <v>25.516694420509179</v>
      </c>
      <c r="AB17" s="1">
        <v>1.1000000000000001</v>
      </c>
      <c r="AC17" s="1">
        <v>3.2824999999999998</v>
      </c>
      <c r="AD17" s="1">
        <v>6.16</v>
      </c>
      <c r="AE17" s="1">
        <v>11.045</v>
      </c>
      <c r="AF17" s="2">
        <v>73.672500000000028</v>
      </c>
      <c r="AG17" s="1">
        <v>10.046622554129099</v>
      </c>
      <c r="AH17" s="21"/>
      <c r="AI17" s="2">
        <v>6</v>
      </c>
      <c r="AJ17" s="1">
        <v>360</v>
      </c>
      <c r="AK17" s="1">
        <v>19.461666666666666</v>
      </c>
      <c r="AL17" s="1">
        <v>11.501604950377166</v>
      </c>
      <c r="AM17" s="1">
        <v>4.6989999999999998</v>
      </c>
      <c r="AN17" s="1">
        <v>11.715</v>
      </c>
      <c r="AO17" s="1">
        <v>16</v>
      </c>
      <c r="AP17" s="1">
        <v>25.967500000000001</v>
      </c>
      <c r="AQ17" s="2">
        <v>41.709999999999994</v>
      </c>
      <c r="AR17" s="1">
        <v>8.98542923694934</v>
      </c>
      <c r="AS17" s="21"/>
      <c r="AT17" s="2">
        <v>6</v>
      </c>
      <c r="AU17" s="1">
        <v>66</v>
      </c>
      <c r="AV17" s="3">
        <v>642126.72921437293</v>
      </c>
      <c r="AW17" s="3">
        <v>478157.19244998595</v>
      </c>
      <c r="AX17" s="3">
        <v>43635.272650694998</v>
      </c>
      <c r="AY17" s="3">
        <v>272342.32429674995</v>
      </c>
      <c r="AZ17" s="3">
        <v>532925.84537895001</v>
      </c>
      <c r="BA17" s="3">
        <v>865716.01251585002</v>
      </c>
      <c r="BB17" s="11">
        <v>1632015.0732998999</v>
      </c>
      <c r="BC17" s="3">
        <v>90079.019144806502</v>
      </c>
      <c r="BD17" s="22"/>
    </row>
    <row r="18" spans="1:56" x14ac:dyDescent="0.2">
      <c r="A18" s="67"/>
      <c r="B18" s="2">
        <v>7</v>
      </c>
      <c r="C18" s="1">
        <v>359</v>
      </c>
      <c r="D18" s="1">
        <v>18.740037249283667</v>
      </c>
      <c r="E18" s="1">
        <v>7.3877848726551694</v>
      </c>
      <c r="F18" s="1">
        <v>5.0873999999999997</v>
      </c>
      <c r="G18" s="1">
        <v>14.5305</v>
      </c>
      <c r="H18" s="1">
        <v>18.366999999999997</v>
      </c>
      <c r="I18" s="1">
        <v>22.384</v>
      </c>
      <c r="J18" s="2">
        <v>30.864999999999991</v>
      </c>
      <c r="K18" s="20">
        <v>7.5579996331452799</v>
      </c>
      <c r="L18" s="17"/>
      <c r="M18" s="2">
        <v>7</v>
      </c>
      <c r="N18" s="1">
        <v>359</v>
      </c>
      <c r="O18" s="1">
        <v>30.24866796621183</v>
      </c>
      <c r="P18" s="1">
        <v>29.849816235907667</v>
      </c>
      <c r="Q18" s="1">
        <v>4.29</v>
      </c>
      <c r="R18" s="1">
        <v>12.6</v>
      </c>
      <c r="S18" s="1">
        <v>19.14</v>
      </c>
      <c r="T18" s="1">
        <v>29.65</v>
      </c>
      <c r="U18" s="2">
        <v>97.996999999999943</v>
      </c>
      <c r="V18" s="1">
        <v>26.233796214902082</v>
      </c>
      <c r="W18" s="21"/>
      <c r="X18" s="2">
        <v>7</v>
      </c>
      <c r="Y18" s="1">
        <v>359</v>
      </c>
      <c r="Z18" s="1">
        <v>12.968589993502272</v>
      </c>
      <c r="AA18" s="1">
        <v>18.764492750058213</v>
      </c>
      <c r="AB18" s="1">
        <v>0.6</v>
      </c>
      <c r="AC18" s="1">
        <v>3.5049999999999999</v>
      </c>
      <c r="AD18" s="1">
        <v>6.35</v>
      </c>
      <c r="AE18" s="1">
        <v>10.11</v>
      </c>
      <c r="AF18" s="2">
        <v>57.059999999999988</v>
      </c>
      <c r="AG18" s="1">
        <v>16.574670682630401</v>
      </c>
      <c r="AH18" s="21"/>
      <c r="AI18" s="2">
        <v>7</v>
      </c>
      <c r="AJ18" s="1">
        <v>359</v>
      </c>
      <c r="AK18" s="1">
        <v>16.461801299907151</v>
      </c>
      <c r="AL18" s="1">
        <v>12.444131851631617</v>
      </c>
      <c r="AM18" s="1">
        <v>3.4800000000000004</v>
      </c>
      <c r="AN18" s="1">
        <v>8.8949999999999996</v>
      </c>
      <c r="AO18" s="1">
        <v>12.53</v>
      </c>
      <c r="AP18" s="1">
        <v>21.349999999999998</v>
      </c>
      <c r="AQ18" s="2">
        <v>45.910000000000004</v>
      </c>
      <c r="AR18" s="1">
        <v>9.6591255322716805</v>
      </c>
      <c r="AS18" s="21"/>
      <c r="AT18" s="2">
        <v>7</v>
      </c>
      <c r="AU18" s="1">
        <v>94</v>
      </c>
      <c r="AV18" s="3">
        <v>1081259.1644238217</v>
      </c>
      <c r="AW18" s="3">
        <v>696483.0960910907</v>
      </c>
      <c r="AX18" s="3">
        <v>188596.15638103001</v>
      </c>
      <c r="AY18" s="3">
        <v>508271.79928404995</v>
      </c>
      <c r="AZ18" s="3">
        <v>935210.67334769992</v>
      </c>
      <c r="BA18" s="3">
        <v>1608473.9300000002</v>
      </c>
      <c r="BB18" s="11">
        <v>2388525.8227284593</v>
      </c>
      <c r="BC18" s="3">
        <v>223196.16735151701</v>
      </c>
      <c r="BD18" s="22"/>
    </row>
    <row r="19" spans="1:56" x14ac:dyDescent="0.2">
      <c r="A19" s="67"/>
      <c r="B19" s="2">
        <v>8</v>
      </c>
      <c r="C19" s="1">
        <v>367</v>
      </c>
      <c r="D19" s="1">
        <v>23.979643918408453</v>
      </c>
      <c r="E19" s="1">
        <v>6.3877459027495043</v>
      </c>
      <c r="F19" s="1">
        <v>11.55</v>
      </c>
      <c r="G19" s="1">
        <v>20.494500000000002</v>
      </c>
      <c r="H19" s="1">
        <v>23.623000000000001</v>
      </c>
      <c r="I19" s="1">
        <v>27.348500000000001</v>
      </c>
      <c r="J19" s="2">
        <v>33.222500000000004</v>
      </c>
      <c r="K19" s="20">
        <v>9.4140591672271299</v>
      </c>
      <c r="L19" s="17"/>
      <c r="M19" s="2">
        <v>8</v>
      </c>
      <c r="N19" s="1">
        <v>367</v>
      </c>
      <c r="O19" s="1">
        <v>22.635781918912116</v>
      </c>
      <c r="P19" s="1">
        <v>17.316154759630773</v>
      </c>
      <c r="Q19" s="1">
        <v>6.6539999999999999</v>
      </c>
      <c r="R19" s="1">
        <v>12.5</v>
      </c>
      <c r="S19" s="1">
        <v>16.3</v>
      </c>
      <c r="T19" s="1">
        <v>25.25</v>
      </c>
      <c r="U19" s="2">
        <v>64.034999999999982</v>
      </c>
      <c r="V19" s="1">
        <v>23.999988033368297</v>
      </c>
      <c r="W19" s="21"/>
      <c r="X19" s="2">
        <v>8</v>
      </c>
      <c r="Y19" s="1">
        <v>367</v>
      </c>
      <c r="Z19" s="1">
        <v>8.1726035353535327</v>
      </c>
      <c r="AA19" s="1">
        <v>7.0593439314384305</v>
      </c>
      <c r="AB19" s="1">
        <v>1.524</v>
      </c>
      <c r="AC19" s="1">
        <v>4.0999999999999996</v>
      </c>
      <c r="AD19" s="1">
        <v>5.77</v>
      </c>
      <c r="AE19" s="1">
        <v>8.5</v>
      </c>
      <c r="AF19" s="2">
        <v>22.998999999999995</v>
      </c>
      <c r="AG19" s="1">
        <v>15.539391383085199</v>
      </c>
      <c r="AH19" s="21"/>
      <c r="AI19" s="2">
        <v>8</v>
      </c>
      <c r="AJ19" s="1">
        <v>367</v>
      </c>
      <c r="AK19" s="1">
        <v>14.24899182561307</v>
      </c>
      <c r="AL19" s="1">
        <v>10.85393815953322</v>
      </c>
      <c r="AM19" s="1">
        <v>3.9899999999999998</v>
      </c>
      <c r="AN19" s="1">
        <v>7.8</v>
      </c>
      <c r="AO19" s="1">
        <v>10.470000000000002</v>
      </c>
      <c r="AP19" s="1">
        <v>17.739999999999998</v>
      </c>
      <c r="AQ19" s="2">
        <v>37.669999999999995</v>
      </c>
      <c r="AR19" s="1">
        <v>8.4605966502830992</v>
      </c>
      <c r="AS19" s="21"/>
      <c r="AT19" s="2">
        <v>8</v>
      </c>
      <c r="AU19" s="1">
        <v>96</v>
      </c>
      <c r="AV19" s="3">
        <v>1957455.2529453589</v>
      </c>
      <c r="AW19" s="3">
        <v>1042354.2333822484</v>
      </c>
      <c r="AX19" s="3">
        <v>360008.73668434995</v>
      </c>
      <c r="AY19" s="3">
        <v>964227.27534909989</v>
      </c>
      <c r="AZ19" s="3">
        <v>2013742.8473348999</v>
      </c>
      <c r="BA19" s="3">
        <v>2793599.0342826997</v>
      </c>
      <c r="BB19" s="11">
        <v>3536329.6258733999</v>
      </c>
      <c r="BC19" s="3">
        <v>514008.457306461</v>
      </c>
      <c r="BD19" s="22"/>
    </row>
    <row r="20" spans="1:56" x14ac:dyDescent="0.2">
      <c r="A20" s="67"/>
      <c r="B20" s="2">
        <v>9</v>
      </c>
      <c r="C20" s="1">
        <v>372</v>
      </c>
      <c r="D20" s="1">
        <v>28.97673118279571</v>
      </c>
      <c r="E20" s="1">
        <v>7.4616804573967652</v>
      </c>
      <c r="F20" s="1">
        <v>19.65015</v>
      </c>
      <c r="G20" s="1">
        <v>24.189750000000004</v>
      </c>
      <c r="H20" s="1">
        <v>27.15</v>
      </c>
      <c r="I20" s="1">
        <v>32.685500000000005</v>
      </c>
      <c r="J20" s="2">
        <v>41.379299999999994</v>
      </c>
      <c r="K20" s="20">
        <v>12.0484924925537</v>
      </c>
      <c r="L20" s="17"/>
      <c r="M20" s="2">
        <v>9</v>
      </c>
      <c r="N20" s="1">
        <v>372</v>
      </c>
      <c r="O20" s="1">
        <v>17.347473118279567</v>
      </c>
      <c r="P20" s="1">
        <v>11.663433866341897</v>
      </c>
      <c r="Q20" s="1">
        <v>6.26</v>
      </c>
      <c r="R20" s="1">
        <v>10.727500000000001</v>
      </c>
      <c r="S20" s="1">
        <v>13.68</v>
      </c>
      <c r="T20" s="1">
        <v>20.005000000000003</v>
      </c>
      <c r="U20" s="2">
        <v>45.10599999999998</v>
      </c>
      <c r="V20" s="1">
        <v>18.286119645736989</v>
      </c>
      <c r="W20" s="21"/>
      <c r="X20" s="2">
        <v>9</v>
      </c>
      <c r="Y20" s="1">
        <v>372</v>
      </c>
      <c r="Z20" s="1">
        <v>5.0294623655913959</v>
      </c>
      <c r="AA20" s="1">
        <v>3.3146989034725691</v>
      </c>
      <c r="AB20" s="1">
        <v>1.67</v>
      </c>
      <c r="AC20" s="1">
        <v>2.72</v>
      </c>
      <c r="AD20" s="1">
        <v>4</v>
      </c>
      <c r="AE20" s="1">
        <v>6.25</v>
      </c>
      <c r="AF20" s="2">
        <v>11.840499999999997</v>
      </c>
      <c r="AG20" s="1">
        <v>11.499231564851</v>
      </c>
      <c r="AH20" s="21"/>
      <c r="AI20" s="2">
        <v>9</v>
      </c>
      <c r="AJ20" s="1">
        <v>372</v>
      </c>
      <c r="AK20" s="1">
        <v>12.318010752688165</v>
      </c>
      <c r="AL20" s="1">
        <v>8.7147932178608212</v>
      </c>
      <c r="AM20" s="1">
        <v>4.3364999999999991</v>
      </c>
      <c r="AN20" s="1">
        <v>7.2374999999999998</v>
      </c>
      <c r="AO20" s="1">
        <v>9.4649999999999999</v>
      </c>
      <c r="AP20" s="1">
        <v>13.815000000000001</v>
      </c>
      <c r="AQ20" s="2">
        <v>32.024999999999999</v>
      </c>
      <c r="AR20" s="1">
        <v>6.7868880808859897</v>
      </c>
      <c r="AS20" s="21"/>
      <c r="AT20" s="2">
        <v>9</v>
      </c>
      <c r="AU20" s="1">
        <v>96</v>
      </c>
      <c r="AV20" s="3">
        <v>2890569.6236805613</v>
      </c>
      <c r="AW20" s="3">
        <v>1339476.8087252139</v>
      </c>
      <c r="AX20" s="3">
        <v>765960.89086464501</v>
      </c>
      <c r="AY20" s="3">
        <v>2079126.8229999999</v>
      </c>
      <c r="AZ20" s="3">
        <v>2817816.3796999995</v>
      </c>
      <c r="BA20" s="3">
        <v>3747446.9302822994</v>
      </c>
      <c r="BB20" s="11">
        <v>5127783.5046156496</v>
      </c>
      <c r="BC20" s="3">
        <v>1060237.26244598</v>
      </c>
      <c r="BD20" s="22"/>
    </row>
    <row r="21" spans="1:56" x14ac:dyDescent="0.2">
      <c r="A21" s="67"/>
      <c r="B21" s="2">
        <v>10</v>
      </c>
      <c r="C21" s="1">
        <v>372</v>
      </c>
      <c r="D21" s="1">
        <v>33.696212365591407</v>
      </c>
      <c r="E21" s="1">
        <v>11.275016873568395</v>
      </c>
      <c r="F21" s="1">
        <v>20.49305</v>
      </c>
      <c r="G21" s="1">
        <v>27.090250000000001</v>
      </c>
      <c r="H21" s="1">
        <v>30.64</v>
      </c>
      <c r="I21" s="1">
        <v>36.697000000000003</v>
      </c>
      <c r="J21" s="2">
        <v>62.688949999999991</v>
      </c>
      <c r="K21" s="20">
        <v>15.658428446111101</v>
      </c>
      <c r="L21" s="17"/>
      <c r="M21" s="2">
        <v>10</v>
      </c>
      <c r="N21" s="1">
        <v>372</v>
      </c>
      <c r="O21" s="1">
        <v>13.632661290322581</v>
      </c>
      <c r="P21" s="1">
        <v>9.4859029845416458</v>
      </c>
      <c r="Q21" s="1">
        <v>5.8854999999999995</v>
      </c>
      <c r="R21" s="1">
        <v>8.8000000000000007</v>
      </c>
      <c r="S21" s="1">
        <v>11.065</v>
      </c>
      <c r="T21" s="1">
        <v>14.91</v>
      </c>
      <c r="U21" s="2">
        <v>24.464999999999979</v>
      </c>
      <c r="V21" s="1">
        <v>14.369072442066809</v>
      </c>
      <c r="W21" s="21"/>
      <c r="X21" s="2">
        <v>10</v>
      </c>
      <c r="Y21" s="1">
        <v>372</v>
      </c>
      <c r="Z21" s="1">
        <v>3.553629032258061</v>
      </c>
      <c r="AA21" s="1">
        <v>3.3602562959008635</v>
      </c>
      <c r="AB21" s="1">
        <v>1.5655000000000001</v>
      </c>
      <c r="AC21" s="1">
        <v>2.16</v>
      </c>
      <c r="AD21" s="1">
        <v>2.88</v>
      </c>
      <c r="AE21" s="1">
        <v>3.71</v>
      </c>
      <c r="AF21" s="2">
        <v>6.0104999999999986</v>
      </c>
      <c r="AG21" s="1">
        <v>8.4519694968469903</v>
      </c>
      <c r="AH21" s="21"/>
      <c r="AI21" s="2">
        <v>10</v>
      </c>
      <c r="AJ21" s="1">
        <v>372</v>
      </c>
      <c r="AK21" s="1">
        <v>10.079032258064515</v>
      </c>
      <c r="AL21" s="1">
        <v>6.5525387462051592</v>
      </c>
      <c r="AM21" s="1">
        <v>4.4000000000000004</v>
      </c>
      <c r="AN21" s="1">
        <v>6.16</v>
      </c>
      <c r="AO21" s="1">
        <v>8.52</v>
      </c>
      <c r="AP21" s="1">
        <v>10.969999999999999</v>
      </c>
      <c r="AQ21" s="2">
        <v>20.595499999999976</v>
      </c>
      <c r="AR21" s="1">
        <v>5.9171029452198196</v>
      </c>
      <c r="AS21" s="21"/>
      <c r="AT21" s="2">
        <v>10</v>
      </c>
      <c r="AU21" s="1">
        <v>96</v>
      </c>
      <c r="AV21" s="3">
        <v>3724974.361855641</v>
      </c>
      <c r="AW21" s="3">
        <v>1378551.8514088397</v>
      </c>
      <c r="AX21" s="3">
        <v>1411068.3172907499</v>
      </c>
      <c r="AY21" s="3">
        <v>2986549.6779451999</v>
      </c>
      <c r="AZ21" s="3">
        <v>3549050.5802759994</v>
      </c>
      <c r="BA21" s="3">
        <v>4476147.3957575001</v>
      </c>
      <c r="BB21" s="11">
        <v>6033577.3607417</v>
      </c>
      <c r="BC21" s="3">
        <v>1893522.77491502</v>
      </c>
      <c r="BD21" s="22"/>
    </row>
    <row r="22" spans="1:56" x14ac:dyDescent="0.2">
      <c r="A22" s="67"/>
      <c r="B22" s="2">
        <v>11</v>
      </c>
      <c r="C22" s="1">
        <v>372</v>
      </c>
      <c r="D22" s="1">
        <v>37.318266129032288</v>
      </c>
      <c r="E22" s="1">
        <v>13.49463007571774</v>
      </c>
      <c r="F22" s="1">
        <v>23.854150000000001</v>
      </c>
      <c r="G22" s="1">
        <v>29.86675</v>
      </c>
      <c r="H22" s="1">
        <v>33.887</v>
      </c>
      <c r="I22" s="1">
        <v>39.917000000000002</v>
      </c>
      <c r="J22" s="2">
        <v>77.389449999999997</v>
      </c>
      <c r="K22" s="20">
        <v>19.051183594833802</v>
      </c>
      <c r="L22" s="17"/>
      <c r="M22" s="2">
        <v>11</v>
      </c>
      <c r="N22" s="1">
        <v>372</v>
      </c>
      <c r="O22" s="1">
        <v>10.394919354838704</v>
      </c>
      <c r="P22" s="1">
        <v>3.6916093020201859</v>
      </c>
      <c r="Q22" s="1">
        <v>5.8440000000000003</v>
      </c>
      <c r="R22" s="1">
        <v>7.5749999999999993</v>
      </c>
      <c r="S22" s="1">
        <v>10.254999999999999</v>
      </c>
      <c r="T22" s="1">
        <v>12.3025</v>
      </c>
      <c r="U22" s="2">
        <v>15.7</v>
      </c>
      <c r="V22" s="1">
        <v>10.50214113095071</v>
      </c>
      <c r="W22" s="21"/>
      <c r="X22" s="2">
        <v>11</v>
      </c>
      <c r="Y22" s="1">
        <v>372</v>
      </c>
      <c r="Z22" s="1">
        <v>2.3935752688172047</v>
      </c>
      <c r="AA22" s="1">
        <v>0.95762839482093121</v>
      </c>
      <c r="AB22" s="1">
        <v>1.1955</v>
      </c>
      <c r="AC22" s="1">
        <v>1.77</v>
      </c>
      <c r="AD22" s="1">
        <v>2.2549999999999999</v>
      </c>
      <c r="AE22" s="1">
        <v>2.84</v>
      </c>
      <c r="AF22" s="2">
        <v>3.9045000000000001</v>
      </c>
      <c r="AG22" s="1">
        <v>5.7924803693833899</v>
      </c>
      <c r="AH22" s="21"/>
      <c r="AI22" s="2">
        <v>11</v>
      </c>
      <c r="AJ22" s="1">
        <v>372</v>
      </c>
      <c r="AK22" s="1">
        <v>8.0013440860214953</v>
      </c>
      <c r="AL22" s="1">
        <v>3.1499637305733073</v>
      </c>
      <c r="AM22" s="1">
        <v>4.3100000000000005</v>
      </c>
      <c r="AN22" s="1">
        <v>5.5475000000000003</v>
      </c>
      <c r="AO22" s="1">
        <v>7.3650000000000002</v>
      </c>
      <c r="AP22" s="1">
        <v>9.8524999999999991</v>
      </c>
      <c r="AQ22" s="2">
        <v>13.62</v>
      </c>
      <c r="AR22" s="1">
        <v>4.7096607615673198</v>
      </c>
      <c r="AS22" s="21"/>
      <c r="AT22" s="2">
        <v>11</v>
      </c>
      <c r="AU22" s="1">
        <v>101</v>
      </c>
      <c r="AV22" s="3">
        <v>4161873.7124179578</v>
      </c>
      <c r="AW22" s="3">
        <v>1723884.3813476341</v>
      </c>
      <c r="AX22" s="3">
        <v>2005588.0003849999</v>
      </c>
      <c r="AY22" s="3">
        <v>2816105.3275845996</v>
      </c>
      <c r="AZ22" s="3">
        <v>4081205.8302139998</v>
      </c>
      <c r="BA22" s="3">
        <v>5062796.1078880001</v>
      </c>
      <c r="BB22" s="11">
        <v>6821282.7139599994</v>
      </c>
      <c r="BC22" s="3">
        <v>3078007.6040233299</v>
      </c>
      <c r="BD22" s="22"/>
    </row>
    <row r="23" spans="1:56" x14ac:dyDescent="0.2">
      <c r="A23" s="67"/>
      <c r="B23" s="2">
        <v>12</v>
      </c>
      <c r="C23" s="1">
        <v>372</v>
      </c>
      <c r="D23" s="1">
        <v>38.908733870967765</v>
      </c>
      <c r="E23" s="1">
        <v>14.328334021415506</v>
      </c>
      <c r="F23" s="1">
        <v>21.72</v>
      </c>
      <c r="G23" s="1">
        <v>31.178000000000001</v>
      </c>
      <c r="H23" s="1">
        <v>35.581000000000003</v>
      </c>
      <c r="I23" s="1">
        <v>41.787750000000003</v>
      </c>
      <c r="J23" s="2">
        <v>79.989999999999995</v>
      </c>
      <c r="K23" s="20">
        <v>21.938480817775599</v>
      </c>
      <c r="L23" s="17"/>
      <c r="M23" s="2">
        <v>12</v>
      </c>
      <c r="N23" s="1">
        <v>372</v>
      </c>
      <c r="O23" s="1">
        <v>10.46879032258064</v>
      </c>
      <c r="P23" s="1">
        <v>3.7397299279966321</v>
      </c>
      <c r="Q23" s="1">
        <v>5.6494999999999997</v>
      </c>
      <c r="R23" s="1">
        <v>7.4</v>
      </c>
      <c r="S23" s="1">
        <v>9.73</v>
      </c>
      <c r="T23" s="1">
        <v>12.8</v>
      </c>
      <c r="U23" s="2">
        <v>17.831499999999998</v>
      </c>
      <c r="V23" s="1">
        <v>7.7371884254549208</v>
      </c>
      <c r="W23" s="21"/>
      <c r="X23" s="2">
        <v>12</v>
      </c>
      <c r="Y23" s="1">
        <v>372</v>
      </c>
      <c r="Z23" s="1">
        <v>2.2145698924731181</v>
      </c>
      <c r="AA23" s="1">
        <v>0.83366697375764476</v>
      </c>
      <c r="AB23" s="1">
        <v>0.99550000000000005</v>
      </c>
      <c r="AC23" s="1">
        <v>1.6675</v>
      </c>
      <c r="AD23" s="1">
        <v>2.16</v>
      </c>
      <c r="AE23" s="1">
        <v>2.72</v>
      </c>
      <c r="AF23" s="2">
        <v>3.6</v>
      </c>
      <c r="AG23" s="1">
        <v>4.0249958987668304</v>
      </c>
      <c r="AH23" s="21"/>
      <c r="AI23" s="2">
        <v>12</v>
      </c>
      <c r="AJ23" s="1">
        <v>372</v>
      </c>
      <c r="AK23" s="1">
        <v>8.2542204301075301</v>
      </c>
      <c r="AL23" s="1">
        <v>3.361163671039646</v>
      </c>
      <c r="AM23" s="1">
        <v>4.3494999999999999</v>
      </c>
      <c r="AN23" s="1">
        <v>5.61</v>
      </c>
      <c r="AO23" s="1">
        <v>7.45</v>
      </c>
      <c r="AP23" s="1">
        <v>10.262500000000001</v>
      </c>
      <c r="AQ23" s="2">
        <v>15.250999999999999</v>
      </c>
      <c r="AR23" s="1">
        <v>3.71219252668809</v>
      </c>
      <c r="AS23" s="21"/>
      <c r="AT23" s="2">
        <v>12</v>
      </c>
      <c r="AU23" s="1">
        <v>102</v>
      </c>
      <c r="AV23" s="3">
        <v>3619479.3079114514</v>
      </c>
      <c r="AW23" s="3">
        <v>1193232.181768391</v>
      </c>
      <c r="AX23" s="3">
        <v>2009693.6769525199</v>
      </c>
      <c r="AY23" s="3">
        <v>2769343.6860539997</v>
      </c>
      <c r="AZ23" s="3">
        <v>3389624.5660839998</v>
      </c>
      <c r="BA23" s="3">
        <v>4537598.4790187497</v>
      </c>
      <c r="BB23" s="11">
        <v>5505364.9867768288</v>
      </c>
      <c r="BC23" s="3">
        <v>4392211.8140370697</v>
      </c>
      <c r="BD23" s="22"/>
    </row>
    <row r="24" spans="1:56" x14ac:dyDescent="0.2">
      <c r="A24" s="67"/>
      <c r="B24" s="2">
        <v>13</v>
      </c>
      <c r="C24" s="1">
        <v>372</v>
      </c>
      <c r="D24" s="1">
        <v>40.150497311827955</v>
      </c>
      <c r="E24" s="1">
        <v>14.789705794590946</v>
      </c>
      <c r="F24" s="1">
        <v>25.346599999999999</v>
      </c>
      <c r="G24" s="1">
        <v>30.976999999999997</v>
      </c>
      <c r="H24" s="1">
        <v>35.967500000000001</v>
      </c>
      <c r="I24" s="1">
        <v>44.504499999999993</v>
      </c>
      <c r="J24" s="2">
        <v>83.283149999999992</v>
      </c>
      <c r="K24" s="20">
        <v>26.560850963896598</v>
      </c>
      <c r="L24" s="17"/>
      <c r="M24" s="2">
        <v>13</v>
      </c>
      <c r="N24" s="1">
        <v>372</v>
      </c>
      <c r="O24" s="1">
        <v>10.631290322580641</v>
      </c>
      <c r="P24" s="1">
        <v>3.8796518658407781</v>
      </c>
      <c r="Q24" s="1">
        <v>5.69</v>
      </c>
      <c r="R24" s="1">
        <v>7.2074999999999996</v>
      </c>
      <c r="S24" s="1">
        <v>10.445</v>
      </c>
      <c r="T24" s="1">
        <v>13.209999999999999</v>
      </c>
      <c r="U24" s="2">
        <v>18.376499999999997</v>
      </c>
      <c r="V24" s="1">
        <v>6.8543184718072698</v>
      </c>
      <c r="W24" s="21"/>
      <c r="X24" s="2">
        <v>13</v>
      </c>
      <c r="Y24" s="1">
        <v>372</v>
      </c>
      <c r="Z24" s="1">
        <v>2.149247311827958</v>
      </c>
      <c r="AA24" s="1">
        <v>1.2390077210179455</v>
      </c>
      <c r="AB24" s="1">
        <v>0.89</v>
      </c>
      <c r="AC24" s="1">
        <v>1.38</v>
      </c>
      <c r="AD24" s="1">
        <v>1.87</v>
      </c>
      <c r="AE24" s="1">
        <v>2.5299999999999998</v>
      </c>
      <c r="AF24" s="2">
        <v>5.0854999999999979</v>
      </c>
      <c r="AG24" s="1">
        <v>3.20830517107097</v>
      </c>
      <c r="AH24" s="21"/>
      <c r="AI24" s="2">
        <v>13</v>
      </c>
      <c r="AJ24" s="1">
        <v>372</v>
      </c>
      <c r="AK24" s="1">
        <v>8.4820430107526903</v>
      </c>
      <c r="AL24" s="1">
        <v>3.1924250165063635</v>
      </c>
      <c r="AM24" s="1">
        <v>4.37</v>
      </c>
      <c r="AN24" s="1">
        <v>5.7374999999999998</v>
      </c>
      <c r="AO24" s="1">
        <v>8.2399999999999984</v>
      </c>
      <c r="AP24" s="1">
        <v>10.629999999999999</v>
      </c>
      <c r="AQ24" s="2">
        <v>13.919</v>
      </c>
      <c r="AR24" s="1">
        <v>3.6460133007362998</v>
      </c>
      <c r="AS24" s="21"/>
      <c r="AT24" s="2">
        <v>13</v>
      </c>
      <c r="AU24" s="1">
        <v>97</v>
      </c>
      <c r="AV24" s="3">
        <v>3317933.7521693432</v>
      </c>
      <c r="AW24" s="3">
        <v>1274017.651626637</v>
      </c>
      <c r="AX24" s="3">
        <v>1616850.7395039599</v>
      </c>
      <c r="AY24" s="3">
        <v>2359749.3194539999</v>
      </c>
      <c r="AZ24" s="3">
        <v>3159438.702</v>
      </c>
      <c r="BA24" s="3">
        <v>4024768.7271999996</v>
      </c>
      <c r="BB24" s="11">
        <v>5299429.7132535987</v>
      </c>
      <c r="BC24" s="3">
        <v>5081375.1395153096</v>
      </c>
      <c r="BD24" s="22"/>
    </row>
    <row r="25" spans="1:56" x14ac:dyDescent="0.2">
      <c r="A25" s="67"/>
      <c r="B25" s="2">
        <v>14</v>
      </c>
      <c r="C25" s="1">
        <v>372</v>
      </c>
      <c r="D25" s="1">
        <v>41.284863636363617</v>
      </c>
      <c r="E25" s="1">
        <v>15.648245935489646</v>
      </c>
      <c r="F25" s="1">
        <v>25.74625</v>
      </c>
      <c r="G25" s="1">
        <v>31.468999999999998</v>
      </c>
      <c r="H25" s="1">
        <v>36.590999999999994</v>
      </c>
      <c r="I25" s="1">
        <v>46.653500000000008</v>
      </c>
      <c r="J25" s="2">
        <v>86.624299999999991</v>
      </c>
      <c r="K25" s="20">
        <v>29.072586035270199</v>
      </c>
      <c r="L25" s="17"/>
      <c r="M25" s="2">
        <v>14</v>
      </c>
      <c r="N25" s="1">
        <v>372</v>
      </c>
      <c r="O25" s="1">
        <v>10.561234115347025</v>
      </c>
      <c r="P25" s="1">
        <v>3.4669231506507896</v>
      </c>
      <c r="Q25" s="1">
        <v>5.6</v>
      </c>
      <c r="R25" s="1">
        <v>7.6</v>
      </c>
      <c r="S25" s="1">
        <v>10.43</v>
      </c>
      <c r="T25" s="1">
        <v>13.1</v>
      </c>
      <c r="U25" s="2">
        <v>16.3</v>
      </c>
      <c r="V25" s="1">
        <v>6.1358293098725802</v>
      </c>
      <c r="W25" s="21"/>
      <c r="X25" s="2">
        <v>14</v>
      </c>
      <c r="Y25" s="1">
        <v>372</v>
      </c>
      <c r="Z25" s="1">
        <v>1.9506378299120262</v>
      </c>
      <c r="AA25" s="1">
        <v>0.96295744541312311</v>
      </c>
      <c r="AB25" s="1">
        <v>0.88550000000000006</v>
      </c>
      <c r="AC25" s="1">
        <v>1.29</v>
      </c>
      <c r="AD25" s="1">
        <v>1.69</v>
      </c>
      <c r="AE25" s="1">
        <v>2.35</v>
      </c>
      <c r="AF25" s="2">
        <v>3.8604999999999992</v>
      </c>
      <c r="AG25" s="1">
        <v>2.6628451702820199</v>
      </c>
      <c r="AH25" s="21"/>
      <c r="AI25" s="2">
        <v>14</v>
      </c>
      <c r="AJ25" s="1">
        <v>372</v>
      </c>
      <c r="AK25" s="1">
        <v>8.6105962854349904</v>
      </c>
      <c r="AL25" s="1">
        <v>2.9463942878612106</v>
      </c>
      <c r="AM25" s="1">
        <v>4.3754999999999997</v>
      </c>
      <c r="AN25" s="1">
        <v>6.1875000000000009</v>
      </c>
      <c r="AO25" s="1">
        <v>8.4550000000000001</v>
      </c>
      <c r="AP25" s="1">
        <v>11.010000000000002</v>
      </c>
      <c r="AQ25" s="2">
        <v>13.401499999999999</v>
      </c>
      <c r="AR25" s="1">
        <v>3.4729841395905598</v>
      </c>
      <c r="AS25" s="21"/>
      <c r="AT25" s="2">
        <v>14</v>
      </c>
      <c r="AU25" s="1">
        <v>90</v>
      </c>
      <c r="AV25" s="3">
        <v>2737288.5075118118</v>
      </c>
      <c r="AW25" s="3">
        <v>969282.32995396946</v>
      </c>
      <c r="AX25" s="3">
        <v>1057576.9817748698</v>
      </c>
      <c r="AY25" s="3">
        <v>2224907.8632148001</v>
      </c>
      <c r="AZ25" s="3">
        <v>2686348.1586897001</v>
      </c>
      <c r="BA25" s="3">
        <v>3299419.0735674999</v>
      </c>
      <c r="BB25" s="11">
        <v>4439327.6395612191</v>
      </c>
      <c r="BC25" s="3">
        <v>4913285.8013583003</v>
      </c>
      <c r="BD25" s="22"/>
    </row>
    <row r="26" spans="1:56" x14ac:dyDescent="0.2">
      <c r="A26" s="67"/>
      <c r="B26" s="2">
        <v>15</v>
      </c>
      <c r="C26" s="1">
        <v>372</v>
      </c>
      <c r="D26" s="1">
        <v>40.988002688172038</v>
      </c>
      <c r="E26" s="1">
        <v>15.775654762426822</v>
      </c>
      <c r="F26" s="1">
        <v>25.253950000000003</v>
      </c>
      <c r="G26" s="1">
        <v>31.638500000000004</v>
      </c>
      <c r="H26" s="1">
        <v>35.927999999999997</v>
      </c>
      <c r="I26" s="1">
        <v>47.704000000000001</v>
      </c>
      <c r="J26" s="2">
        <v>84.173100000000005</v>
      </c>
      <c r="K26" s="20">
        <v>32.444155950185802</v>
      </c>
      <c r="L26" s="17"/>
      <c r="M26" s="2">
        <v>15</v>
      </c>
      <c r="N26" s="1">
        <v>372</v>
      </c>
      <c r="O26" s="1">
        <v>11.82139784946237</v>
      </c>
      <c r="P26" s="1">
        <v>4.6688601589260665</v>
      </c>
      <c r="Q26" s="1">
        <v>6.3940000000000001</v>
      </c>
      <c r="R26" s="1">
        <v>8.1999999999999993</v>
      </c>
      <c r="S26" s="1">
        <v>11.21</v>
      </c>
      <c r="T26" s="1">
        <v>14.612499999999999</v>
      </c>
      <c r="U26" s="2">
        <v>19.759499999999999</v>
      </c>
      <c r="V26" s="1">
        <v>6.3014757859871002</v>
      </c>
      <c r="W26" s="21"/>
      <c r="X26" s="2">
        <v>15</v>
      </c>
      <c r="Y26" s="1">
        <v>372</v>
      </c>
      <c r="Z26" s="1">
        <v>1.9374999999999993</v>
      </c>
      <c r="AA26" s="1">
        <v>1.4080599478401474</v>
      </c>
      <c r="AB26" s="1">
        <v>0.79</v>
      </c>
      <c r="AC26" s="1">
        <v>1.19</v>
      </c>
      <c r="AD26" s="1">
        <v>1.58</v>
      </c>
      <c r="AE26" s="1">
        <v>2.16</v>
      </c>
      <c r="AF26" s="2">
        <v>4.0999999999999996</v>
      </c>
      <c r="AG26" s="1">
        <v>2.4358840214039601</v>
      </c>
      <c r="AH26" s="21"/>
      <c r="AI26" s="2">
        <v>15</v>
      </c>
      <c r="AJ26" s="1">
        <v>372</v>
      </c>
      <c r="AK26" s="1">
        <v>9.8838978494623699</v>
      </c>
      <c r="AL26" s="1">
        <v>3.712621166352299</v>
      </c>
      <c r="AM26" s="1">
        <v>5.2520000000000007</v>
      </c>
      <c r="AN26" s="1">
        <v>6.9074999999999998</v>
      </c>
      <c r="AO26" s="1">
        <v>8.9649999999999999</v>
      </c>
      <c r="AP26" s="1">
        <v>12.48</v>
      </c>
      <c r="AQ26" s="2">
        <v>15.938499999999998</v>
      </c>
      <c r="AR26" s="1">
        <v>3.8655917645831401</v>
      </c>
      <c r="AS26" s="21"/>
      <c r="AT26" s="2">
        <v>15</v>
      </c>
      <c r="AU26" s="1">
        <v>78</v>
      </c>
      <c r="AV26" s="3">
        <v>1960809.143805675</v>
      </c>
      <c r="AW26" s="3">
        <v>992916.42579797981</v>
      </c>
      <c r="AX26" s="3">
        <v>802355.56031068997</v>
      </c>
      <c r="AY26" s="3">
        <v>1275140.5345735499</v>
      </c>
      <c r="AZ26" s="3">
        <v>1733977.9896144997</v>
      </c>
      <c r="BA26" s="3">
        <v>2386233.1</v>
      </c>
      <c r="BB26" s="11">
        <v>3874876.2568679983</v>
      </c>
      <c r="BC26" s="3">
        <v>3894475.1005102298</v>
      </c>
      <c r="BD26" s="22"/>
    </row>
    <row r="27" spans="1:56" x14ac:dyDescent="0.2">
      <c r="A27" s="67"/>
      <c r="B27" s="2">
        <v>16</v>
      </c>
      <c r="C27" s="1">
        <v>372</v>
      </c>
      <c r="D27" s="1">
        <v>40.32136827956991</v>
      </c>
      <c r="E27" s="1">
        <v>15.947810735062077</v>
      </c>
      <c r="F27" s="1">
        <v>24.520199999999999</v>
      </c>
      <c r="G27" s="1">
        <v>30.691000000000003</v>
      </c>
      <c r="H27" s="1">
        <v>35.923000000000002</v>
      </c>
      <c r="I27" s="1">
        <v>44.763249999999999</v>
      </c>
      <c r="J27" s="2">
        <v>81.351200000000006</v>
      </c>
      <c r="K27" s="20">
        <v>31.765095854849999</v>
      </c>
      <c r="L27" s="17"/>
      <c r="M27" s="2">
        <v>16</v>
      </c>
      <c r="N27" s="1">
        <v>372</v>
      </c>
      <c r="O27" s="1">
        <v>12.991962365591391</v>
      </c>
      <c r="P27" s="1">
        <v>4.3816642789044664</v>
      </c>
      <c r="Q27" s="1">
        <v>6.9254999999999995</v>
      </c>
      <c r="R27" s="1">
        <v>9.1974999999999998</v>
      </c>
      <c r="S27" s="1">
        <v>12.3</v>
      </c>
      <c r="T27" s="1">
        <v>16.5</v>
      </c>
      <c r="U27" s="2">
        <v>20.5</v>
      </c>
      <c r="V27" s="1">
        <v>7.6780014321740602</v>
      </c>
      <c r="W27" s="21"/>
      <c r="X27" s="2">
        <v>16</v>
      </c>
      <c r="Y27" s="1">
        <v>372</v>
      </c>
      <c r="Z27" s="1">
        <v>1.810725806451613</v>
      </c>
      <c r="AA27" s="1">
        <v>0.97353428987583335</v>
      </c>
      <c r="AB27" s="1">
        <v>0.69</v>
      </c>
      <c r="AC27" s="1">
        <v>1.18</v>
      </c>
      <c r="AD27" s="1">
        <v>1.59</v>
      </c>
      <c r="AE27" s="1">
        <v>2.1625000000000001</v>
      </c>
      <c r="AF27" s="2">
        <v>3.7</v>
      </c>
      <c r="AG27" s="1">
        <v>2.7169064035658699</v>
      </c>
      <c r="AH27" s="21"/>
      <c r="AI27" s="2">
        <v>16</v>
      </c>
      <c r="AJ27" s="1">
        <v>372</v>
      </c>
      <c r="AK27" s="1">
        <v>11.181236559139794</v>
      </c>
      <c r="AL27" s="1">
        <v>3.9586396800410482</v>
      </c>
      <c r="AM27" s="1">
        <v>5.9055</v>
      </c>
      <c r="AN27" s="1">
        <v>7.7150000000000007</v>
      </c>
      <c r="AO27" s="1">
        <v>10.324999999999999</v>
      </c>
      <c r="AP27" s="1">
        <v>13.945</v>
      </c>
      <c r="AQ27" s="2">
        <v>18.479499999999998</v>
      </c>
      <c r="AR27" s="1">
        <v>4.9610950286081898</v>
      </c>
      <c r="AS27" s="21"/>
      <c r="AT27" s="2">
        <v>16</v>
      </c>
      <c r="AU27" s="1">
        <v>69</v>
      </c>
      <c r="AV27" s="3">
        <v>1335098.6213912144</v>
      </c>
      <c r="AW27" s="3">
        <v>558067.30820398626</v>
      </c>
      <c r="AX27" s="3">
        <v>604668.92971639999</v>
      </c>
      <c r="AY27" s="3">
        <v>946082.49289360002</v>
      </c>
      <c r="AZ27" s="3">
        <v>1255781.2</v>
      </c>
      <c r="BA27" s="3">
        <v>1669558.6698449999</v>
      </c>
      <c r="BB27" s="11">
        <v>2297867.7174464795</v>
      </c>
      <c r="BC27" s="3">
        <v>2096242.15723995</v>
      </c>
      <c r="BD27" s="22"/>
    </row>
    <row r="28" spans="1:56" x14ac:dyDescent="0.2">
      <c r="A28" s="67"/>
      <c r="B28" s="2">
        <v>17</v>
      </c>
      <c r="C28" s="1">
        <v>372</v>
      </c>
      <c r="D28" s="1">
        <v>38.658056451612907</v>
      </c>
      <c r="E28" s="1">
        <v>15.096598963642091</v>
      </c>
      <c r="F28" s="1">
        <v>23.052400000000002</v>
      </c>
      <c r="G28" s="1">
        <v>28.716000000000001</v>
      </c>
      <c r="H28" s="1">
        <v>34.350999999999999</v>
      </c>
      <c r="I28" s="1">
        <v>42.479500000000002</v>
      </c>
      <c r="J28" s="2">
        <v>76.47059999999999</v>
      </c>
      <c r="K28" s="20">
        <v>31.328314319236</v>
      </c>
      <c r="L28" s="17"/>
      <c r="M28" s="2">
        <v>17</v>
      </c>
      <c r="N28" s="1">
        <v>372</v>
      </c>
      <c r="O28" s="1">
        <v>13.613387096774193</v>
      </c>
      <c r="P28" s="1">
        <v>4.2855474956676067</v>
      </c>
      <c r="Q28" s="1">
        <v>7.6</v>
      </c>
      <c r="R28" s="1">
        <v>10.5</v>
      </c>
      <c r="S28" s="1">
        <v>12.79</v>
      </c>
      <c r="T28" s="1">
        <v>16.125</v>
      </c>
      <c r="U28" s="2">
        <v>21.244999999999997</v>
      </c>
      <c r="V28" s="1">
        <v>8.9660797664919905</v>
      </c>
      <c r="W28" s="21"/>
      <c r="X28" s="2">
        <v>17</v>
      </c>
      <c r="Y28" s="1">
        <v>372</v>
      </c>
      <c r="Z28" s="1">
        <v>1.4181989247311833</v>
      </c>
      <c r="AA28" s="1">
        <v>0.83377634936087952</v>
      </c>
      <c r="AB28" s="1">
        <v>0.5</v>
      </c>
      <c r="AC28" s="1">
        <v>0.9</v>
      </c>
      <c r="AD28" s="1">
        <v>1.2</v>
      </c>
      <c r="AE28" s="1">
        <v>1.68</v>
      </c>
      <c r="AF28" s="2">
        <v>3.1244999999999998</v>
      </c>
      <c r="AG28" s="1">
        <v>2.64343166588491</v>
      </c>
      <c r="AH28" s="21"/>
      <c r="AI28" s="2">
        <v>17</v>
      </c>
      <c r="AJ28" s="1">
        <v>372</v>
      </c>
      <c r="AK28" s="1">
        <v>12.195188172043006</v>
      </c>
      <c r="AL28" s="1">
        <v>3.9551224715595188</v>
      </c>
      <c r="AM28" s="1">
        <v>6.8010000000000002</v>
      </c>
      <c r="AN28" s="1">
        <v>9.3275000000000006</v>
      </c>
      <c r="AO28" s="1">
        <v>11.504999999999999</v>
      </c>
      <c r="AP28" s="1">
        <v>14.532500000000001</v>
      </c>
      <c r="AQ28" s="2">
        <v>20.115499999999997</v>
      </c>
      <c r="AR28" s="1">
        <v>6.32264810060708</v>
      </c>
      <c r="AS28" s="21"/>
      <c r="AT28" s="2">
        <v>17</v>
      </c>
      <c r="AU28" s="1">
        <v>47</v>
      </c>
      <c r="AV28" s="3">
        <v>815498.48809229373</v>
      </c>
      <c r="AW28" s="3">
        <v>353018.85414764012</v>
      </c>
      <c r="AX28" s="3">
        <v>377148.44982261996</v>
      </c>
      <c r="AY28" s="3">
        <v>604072.0070001001</v>
      </c>
      <c r="AZ28" s="3">
        <v>794704.71964199992</v>
      </c>
      <c r="BA28" s="3">
        <v>988907.72072219988</v>
      </c>
      <c r="BB28" s="11">
        <v>1488950.655844779</v>
      </c>
      <c r="BC28" s="3">
        <v>974679.51208746701</v>
      </c>
      <c r="BD28" s="22"/>
    </row>
    <row r="29" spans="1:56" x14ac:dyDescent="0.2">
      <c r="A29" s="67"/>
      <c r="B29" s="2">
        <v>18</v>
      </c>
      <c r="C29" s="1">
        <v>372</v>
      </c>
      <c r="D29" s="1">
        <v>35.964086021505381</v>
      </c>
      <c r="E29" s="1">
        <v>13.609928590377192</v>
      </c>
      <c r="F29" s="1">
        <v>20.271350000000002</v>
      </c>
      <c r="G29" s="1">
        <v>27.866</v>
      </c>
      <c r="H29" s="1">
        <v>32.206499999999998</v>
      </c>
      <c r="I29" s="1">
        <v>40.235499999999995</v>
      </c>
      <c r="J29" s="2">
        <v>67.194049999999976</v>
      </c>
      <c r="K29" s="20">
        <v>29.0549081300198</v>
      </c>
      <c r="L29" s="17"/>
      <c r="M29" s="2">
        <v>18</v>
      </c>
      <c r="N29" s="1">
        <v>372</v>
      </c>
      <c r="O29" s="1">
        <v>14.454569892473106</v>
      </c>
      <c r="P29" s="1">
        <v>4.847652898932159</v>
      </c>
      <c r="Q29" s="1">
        <v>8.9909999999999997</v>
      </c>
      <c r="R29" s="1">
        <v>11.375</v>
      </c>
      <c r="S29" s="1">
        <v>13.585000000000001</v>
      </c>
      <c r="T29" s="1">
        <v>16.147500000000001</v>
      </c>
      <c r="U29" s="2">
        <v>24.645</v>
      </c>
      <c r="V29" s="1">
        <v>9.7545120851848992</v>
      </c>
      <c r="W29" s="21"/>
      <c r="X29" s="2">
        <v>18</v>
      </c>
      <c r="Y29" s="1">
        <v>372</v>
      </c>
      <c r="Z29" s="1">
        <v>1.0826075268817201</v>
      </c>
      <c r="AA29" s="1">
        <v>0.72030049640299088</v>
      </c>
      <c r="AB29" s="1">
        <v>0.3</v>
      </c>
      <c r="AC29" s="1">
        <v>0.6</v>
      </c>
      <c r="AD29" s="1">
        <v>0.9</v>
      </c>
      <c r="AE29" s="1">
        <v>1.39</v>
      </c>
      <c r="AF29" s="2">
        <v>2.435499999999998</v>
      </c>
      <c r="AG29" s="1">
        <v>2.04813486949346</v>
      </c>
      <c r="AH29" s="21"/>
      <c r="AI29" s="2">
        <v>18</v>
      </c>
      <c r="AJ29" s="1">
        <v>372</v>
      </c>
      <c r="AK29" s="1">
        <v>13.371962365591402</v>
      </c>
      <c r="AL29" s="1">
        <v>4.6348907259725438</v>
      </c>
      <c r="AM29" s="1">
        <v>8.2055000000000007</v>
      </c>
      <c r="AN29" s="1">
        <v>10.307499999999999</v>
      </c>
      <c r="AO29" s="1">
        <v>12.535</v>
      </c>
      <c r="AP29" s="1">
        <v>14.907500000000001</v>
      </c>
      <c r="AQ29" s="2">
        <v>23.599999999999998</v>
      </c>
      <c r="AR29" s="1">
        <v>7.7063772156914396</v>
      </c>
      <c r="AS29" s="21"/>
      <c r="AT29" s="2">
        <v>18</v>
      </c>
      <c r="AU29" s="1">
        <v>14</v>
      </c>
      <c r="AV29" s="3">
        <v>360478.00563137134</v>
      </c>
      <c r="AW29" s="3">
        <v>164505.37614520272</v>
      </c>
      <c r="AX29" s="3">
        <v>141049.54257695997</v>
      </c>
      <c r="AY29" s="3">
        <v>246680.57742039999</v>
      </c>
      <c r="AZ29" s="3">
        <v>331167.45636379998</v>
      </c>
      <c r="BA29" s="3">
        <v>492536.41482759995</v>
      </c>
      <c r="BB29" s="11">
        <v>602441.53127805993</v>
      </c>
      <c r="BC29" s="3">
        <v>364705.54188138299</v>
      </c>
      <c r="BD29" s="22"/>
    </row>
    <row r="30" spans="1:56" x14ac:dyDescent="0.2">
      <c r="A30" s="67"/>
      <c r="B30" s="2">
        <v>19</v>
      </c>
      <c r="C30" s="1">
        <v>372</v>
      </c>
      <c r="D30" s="1">
        <v>32.847868279569909</v>
      </c>
      <c r="E30" s="1">
        <v>13.358285539571529</v>
      </c>
      <c r="F30" s="1">
        <v>15.6738</v>
      </c>
      <c r="G30" s="1">
        <v>25.293249999999997</v>
      </c>
      <c r="H30" s="1">
        <v>30.707500000000003</v>
      </c>
      <c r="I30" s="1">
        <v>36.412750000000003</v>
      </c>
      <c r="J30" s="2">
        <v>62.659549999999975</v>
      </c>
      <c r="K30" s="20">
        <v>26.779379910118099</v>
      </c>
      <c r="L30" s="17"/>
      <c r="M30" s="2">
        <v>19</v>
      </c>
      <c r="N30" s="1">
        <v>372</v>
      </c>
      <c r="O30" s="1">
        <v>15.574381720430111</v>
      </c>
      <c r="P30" s="1">
        <v>5.7453584120112069</v>
      </c>
      <c r="Q30" s="1">
        <v>9.0549999999999997</v>
      </c>
      <c r="R30" s="1">
        <v>11.475</v>
      </c>
      <c r="S30" s="1">
        <v>14.43</v>
      </c>
      <c r="T30" s="1">
        <v>17.924999999999997</v>
      </c>
      <c r="U30" s="2">
        <v>29.479999999999997</v>
      </c>
      <c r="V30" s="1">
        <v>8.8407305173047526</v>
      </c>
      <c r="W30" s="21"/>
      <c r="X30" s="2">
        <v>19</v>
      </c>
      <c r="Y30" s="1">
        <v>372</v>
      </c>
      <c r="Z30" s="1">
        <v>0.62231182795698914</v>
      </c>
      <c r="AA30" s="1">
        <v>0.34891750903000146</v>
      </c>
      <c r="AB30" s="1">
        <v>0.2</v>
      </c>
      <c r="AC30" s="1">
        <v>0.4</v>
      </c>
      <c r="AD30" s="1">
        <v>0.59</v>
      </c>
      <c r="AE30" s="1">
        <v>0.8</v>
      </c>
      <c r="AF30" s="2">
        <v>1.28</v>
      </c>
      <c r="AG30" s="1">
        <v>0.83156158761136301</v>
      </c>
      <c r="AH30" s="21"/>
      <c r="AI30" s="2">
        <v>19</v>
      </c>
      <c r="AJ30" s="1">
        <v>372</v>
      </c>
      <c r="AK30" s="1">
        <v>14.952069892473123</v>
      </c>
      <c r="AL30" s="1">
        <v>5.6630926722991175</v>
      </c>
      <c r="AM30" s="1">
        <v>8.6</v>
      </c>
      <c r="AN30" s="1">
        <v>10.9</v>
      </c>
      <c r="AO30" s="1">
        <v>13.84</v>
      </c>
      <c r="AP30" s="1">
        <v>17.204999999999998</v>
      </c>
      <c r="AQ30" s="2">
        <v>28.889999999999997</v>
      </c>
      <c r="AR30" s="1">
        <v>8.0091689296933897</v>
      </c>
      <c r="AS30" s="21"/>
      <c r="AT30" s="2">
        <v>19</v>
      </c>
      <c r="AU30" s="1">
        <v>4</v>
      </c>
      <c r="AV30" s="3">
        <v>471987.04367630003</v>
      </c>
      <c r="AW30" s="3">
        <v>545942.61367449129</v>
      </c>
      <c r="AX30" s="3">
        <v>165962.29441327002</v>
      </c>
      <c r="AY30" s="3">
        <v>185558.57525754999</v>
      </c>
      <c r="AZ30" s="3">
        <v>218789.11413239999</v>
      </c>
      <c r="BA30" s="3">
        <v>505217.58255115</v>
      </c>
      <c r="BB30" s="11">
        <v>1132488.8943007896</v>
      </c>
      <c r="BC30" s="3">
        <v>134635.733756103</v>
      </c>
      <c r="BD30" s="22"/>
    </row>
    <row r="31" spans="1:56" x14ac:dyDescent="0.2">
      <c r="A31" s="67"/>
      <c r="B31" s="2">
        <v>20</v>
      </c>
      <c r="C31" s="1">
        <v>372</v>
      </c>
      <c r="D31" s="1">
        <v>30.022473118279553</v>
      </c>
      <c r="E31" s="1">
        <v>13.270902739534598</v>
      </c>
      <c r="F31" s="1">
        <v>10.75375</v>
      </c>
      <c r="G31" s="1">
        <v>22.712499999999999</v>
      </c>
      <c r="H31" s="1">
        <v>29.175000000000004</v>
      </c>
      <c r="I31" s="1">
        <v>33.77975</v>
      </c>
      <c r="J31" s="2">
        <v>57.469149999999992</v>
      </c>
      <c r="K31" s="20">
        <v>24.223015418400699</v>
      </c>
      <c r="L31" s="17"/>
      <c r="M31" s="2">
        <v>20</v>
      </c>
      <c r="N31" s="1">
        <v>372</v>
      </c>
      <c r="O31" s="1">
        <v>16.058602150537642</v>
      </c>
      <c r="P31" s="1">
        <v>9.2904407401302027</v>
      </c>
      <c r="Q31" s="1">
        <v>7.7</v>
      </c>
      <c r="R31" s="1">
        <v>10.73</v>
      </c>
      <c r="S31" s="1">
        <v>13.725</v>
      </c>
      <c r="T31" s="1">
        <v>17.600000000000001</v>
      </c>
      <c r="U31" s="2">
        <v>35.61099999999999</v>
      </c>
      <c r="V31" s="1">
        <v>9.2559507296823149</v>
      </c>
      <c r="W31" s="21"/>
      <c r="X31" s="2">
        <v>20</v>
      </c>
      <c r="Y31" s="1">
        <v>372</v>
      </c>
      <c r="Z31" s="1">
        <v>0.70865591397849526</v>
      </c>
      <c r="AA31" s="1">
        <v>1.2379277179724584</v>
      </c>
      <c r="AB31" s="1">
        <v>0.1</v>
      </c>
      <c r="AC31" s="1">
        <v>0.3</v>
      </c>
      <c r="AD31" s="1">
        <v>0.5</v>
      </c>
      <c r="AE31" s="1">
        <v>0.7</v>
      </c>
      <c r="AF31" s="2">
        <v>1.5845</v>
      </c>
      <c r="AG31" s="1">
        <v>0.15611288606146401</v>
      </c>
      <c r="AH31" s="21"/>
      <c r="AI31" s="2">
        <v>20</v>
      </c>
      <c r="AJ31" s="1">
        <v>372</v>
      </c>
      <c r="AK31" s="1">
        <v>15.349946236559138</v>
      </c>
      <c r="AL31" s="1">
        <v>8.4206094559100446</v>
      </c>
      <c r="AM31" s="1">
        <v>7.2</v>
      </c>
      <c r="AN31" s="1">
        <v>10.307500000000001</v>
      </c>
      <c r="AO31" s="1">
        <v>13.285</v>
      </c>
      <c r="AP31" s="1">
        <v>17</v>
      </c>
      <c r="AQ31" s="2">
        <v>34.433999999999997</v>
      </c>
      <c r="AR31" s="1">
        <v>9.0998378436208505</v>
      </c>
      <c r="AS31" s="21"/>
      <c r="AT31" s="2">
        <v>20</v>
      </c>
      <c r="AU31" s="1">
        <v>0</v>
      </c>
      <c r="AV31" s="3"/>
      <c r="AW31" s="3"/>
      <c r="AX31" s="3"/>
      <c r="AY31" s="3"/>
      <c r="AZ31" s="3"/>
      <c r="BA31" s="3"/>
      <c r="BB31" s="11"/>
      <c r="BC31" s="3"/>
      <c r="BD31" s="22"/>
    </row>
    <row r="32" spans="1:56" x14ac:dyDescent="0.2">
      <c r="A32" s="67"/>
      <c r="B32" s="2">
        <v>21</v>
      </c>
      <c r="C32" s="1">
        <v>372</v>
      </c>
      <c r="D32" s="1">
        <v>27.493536388140154</v>
      </c>
      <c r="E32" s="1">
        <v>12.983921198940154</v>
      </c>
      <c r="F32" s="1">
        <v>5.2126000000000001</v>
      </c>
      <c r="G32" s="1">
        <v>19.446999999999999</v>
      </c>
      <c r="H32" s="1">
        <v>27.9495</v>
      </c>
      <c r="I32" s="1">
        <v>32.796749999999996</v>
      </c>
      <c r="J32" s="2">
        <v>57.086749999999988</v>
      </c>
      <c r="K32" s="20">
        <v>18.9345477946956</v>
      </c>
      <c r="L32" s="17"/>
      <c r="M32" s="2">
        <v>21</v>
      </c>
      <c r="N32" s="1">
        <v>372</v>
      </c>
      <c r="O32" s="1">
        <v>16.034339622641507</v>
      </c>
      <c r="P32" s="1">
        <v>10.863711972429121</v>
      </c>
      <c r="Q32" s="1">
        <v>6.35</v>
      </c>
      <c r="R32" s="1">
        <v>9.9700000000000006</v>
      </c>
      <c r="S32" s="1">
        <v>11.850000000000001</v>
      </c>
      <c r="T32" s="1">
        <v>17.474999999999998</v>
      </c>
      <c r="U32" s="2">
        <v>39.024999999999999</v>
      </c>
      <c r="V32" s="1">
        <v>12.290587794911945</v>
      </c>
      <c r="W32" s="21"/>
      <c r="X32" s="2">
        <v>21</v>
      </c>
      <c r="Y32" s="1">
        <v>372</v>
      </c>
      <c r="Z32" s="1">
        <v>0.96021563342318006</v>
      </c>
      <c r="AA32" s="1">
        <v>2.1559317772709816</v>
      </c>
      <c r="AB32" s="1">
        <v>0.1</v>
      </c>
      <c r="AC32" s="1">
        <v>0.3</v>
      </c>
      <c r="AD32" s="1">
        <v>0.4</v>
      </c>
      <c r="AE32" s="1">
        <v>0.6</v>
      </c>
      <c r="AF32" s="2">
        <v>3.5954999999999977</v>
      </c>
      <c r="AG32" s="1">
        <v>0.111630024594344</v>
      </c>
      <c r="AH32" s="21"/>
      <c r="AI32" s="2">
        <v>21</v>
      </c>
      <c r="AJ32" s="1">
        <v>372</v>
      </c>
      <c r="AK32" s="1">
        <v>15.074123989218322</v>
      </c>
      <c r="AL32" s="1">
        <v>9.1851776432057406</v>
      </c>
      <c r="AM32" s="1">
        <v>6.1049999999999995</v>
      </c>
      <c r="AN32" s="1">
        <v>9.5200000000000014</v>
      </c>
      <c r="AO32" s="1">
        <v>11.4</v>
      </c>
      <c r="AP32" s="1">
        <v>16.55</v>
      </c>
      <c r="AQ32" s="2">
        <v>35.203999999999994</v>
      </c>
      <c r="AR32" s="1">
        <v>12.1789577703176</v>
      </c>
      <c r="AS32" s="21"/>
      <c r="AT32" s="2">
        <v>21</v>
      </c>
      <c r="AU32" s="1">
        <v>2</v>
      </c>
      <c r="AV32" s="3">
        <v>47414.282969299995</v>
      </c>
      <c r="AW32" s="3">
        <v>16835.294229711821</v>
      </c>
      <c r="AX32" s="3">
        <v>36700.367327510001</v>
      </c>
      <c r="AY32" s="3">
        <v>41462.107612749998</v>
      </c>
      <c r="AZ32" s="3">
        <v>47414.282969299995</v>
      </c>
      <c r="BA32" s="3">
        <v>53366.458325849992</v>
      </c>
      <c r="BB32" s="11">
        <v>58128.198611089989</v>
      </c>
      <c r="BC32" s="3">
        <v>44284.207453005103</v>
      </c>
      <c r="BD32" s="22"/>
    </row>
    <row r="33" spans="1:99" x14ac:dyDescent="0.2">
      <c r="A33" s="67"/>
      <c r="B33" s="2">
        <v>22</v>
      </c>
      <c r="C33" s="1">
        <v>360</v>
      </c>
      <c r="D33" s="1">
        <v>26.305127777777781</v>
      </c>
      <c r="E33" s="1">
        <v>12.940798690669345</v>
      </c>
      <c r="F33" s="1">
        <v>3.6234999999999999</v>
      </c>
      <c r="G33" s="1">
        <v>18.27975</v>
      </c>
      <c r="H33" s="1">
        <v>27.109499999999997</v>
      </c>
      <c r="I33" s="1">
        <v>33.625999999999998</v>
      </c>
      <c r="J33" s="2">
        <v>52.82685</v>
      </c>
      <c r="K33" s="20">
        <v>17.5426004624473</v>
      </c>
      <c r="L33" s="17"/>
      <c r="M33" s="2">
        <v>22</v>
      </c>
      <c r="N33" s="1">
        <v>360</v>
      </c>
      <c r="O33" s="1">
        <v>15.72827777777778</v>
      </c>
      <c r="P33" s="1">
        <v>13.134379278491215</v>
      </c>
      <c r="Q33" s="1">
        <v>5.8854999999999995</v>
      </c>
      <c r="R33" s="1">
        <v>7.8</v>
      </c>
      <c r="S33" s="1">
        <v>11.2</v>
      </c>
      <c r="T33" s="1">
        <v>16.324999999999999</v>
      </c>
      <c r="U33" s="2">
        <v>42.560000000000059</v>
      </c>
      <c r="V33" s="1">
        <v>11.137505519739104</v>
      </c>
      <c r="W33" s="21"/>
      <c r="X33" s="2">
        <v>22</v>
      </c>
      <c r="Y33" s="1">
        <v>360</v>
      </c>
      <c r="Z33" s="1">
        <v>1.4076388888888896</v>
      </c>
      <c r="AA33" s="1">
        <v>4.1044610193310005</v>
      </c>
      <c r="AB33" s="1">
        <v>0.1</v>
      </c>
      <c r="AC33" s="1">
        <v>0.3</v>
      </c>
      <c r="AD33" s="1">
        <v>0.4</v>
      </c>
      <c r="AE33" s="1">
        <v>0.7</v>
      </c>
      <c r="AF33" s="2">
        <v>5.3450000000000353</v>
      </c>
      <c r="AG33" s="1">
        <v>5.93952619620036E-2</v>
      </c>
      <c r="AH33" s="21"/>
      <c r="AI33" s="2">
        <v>22</v>
      </c>
      <c r="AJ33" s="1">
        <v>360</v>
      </c>
      <c r="AK33" s="1">
        <v>14.320638888888885</v>
      </c>
      <c r="AL33" s="1">
        <v>9.9418809630632872</v>
      </c>
      <c r="AM33" s="1">
        <v>5.3994999999999997</v>
      </c>
      <c r="AN33" s="1">
        <v>7.5749999999999993</v>
      </c>
      <c r="AO33" s="1">
        <v>10.705</v>
      </c>
      <c r="AP33" s="1">
        <v>15.75</v>
      </c>
      <c r="AQ33" s="2">
        <v>38.532500000000006</v>
      </c>
      <c r="AR33" s="1">
        <v>11.0781102577771</v>
      </c>
      <c r="AS33" s="21"/>
      <c r="AT33" s="2">
        <v>22</v>
      </c>
      <c r="AU33" s="1">
        <v>0</v>
      </c>
      <c r="AV33" s="3"/>
      <c r="AW33" s="3"/>
      <c r="AX33" s="3"/>
      <c r="AY33" s="3"/>
      <c r="AZ33" s="3"/>
      <c r="BA33" s="3"/>
      <c r="BB33" s="11"/>
      <c r="BD33" s="22"/>
    </row>
    <row r="34" spans="1:99" x14ac:dyDescent="0.2">
      <c r="A34" s="67"/>
      <c r="B34" s="2">
        <v>23</v>
      </c>
      <c r="C34" s="1">
        <v>360</v>
      </c>
      <c r="D34" s="1">
        <v>24.73778333333334</v>
      </c>
      <c r="E34" s="1">
        <v>12.051000797689182</v>
      </c>
      <c r="F34" s="1">
        <v>2.0019500000000003</v>
      </c>
      <c r="G34" s="1">
        <v>17.053750000000001</v>
      </c>
      <c r="H34" s="1">
        <v>27.422000000000004</v>
      </c>
      <c r="I34" s="1">
        <v>31.340250000000001</v>
      </c>
      <c r="J34" s="2">
        <v>47.077600000000004</v>
      </c>
      <c r="K34" s="20">
        <v>14.953455295106499</v>
      </c>
      <c r="L34" s="17"/>
      <c r="M34" s="2">
        <v>23</v>
      </c>
      <c r="N34" s="1">
        <v>360</v>
      </c>
      <c r="O34" s="1">
        <v>15.153972222222231</v>
      </c>
      <c r="P34" s="1">
        <v>13.724511997932701</v>
      </c>
      <c r="Q34" s="1">
        <v>4.2949999999999999</v>
      </c>
      <c r="R34" s="1">
        <v>6.98</v>
      </c>
      <c r="S34" s="1">
        <v>10.484999999999999</v>
      </c>
      <c r="T34" s="1">
        <v>15.525</v>
      </c>
      <c r="U34" s="2">
        <v>40.439000000000007</v>
      </c>
      <c r="V34" s="1">
        <v>9.3759599277751793</v>
      </c>
      <c r="W34" s="21"/>
      <c r="X34" s="2">
        <v>23</v>
      </c>
      <c r="Y34" s="1">
        <v>360</v>
      </c>
      <c r="Z34" s="1">
        <v>1.576611111111111</v>
      </c>
      <c r="AA34" s="1">
        <v>4.429888252756454</v>
      </c>
      <c r="AB34" s="1">
        <v>0.1</v>
      </c>
      <c r="AC34" s="1">
        <v>0.3</v>
      </c>
      <c r="AD34" s="1">
        <v>0.5</v>
      </c>
      <c r="AE34" s="1">
        <v>0.7</v>
      </c>
      <c r="AF34" s="2">
        <v>5.9604999999999997</v>
      </c>
      <c r="AG34" s="1">
        <v>8.7361141060328898E-2</v>
      </c>
      <c r="AH34" s="21"/>
      <c r="AI34" s="2">
        <v>23</v>
      </c>
      <c r="AJ34" s="1">
        <v>360</v>
      </c>
      <c r="AK34" s="1">
        <v>13.57736111111112</v>
      </c>
      <c r="AL34" s="1">
        <v>10.326949382374034</v>
      </c>
      <c r="AM34" s="1">
        <v>3.9</v>
      </c>
      <c r="AN34" s="1">
        <v>6.41</v>
      </c>
      <c r="AO34" s="1">
        <v>10.045</v>
      </c>
      <c r="AP34" s="1">
        <v>15.074999999999999</v>
      </c>
      <c r="AQ34" s="2">
        <v>35.824500000000008</v>
      </c>
      <c r="AR34" s="1">
        <v>9.2885987867148501</v>
      </c>
      <c r="AS34" s="21"/>
      <c r="AT34" s="2">
        <v>23</v>
      </c>
      <c r="AU34" s="1">
        <v>0</v>
      </c>
      <c r="AV34" s="3"/>
      <c r="AW34" s="3"/>
      <c r="AX34" s="3"/>
      <c r="AY34" s="3"/>
      <c r="AZ34" s="3"/>
      <c r="BA34" s="3"/>
      <c r="BB34" s="11"/>
      <c r="BD34" s="22"/>
    </row>
    <row r="35" spans="1:99" s="23" customFormat="1" x14ac:dyDescent="0.2"/>
    <row r="36" spans="1:99" s="15" customFormat="1" x14ac:dyDescent="0.2">
      <c r="A36" s="67" t="s">
        <v>55</v>
      </c>
      <c r="B36" s="59" t="s">
        <v>9</v>
      </c>
      <c r="C36" s="59"/>
      <c r="D36" s="59"/>
      <c r="E36" s="59"/>
      <c r="F36" s="59"/>
      <c r="G36" s="59"/>
      <c r="H36" s="59"/>
      <c r="I36" s="59"/>
      <c r="J36" s="59"/>
      <c r="K36" s="59"/>
      <c r="L36" s="24"/>
      <c r="M36" s="59" t="s">
        <v>10</v>
      </c>
      <c r="N36" s="59"/>
      <c r="O36" s="59"/>
      <c r="P36" s="59"/>
      <c r="Q36" s="59"/>
      <c r="R36" s="59"/>
      <c r="S36" s="59"/>
      <c r="T36" s="59"/>
      <c r="U36" s="59"/>
      <c r="V36" s="59"/>
      <c r="W36" s="24"/>
      <c r="X36" s="59" t="s">
        <v>11</v>
      </c>
      <c r="Y36" s="59"/>
      <c r="Z36" s="59"/>
      <c r="AA36" s="59"/>
      <c r="AB36" s="59"/>
      <c r="AC36" s="59"/>
      <c r="AD36" s="59"/>
      <c r="AE36" s="59"/>
      <c r="AF36" s="59"/>
      <c r="AG36" s="59"/>
      <c r="AH36" s="24"/>
      <c r="AI36" s="59" t="s">
        <v>12</v>
      </c>
      <c r="AJ36" s="59"/>
      <c r="AK36" s="59"/>
      <c r="AL36" s="59"/>
      <c r="AM36" s="59"/>
      <c r="AN36" s="59"/>
      <c r="AO36" s="59"/>
      <c r="AP36" s="59"/>
      <c r="AQ36" s="59"/>
      <c r="AR36" s="59"/>
      <c r="AS36" s="24"/>
      <c r="AT36" s="59" t="s">
        <v>13</v>
      </c>
      <c r="AU36" s="59"/>
      <c r="AV36" s="59"/>
      <c r="AW36" s="59"/>
      <c r="AX36" s="59"/>
      <c r="AY36" s="59"/>
      <c r="AZ36" s="59"/>
      <c r="BA36" s="59"/>
      <c r="BB36" s="59"/>
      <c r="BC36" s="59"/>
      <c r="BD36" s="24"/>
      <c r="BE36" s="59" t="s">
        <v>14</v>
      </c>
      <c r="BF36" s="59"/>
      <c r="BG36" s="59"/>
      <c r="BH36" s="59"/>
      <c r="BI36" s="59"/>
      <c r="BJ36" s="59"/>
      <c r="BK36" s="59"/>
      <c r="BL36" s="59"/>
      <c r="BM36" s="59"/>
      <c r="BN36" s="59"/>
      <c r="BO36" s="24"/>
      <c r="BP36" s="59" t="s">
        <v>15</v>
      </c>
      <c r="BQ36" s="59"/>
      <c r="BR36" s="59"/>
      <c r="BS36" s="59"/>
      <c r="BT36" s="59"/>
      <c r="BU36" s="59"/>
      <c r="BV36" s="59"/>
      <c r="BW36" s="59"/>
      <c r="BX36" s="59"/>
      <c r="BY36" s="59"/>
      <c r="BZ36" s="24"/>
      <c r="CA36" s="59" t="s">
        <v>16</v>
      </c>
      <c r="CB36" s="59"/>
      <c r="CC36" s="59"/>
      <c r="CD36" s="59"/>
      <c r="CE36" s="59"/>
      <c r="CF36" s="59"/>
      <c r="CG36" s="59"/>
      <c r="CH36" s="59"/>
      <c r="CI36" s="59"/>
      <c r="CJ36" s="59"/>
      <c r="CK36" s="24"/>
      <c r="CL36" s="59" t="s">
        <v>17</v>
      </c>
      <c r="CM36" s="59"/>
      <c r="CN36" s="59"/>
      <c r="CO36" s="59"/>
      <c r="CP36" s="59"/>
      <c r="CQ36" s="59"/>
      <c r="CR36" s="59"/>
      <c r="CS36" s="59"/>
      <c r="CT36" s="59"/>
      <c r="CU36" s="59"/>
    </row>
    <row r="37" spans="1:99" s="15" customFormat="1" x14ac:dyDescent="0.2">
      <c r="A37" s="67"/>
      <c r="B37" s="8"/>
      <c r="C37" s="63" t="s">
        <v>50</v>
      </c>
      <c r="D37" s="63"/>
      <c r="E37" s="63"/>
      <c r="F37" s="63"/>
      <c r="G37" s="63"/>
      <c r="H37" s="63"/>
      <c r="I37" s="63"/>
      <c r="J37" s="64"/>
      <c r="K37" s="8" t="s">
        <v>51</v>
      </c>
      <c r="L37" s="25"/>
      <c r="M37" s="10"/>
      <c r="N37" s="63" t="s">
        <v>50</v>
      </c>
      <c r="O37" s="63"/>
      <c r="P37" s="63"/>
      <c r="Q37" s="63"/>
      <c r="R37" s="63"/>
      <c r="S37" s="63"/>
      <c r="T37" s="63"/>
      <c r="U37" s="64"/>
      <c r="V37" s="10" t="s">
        <v>51</v>
      </c>
      <c r="W37" s="25"/>
      <c r="X37" s="10"/>
      <c r="Y37" s="63" t="s">
        <v>50</v>
      </c>
      <c r="Z37" s="63"/>
      <c r="AA37" s="63"/>
      <c r="AB37" s="63"/>
      <c r="AC37" s="63"/>
      <c r="AD37" s="63"/>
      <c r="AE37" s="63"/>
      <c r="AF37" s="64"/>
      <c r="AG37" s="10" t="s">
        <v>51</v>
      </c>
      <c r="AH37" s="25"/>
      <c r="AI37" s="10"/>
      <c r="AJ37" s="63" t="s">
        <v>50</v>
      </c>
      <c r="AK37" s="63"/>
      <c r="AL37" s="63"/>
      <c r="AM37" s="63"/>
      <c r="AN37" s="63"/>
      <c r="AO37" s="63"/>
      <c r="AP37" s="63"/>
      <c r="AQ37" s="64"/>
      <c r="AR37" s="10" t="s">
        <v>51</v>
      </c>
      <c r="AS37" s="25"/>
      <c r="AT37" s="10"/>
      <c r="AU37" s="63" t="s">
        <v>50</v>
      </c>
      <c r="AV37" s="63"/>
      <c r="AW37" s="63"/>
      <c r="AX37" s="63"/>
      <c r="AY37" s="63"/>
      <c r="AZ37" s="63"/>
      <c r="BA37" s="63"/>
      <c r="BB37" s="64"/>
      <c r="BC37" s="10" t="s">
        <v>51</v>
      </c>
      <c r="BD37" s="25"/>
      <c r="BE37" s="8"/>
      <c r="BF37" s="63" t="s">
        <v>50</v>
      </c>
      <c r="BG37" s="63"/>
      <c r="BH37" s="63"/>
      <c r="BI37" s="63"/>
      <c r="BJ37" s="63"/>
      <c r="BK37" s="63"/>
      <c r="BL37" s="63"/>
      <c r="BM37" s="64"/>
      <c r="BN37" s="8" t="s">
        <v>51</v>
      </c>
      <c r="BO37" s="25"/>
      <c r="BP37" s="8"/>
      <c r="BQ37" s="63" t="s">
        <v>50</v>
      </c>
      <c r="BR37" s="63"/>
      <c r="BS37" s="63"/>
      <c r="BT37" s="63"/>
      <c r="BU37" s="63"/>
      <c r="BV37" s="63"/>
      <c r="BW37" s="63"/>
      <c r="BX37" s="64"/>
      <c r="BY37" s="8" t="s">
        <v>51</v>
      </c>
      <c r="BZ37" s="25"/>
      <c r="CA37" s="10"/>
      <c r="CB37" s="63" t="s">
        <v>50</v>
      </c>
      <c r="CC37" s="63"/>
      <c r="CD37" s="63"/>
      <c r="CE37" s="63"/>
      <c r="CF37" s="63"/>
      <c r="CG37" s="63"/>
      <c r="CH37" s="63"/>
      <c r="CI37" s="64"/>
      <c r="CJ37" s="10" t="s">
        <v>51</v>
      </c>
      <c r="CK37" s="25"/>
      <c r="CL37" s="8"/>
      <c r="CM37" s="63" t="s">
        <v>50</v>
      </c>
      <c r="CN37" s="63"/>
      <c r="CO37" s="63"/>
      <c r="CP37" s="63"/>
      <c r="CQ37" s="63"/>
      <c r="CR37" s="63"/>
      <c r="CS37" s="63"/>
      <c r="CT37" s="64"/>
      <c r="CU37" s="8" t="s">
        <v>51</v>
      </c>
    </row>
    <row r="38" spans="1:99" s="14" customFormat="1" ht="16" x14ac:dyDescent="0.2">
      <c r="A38" s="67"/>
      <c r="B38" s="13" t="s">
        <v>5</v>
      </c>
      <c r="C38" s="12" t="s">
        <v>6</v>
      </c>
      <c r="D38" s="12" t="s">
        <v>7</v>
      </c>
      <c r="E38" s="12" t="s">
        <v>43</v>
      </c>
      <c r="F38" s="12" t="s">
        <v>52</v>
      </c>
      <c r="G38" s="12" t="s">
        <v>47</v>
      </c>
      <c r="H38" s="12" t="s">
        <v>45</v>
      </c>
      <c r="I38" s="12" t="s">
        <v>48</v>
      </c>
      <c r="J38" s="13" t="s">
        <v>46</v>
      </c>
      <c r="K38" s="12" t="s">
        <v>49</v>
      </c>
      <c r="L38" s="26"/>
      <c r="M38" s="13" t="s">
        <v>5</v>
      </c>
      <c r="N38" s="12" t="s">
        <v>6</v>
      </c>
      <c r="O38" s="12" t="s">
        <v>7</v>
      </c>
      <c r="P38" s="12" t="s">
        <v>43</v>
      </c>
      <c r="Q38" s="12" t="s">
        <v>52</v>
      </c>
      <c r="R38" s="12" t="s">
        <v>47</v>
      </c>
      <c r="S38" s="12" t="s">
        <v>45</v>
      </c>
      <c r="T38" s="12" t="s">
        <v>48</v>
      </c>
      <c r="U38" s="13" t="s">
        <v>46</v>
      </c>
      <c r="V38" s="12" t="s">
        <v>49</v>
      </c>
      <c r="W38" s="26"/>
      <c r="X38" s="13" t="s">
        <v>5</v>
      </c>
      <c r="Y38" s="12" t="s">
        <v>6</v>
      </c>
      <c r="Z38" s="12" t="s">
        <v>7</v>
      </c>
      <c r="AA38" s="12" t="s">
        <v>43</v>
      </c>
      <c r="AB38" s="12" t="s">
        <v>52</v>
      </c>
      <c r="AC38" s="12" t="s">
        <v>47</v>
      </c>
      <c r="AD38" s="12" t="s">
        <v>45</v>
      </c>
      <c r="AE38" s="12" t="s">
        <v>48</v>
      </c>
      <c r="AF38" s="13" t="s">
        <v>46</v>
      </c>
      <c r="AG38" s="12" t="s">
        <v>49</v>
      </c>
      <c r="AH38" s="26"/>
      <c r="AI38" s="13" t="s">
        <v>5</v>
      </c>
      <c r="AJ38" s="12" t="s">
        <v>6</v>
      </c>
      <c r="AK38" s="12" t="s">
        <v>7</v>
      </c>
      <c r="AL38" s="12" t="s">
        <v>43</v>
      </c>
      <c r="AM38" s="12" t="s">
        <v>52</v>
      </c>
      <c r="AN38" s="12" t="s">
        <v>47</v>
      </c>
      <c r="AO38" s="12" t="s">
        <v>45</v>
      </c>
      <c r="AP38" s="12" t="s">
        <v>48</v>
      </c>
      <c r="AQ38" s="13" t="s">
        <v>46</v>
      </c>
      <c r="AR38" s="12" t="s">
        <v>49</v>
      </c>
      <c r="AS38" s="26"/>
      <c r="AT38" s="13" t="s">
        <v>5</v>
      </c>
      <c r="AU38" s="12" t="s">
        <v>6</v>
      </c>
      <c r="AV38" s="12" t="s">
        <v>7</v>
      </c>
      <c r="AW38" s="12" t="s">
        <v>43</v>
      </c>
      <c r="AX38" s="12" t="s">
        <v>52</v>
      </c>
      <c r="AY38" s="12" t="s">
        <v>47</v>
      </c>
      <c r="AZ38" s="12" t="s">
        <v>45</v>
      </c>
      <c r="BA38" s="12" t="s">
        <v>48</v>
      </c>
      <c r="BB38" s="13" t="s">
        <v>46</v>
      </c>
      <c r="BC38" s="12" t="s">
        <v>49</v>
      </c>
      <c r="BD38" s="26"/>
      <c r="BE38" s="13" t="s">
        <v>5</v>
      </c>
      <c r="BF38" s="12" t="s">
        <v>6</v>
      </c>
      <c r="BG38" s="12" t="s">
        <v>7</v>
      </c>
      <c r="BH38" s="12" t="s">
        <v>43</v>
      </c>
      <c r="BI38" s="12" t="s">
        <v>52</v>
      </c>
      <c r="BJ38" s="12" t="s">
        <v>47</v>
      </c>
      <c r="BK38" s="12" t="s">
        <v>45</v>
      </c>
      <c r="BL38" s="12" t="s">
        <v>48</v>
      </c>
      <c r="BM38" s="13" t="s">
        <v>46</v>
      </c>
      <c r="BN38" s="12" t="s">
        <v>49</v>
      </c>
      <c r="BO38" s="26"/>
      <c r="BP38" s="16" t="s">
        <v>5</v>
      </c>
      <c r="BQ38" s="14" t="s">
        <v>6</v>
      </c>
      <c r="BR38" s="14" t="s">
        <v>7</v>
      </c>
      <c r="BS38" s="14" t="s">
        <v>43</v>
      </c>
      <c r="BT38" s="14" t="s">
        <v>52</v>
      </c>
      <c r="BU38" s="14" t="s">
        <v>47</v>
      </c>
      <c r="BV38" s="14" t="s">
        <v>45</v>
      </c>
      <c r="BW38" s="14" t="s">
        <v>48</v>
      </c>
      <c r="BX38" s="16" t="s">
        <v>46</v>
      </c>
      <c r="BY38" s="14" t="s">
        <v>49</v>
      </c>
      <c r="BZ38" s="26"/>
      <c r="CA38" s="16" t="s">
        <v>5</v>
      </c>
      <c r="CB38" s="14" t="s">
        <v>6</v>
      </c>
      <c r="CC38" s="14" t="s">
        <v>7</v>
      </c>
      <c r="CD38" s="14" t="s">
        <v>43</v>
      </c>
      <c r="CE38" s="14" t="s">
        <v>52</v>
      </c>
      <c r="CF38" s="14" t="s">
        <v>47</v>
      </c>
      <c r="CG38" s="14" t="s">
        <v>45</v>
      </c>
      <c r="CH38" s="14" t="s">
        <v>48</v>
      </c>
      <c r="CI38" s="16" t="s">
        <v>46</v>
      </c>
      <c r="CJ38" s="14" t="s">
        <v>49</v>
      </c>
      <c r="CK38" s="26"/>
      <c r="CL38" s="13" t="s">
        <v>5</v>
      </c>
      <c r="CM38" s="12" t="s">
        <v>6</v>
      </c>
      <c r="CN38" s="12" t="s">
        <v>7</v>
      </c>
      <c r="CO38" s="12" t="s">
        <v>43</v>
      </c>
      <c r="CP38" s="12" t="s">
        <v>52</v>
      </c>
      <c r="CQ38" s="12" t="s">
        <v>47</v>
      </c>
      <c r="CR38" s="12" t="s">
        <v>45</v>
      </c>
      <c r="CS38" s="12" t="s">
        <v>48</v>
      </c>
      <c r="CT38" s="13" t="s">
        <v>46</v>
      </c>
      <c r="CU38" s="12" t="s">
        <v>49</v>
      </c>
    </row>
    <row r="39" spans="1:99" x14ac:dyDescent="0.2">
      <c r="A39" s="67"/>
      <c r="B39" s="2">
        <v>0</v>
      </c>
      <c r="C39" s="1">
        <v>26</v>
      </c>
      <c r="D39" s="1">
        <v>6.938461538461535E-2</v>
      </c>
      <c r="E39" s="1">
        <v>5.9837163651414511E-2</v>
      </c>
      <c r="F39" s="1">
        <v>1.0999999999999999E-2</v>
      </c>
      <c r="G39" s="1">
        <v>1.0999999999999999E-2</v>
      </c>
      <c r="H39" s="1">
        <v>6.3E-2</v>
      </c>
      <c r="I39" s="1">
        <v>8.3000000000000004E-2</v>
      </c>
      <c r="J39" s="2">
        <v>0.16125</v>
      </c>
      <c r="K39" s="3">
        <v>3.5403988082184701E-2</v>
      </c>
      <c r="L39" s="21"/>
      <c r="M39" s="2">
        <v>0</v>
      </c>
      <c r="N39" s="1">
        <v>26</v>
      </c>
      <c r="O39" s="1">
        <v>0.7989615384615385</v>
      </c>
      <c r="P39" s="1">
        <v>0.50748907225824913</v>
      </c>
      <c r="Q39" s="1">
        <v>0.22600000000000001</v>
      </c>
      <c r="R39" s="1">
        <v>0.61724999999999997</v>
      </c>
      <c r="S39" s="1">
        <v>0.77750000000000008</v>
      </c>
      <c r="T39" s="1">
        <v>0.94099999999999995</v>
      </c>
      <c r="U39" s="2">
        <v>1.90025</v>
      </c>
      <c r="V39" s="3">
        <v>0.40272900517556398</v>
      </c>
      <c r="W39" s="21"/>
      <c r="X39" s="2">
        <v>0</v>
      </c>
      <c r="Y39" s="1">
        <v>26</v>
      </c>
      <c r="Z39" s="1">
        <v>0.11288461538461542</v>
      </c>
      <c r="AA39" s="1">
        <v>8.3106835782901442E-2</v>
      </c>
      <c r="AB39" s="1">
        <v>1.0999999999999999E-2</v>
      </c>
      <c r="AC39" s="1">
        <v>7.8E-2</v>
      </c>
      <c r="AD39" s="1">
        <v>0.1115</v>
      </c>
      <c r="AE39" s="1">
        <v>0.13775000000000001</v>
      </c>
      <c r="AF39" s="2">
        <v>0.28300000000000003</v>
      </c>
      <c r="AG39" s="3">
        <v>3.1020777401311601E-2</v>
      </c>
      <c r="AH39" s="21"/>
      <c r="AI39" s="2">
        <v>0</v>
      </c>
      <c r="AJ39" s="1">
        <v>26</v>
      </c>
      <c r="AK39" s="1">
        <v>0.47573076923076918</v>
      </c>
      <c r="AL39" s="1">
        <v>0.31585028829397116</v>
      </c>
      <c r="AM39" s="1">
        <v>0.10175000000000001</v>
      </c>
      <c r="AN39" s="1">
        <v>0.36124999999999996</v>
      </c>
      <c r="AO39" s="1">
        <v>0.42849999999999999</v>
      </c>
      <c r="AP39" s="1">
        <v>0.54525000000000001</v>
      </c>
      <c r="AQ39" s="2">
        <v>1.0992500000000001</v>
      </c>
      <c r="AR39" s="3">
        <v>0.1473260213279517</v>
      </c>
      <c r="AS39" s="21"/>
      <c r="AT39" s="2">
        <v>0</v>
      </c>
      <c r="AU39" s="1">
        <v>26</v>
      </c>
      <c r="AV39" s="1">
        <v>0.12842307692307697</v>
      </c>
      <c r="AW39" s="1">
        <v>0.10524872372695951</v>
      </c>
      <c r="AX39" s="1">
        <v>1.0999999999999999E-2</v>
      </c>
      <c r="AY39" s="1">
        <v>7.2749999999999995E-2</v>
      </c>
      <c r="AZ39" s="1">
        <v>0.113</v>
      </c>
      <c r="BA39" s="1">
        <v>0.155</v>
      </c>
      <c r="BB39" s="2">
        <v>0.35925000000000001</v>
      </c>
      <c r="BC39" s="3">
        <v>3.5173830098139298E-2</v>
      </c>
      <c r="BD39" s="21"/>
      <c r="BE39" s="2">
        <v>0</v>
      </c>
      <c r="BF39" s="1">
        <v>26</v>
      </c>
      <c r="BG39" s="1">
        <v>8.7999999999999995E-2</v>
      </c>
      <c r="BH39" s="1">
        <v>7.0581017278018854E-2</v>
      </c>
      <c r="BI39" s="1">
        <v>1.0999999999999999E-2</v>
      </c>
      <c r="BJ39" s="1">
        <v>1.0999999999999999E-2</v>
      </c>
      <c r="BK39" s="1">
        <v>9.5500000000000002E-2</v>
      </c>
      <c r="BL39" s="1">
        <v>0.12275</v>
      </c>
      <c r="BM39" s="2">
        <v>0.21150000000000002</v>
      </c>
      <c r="BN39" s="3">
        <v>2.8475401910077199E-2</v>
      </c>
      <c r="BO39" s="21"/>
      <c r="BP39" s="2">
        <v>0</v>
      </c>
      <c r="BQ39" s="1">
        <v>26</v>
      </c>
      <c r="BR39" s="1">
        <v>0.12615384615384617</v>
      </c>
      <c r="BS39" s="1">
        <v>0.10824922810170698</v>
      </c>
      <c r="BT39" s="1">
        <v>1.0999999999999999E-2</v>
      </c>
      <c r="BU39" s="1">
        <v>1.0999999999999999E-2</v>
      </c>
      <c r="BV39" s="1">
        <v>0.11799999999999999</v>
      </c>
      <c r="BW39" s="1">
        <v>0.19925000000000001</v>
      </c>
      <c r="BX39" s="2">
        <v>0.28525</v>
      </c>
      <c r="BY39" s="3">
        <v>2.3255095992577898E-2</v>
      </c>
      <c r="BZ39" s="21"/>
      <c r="CA39" s="2">
        <v>0</v>
      </c>
      <c r="CB39" s="1">
        <v>26</v>
      </c>
      <c r="CC39" s="1">
        <v>2.4846153846153855E-2</v>
      </c>
      <c r="CD39" s="1">
        <v>2.8234294477025374E-2</v>
      </c>
      <c r="CE39" s="1">
        <v>1.0999999999999999E-2</v>
      </c>
      <c r="CF39" s="1">
        <v>1.0999999999999999E-2</v>
      </c>
      <c r="CG39" s="1">
        <v>1.0999999999999999E-2</v>
      </c>
      <c r="CH39" s="1">
        <v>1.0999999999999999E-2</v>
      </c>
      <c r="CI39" s="2">
        <v>9.1499999999999998E-2</v>
      </c>
      <c r="CJ39" s="3">
        <v>3.9797618245052202E-3</v>
      </c>
      <c r="CK39" s="21"/>
      <c r="CL39" s="2">
        <v>0</v>
      </c>
      <c r="CM39" s="1">
        <v>600</v>
      </c>
      <c r="CN39" s="1">
        <v>2.7510014393736015E-2</v>
      </c>
      <c r="CO39" s="1">
        <v>1.1334512794954761E-2</v>
      </c>
      <c r="CP39" s="1">
        <v>1.3961516250456475E-2</v>
      </c>
      <c r="CQ39" s="1">
        <v>1.9806269341083062E-2</v>
      </c>
      <c r="CR39" s="1">
        <v>2.5608097219301296E-2</v>
      </c>
      <c r="CS39" s="1">
        <v>3.1672264159131214E-2</v>
      </c>
      <c r="CT39" s="2">
        <v>5.2719449724036728E-2</v>
      </c>
      <c r="CU39" s="3">
        <v>3.2699962843385799E-3</v>
      </c>
    </row>
    <row r="40" spans="1:99" x14ac:dyDescent="0.2">
      <c r="A40" s="67"/>
      <c r="B40" s="2">
        <v>1</v>
      </c>
      <c r="C40" s="1">
        <v>26</v>
      </c>
      <c r="D40" s="1">
        <v>5.8038461538461511E-2</v>
      </c>
      <c r="E40" s="1">
        <v>5.3978129474246024E-2</v>
      </c>
      <c r="F40" s="1">
        <v>1.0999999999999999E-2</v>
      </c>
      <c r="G40" s="1">
        <v>1.0999999999999999E-2</v>
      </c>
      <c r="H40" s="1">
        <v>5.5500000000000001E-2</v>
      </c>
      <c r="I40" s="1">
        <v>8.3499999999999991E-2</v>
      </c>
      <c r="J40" s="2">
        <v>0.16699999999999998</v>
      </c>
      <c r="K40" s="3">
        <v>3.54961190207813E-2</v>
      </c>
      <c r="L40" s="21"/>
      <c r="M40" s="2">
        <v>1</v>
      </c>
      <c r="N40" s="1">
        <v>26</v>
      </c>
      <c r="O40" s="1">
        <v>0.75957692307692326</v>
      </c>
      <c r="P40" s="1">
        <v>0.42463755585929219</v>
      </c>
      <c r="Q40" s="1">
        <v>0.20300000000000001</v>
      </c>
      <c r="R40" s="1">
        <v>0.55525000000000002</v>
      </c>
      <c r="S40" s="1">
        <v>0.74150000000000005</v>
      </c>
      <c r="T40" s="1">
        <v>0.91700000000000004</v>
      </c>
      <c r="U40" s="2">
        <v>1.5235000000000001</v>
      </c>
      <c r="V40" s="3">
        <v>0.404750322937101</v>
      </c>
      <c r="W40" s="21"/>
      <c r="X40" s="2">
        <v>1</v>
      </c>
      <c r="Y40" s="1">
        <v>26</v>
      </c>
      <c r="Z40" s="1">
        <v>0.10846153846153848</v>
      </c>
      <c r="AA40" s="1">
        <v>9.341101895139807E-2</v>
      </c>
      <c r="AB40" s="1">
        <v>1.0999999999999999E-2</v>
      </c>
      <c r="AC40" s="1">
        <v>6.7500000000000004E-2</v>
      </c>
      <c r="AD40" s="1">
        <v>8.5999999999999993E-2</v>
      </c>
      <c r="AE40" s="1">
        <v>0.13250000000000001</v>
      </c>
      <c r="AF40" s="2">
        <v>0.23474999999999999</v>
      </c>
      <c r="AG40" s="3">
        <v>3.1196451287291399E-2</v>
      </c>
      <c r="AH40" s="21"/>
      <c r="AI40" s="2">
        <v>1</v>
      </c>
      <c r="AJ40" s="1">
        <v>26</v>
      </c>
      <c r="AK40" s="1">
        <v>0.46692307692307711</v>
      </c>
      <c r="AL40" s="1">
        <v>0.34946037521606621</v>
      </c>
      <c r="AM40" s="1">
        <v>8.9249999999999996E-2</v>
      </c>
      <c r="AN40" s="1">
        <v>0.29674999999999996</v>
      </c>
      <c r="AO40" s="1">
        <v>0.42899999999999999</v>
      </c>
      <c r="AP40" s="1">
        <v>0.54700000000000004</v>
      </c>
      <c r="AQ40" s="2">
        <v>0.9345</v>
      </c>
      <c r="AR40" s="3">
        <v>0.1488272726438957</v>
      </c>
      <c r="AS40" s="21"/>
      <c r="AT40" s="2">
        <v>1</v>
      </c>
      <c r="AU40" s="1">
        <v>26</v>
      </c>
      <c r="AV40" s="1">
        <v>0.12823076923076929</v>
      </c>
      <c r="AW40" s="1">
        <v>0.11717348085375213</v>
      </c>
      <c r="AX40" s="1">
        <v>1.0999999999999999E-2</v>
      </c>
      <c r="AY40" s="1">
        <v>5.9000000000000004E-2</v>
      </c>
      <c r="AZ40" s="1">
        <v>0.113</v>
      </c>
      <c r="BA40" s="1">
        <v>0.14849999999999999</v>
      </c>
      <c r="BB40" s="2">
        <v>0.28399999999999997</v>
      </c>
      <c r="BC40" s="3">
        <v>3.54710635854604E-2</v>
      </c>
      <c r="BD40" s="21"/>
      <c r="BE40" s="2">
        <v>1</v>
      </c>
      <c r="BF40" s="1">
        <v>26</v>
      </c>
      <c r="BG40" s="1">
        <v>6.2307692307692286E-2</v>
      </c>
      <c r="BH40" s="1">
        <v>5.0935071792052478E-2</v>
      </c>
      <c r="BI40" s="1">
        <v>1.0999999999999999E-2</v>
      </c>
      <c r="BJ40" s="1">
        <v>1.0999999999999999E-2</v>
      </c>
      <c r="BK40" s="1">
        <v>6.8000000000000005E-2</v>
      </c>
      <c r="BL40" s="1">
        <v>0.10099999999999999</v>
      </c>
      <c r="BM40" s="2">
        <v>0.14674999999999999</v>
      </c>
      <c r="BN40" s="3">
        <v>2.8620496059658499E-2</v>
      </c>
      <c r="BO40" s="21"/>
      <c r="BP40" s="2">
        <v>1</v>
      </c>
      <c r="BQ40" s="1">
        <v>26</v>
      </c>
      <c r="BR40" s="1">
        <v>0.15123076923076922</v>
      </c>
      <c r="BS40" s="1">
        <v>0.12909726803997293</v>
      </c>
      <c r="BT40" s="1">
        <v>1.0999999999999999E-2</v>
      </c>
      <c r="BU40" s="1">
        <v>1.0999999999999999E-2</v>
      </c>
      <c r="BV40" s="1">
        <v>0.14050000000000001</v>
      </c>
      <c r="BW40" s="1">
        <v>0.22125</v>
      </c>
      <c r="BX40" s="2">
        <v>0.40725</v>
      </c>
      <c r="BY40" s="3">
        <v>2.35898294593435E-2</v>
      </c>
      <c r="BZ40" s="21"/>
      <c r="CA40" s="2">
        <v>1</v>
      </c>
      <c r="CB40" s="1">
        <v>26</v>
      </c>
      <c r="CC40" s="1">
        <v>1.757692307692308E-2</v>
      </c>
      <c r="CD40" s="1">
        <v>1.5897605044592273E-2</v>
      </c>
      <c r="CE40" s="1">
        <v>1.0999999999999999E-2</v>
      </c>
      <c r="CF40" s="1">
        <v>1.0999999999999999E-2</v>
      </c>
      <c r="CG40" s="1">
        <v>1.0999999999999999E-2</v>
      </c>
      <c r="CH40" s="1">
        <v>1.0999999999999999E-2</v>
      </c>
      <c r="CI40" s="2">
        <v>5.425E-2</v>
      </c>
      <c r="CJ40" s="3">
        <v>4.0108041200817802E-3</v>
      </c>
      <c r="CK40" s="21"/>
      <c r="CL40" s="2">
        <v>1</v>
      </c>
      <c r="CM40" s="1">
        <v>600</v>
      </c>
      <c r="CN40" s="1">
        <v>2.7237780874562821E-2</v>
      </c>
      <c r="CO40" s="1">
        <v>1.1414783866302552E-2</v>
      </c>
      <c r="CP40" s="1">
        <v>1.3172809065766584E-2</v>
      </c>
      <c r="CQ40" s="1">
        <v>1.8879176489607612E-2</v>
      </c>
      <c r="CR40" s="1">
        <v>2.4889601626490072E-2</v>
      </c>
      <c r="CS40" s="1">
        <v>3.2268921846370063E-2</v>
      </c>
      <c r="CT40" s="2">
        <v>5.3259337615104249E-2</v>
      </c>
      <c r="CU40" s="3">
        <v>3.6216393658515399E-3</v>
      </c>
    </row>
    <row r="41" spans="1:99" x14ac:dyDescent="0.2">
      <c r="A41" s="67"/>
      <c r="B41" s="2">
        <v>2</v>
      </c>
      <c r="C41" s="1">
        <v>26</v>
      </c>
      <c r="D41" s="1">
        <v>4.5576923076923077E-2</v>
      </c>
      <c r="E41" s="1">
        <v>3.9460535299889757E-2</v>
      </c>
      <c r="F41" s="1">
        <v>1.0999999999999999E-2</v>
      </c>
      <c r="G41" s="1">
        <v>1.0999999999999999E-2</v>
      </c>
      <c r="H41" s="1">
        <v>3.3000000000000002E-2</v>
      </c>
      <c r="I41" s="1">
        <v>7.2749999999999995E-2</v>
      </c>
      <c r="J41" s="2">
        <v>0.11399999999999999</v>
      </c>
      <c r="K41" s="3">
        <v>3.2324711555997199E-2</v>
      </c>
      <c r="L41" s="21"/>
      <c r="M41" s="2">
        <v>2</v>
      </c>
      <c r="N41" s="1">
        <v>26</v>
      </c>
      <c r="O41" s="1">
        <v>0.7141153846153846</v>
      </c>
      <c r="P41" s="1">
        <v>0.44681417407446489</v>
      </c>
      <c r="Q41" s="1">
        <v>0.19950000000000001</v>
      </c>
      <c r="R41" s="1">
        <v>0.31524999999999997</v>
      </c>
      <c r="S41" s="1">
        <v>0.55000000000000004</v>
      </c>
      <c r="T41" s="1">
        <v>1.1527500000000002</v>
      </c>
      <c r="U41" s="2">
        <v>1.4032499999999999</v>
      </c>
      <c r="V41" s="3">
        <v>0.36927638027920001</v>
      </c>
      <c r="W41" s="21"/>
      <c r="X41" s="2">
        <v>2</v>
      </c>
      <c r="Y41" s="1">
        <v>26</v>
      </c>
      <c r="Z41" s="1">
        <v>9.3692307692307672E-2</v>
      </c>
      <c r="AA41" s="1">
        <v>8.4685190786001882E-2</v>
      </c>
      <c r="AB41" s="1">
        <v>1.0999999999999999E-2</v>
      </c>
      <c r="AC41" s="1">
        <v>1.0999999999999999E-2</v>
      </c>
      <c r="AD41" s="1">
        <v>7.2500000000000009E-2</v>
      </c>
      <c r="AE41" s="1">
        <v>0.13575000000000001</v>
      </c>
      <c r="AF41" s="2">
        <v>0.22575000000000001</v>
      </c>
      <c r="AG41" s="3">
        <v>2.8476425407756901E-2</v>
      </c>
      <c r="AH41" s="21"/>
      <c r="AI41" s="2">
        <v>2</v>
      </c>
      <c r="AJ41" s="1">
        <v>26</v>
      </c>
      <c r="AK41" s="1">
        <v>0.39796153846153853</v>
      </c>
      <c r="AL41" s="1">
        <v>0.30067357459799887</v>
      </c>
      <c r="AM41" s="1">
        <v>7.9750000000000001E-2</v>
      </c>
      <c r="AN41" s="1">
        <v>0.17600000000000002</v>
      </c>
      <c r="AO41" s="1">
        <v>0.30599999999999999</v>
      </c>
      <c r="AP41" s="1">
        <v>0.55175000000000007</v>
      </c>
      <c r="AQ41" s="2">
        <v>0.94</v>
      </c>
      <c r="AR41" s="3">
        <v>0.136325778855758</v>
      </c>
      <c r="AS41" s="21"/>
      <c r="AT41" s="2">
        <v>2</v>
      </c>
      <c r="AU41" s="1">
        <v>26</v>
      </c>
      <c r="AV41" s="1">
        <v>9.3923076923076901E-2</v>
      </c>
      <c r="AW41" s="1">
        <v>0.10105955593685263</v>
      </c>
      <c r="AX41" s="1">
        <v>1.0999999999999999E-2</v>
      </c>
      <c r="AY41" s="1">
        <v>1.0999999999999999E-2</v>
      </c>
      <c r="AZ41" s="1">
        <v>5.7999999999999996E-2</v>
      </c>
      <c r="BA41" s="1">
        <v>0.13974999999999999</v>
      </c>
      <c r="BB41" s="2">
        <v>0.28125</v>
      </c>
      <c r="BC41" s="3">
        <v>3.2447948739391802E-2</v>
      </c>
      <c r="BD41" s="21"/>
      <c r="BE41" s="2">
        <v>2</v>
      </c>
      <c r="BF41" s="1">
        <v>26</v>
      </c>
      <c r="BG41" s="1">
        <v>6.0923076923076899E-2</v>
      </c>
      <c r="BH41" s="1">
        <v>5.947363992689407E-2</v>
      </c>
      <c r="BI41" s="1">
        <v>1.0999999999999999E-2</v>
      </c>
      <c r="BJ41" s="1">
        <v>1.0999999999999999E-2</v>
      </c>
      <c r="BK41" s="1">
        <v>3.3500000000000002E-2</v>
      </c>
      <c r="BL41" s="1">
        <v>0.1105</v>
      </c>
      <c r="BM41" s="2">
        <v>0.17049999999999998</v>
      </c>
      <c r="BN41" s="3">
        <v>2.6113703102777702E-2</v>
      </c>
      <c r="BO41" s="21"/>
      <c r="BP41" s="2">
        <v>2</v>
      </c>
      <c r="BQ41" s="1">
        <v>26</v>
      </c>
      <c r="BR41" s="1">
        <v>0.15742307692307692</v>
      </c>
      <c r="BS41" s="1">
        <v>0.1403866583623738</v>
      </c>
      <c r="BT41" s="1">
        <v>1.0999999999999999E-2</v>
      </c>
      <c r="BU41" s="1">
        <v>1.0999999999999999E-2</v>
      </c>
      <c r="BV41" s="1">
        <v>0.182</v>
      </c>
      <c r="BW41" s="1">
        <v>0.22500000000000001</v>
      </c>
      <c r="BX41" s="2">
        <v>0.41675000000000001</v>
      </c>
      <c r="BY41" s="3">
        <v>2.1679191532244398E-2</v>
      </c>
      <c r="BZ41" s="21"/>
      <c r="CA41" s="2">
        <v>2</v>
      </c>
      <c r="CB41" s="1">
        <v>26</v>
      </c>
      <c r="CC41" s="1">
        <v>1.5423076923076927E-2</v>
      </c>
      <c r="CD41" s="1">
        <v>1.5641414455024392E-2</v>
      </c>
      <c r="CE41" s="1">
        <v>1.0999999999999999E-2</v>
      </c>
      <c r="CF41" s="1">
        <v>1.0999999999999999E-2</v>
      </c>
      <c r="CG41" s="1">
        <v>1.0999999999999999E-2</v>
      </c>
      <c r="CH41" s="1">
        <v>1.0999999999999999E-2</v>
      </c>
      <c r="CI41" s="2">
        <v>5.2250000000000005E-2</v>
      </c>
      <c r="CJ41" s="3">
        <v>3.6671664551030901E-3</v>
      </c>
      <c r="CK41" s="21"/>
      <c r="CL41" s="2">
        <v>2</v>
      </c>
      <c r="CM41" s="1">
        <v>599</v>
      </c>
      <c r="CN41" s="1">
        <v>2.6947096403455405E-2</v>
      </c>
      <c r="CO41" s="1">
        <v>1.2988707571927492E-2</v>
      </c>
      <c r="CP41" s="1">
        <v>1.2779557058268351E-2</v>
      </c>
      <c r="CQ41" s="1">
        <v>1.7331039696724712E-2</v>
      </c>
      <c r="CR41" s="1">
        <v>2.3807160908330453E-2</v>
      </c>
      <c r="CS41" s="1">
        <v>3.2015556075511417E-2</v>
      </c>
      <c r="CT41" s="2">
        <v>5.8069872816960688E-2</v>
      </c>
      <c r="CU41" s="3">
        <v>3.63233654710981E-3</v>
      </c>
    </row>
    <row r="42" spans="1:99" x14ac:dyDescent="0.2">
      <c r="A42" s="67"/>
      <c r="B42" s="2">
        <v>3</v>
      </c>
      <c r="C42" s="1">
        <v>26</v>
      </c>
      <c r="D42" s="1">
        <v>4.788461538461538E-2</v>
      </c>
      <c r="E42" s="1">
        <v>4.8561982597976304E-2</v>
      </c>
      <c r="F42" s="1">
        <v>1.0999999999999999E-2</v>
      </c>
      <c r="G42" s="1">
        <v>1.0999999999999999E-2</v>
      </c>
      <c r="H42" s="1">
        <v>1.0999999999999999E-2</v>
      </c>
      <c r="I42" s="1">
        <v>8.1499999999999989E-2</v>
      </c>
      <c r="J42" s="2">
        <v>0.12675</v>
      </c>
      <c r="K42" s="3">
        <v>3.35515223712207E-2</v>
      </c>
      <c r="L42" s="21"/>
      <c r="M42" s="2">
        <v>3</v>
      </c>
      <c r="N42" s="1">
        <v>26</v>
      </c>
      <c r="O42" s="1">
        <v>0.74061538461538445</v>
      </c>
      <c r="P42" s="1">
        <v>0.56909774745103869</v>
      </c>
      <c r="Q42" s="1">
        <v>0.21174999999999999</v>
      </c>
      <c r="R42" s="1">
        <v>0.29674999999999996</v>
      </c>
      <c r="S42" s="1">
        <v>0.44450000000000001</v>
      </c>
      <c r="T42" s="1">
        <v>1.1364999999999998</v>
      </c>
      <c r="U42" s="2">
        <v>1.8305</v>
      </c>
      <c r="V42" s="3">
        <v>0.383877680426149</v>
      </c>
      <c r="W42" s="21"/>
      <c r="X42" s="2">
        <v>3</v>
      </c>
      <c r="Y42" s="1">
        <v>26</v>
      </c>
      <c r="Z42" s="1">
        <v>8.8923076923076896E-2</v>
      </c>
      <c r="AA42" s="1">
        <v>9.8611935617114094E-2</v>
      </c>
      <c r="AB42" s="1">
        <v>1.0999999999999999E-2</v>
      </c>
      <c r="AC42" s="1">
        <v>1.0999999999999999E-2</v>
      </c>
      <c r="AD42" s="1">
        <v>5.5500000000000001E-2</v>
      </c>
      <c r="AE42" s="1">
        <v>0.13675000000000001</v>
      </c>
      <c r="AF42" s="2">
        <v>0.27399999999999997</v>
      </c>
      <c r="AG42" s="3">
        <v>2.9614477583180601E-2</v>
      </c>
      <c r="AH42" s="21"/>
      <c r="AI42" s="2">
        <v>3</v>
      </c>
      <c r="AJ42" s="1">
        <v>26</v>
      </c>
      <c r="AK42" s="1">
        <v>0.39588461538461545</v>
      </c>
      <c r="AL42" s="1">
        <v>0.37375813857874202</v>
      </c>
      <c r="AM42" s="1">
        <v>7.6249999999999998E-2</v>
      </c>
      <c r="AN42" s="1">
        <v>0.1515</v>
      </c>
      <c r="AO42" s="1">
        <v>0.22</v>
      </c>
      <c r="AP42" s="1">
        <v>0.54725000000000001</v>
      </c>
      <c r="AQ42" s="2">
        <v>1.1564999999999999</v>
      </c>
      <c r="AR42" s="3">
        <v>0.1421822705163602</v>
      </c>
      <c r="AS42" s="21"/>
      <c r="AT42" s="2">
        <v>3</v>
      </c>
      <c r="AU42" s="1">
        <v>26</v>
      </c>
      <c r="AV42" s="1">
        <v>9.8576923076923048E-2</v>
      </c>
      <c r="AW42" s="1">
        <v>0.12397198815117007</v>
      </c>
      <c r="AX42" s="1">
        <v>1.0999999999999999E-2</v>
      </c>
      <c r="AY42" s="1">
        <v>1.0999999999999999E-2</v>
      </c>
      <c r="AZ42" s="1">
        <v>4.2999999999999997E-2</v>
      </c>
      <c r="BA42" s="1">
        <v>0.16600000000000001</v>
      </c>
      <c r="BB42" s="2">
        <v>0.35199999999999998</v>
      </c>
      <c r="BC42" s="3">
        <v>3.3804365734029597E-2</v>
      </c>
      <c r="BD42" s="21"/>
      <c r="BE42" s="2">
        <v>3</v>
      </c>
      <c r="BF42" s="1">
        <v>26</v>
      </c>
      <c r="BG42" s="1">
        <v>6.2423076923076887E-2</v>
      </c>
      <c r="BH42" s="1">
        <v>7.0721523217149751E-2</v>
      </c>
      <c r="BI42" s="1">
        <v>1.0999999999999999E-2</v>
      </c>
      <c r="BJ42" s="1">
        <v>1.0999999999999999E-2</v>
      </c>
      <c r="BK42" s="1">
        <v>3.0999999999999996E-2</v>
      </c>
      <c r="BL42" s="1">
        <v>8.0249999999999988E-2</v>
      </c>
      <c r="BM42" s="2">
        <v>0.2155</v>
      </c>
      <c r="BN42" s="3">
        <v>2.71477196776891E-2</v>
      </c>
      <c r="BO42" s="21"/>
      <c r="BP42" s="2">
        <v>3</v>
      </c>
      <c r="BQ42" s="1">
        <v>26</v>
      </c>
      <c r="BR42" s="1">
        <v>0.193</v>
      </c>
      <c r="BS42" s="1">
        <v>0.15557249114158972</v>
      </c>
      <c r="BT42" s="1">
        <v>1.0999999999999999E-2</v>
      </c>
      <c r="BU42" s="1">
        <v>3.2000000000000001E-2</v>
      </c>
      <c r="BV42" s="1">
        <v>0.19900000000000001</v>
      </c>
      <c r="BW42" s="1">
        <v>0.25850000000000001</v>
      </c>
      <c r="BX42" s="2">
        <v>0.48075000000000001</v>
      </c>
      <c r="BY42" s="3">
        <v>2.2673135575628601E-2</v>
      </c>
      <c r="BZ42" s="21"/>
      <c r="CA42" s="2">
        <v>3</v>
      </c>
      <c r="CB42" s="1">
        <v>26</v>
      </c>
      <c r="CC42" s="1">
        <v>1.6346153846153847E-2</v>
      </c>
      <c r="CD42" s="1">
        <v>1.5527890539779845E-2</v>
      </c>
      <c r="CE42" s="1">
        <v>1.0999999999999999E-2</v>
      </c>
      <c r="CF42" s="1">
        <v>1.0999999999999999E-2</v>
      </c>
      <c r="CG42" s="1">
        <v>1.0999999999999999E-2</v>
      </c>
      <c r="CH42" s="1">
        <v>1.0999999999999999E-2</v>
      </c>
      <c r="CI42" s="2">
        <v>5.0999999999999997E-2</v>
      </c>
      <c r="CJ42" s="3">
        <v>3.81894842548486E-3</v>
      </c>
      <c r="CK42" s="21"/>
      <c r="CL42" s="2">
        <v>3</v>
      </c>
      <c r="CM42" s="1">
        <v>599</v>
      </c>
      <c r="CN42" s="1">
        <v>2.7937916689888501E-2</v>
      </c>
      <c r="CO42" s="1">
        <v>1.4231376270518473E-2</v>
      </c>
      <c r="CP42" s="1">
        <v>1.2969800731349734E-2</v>
      </c>
      <c r="CQ42" s="1">
        <v>1.8005661835091558E-2</v>
      </c>
      <c r="CR42" s="1">
        <v>2.3416747315181848E-2</v>
      </c>
      <c r="CS42" s="1">
        <v>3.4221908096064207E-2</v>
      </c>
      <c r="CT42" s="2">
        <v>6.0524719969757078E-2</v>
      </c>
      <c r="CU42" s="3">
        <v>4.1707068803288503E-3</v>
      </c>
    </row>
    <row r="43" spans="1:99" x14ac:dyDescent="0.2">
      <c r="A43" s="67"/>
      <c r="B43" s="2">
        <v>4</v>
      </c>
      <c r="C43" s="1">
        <v>26</v>
      </c>
      <c r="D43" s="1">
        <v>6.0423076923076899E-2</v>
      </c>
      <c r="E43" s="1">
        <v>6.7165570392529628E-2</v>
      </c>
      <c r="F43" s="1">
        <v>1.0999999999999999E-2</v>
      </c>
      <c r="G43" s="1">
        <v>1.0999999999999999E-2</v>
      </c>
      <c r="H43" s="1">
        <v>1.0999999999999999E-2</v>
      </c>
      <c r="I43" s="1">
        <v>0.1115</v>
      </c>
      <c r="J43" s="2">
        <v>0.18325</v>
      </c>
      <c r="K43" s="3">
        <v>3.5485075411713703E-2</v>
      </c>
      <c r="L43" s="21"/>
      <c r="M43" s="2">
        <v>4</v>
      </c>
      <c r="N43" s="1">
        <v>26</v>
      </c>
      <c r="O43" s="1">
        <v>0.89449999999999996</v>
      </c>
      <c r="P43" s="1">
        <v>0.77540297910183453</v>
      </c>
      <c r="Q43" s="1">
        <v>0.21475</v>
      </c>
      <c r="R43" s="1">
        <v>0.29600000000000004</v>
      </c>
      <c r="S43" s="1">
        <v>0.54049999999999998</v>
      </c>
      <c r="T43" s="1">
        <v>1.26075</v>
      </c>
      <c r="U43" s="2">
        <v>2.3867500000000001</v>
      </c>
      <c r="V43" s="3">
        <v>0.40647871522179801</v>
      </c>
      <c r="W43" s="21"/>
      <c r="X43" s="2">
        <v>4</v>
      </c>
      <c r="Y43" s="1">
        <v>26</v>
      </c>
      <c r="Z43" s="1">
        <v>9.6384615384615319E-2</v>
      </c>
      <c r="AA43" s="1">
        <v>9.8744955080480729E-2</v>
      </c>
      <c r="AB43" s="1">
        <v>1.0999999999999999E-2</v>
      </c>
      <c r="AC43" s="1">
        <v>1.0999999999999999E-2</v>
      </c>
      <c r="AD43" s="1">
        <v>6.4500000000000002E-2</v>
      </c>
      <c r="AE43" s="1">
        <v>0.17649999999999999</v>
      </c>
      <c r="AF43" s="2">
        <v>0.28425</v>
      </c>
      <c r="AG43" s="3">
        <v>3.1367865763545097E-2</v>
      </c>
      <c r="AH43" s="21"/>
      <c r="AI43" s="2">
        <v>4</v>
      </c>
      <c r="AJ43" s="1">
        <v>26</v>
      </c>
      <c r="AK43" s="1">
        <v>0.43488461538461531</v>
      </c>
      <c r="AL43" s="1">
        <v>0.36975757754756866</v>
      </c>
      <c r="AM43" s="1">
        <v>9.375E-2</v>
      </c>
      <c r="AN43" s="1">
        <v>0.129</v>
      </c>
      <c r="AO43" s="1">
        <v>0.253</v>
      </c>
      <c r="AP43" s="1">
        <v>0.74275000000000002</v>
      </c>
      <c r="AQ43" s="2">
        <v>1.135</v>
      </c>
      <c r="AR43" s="3">
        <v>0.15093419218781018</v>
      </c>
      <c r="AS43" s="21"/>
      <c r="AT43" s="2">
        <v>4</v>
      </c>
      <c r="AU43" s="1">
        <v>26</v>
      </c>
      <c r="AV43" s="1">
        <v>0.10776923076923078</v>
      </c>
      <c r="AW43" s="1">
        <v>0.11883006612547442</v>
      </c>
      <c r="AX43" s="1">
        <v>1.0999999999999999E-2</v>
      </c>
      <c r="AY43" s="1">
        <v>1.0999999999999999E-2</v>
      </c>
      <c r="AZ43" s="1">
        <v>4.7E-2</v>
      </c>
      <c r="BA43" s="1">
        <v>0.22600000000000001</v>
      </c>
      <c r="BB43" s="2">
        <v>0.32074999999999998</v>
      </c>
      <c r="BC43" s="3">
        <v>3.5854428707291199E-2</v>
      </c>
      <c r="BD43" s="21"/>
      <c r="BE43" s="2">
        <v>4</v>
      </c>
      <c r="BF43" s="1">
        <v>26</v>
      </c>
      <c r="BG43" s="1">
        <v>6.8230769230769192E-2</v>
      </c>
      <c r="BH43" s="1">
        <v>7.5055876621252141E-2</v>
      </c>
      <c r="BI43" s="1">
        <v>1.0999999999999999E-2</v>
      </c>
      <c r="BJ43" s="1">
        <v>1.0999999999999999E-2</v>
      </c>
      <c r="BK43" s="1">
        <v>1.0999999999999999E-2</v>
      </c>
      <c r="BL43" s="1">
        <v>0.109</v>
      </c>
      <c r="BM43" s="2">
        <v>0.21575</v>
      </c>
      <c r="BN43" s="3">
        <v>2.8747303826238101E-2</v>
      </c>
      <c r="BO43" s="21"/>
      <c r="BP43" s="2">
        <v>4</v>
      </c>
      <c r="BQ43" s="1">
        <v>26</v>
      </c>
      <c r="BR43" s="1">
        <v>0.19576923076923081</v>
      </c>
      <c r="BS43" s="1">
        <v>0.14930379973525323</v>
      </c>
      <c r="BT43" s="1">
        <v>1.0999999999999999E-2</v>
      </c>
      <c r="BU43" s="1">
        <v>0.1085</v>
      </c>
      <c r="BV43" s="1">
        <v>0.14549999999999999</v>
      </c>
      <c r="BW43" s="1">
        <v>0.26100000000000001</v>
      </c>
      <c r="BX43" s="2">
        <v>0.44950000000000001</v>
      </c>
      <c r="BY43" s="3">
        <v>2.4120930694219899E-2</v>
      </c>
      <c r="BZ43" s="21"/>
      <c r="CA43" s="2">
        <v>4</v>
      </c>
      <c r="CB43" s="1">
        <v>26</v>
      </c>
      <c r="CC43" s="1">
        <v>1.7538461538461544E-2</v>
      </c>
      <c r="CD43" s="1">
        <v>1.599307542464742E-2</v>
      </c>
      <c r="CE43" s="1">
        <v>1.0999999999999999E-2</v>
      </c>
      <c r="CF43" s="1">
        <v>1.0999999999999999E-2</v>
      </c>
      <c r="CG43" s="1">
        <v>1.0999999999999999E-2</v>
      </c>
      <c r="CH43" s="1">
        <v>1.0999999999999999E-2</v>
      </c>
      <c r="CI43" s="2">
        <v>5.3749999999999999E-2</v>
      </c>
      <c r="CJ43" s="3">
        <v>4.0493299911916001E-3</v>
      </c>
      <c r="CK43" s="21"/>
      <c r="CL43" s="2">
        <v>4</v>
      </c>
      <c r="CM43" s="1">
        <v>600</v>
      </c>
      <c r="CN43" s="1">
        <v>2.8955636546862409E-2</v>
      </c>
      <c r="CO43" s="1">
        <v>1.4040966359178017E-2</v>
      </c>
      <c r="CP43" s="1">
        <v>1.3799136921754175E-2</v>
      </c>
      <c r="CQ43" s="1">
        <v>1.84689033133347E-2</v>
      </c>
      <c r="CR43" s="1">
        <v>2.5309731921204406E-2</v>
      </c>
      <c r="CS43" s="1">
        <v>3.5144890382834228E-2</v>
      </c>
      <c r="CT43" s="2">
        <v>5.9907371870658005E-2</v>
      </c>
      <c r="CU43" s="3">
        <v>4.8115807767314198E-3</v>
      </c>
    </row>
    <row r="44" spans="1:99" x14ac:dyDescent="0.2">
      <c r="A44" s="67"/>
      <c r="B44" s="2">
        <v>5</v>
      </c>
      <c r="C44" s="1">
        <v>26</v>
      </c>
      <c r="D44" s="1">
        <v>8.3999999999999991E-2</v>
      </c>
      <c r="E44" s="1">
        <v>0.10518517005738021</v>
      </c>
      <c r="F44" s="1">
        <v>1.0999999999999999E-2</v>
      </c>
      <c r="G44" s="1">
        <v>1.0999999999999999E-2</v>
      </c>
      <c r="H44" s="1">
        <v>5.0999999999999997E-2</v>
      </c>
      <c r="I44" s="1">
        <v>0.12475</v>
      </c>
      <c r="J44" s="2">
        <v>0.317</v>
      </c>
      <c r="K44" s="3">
        <v>4.7687170182317801E-2</v>
      </c>
      <c r="L44" s="21"/>
      <c r="M44" s="2">
        <v>5</v>
      </c>
      <c r="N44" s="1">
        <v>26</v>
      </c>
      <c r="O44" s="1">
        <v>1.0216923076923077</v>
      </c>
      <c r="P44" s="1">
        <v>0.94238475239068975</v>
      </c>
      <c r="Q44" s="1">
        <v>0.23575000000000002</v>
      </c>
      <c r="R44" s="1">
        <v>0.42</v>
      </c>
      <c r="S44" s="1">
        <v>0.63</v>
      </c>
      <c r="T44" s="1">
        <v>1.2229999999999999</v>
      </c>
      <c r="U44" s="2">
        <v>3.1280000000000001</v>
      </c>
      <c r="V44" s="3">
        <v>0.54694036641075405</v>
      </c>
      <c r="W44" s="21"/>
      <c r="X44" s="2">
        <v>5</v>
      </c>
      <c r="Y44" s="1">
        <v>26</v>
      </c>
      <c r="Z44" s="1">
        <v>0.11480769230769232</v>
      </c>
      <c r="AA44" s="1">
        <v>0.11878081300640077</v>
      </c>
      <c r="AB44" s="1">
        <v>1.0999999999999999E-2</v>
      </c>
      <c r="AC44" s="1">
        <v>1.0999999999999999E-2</v>
      </c>
      <c r="AD44" s="1">
        <v>7.3000000000000009E-2</v>
      </c>
      <c r="AE44" s="1">
        <v>0.157</v>
      </c>
      <c r="AF44" s="2">
        <v>0.35599999999999998</v>
      </c>
      <c r="AG44" s="3">
        <v>4.2220723932063803E-2</v>
      </c>
      <c r="AH44" s="21"/>
      <c r="AI44" s="2">
        <v>5</v>
      </c>
      <c r="AJ44" s="1">
        <v>26</v>
      </c>
      <c r="AK44" s="1">
        <v>0.49246153846153845</v>
      </c>
      <c r="AL44" s="1">
        <v>0.44524844577105316</v>
      </c>
      <c r="AM44" s="1">
        <v>8.8250000000000009E-2</v>
      </c>
      <c r="AN44" s="1">
        <v>0.1865</v>
      </c>
      <c r="AO44" s="1">
        <v>0.308</v>
      </c>
      <c r="AP44" s="1">
        <v>0.61250000000000004</v>
      </c>
      <c r="AQ44" s="2">
        <v>1.4390000000000001</v>
      </c>
      <c r="AR44" s="3">
        <v>0.20360997561354099</v>
      </c>
      <c r="AS44" s="21"/>
      <c r="AT44" s="2">
        <v>5</v>
      </c>
      <c r="AU44" s="1">
        <v>26</v>
      </c>
      <c r="AV44" s="1">
        <v>0.12688461538461543</v>
      </c>
      <c r="AW44" s="1">
        <v>0.13409051477955541</v>
      </c>
      <c r="AX44" s="1">
        <v>1.0999999999999999E-2</v>
      </c>
      <c r="AY44" s="1">
        <v>1.0999999999999999E-2</v>
      </c>
      <c r="AZ44" s="1">
        <v>8.2000000000000003E-2</v>
      </c>
      <c r="BA44" s="1">
        <v>0.19850000000000001</v>
      </c>
      <c r="BB44" s="2">
        <v>0.39800000000000002</v>
      </c>
      <c r="BC44" s="3">
        <v>4.8325918617555502E-2</v>
      </c>
      <c r="BD44" s="21"/>
      <c r="BE44" s="2">
        <v>5</v>
      </c>
      <c r="BF44" s="1">
        <v>26</v>
      </c>
      <c r="BG44" s="1">
        <v>0.10053846153846156</v>
      </c>
      <c r="BH44" s="1">
        <v>9.6206956409287017E-2</v>
      </c>
      <c r="BI44" s="1">
        <v>1.0999999999999999E-2</v>
      </c>
      <c r="BJ44" s="1">
        <v>1.0999999999999999E-2</v>
      </c>
      <c r="BK44" s="1">
        <v>8.1000000000000003E-2</v>
      </c>
      <c r="BL44" s="1">
        <v>0.14299999999999999</v>
      </c>
      <c r="BM44" s="2">
        <v>0.30025000000000002</v>
      </c>
      <c r="BN44" s="3">
        <v>3.8683080479088403E-2</v>
      </c>
      <c r="BO44" s="21"/>
      <c r="BP44" s="2">
        <v>5</v>
      </c>
      <c r="BQ44" s="1">
        <v>26</v>
      </c>
      <c r="BR44" s="1">
        <v>0.20388461538461541</v>
      </c>
      <c r="BS44" s="1">
        <v>0.21980397210661626</v>
      </c>
      <c r="BT44" s="1">
        <v>1.0999999999999999E-2</v>
      </c>
      <c r="BU44" s="1">
        <v>0.10350000000000001</v>
      </c>
      <c r="BV44" s="1">
        <v>0.1545</v>
      </c>
      <c r="BW44" s="1">
        <v>0.20125000000000001</v>
      </c>
      <c r="BX44" s="2">
        <v>0.45874999999999999</v>
      </c>
      <c r="BY44" s="3">
        <v>3.2612404237514298E-2</v>
      </c>
      <c r="BZ44" s="21"/>
      <c r="CA44" s="2">
        <v>5</v>
      </c>
      <c r="CB44" s="1">
        <v>26</v>
      </c>
      <c r="CC44" s="1">
        <v>2.3500000000000007E-2</v>
      </c>
      <c r="CD44" s="1">
        <v>3.1582590140772193E-2</v>
      </c>
      <c r="CE44" s="1">
        <v>1.0999999999999999E-2</v>
      </c>
      <c r="CF44" s="1">
        <v>1.0999999999999999E-2</v>
      </c>
      <c r="CG44" s="1">
        <v>1.0999999999999999E-2</v>
      </c>
      <c r="CH44" s="1">
        <v>1.0999999999999999E-2</v>
      </c>
      <c r="CI44" s="2">
        <v>9.2999999999999999E-2</v>
      </c>
      <c r="CJ44" s="3">
        <v>5.4562667743299903E-3</v>
      </c>
      <c r="CK44" s="21"/>
      <c r="CL44" s="2">
        <v>5</v>
      </c>
      <c r="CM44" s="1">
        <v>599</v>
      </c>
      <c r="CN44" s="1">
        <v>3.0023216607768063E-2</v>
      </c>
      <c r="CO44" s="1">
        <v>1.3623380961736617E-2</v>
      </c>
      <c r="CP44" s="1">
        <v>1.4216358517024717E-2</v>
      </c>
      <c r="CQ44" s="1">
        <v>2.0687806686358615E-2</v>
      </c>
      <c r="CR44" s="1">
        <v>2.6469066195338606E-2</v>
      </c>
      <c r="CS44" s="1">
        <v>3.5557739302931497E-2</v>
      </c>
      <c r="CT44" s="2">
        <v>6.070166205666578E-2</v>
      </c>
      <c r="CU44" s="3">
        <v>7.4952170457260603E-3</v>
      </c>
    </row>
    <row r="45" spans="1:99" x14ac:dyDescent="0.2">
      <c r="A45" s="67"/>
      <c r="B45" s="2">
        <v>6</v>
      </c>
      <c r="C45" s="1">
        <v>26</v>
      </c>
      <c r="D45" s="1">
        <v>0.11639999999999999</v>
      </c>
      <c r="E45" s="1">
        <v>0.12867320562632242</v>
      </c>
      <c r="F45" s="1">
        <v>1.0999999999999999E-2</v>
      </c>
      <c r="G45" s="1">
        <v>1.0999999999999999E-2</v>
      </c>
      <c r="H45" s="1">
        <v>8.4499999999999992E-2</v>
      </c>
      <c r="I45" s="1">
        <v>0.11700000000000001</v>
      </c>
      <c r="J45" s="2">
        <v>0.40775</v>
      </c>
      <c r="K45" s="3">
        <v>7.0632186838656394E-2</v>
      </c>
      <c r="L45" s="21"/>
      <c r="M45" s="2">
        <v>6</v>
      </c>
      <c r="N45" s="1">
        <v>26</v>
      </c>
      <c r="O45" s="1">
        <v>1.1697599999999999</v>
      </c>
      <c r="P45" s="1">
        <v>1.2788107696666402</v>
      </c>
      <c r="Q45" s="1">
        <v>0.19400000000000001</v>
      </c>
      <c r="R45" s="1">
        <v>0.53849999999999998</v>
      </c>
      <c r="S45" s="1">
        <v>0.745</v>
      </c>
      <c r="T45" s="1">
        <v>1.06925</v>
      </c>
      <c r="U45" s="2">
        <v>4.1432500000000001</v>
      </c>
      <c r="V45" s="3">
        <v>0.81050873080423802</v>
      </c>
      <c r="W45" s="21"/>
      <c r="X45" s="2">
        <v>6</v>
      </c>
      <c r="Y45" s="1">
        <v>26</v>
      </c>
      <c r="Z45" s="1">
        <v>0.14852000000000004</v>
      </c>
      <c r="AA45" s="1">
        <v>0.16333107952395817</v>
      </c>
      <c r="AB45" s="1">
        <v>1.0999999999999999E-2</v>
      </c>
      <c r="AC45" s="1">
        <v>5.8500000000000003E-2</v>
      </c>
      <c r="AD45" s="1">
        <v>9.2999999999999999E-2</v>
      </c>
      <c r="AE45" s="1">
        <v>0.15325</v>
      </c>
      <c r="AF45" s="2">
        <v>0.53350000000000009</v>
      </c>
      <c r="AG45" s="3">
        <v>6.2573175772841702E-2</v>
      </c>
      <c r="AH45" s="21"/>
      <c r="AI45" s="2">
        <v>6</v>
      </c>
      <c r="AJ45" s="1">
        <v>26</v>
      </c>
      <c r="AK45" s="1">
        <v>0.60311999999999999</v>
      </c>
      <c r="AL45" s="1">
        <v>0.62289452866930362</v>
      </c>
      <c r="AM45" s="1">
        <v>8.5000000000000006E-2</v>
      </c>
      <c r="AN45" s="1">
        <v>0.29499999999999998</v>
      </c>
      <c r="AO45" s="1">
        <v>0.40150000000000002</v>
      </c>
      <c r="AP45" s="1">
        <v>0.55899999999999994</v>
      </c>
      <c r="AQ45" s="2">
        <v>2.1709999999999998</v>
      </c>
      <c r="AR45" s="3">
        <v>0.301926506714781</v>
      </c>
      <c r="AS45" s="21"/>
      <c r="AT45" s="2">
        <v>6</v>
      </c>
      <c r="AU45" s="1">
        <v>26</v>
      </c>
      <c r="AV45" s="1">
        <v>0.16703999999999999</v>
      </c>
      <c r="AW45" s="1">
        <v>0.17987708623903759</v>
      </c>
      <c r="AX45" s="1">
        <v>1.0999999999999999E-2</v>
      </c>
      <c r="AY45" s="1">
        <v>6.25E-2</v>
      </c>
      <c r="AZ45" s="1">
        <v>0.10550000000000001</v>
      </c>
      <c r="BA45" s="1">
        <v>0.17874999999999999</v>
      </c>
      <c r="BB45" s="2">
        <v>0.57250000000000001</v>
      </c>
      <c r="BC45" s="3">
        <v>7.1648816157464601E-2</v>
      </c>
      <c r="BD45" s="21"/>
      <c r="BE45" s="2">
        <v>6</v>
      </c>
      <c r="BF45" s="1">
        <v>26</v>
      </c>
      <c r="BG45" s="1">
        <v>0.10155999999999998</v>
      </c>
      <c r="BH45" s="1">
        <v>0.13262396233190818</v>
      </c>
      <c r="BI45" s="1">
        <v>1.0999999999999999E-2</v>
      </c>
      <c r="BJ45" s="1">
        <v>1.0999999999999999E-2</v>
      </c>
      <c r="BK45" s="1">
        <v>3.2500000000000001E-2</v>
      </c>
      <c r="BL45" s="1">
        <v>0.12625</v>
      </c>
      <c r="BM45" s="2">
        <v>0.40050000000000002</v>
      </c>
      <c r="BN45" s="3">
        <v>5.7325543082565697E-2</v>
      </c>
      <c r="BO45" s="21"/>
      <c r="BP45" s="2">
        <v>6</v>
      </c>
      <c r="BQ45" s="1">
        <v>26</v>
      </c>
      <c r="BR45" s="1">
        <v>0.24892000000000003</v>
      </c>
      <c r="BS45" s="1">
        <v>0.31130203241324228</v>
      </c>
      <c r="BT45" s="1">
        <v>1.0999999999999999E-2</v>
      </c>
      <c r="BU45" s="1">
        <v>0.1145</v>
      </c>
      <c r="BV45" s="1">
        <v>0.18099999999999999</v>
      </c>
      <c r="BW45" s="1">
        <v>0.2205</v>
      </c>
      <c r="BX45" s="2">
        <v>1.0109999999999999</v>
      </c>
      <c r="BY45" s="3">
        <v>4.8379613547813997E-2</v>
      </c>
      <c r="BZ45" s="21"/>
      <c r="CA45" s="2">
        <v>6</v>
      </c>
      <c r="CB45" s="1">
        <v>26</v>
      </c>
      <c r="CC45" s="1">
        <v>3.1519999999999999E-2</v>
      </c>
      <c r="CD45" s="1">
        <v>4.6366168037282732E-2</v>
      </c>
      <c r="CE45" s="1">
        <v>1.0999999999999999E-2</v>
      </c>
      <c r="CF45" s="1">
        <v>1.0999999999999999E-2</v>
      </c>
      <c r="CG45" s="1">
        <v>1.0999999999999999E-2</v>
      </c>
      <c r="CH45" s="1">
        <v>1.0999999999999999E-2</v>
      </c>
      <c r="CI45" s="2">
        <v>0.14050000000000001</v>
      </c>
      <c r="CJ45" s="3">
        <v>8.0891062766627608E-3</v>
      </c>
      <c r="CK45" s="21"/>
      <c r="CL45" s="2">
        <v>6</v>
      </c>
      <c r="CM45" s="1">
        <v>595</v>
      </c>
      <c r="CN45" s="1">
        <v>3.2054541735295088E-2</v>
      </c>
      <c r="CO45" s="1">
        <v>1.7473613654948542E-2</v>
      </c>
      <c r="CP45" s="1">
        <v>1.5024718054220031E-2</v>
      </c>
      <c r="CQ45" s="1">
        <v>2.1641863863082859E-2</v>
      </c>
      <c r="CR45" s="1">
        <v>2.7428725934451149E-2</v>
      </c>
      <c r="CS45" s="1">
        <v>3.5237768691174121E-2</v>
      </c>
      <c r="CT45" s="2">
        <v>6.8938341286522223E-2</v>
      </c>
      <c r="CU45" s="3">
        <v>1.21031678106947E-2</v>
      </c>
    </row>
    <row r="46" spans="1:99" x14ac:dyDescent="0.2">
      <c r="A46" s="67"/>
      <c r="B46" s="2">
        <v>7</v>
      </c>
      <c r="C46" s="1">
        <v>25</v>
      </c>
      <c r="D46" s="1">
        <v>0.11296000000000003</v>
      </c>
      <c r="E46" s="1">
        <v>0.13796602238715638</v>
      </c>
      <c r="F46" s="1">
        <v>1.0999999999999999E-2</v>
      </c>
      <c r="G46" s="1">
        <v>1.0999999999999999E-2</v>
      </c>
      <c r="H46" s="1">
        <v>8.5000000000000006E-2</v>
      </c>
      <c r="I46" s="1">
        <v>0.128</v>
      </c>
      <c r="J46" s="2">
        <v>0.46319999999999917</v>
      </c>
      <c r="K46" s="3">
        <v>9.8892580706494995E-2</v>
      </c>
      <c r="L46" s="21"/>
      <c r="M46" s="2">
        <v>7</v>
      </c>
      <c r="N46" s="1">
        <v>25</v>
      </c>
      <c r="O46" s="1">
        <v>1.14628</v>
      </c>
      <c r="P46" s="1">
        <v>1.4708473612173356</v>
      </c>
      <c r="Q46" s="1">
        <v>0.23480000000000001</v>
      </c>
      <c r="R46" s="1">
        <v>0.49299999999999999</v>
      </c>
      <c r="S46" s="1">
        <v>0.69199999999999995</v>
      </c>
      <c r="T46" s="1">
        <v>1.044</v>
      </c>
      <c r="U46" s="2">
        <v>4.5323999999999902</v>
      </c>
      <c r="V46" s="3">
        <v>1.1335792618360601</v>
      </c>
      <c r="W46" s="21"/>
      <c r="X46" s="2">
        <v>7</v>
      </c>
      <c r="Y46" s="1">
        <v>25</v>
      </c>
      <c r="Z46" s="1">
        <v>0.15316000000000002</v>
      </c>
      <c r="AA46" s="1">
        <v>0.20623988460043319</v>
      </c>
      <c r="AB46" s="1">
        <v>1.0999999999999999E-2</v>
      </c>
      <c r="AC46" s="1">
        <v>6.4000000000000001E-2</v>
      </c>
      <c r="AD46" s="1">
        <v>9.2999999999999999E-2</v>
      </c>
      <c r="AE46" s="1">
        <v>0.14799999999999999</v>
      </c>
      <c r="AF46" s="2">
        <v>0.65959999999999885</v>
      </c>
      <c r="AG46" s="3">
        <v>8.7485831168760894E-2</v>
      </c>
      <c r="AH46" s="21"/>
      <c r="AI46" s="2">
        <v>7</v>
      </c>
      <c r="AJ46" s="1">
        <v>25</v>
      </c>
      <c r="AK46" s="1">
        <v>0.64668000000000003</v>
      </c>
      <c r="AL46" s="1">
        <v>0.76928033035211996</v>
      </c>
      <c r="AM46" s="1">
        <v>9.98E-2</v>
      </c>
      <c r="AN46" s="1">
        <v>0.315</v>
      </c>
      <c r="AO46" s="1">
        <v>0.42699999999999999</v>
      </c>
      <c r="AP46" s="1">
        <v>0.56200000000000006</v>
      </c>
      <c r="AQ46" s="2">
        <v>2.4939999999999962</v>
      </c>
      <c r="AR46" s="3">
        <v>0.420859634363072</v>
      </c>
      <c r="AS46" s="21"/>
      <c r="AT46" s="2">
        <v>7</v>
      </c>
      <c r="AU46" s="1">
        <v>25</v>
      </c>
      <c r="AV46" s="1">
        <v>0.18096000000000004</v>
      </c>
      <c r="AW46" s="1">
        <v>0.24121609951797723</v>
      </c>
      <c r="AX46" s="1">
        <v>1.0999999999999999E-2</v>
      </c>
      <c r="AY46" s="1">
        <v>5.3999999999999999E-2</v>
      </c>
      <c r="AZ46" s="1">
        <v>0.11899999999999999</v>
      </c>
      <c r="BA46" s="1">
        <v>0.16400000000000001</v>
      </c>
      <c r="BB46" s="2">
        <v>0.73519999999999863</v>
      </c>
      <c r="BC46" s="3">
        <v>0.100006552889469</v>
      </c>
      <c r="BD46" s="21"/>
      <c r="BE46" s="2">
        <v>7</v>
      </c>
      <c r="BF46" s="1">
        <v>25</v>
      </c>
      <c r="BG46" s="1">
        <v>0.12188000000000006</v>
      </c>
      <c r="BH46" s="1">
        <v>0.1614507974585446</v>
      </c>
      <c r="BI46" s="1">
        <v>1.0999999999999999E-2</v>
      </c>
      <c r="BJ46" s="1">
        <v>1.0999999999999999E-2</v>
      </c>
      <c r="BK46" s="1">
        <v>6.8000000000000005E-2</v>
      </c>
      <c r="BL46" s="1">
        <v>0.13200000000000001</v>
      </c>
      <c r="BM46" s="2">
        <v>0.503999999999999</v>
      </c>
      <c r="BN46" s="3">
        <v>8.0173083170756998E-2</v>
      </c>
      <c r="BO46" s="21"/>
      <c r="BP46" s="2">
        <v>7</v>
      </c>
      <c r="BQ46" s="1">
        <v>25</v>
      </c>
      <c r="BR46" s="1">
        <v>0.27916000000000002</v>
      </c>
      <c r="BS46" s="1">
        <v>0.38653920456619495</v>
      </c>
      <c r="BT46" s="1">
        <v>1.0999999999999999E-2</v>
      </c>
      <c r="BU46" s="1">
        <v>9.1999999999999998E-2</v>
      </c>
      <c r="BV46" s="1">
        <v>0.184</v>
      </c>
      <c r="BW46" s="1">
        <v>0.22500000000000001</v>
      </c>
      <c r="BX46" s="2">
        <v>1.2565999999999975</v>
      </c>
      <c r="BY46" s="3">
        <v>6.7190855776479499E-2</v>
      </c>
      <c r="BZ46" s="21"/>
      <c r="CA46" s="2">
        <v>7</v>
      </c>
      <c r="CB46" s="1">
        <v>25</v>
      </c>
      <c r="CC46" s="1">
        <v>4.9879999999999994E-2</v>
      </c>
      <c r="CD46" s="1">
        <v>5.853511766452682E-2</v>
      </c>
      <c r="CE46" s="1">
        <v>1.0999999999999999E-2</v>
      </c>
      <c r="CF46" s="1">
        <v>1.0999999999999999E-2</v>
      </c>
      <c r="CG46" s="1">
        <v>1.0999999999999999E-2</v>
      </c>
      <c r="CH46" s="1">
        <v>6.2E-2</v>
      </c>
      <c r="CI46" s="2">
        <v>0.1861999999999997</v>
      </c>
      <c r="CJ46" s="3">
        <v>1.12957517524693E-2</v>
      </c>
      <c r="CK46" s="21"/>
      <c r="CL46" s="2">
        <v>7</v>
      </c>
      <c r="CM46" s="1">
        <v>506</v>
      </c>
      <c r="CN46" s="1">
        <v>3.1798361692282263E-2</v>
      </c>
      <c r="CO46" s="1">
        <v>1.4380373899904137E-2</v>
      </c>
      <c r="CP46" s="1">
        <v>1.5259983458721496E-2</v>
      </c>
      <c r="CQ46" s="1">
        <v>2.2386679219646675E-2</v>
      </c>
      <c r="CR46" s="1">
        <v>2.8635603723080882E-2</v>
      </c>
      <c r="CS46" s="1">
        <v>3.7249526307760544E-2</v>
      </c>
      <c r="CT46" s="2">
        <v>6.1790111905509988E-2</v>
      </c>
      <c r="CU46" s="3">
        <v>1.7173689388953299E-2</v>
      </c>
    </row>
    <row r="47" spans="1:99" x14ac:dyDescent="0.2">
      <c r="A47" s="67"/>
      <c r="B47" s="2">
        <v>8</v>
      </c>
      <c r="C47" s="1">
        <v>26</v>
      </c>
      <c r="D47" s="1">
        <v>6.1346153846153863E-2</v>
      </c>
      <c r="E47" s="1">
        <v>7.0926408231457683E-2</v>
      </c>
      <c r="F47" s="1">
        <v>1.0999999999999999E-2</v>
      </c>
      <c r="G47" s="1">
        <v>1.0999999999999999E-2</v>
      </c>
      <c r="H47" s="1">
        <v>3.2500000000000001E-2</v>
      </c>
      <c r="I47" s="1">
        <v>8.2750000000000004E-2</v>
      </c>
      <c r="J47" s="2">
        <v>0.16999999999999998</v>
      </c>
      <c r="K47" s="3">
        <v>9.1298099289807297E-2</v>
      </c>
      <c r="L47" s="21"/>
      <c r="M47" s="2">
        <v>8</v>
      </c>
      <c r="N47" s="1">
        <v>26</v>
      </c>
      <c r="O47" s="1">
        <v>0.7601538461538464</v>
      </c>
      <c r="P47" s="1">
        <v>0.76399186866393753</v>
      </c>
      <c r="Q47" s="1">
        <v>0.22475000000000001</v>
      </c>
      <c r="R47" s="1">
        <v>0.34050000000000002</v>
      </c>
      <c r="S47" s="1">
        <v>0.51800000000000002</v>
      </c>
      <c r="T47" s="1">
        <v>0.74750000000000005</v>
      </c>
      <c r="U47" s="2">
        <v>2.22925</v>
      </c>
      <c r="V47" s="3">
        <v>1.0425373813104799</v>
      </c>
      <c r="W47" s="21"/>
      <c r="X47" s="2">
        <v>8</v>
      </c>
      <c r="Y47" s="1">
        <v>26</v>
      </c>
      <c r="Z47" s="1">
        <v>7.6423076923076899E-2</v>
      </c>
      <c r="AA47" s="1">
        <v>8.3322589050952148E-2</v>
      </c>
      <c r="AB47" s="1">
        <v>1.0999999999999999E-2</v>
      </c>
      <c r="AC47" s="1">
        <v>1.0999999999999999E-2</v>
      </c>
      <c r="AD47" s="1">
        <v>5.7499999999999996E-2</v>
      </c>
      <c r="AE47" s="1">
        <v>9.7000000000000003E-2</v>
      </c>
      <c r="AF47" s="2">
        <v>0.23974999999999999</v>
      </c>
      <c r="AG47" s="3">
        <v>8.0368319317027606E-2</v>
      </c>
      <c r="AH47" s="21"/>
      <c r="AI47" s="2">
        <v>8</v>
      </c>
      <c r="AJ47" s="1">
        <v>26</v>
      </c>
      <c r="AK47" s="1">
        <v>0.39107692307692304</v>
      </c>
      <c r="AL47" s="1">
        <v>0.30865397105197573</v>
      </c>
      <c r="AM47" s="1">
        <v>9.4500000000000001E-2</v>
      </c>
      <c r="AN47" s="1">
        <v>0.19900000000000001</v>
      </c>
      <c r="AO47" s="1">
        <v>0.31850000000000001</v>
      </c>
      <c r="AP47" s="1">
        <v>0.45724999999999999</v>
      </c>
      <c r="AQ47" s="2">
        <v>1.0382499999999999</v>
      </c>
      <c r="AR47" s="3">
        <v>0.38282071187105904</v>
      </c>
      <c r="AS47" s="21"/>
      <c r="AT47" s="2">
        <v>8</v>
      </c>
      <c r="AU47" s="1">
        <v>26</v>
      </c>
      <c r="AV47" s="1">
        <v>9.9538461538461506E-2</v>
      </c>
      <c r="AW47" s="1">
        <v>0.10401893318785033</v>
      </c>
      <c r="AX47" s="1">
        <v>1.0999999999999999E-2</v>
      </c>
      <c r="AY47" s="1">
        <v>1.0999999999999999E-2</v>
      </c>
      <c r="AZ47" s="1">
        <v>7.5499999999999998E-2</v>
      </c>
      <c r="BA47" s="1">
        <v>0.14749999999999999</v>
      </c>
      <c r="BB47" s="2">
        <v>0.30449999999999999</v>
      </c>
      <c r="BC47" s="3">
        <v>9.1359465714567004E-2</v>
      </c>
      <c r="BD47" s="21"/>
      <c r="BE47" s="2">
        <v>8</v>
      </c>
      <c r="BF47" s="1">
        <v>26</v>
      </c>
      <c r="BG47" s="1">
        <v>8.826923076923078E-2</v>
      </c>
      <c r="BH47" s="1">
        <v>7.0486059723782329E-2</v>
      </c>
      <c r="BI47" s="1">
        <v>1.0999999999999999E-2</v>
      </c>
      <c r="BJ47" s="1">
        <v>1.9E-2</v>
      </c>
      <c r="BK47" s="1">
        <v>7.6999999999999999E-2</v>
      </c>
      <c r="BL47" s="1">
        <v>0.1235</v>
      </c>
      <c r="BM47" s="2">
        <v>0.22175</v>
      </c>
      <c r="BN47" s="3">
        <v>7.3725214259636698E-2</v>
      </c>
      <c r="BO47" s="21"/>
      <c r="BP47" s="2">
        <v>8</v>
      </c>
      <c r="BQ47" s="1">
        <v>26</v>
      </c>
      <c r="BR47" s="1">
        <v>0.14553846153846151</v>
      </c>
      <c r="BS47" s="1">
        <v>0.11718574342273241</v>
      </c>
      <c r="BT47" s="1">
        <v>1.0999999999999999E-2</v>
      </c>
      <c r="BU47" s="1">
        <v>3.2500000000000001E-2</v>
      </c>
      <c r="BV47" s="1">
        <v>0.1595</v>
      </c>
      <c r="BW47" s="1">
        <v>0.19650000000000001</v>
      </c>
      <c r="BX47" s="2">
        <v>0.38424999999999998</v>
      </c>
      <c r="BY47" s="3">
        <v>6.0408851780967103E-2</v>
      </c>
      <c r="BZ47" s="21"/>
      <c r="CA47" s="2">
        <v>8</v>
      </c>
      <c r="CB47" s="1">
        <v>26</v>
      </c>
      <c r="CC47" s="1">
        <v>4.1923076923076917E-2</v>
      </c>
      <c r="CD47" s="1">
        <v>4.3806778541155569E-2</v>
      </c>
      <c r="CE47" s="1">
        <v>1.0999999999999999E-2</v>
      </c>
      <c r="CF47" s="1">
        <v>1.0999999999999999E-2</v>
      </c>
      <c r="CG47" s="1">
        <v>1.0999999999999999E-2</v>
      </c>
      <c r="CH47" s="1">
        <v>6.1249999999999999E-2</v>
      </c>
      <c r="CI47" s="2">
        <v>0.13025</v>
      </c>
      <c r="CJ47" s="3">
        <v>1.0333944292843599E-2</v>
      </c>
      <c r="CK47" s="21"/>
      <c r="CL47" s="2">
        <v>8</v>
      </c>
      <c r="CM47" s="1">
        <v>510</v>
      </c>
      <c r="CN47" s="1">
        <v>2.65581008660646E-2</v>
      </c>
      <c r="CO47" s="1">
        <v>9.7643998317879597E-3</v>
      </c>
      <c r="CP47" s="1">
        <v>1.4001450001426151E-2</v>
      </c>
      <c r="CQ47" s="1">
        <v>1.9480212578068989E-2</v>
      </c>
      <c r="CR47" s="1">
        <v>2.4050840729925641E-2</v>
      </c>
      <c r="CS47" s="1">
        <v>3.2990217954046316E-2</v>
      </c>
      <c r="CT47" s="2">
        <v>4.4480958094748418E-2</v>
      </c>
      <c r="CU47" s="3">
        <v>1.51969061664317E-2</v>
      </c>
    </row>
    <row r="48" spans="1:99" x14ac:dyDescent="0.2">
      <c r="A48" s="67"/>
      <c r="B48" s="2">
        <v>9</v>
      </c>
      <c r="C48" s="1">
        <v>26</v>
      </c>
      <c r="D48" s="1">
        <v>4.1000000000000002E-2</v>
      </c>
      <c r="E48" s="1">
        <v>3.4695244630928893E-2</v>
      </c>
      <c r="F48" s="1">
        <v>1.0999999999999999E-2</v>
      </c>
      <c r="G48" s="1">
        <v>1.0999999999999999E-2</v>
      </c>
      <c r="H48" s="1">
        <v>4.1500000000000002E-2</v>
      </c>
      <c r="I48" s="1">
        <v>5.525E-2</v>
      </c>
      <c r="J48" s="2">
        <v>0.11324999999999999</v>
      </c>
      <c r="K48" s="3">
        <v>7.0372391465830797E-2</v>
      </c>
      <c r="L48" s="21"/>
      <c r="M48" s="2">
        <v>9</v>
      </c>
      <c r="N48" s="1">
        <v>26</v>
      </c>
      <c r="O48" s="1">
        <v>0.54023076923076907</v>
      </c>
      <c r="P48" s="1">
        <v>0.37079690480825872</v>
      </c>
      <c r="Q48" s="1">
        <v>0.2515</v>
      </c>
      <c r="R48" s="1">
        <v>0.32074999999999998</v>
      </c>
      <c r="S48" s="1">
        <v>0.41649999999999998</v>
      </c>
      <c r="T48" s="1">
        <v>0.52024999999999999</v>
      </c>
      <c r="U48" s="2">
        <v>1.3147500000000001</v>
      </c>
      <c r="V48" s="3">
        <v>0.79704823290066296</v>
      </c>
      <c r="W48" s="21"/>
      <c r="X48" s="2">
        <v>9</v>
      </c>
      <c r="Y48" s="1">
        <v>26</v>
      </c>
      <c r="Z48" s="1">
        <v>6.2807692307692314E-2</v>
      </c>
      <c r="AA48" s="1">
        <v>6.2374366036550132E-2</v>
      </c>
      <c r="AB48" s="1">
        <v>1.0999999999999999E-2</v>
      </c>
      <c r="AC48" s="1">
        <v>1.0999999999999999E-2</v>
      </c>
      <c r="AD48" s="1">
        <v>5.7000000000000002E-2</v>
      </c>
      <c r="AE48" s="1">
        <v>7.6499999999999999E-2</v>
      </c>
      <c r="AF48" s="2">
        <v>0.19600000000000001</v>
      </c>
      <c r="AG48" s="3">
        <v>6.1294169044855698E-2</v>
      </c>
      <c r="AH48" s="21"/>
      <c r="AI48" s="2">
        <v>9</v>
      </c>
      <c r="AJ48" s="1">
        <v>26</v>
      </c>
      <c r="AK48" s="1">
        <v>0.31884615384615389</v>
      </c>
      <c r="AL48" s="1">
        <v>0.21436635786572331</v>
      </c>
      <c r="AM48" s="1">
        <v>0.12525</v>
      </c>
      <c r="AN48" s="1">
        <v>0.19375000000000001</v>
      </c>
      <c r="AO48" s="1">
        <v>0.2555</v>
      </c>
      <c r="AP48" s="1">
        <v>0.34875</v>
      </c>
      <c r="AQ48" s="2">
        <v>0.84375</v>
      </c>
      <c r="AR48" s="3">
        <v>0.285893728691059</v>
      </c>
      <c r="AS48" s="21"/>
      <c r="AT48" s="2">
        <v>9</v>
      </c>
      <c r="AU48" s="1">
        <v>26</v>
      </c>
      <c r="AV48" s="1">
        <v>6.26923076923077E-2</v>
      </c>
      <c r="AW48" s="1">
        <v>6.6390221708181818E-2</v>
      </c>
      <c r="AX48" s="1">
        <v>1.0999999999999999E-2</v>
      </c>
      <c r="AY48" s="1">
        <v>1.0999999999999999E-2</v>
      </c>
      <c r="AZ48" s="1">
        <v>5.3499999999999999E-2</v>
      </c>
      <c r="BA48" s="1">
        <v>7.8750000000000001E-2</v>
      </c>
      <c r="BB48" s="2">
        <v>0.21024999999999999</v>
      </c>
      <c r="BC48" s="3">
        <v>6.8850352915595894E-2</v>
      </c>
      <c r="BD48" s="21"/>
      <c r="BE48" s="2">
        <v>9</v>
      </c>
      <c r="BF48" s="1">
        <v>26</v>
      </c>
      <c r="BG48" s="1">
        <v>6.9153846153846149E-2</v>
      </c>
      <c r="BH48" s="1">
        <v>5.3782296200658677E-2</v>
      </c>
      <c r="BI48" s="1">
        <v>1.0999999999999999E-2</v>
      </c>
      <c r="BJ48" s="1">
        <v>1.0999999999999999E-2</v>
      </c>
      <c r="BK48" s="1">
        <v>6.9000000000000006E-2</v>
      </c>
      <c r="BL48" s="1">
        <v>9.9499999999999991E-2</v>
      </c>
      <c r="BM48" s="2">
        <v>0.17799999999999999</v>
      </c>
      <c r="BN48" s="3">
        <v>5.63502173275559E-2</v>
      </c>
      <c r="BO48" s="21"/>
      <c r="BP48" s="2">
        <v>9</v>
      </c>
      <c r="BQ48" s="1">
        <v>26</v>
      </c>
      <c r="BR48" s="1">
        <v>0.10265384615384619</v>
      </c>
      <c r="BS48" s="1">
        <v>9.8822241345839626E-2</v>
      </c>
      <c r="BT48" s="1">
        <v>1.0999999999999999E-2</v>
      </c>
      <c r="BU48" s="1">
        <v>1.0999999999999999E-2</v>
      </c>
      <c r="BV48" s="1">
        <v>0.10250000000000001</v>
      </c>
      <c r="BW48" s="1">
        <v>0.16550000000000001</v>
      </c>
      <c r="BX48" s="2">
        <v>0.21174999999999999</v>
      </c>
      <c r="BY48" s="3">
        <v>4.4013108699890599E-2</v>
      </c>
      <c r="BZ48" s="21"/>
      <c r="CA48" s="2">
        <v>9</v>
      </c>
      <c r="CB48" s="1">
        <v>26</v>
      </c>
      <c r="CC48" s="1">
        <v>4.7961538461538472E-2</v>
      </c>
      <c r="CD48" s="1">
        <v>4.1919428211015235E-2</v>
      </c>
      <c r="CE48" s="1">
        <v>1.0999999999999999E-2</v>
      </c>
      <c r="CF48" s="1">
        <v>1.0999999999999999E-2</v>
      </c>
      <c r="CG48" s="1">
        <v>4.3499999999999997E-2</v>
      </c>
      <c r="CH48" s="1">
        <v>7.2999999999999995E-2</v>
      </c>
      <c r="CI48" s="2">
        <v>0.125</v>
      </c>
      <c r="CJ48" s="3">
        <v>7.8118098412064E-3</v>
      </c>
      <c r="CK48" s="21"/>
      <c r="CL48" s="2">
        <v>9</v>
      </c>
      <c r="CM48" s="1">
        <v>542</v>
      </c>
      <c r="CN48" s="1">
        <v>2.4457986300046107E-2</v>
      </c>
      <c r="CO48" s="1">
        <v>9.2931638863384819E-3</v>
      </c>
      <c r="CP48" s="1">
        <v>1.3268714354842873E-2</v>
      </c>
      <c r="CQ48" s="1">
        <v>1.8180763278626551E-2</v>
      </c>
      <c r="CR48" s="1">
        <v>2.2151765314380387E-2</v>
      </c>
      <c r="CS48" s="1">
        <v>2.8621635848148915E-2</v>
      </c>
      <c r="CT48" s="2">
        <v>4.3207191148531075E-2</v>
      </c>
      <c r="CU48" s="3">
        <v>1.0586857877471901E-2</v>
      </c>
    </row>
    <row r="49" spans="1:99" x14ac:dyDescent="0.2">
      <c r="A49" s="67"/>
      <c r="B49" s="2">
        <v>10</v>
      </c>
      <c r="C49" s="1">
        <v>26</v>
      </c>
      <c r="D49" s="1">
        <v>3.4500000000000003E-2</v>
      </c>
      <c r="E49" s="1">
        <v>2.772760357477724E-2</v>
      </c>
      <c r="F49" s="1">
        <v>1.0999999999999999E-2</v>
      </c>
      <c r="G49" s="1">
        <v>1.0999999999999999E-2</v>
      </c>
      <c r="H49" s="1">
        <v>2.2499999999999999E-2</v>
      </c>
      <c r="I49" s="1">
        <v>5.3749999999999999E-2</v>
      </c>
      <c r="J49" s="2">
        <v>8.2750000000000004E-2</v>
      </c>
      <c r="K49" s="3">
        <v>5.6260074026511599E-2</v>
      </c>
      <c r="L49" s="21"/>
      <c r="M49" s="2">
        <v>10</v>
      </c>
      <c r="N49" s="1">
        <v>26</v>
      </c>
      <c r="O49" s="1">
        <v>0.44103846153846155</v>
      </c>
      <c r="P49" s="1">
        <v>0.18905924590333681</v>
      </c>
      <c r="Q49" s="1">
        <v>0.26050000000000001</v>
      </c>
      <c r="R49" s="1">
        <v>0.32150000000000001</v>
      </c>
      <c r="S49" s="1">
        <v>0.3805</v>
      </c>
      <c r="T49" s="1">
        <v>0.51500000000000001</v>
      </c>
      <c r="U49" s="2">
        <v>0.79099999999999993</v>
      </c>
      <c r="V49" s="3">
        <v>0.62776782247928697</v>
      </c>
      <c r="W49" s="21"/>
      <c r="X49" s="2">
        <v>10</v>
      </c>
      <c r="Y49" s="1">
        <v>26</v>
      </c>
      <c r="Z49" s="1">
        <v>5.3846153846153849E-2</v>
      </c>
      <c r="AA49" s="1">
        <v>5.5812322874212873E-2</v>
      </c>
      <c r="AB49" s="1">
        <v>1.0999999999999999E-2</v>
      </c>
      <c r="AC49" s="1">
        <v>1.0999999999999999E-2</v>
      </c>
      <c r="AD49" s="1">
        <v>2.5000000000000001E-2</v>
      </c>
      <c r="AE49" s="1">
        <v>7.1499999999999994E-2</v>
      </c>
      <c r="AF49" s="2">
        <v>0.15725</v>
      </c>
      <c r="AG49" s="3">
        <v>4.8061429537149897E-2</v>
      </c>
      <c r="AH49" s="21"/>
      <c r="AI49" s="2">
        <v>10</v>
      </c>
      <c r="AJ49" s="1">
        <v>26</v>
      </c>
      <c r="AK49" s="1">
        <v>0.28569230769230775</v>
      </c>
      <c r="AL49" s="1">
        <v>0.17250084503694915</v>
      </c>
      <c r="AM49" s="1">
        <v>0.10600000000000001</v>
      </c>
      <c r="AN49" s="1">
        <v>0.16700000000000001</v>
      </c>
      <c r="AO49" s="1">
        <v>0.2225</v>
      </c>
      <c r="AP49" s="1">
        <v>0.36049999999999999</v>
      </c>
      <c r="AQ49" s="2">
        <v>0.64800000000000002</v>
      </c>
      <c r="AR49" s="3">
        <v>0.21583748382748402</v>
      </c>
      <c r="AS49" s="21"/>
      <c r="AT49" s="2">
        <v>10</v>
      </c>
      <c r="AU49" s="1">
        <v>26</v>
      </c>
      <c r="AV49" s="1">
        <v>5.676923076923078E-2</v>
      </c>
      <c r="AW49" s="1">
        <v>6.0048851907298084E-2</v>
      </c>
      <c r="AX49" s="1">
        <v>1.0999999999999999E-2</v>
      </c>
      <c r="AY49" s="1">
        <v>1.0999999999999999E-2</v>
      </c>
      <c r="AZ49" s="1">
        <v>2.7E-2</v>
      </c>
      <c r="BA49" s="1">
        <v>7.3499999999999996E-2</v>
      </c>
      <c r="BB49" s="2">
        <v>0.17174999999999999</v>
      </c>
      <c r="BC49" s="3">
        <v>5.2827080020886701E-2</v>
      </c>
      <c r="BD49" s="21"/>
      <c r="BE49" s="2">
        <v>10</v>
      </c>
      <c r="BF49" s="1">
        <v>26</v>
      </c>
      <c r="BG49" s="1">
        <v>6.1499999999999985E-2</v>
      </c>
      <c r="BH49" s="1">
        <v>4.078063265816266E-2</v>
      </c>
      <c r="BI49" s="1">
        <v>1.0999999999999999E-2</v>
      </c>
      <c r="BJ49" s="1">
        <v>1.0999999999999999E-2</v>
      </c>
      <c r="BK49" s="1">
        <v>6.4000000000000001E-2</v>
      </c>
      <c r="BL49" s="1">
        <v>8.1750000000000003E-2</v>
      </c>
      <c r="BM49" s="2">
        <v>0.1205</v>
      </c>
      <c r="BN49" s="3">
        <v>4.4361064495182199E-2</v>
      </c>
      <c r="BO49" s="21"/>
      <c r="BP49" s="2">
        <v>10</v>
      </c>
      <c r="BQ49" s="1">
        <v>26</v>
      </c>
      <c r="BR49" s="1">
        <v>0.1587692307692308</v>
      </c>
      <c r="BS49" s="1">
        <v>0.16208548551731772</v>
      </c>
      <c r="BT49" s="1">
        <v>1.0999999999999999E-2</v>
      </c>
      <c r="BU49" s="1">
        <v>1.0999999999999999E-2</v>
      </c>
      <c r="BV49" s="1">
        <v>0.11349999999999999</v>
      </c>
      <c r="BW49" s="1">
        <v>0.18475</v>
      </c>
      <c r="BX49" s="2">
        <v>0.48599999999999999</v>
      </c>
      <c r="BY49" s="3">
        <v>3.1791742079506503E-2</v>
      </c>
      <c r="BZ49" s="21"/>
      <c r="CA49" s="2">
        <v>10</v>
      </c>
      <c r="CB49" s="1">
        <v>26</v>
      </c>
      <c r="CC49" s="1">
        <v>5.7692307692307661E-2</v>
      </c>
      <c r="CD49" s="1">
        <v>4.7523273650512975E-2</v>
      </c>
      <c r="CE49" s="1">
        <v>1.0999999999999999E-2</v>
      </c>
      <c r="CF49" s="1">
        <v>1.0999999999999999E-2</v>
      </c>
      <c r="CG49" s="1">
        <v>5.1000000000000004E-2</v>
      </c>
      <c r="CH49" s="1">
        <v>9.7750000000000004E-2</v>
      </c>
      <c r="CI49" s="2">
        <v>0.13974999999999999</v>
      </c>
      <c r="CJ49" s="3">
        <v>6.0272287495733304E-3</v>
      </c>
      <c r="CK49" s="21"/>
      <c r="CL49" s="2">
        <v>10</v>
      </c>
      <c r="CM49" s="1">
        <v>550</v>
      </c>
      <c r="CN49" s="1">
        <v>2.2239034219842611E-2</v>
      </c>
      <c r="CO49" s="1">
        <v>8.7072524295330658E-3</v>
      </c>
      <c r="CP49" s="1">
        <v>1.261365089393612E-2</v>
      </c>
      <c r="CQ49" s="1">
        <v>1.6834575975286765E-2</v>
      </c>
      <c r="CR49" s="1">
        <v>2.0060813184231235E-2</v>
      </c>
      <c r="CS49" s="1">
        <v>2.4401109133822305E-2</v>
      </c>
      <c r="CT49" s="2">
        <v>4.2315414266790002E-2</v>
      </c>
      <c r="CU49" s="3">
        <v>7.0572194514457402E-3</v>
      </c>
    </row>
    <row r="50" spans="1:99" x14ac:dyDescent="0.2">
      <c r="A50" s="67"/>
      <c r="B50" s="2">
        <v>11</v>
      </c>
      <c r="C50" s="1">
        <v>26</v>
      </c>
      <c r="D50" s="1">
        <v>2.0240000000000001E-2</v>
      </c>
      <c r="E50" s="1">
        <v>1.7810627769353368E-2</v>
      </c>
      <c r="F50" s="1">
        <v>1.0999999999999999E-2</v>
      </c>
      <c r="G50" s="1">
        <v>1.0999999999999999E-2</v>
      </c>
      <c r="H50" s="1">
        <v>1.0999999999999999E-2</v>
      </c>
      <c r="I50" s="1">
        <v>1.0999999999999999E-2</v>
      </c>
      <c r="J50" s="2">
        <v>5.5750000000000001E-2</v>
      </c>
      <c r="K50" s="3">
        <v>4.2240383417281903E-2</v>
      </c>
      <c r="L50" s="21"/>
      <c r="M50" s="2">
        <v>11</v>
      </c>
      <c r="N50" s="1">
        <v>26</v>
      </c>
      <c r="O50" s="1">
        <v>0.37731999999999999</v>
      </c>
      <c r="P50" s="1">
        <v>0.16721196589497284</v>
      </c>
      <c r="Q50" s="1">
        <v>0.2</v>
      </c>
      <c r="R50" s="1">
        <v>0.28075</v>
      </c>
      <c r="S50" s="1">
        <v>0.32950000000000002</v>
      </c>
      <c r="T50" s="1">
        <v>0.40100000000000002</v>
      </c>
      <c r="U50" s="2">
        <v>0.64700000000000002</v>
      </c>
      <c r="V50" s="3">
        <v>0.46024894303793701</v>
      </c>
      <c r="W50" s="21"/>
      <c r="X50" s="2">
        <v>11</v>
      </c>
      <c r="Y50" s="1">
        <v>26</v>
      </c>
      <c r="Z50" s="1">
        <v>2.9080000000000009E-2</v>
      </c>
      <c r="AA50" s="1">
        <v>2.9783862434856586E-2</v>
      </c>
      <c r="AB50" s="1">
        <v>1.0999999999999999E-2</v>
      </c>
      <c r="AC50" s="1">
        <v>1.0999999999999999E-2</v>
      </c>
      <c r="AD50" s="1">
        <v>1.0999999999999999E-2</v>
      </c>
      <c r="AE50" s="1">
        <v>4.5499999999999999E-2</v>
      </c>
      <c r="AF50" s="2">
        <v>7.9750000000000001E-2</v>
      </c>
      <c r="AG50" s="3">
        <v>3.49876995839088E-2</v>
      </c>
      <c r="AH50" s="21"/>
      <c r="AI50" s="2">
        <v>11</v>
      </c>
      <c r="AJ50" s="1">
        <v>26</v>
      </c>
      <c r="AK50" s="1">
        <v>0.21076</v>
      </c>
      <c r="AL50" s="1">
        <v>9.9306371319343736E-2</v>
      </c>
      <c r="AM50" s="1">
        <v>5.7999999999999996E-2</v>
      </c>
      <c r="AN50" s="1">
        <v>0.15675</v>
      </c>
      <c r="AO50" s="1">
        <v>0.1865</v>
      </c>
      <c r="AP50" s="1">
        <v>0.255</v>
      </c>
      <c r="AQ50" s="2">
        <v>0.35575000000000001</v>
      </c>
      <c r="AR50" s="3">
        <v>0.14818665452642049</v>
      </c>
      <c r="AS50" s="21"/>
      <c r="AT50" s="2">
        <v>11</v>
      </c>
      <c r="AU50" s="1">
        <v>26</v>
      </c>
      <c r="AV50" s="1">
        <v>2.8600000000000007E-2</v>
      </c>
      <c r="AW50" s="1">
        <v>3.1066702432025185E-2</v>
      </c>
      <c r="AX50" s="1">
        <v>1.0999999999999999E-2</v>
      </c>
      <c r="AY50" s="1">
        <v>1.0999999999999999E-2</v>
      </c>
      <c r="AZ50" s="1">
        <v>1.0999999999999999E-2</v>
      </c>
      <c r="BA50" s="1">
        <v>3.5000000000000003E-2</v>
      </c>
      <c r="BB50" s="2">
        <v>9.6500000000000002E-2</v>
      </c>
      <c r="BC50" s="3">
        <v>3.71679033294946E-2</v>
      </c>
      <c r="BD50" s="21"/>
      <c r="BE50" s="2">
        <v>11</v>
      </c>
      <c r="BF50" s="1">
        <v>26</v>
      </c>
      <c r="BG50" s="1">
        <v>4.1919999999999999E-2</v>
      </c>
      <c r="BH50" s="1">
        <v>3.3685331206053742E-2</v>
      </c>
      <c r="BI50" s="1">
        <v>1.0999999999999999E-2</v>
      </c>
      <c r="BJ50" s="1">
        <v>1.0999999999999999E-2</v>
      </c>
      <c r="BK50" s="1">
        <v>3.2500000000000001E-2</v>
      </c>
      <c r="BL50" s="1">
        <v>5.9749999999999998E-2</v>
      </c>
      <c r="BM50" s="2">
        <v>9.1999999999999998E-2</v>
      </c>
      <c r="BN50" s="3">
        <v>3.2498598376037198E-2</v>
      </c>
      <c r="BO50" s="21"/>
      <c r="BP50" s="2">
        <v>11</v>
      </c>
      <c r="BQ50" s="1">
        <v>26</v>
      </c>
      <c r="BR50" s="1">
        <v>0.12336000000000004</v>
      </c>
      <c r="BS50" s="1">
        <v>0.16454496696601251</v>
      </c>
      <c r="BT50" s="1">
        <v>1.0999999999999999E-2</v>
      </c>
      <c r="BU50" s="1">
        <v>1.0999999999999999E-2</v>
      </c>
      <c r="BV50" s="1">
        <v>1.0999999999999999E-2</v>
      </c>
      <c r="BW50" s="1">
        <v>0.16949999999999998</v>
      </c>
      <c r="BX50" s="2">
        <v>0.49575000000000002</v>
      </c>
      <c r="BY50" s="3">
        <v>2.0414787400311999E-2</v>
      </c>
      <c r="BZ50" s="21"/>
      <c r="CA50" s="2">
        <v>11</v>
      </c>
      <c r="CB50" s="1">
        <v>26</v>
      </c>
      <c r="CC50" s="1">
        <v>5.732000000000001E-2</v>
      </c>
      <c r="CD50" s="1">
        <v>4.5900175967485704E-2</v>
      </c>
      <c r="CE50" s="1">
        <v>1.0999999999999999E-2</v>
      </c>
      <c r="CF50" s="1">
        <v>1.0999999999999999E-2</v>
      </c>
      <c r="CG50" s="1">
        <v>5.1999999999999998E-2</v>
      </c>
      <c r="CH50" s="1">
        <v>9.4750000000000001E-2</v>
      </c>
      <c r="CI50" s="2">
        <v>0.13125000000000001</v>
      </c>
      <c r="CJ50" s="3">
        <v>4.2775704126112001E-3</v>
      </c>
      <c r="CK50" s="21"/>
      <c r="CL50" s="2">
        <v>11</v>
      </c>
      <c r="CM50" s="1">
        <v>550</v>
      </c>
      <c r="CN50" s="1">
        <v>2.0316621119670086E-2</v>
      </c>
      <c r="CO50" s="1">
        <v>5.8471485420743697E-3</v>
      </c>
      <c r="CP50" s="1">
        <v>1.2116356049488857E-2</v>
      </c>
      <c r="CQ50" s="1">
        <v>1.6033655969504824E-2</v>
      </c>
      <c r="CR50" s="1">
        <v>1.9660295244346933E-2</v>
      </c>
      <c r="CS50" s="1">
        <v>2.3759691967913089E-2</v>
      </c>
      <c r="CT50" s="2">
        <v>3.1290642330688422E-2</v>
      </c>
      <c r="CU50" s="3">
        <v>4.05458777302041E-3</v>
      </c>
    </row>
    <row r="51" spans="1:99" x14ac:dyDescent="0.2">
      <c r="A51" s="67"/>
      <c r="B51" s="2">
        <v>12</v>
      </c>
      <c r="C51" s="1">
        <v>26</v>
      </c>
      <c r="D51" s="1">
        <v>2.8958333333333339E-2</v>
      </c>
      <c r="E51" s="1">
        <v>2.4155426209955699E-2</v>
      </c>
      <c r="F51" s="1">
        <v>2.7499999999999998E-3</v>
      </c>
      <c r="G51" s="1">
        <v>1.0999999999999999E-2</v>
      </c>
      <c r="H51" s="1">
        <v>1.0999999999999999E-2</v>
      </c>
      <c r="I51" s="1">
        <v>4.5999999999999999E-2</v>
      </c>
      <c r="J51" s="2">
        <v>7.1749999999999994E-2</v>
      </c>
      <c r="K51" s="3">
        <v>3.2254968430494697E-2</v>
      </c>
      <c r="L51" s="21"/>
      <c r="M51" s="2">
        <v>12</v>
      </c>
      <c r="N51" s="1">
        <v>26</v>
      </c>
      <c r="O51" s="1">
        <v>0.37566666666666665</v>
      </c>
      <c r="P51" s="1">
        <v>0.15008325894444263</v>
      </c>
      <c r="Q51" s="1">
        <v>5.5750000000000001E-2</v>
      </c>
      <c r="R51" s="1">
        <v>0.25224999999999997</v>
      </c>
      <c r="S51" s="1">
        <v>0.36349999999999999</v>
      </c>
      <c r="T51" s="1">
        <v>0.44325000000000003</v>
      </c>
      <c r="U51" s="2">
        <v>0.53049999999999997</v>
      </c>
      <c r="V51" s="3">
        <v>0.341042670948211</v>
      </c>
      <c r="W51" s="21"/>
      <c r="X51" s="2">
        <v>12</v>
      </c>
      <c r="Y51" s="1">
        <v>26</v>
      </c>
      <c r="Z51" s="1">
        <v>4.9583333333333333E-2</v>
      </c>
      <c r="AA51" s="1">
        <v>6.2769615383437075E-2</v>
      </c>
      <c r="AB51" s="1">
        <v>2.7499999999999998E-3</v>
      </c>
      <c r="AC51" s="1">
        <v>1.0999999999999999E-2</v>
      </c>
      <c r="AD51" s="1">
        <v>2.8500000000000001E-2</v>
      </c>
      <c r="AE51" s="1">
        <v>5.9249999999999997E-2</v>
      </c>
      <c r="AF51" s="2">
        <v>9.425E-2</v>
      </c>
      <c r="AG51" s="3">
        <v>2.5698581586263501E-2</v>
      </c>
      <c r="AH51" s="21"/>
      <c r="AI51" s="2">
        <v>12</v>
      </c>
      <c r="AJ51" s="1">
        <v>26</v>
      </c>
      <c r="AK51" s="1">
        <v>0.26</v>
      </c>
      <c r="AL51" s="1">
        <v>0.16559492745854265</v>
      </c>
      <c r="AM51" s="1">
        <v>0.02</v>
      </c>
      <c r="AN51" s="1">
        <v>0.16300000000000001</v>
      </c>
      <c r="AO51" s="1">
        <v>0.2195</v>
      </c>
      <c r="AP51" s="1">
        <v>0.26750000000000002</v>
      </c>
      <c r="AQ51" s="2">
        <v>0.45899999999999996</v>
      </c>
      <c r="AR51" s="3">
        <v>0.10163714735601009</v>
      </c>
      <c r="AS51" s="21"/>
      <c r="AT51" s="2">
        <v>12</v>
      </c>
      <c r="AU51" s="1">
        <v>26</v>
      </c>
      <c r="AV51" s="1">
        <v>4.816666666666667E-2</v>
      </c>
      <c r="AW51" s="1">
        <v>7.6165730230455128E-2</v>
      </c>
      <c r="AX51" s="1">
        <v>2.7499999999999998E-3</v>
      </c>
      <c r="AY51" s="1">
        <v>1.0999999999999999E-2</v>
      </c>
      <c r="AZ51" s="1">
        <v>1.0999999999999999E-2</v>
      </c>
      <c r="BA51" s="1">
        <v>5.0499999999999996E-2</v>
      </c>
      <c r="BB51" s="2">
        <v>0.12200000000000001</v>
      </c>
      <c r="BC51" s="3">
        <v>2.6197781430288499E-2</v>
      </c>
      <c r="BD51" s="21"/>
      <c r="BE51" s="2">
        <v>12</v>
      </c>
      <c r="BF51" s="1">
        <v>26</v>
      </c>
      <c r="BG51" s="1">
        <v>5.1333333333333342E-2</v>
      </c>
      <c r="BH51" s="1">
        <v>3.2843966780006222E-2</v>
      </c>
      <c r="BI51" s="1">
        <v>2.7499999999999998E-3</v>
      </c>
      <c r="BJ51" s="1">
        <v>1.0999999999999999E-2</v>
      </c>
      <c r="BK51" s="1">
        <v>5.1000000000000004E-2</v>
      </c>
      <c r="BL51" s="1">
        <v>7.4999999999999997E-2</v>
      </c>
      <c r="BM51" s="2">
        <v>8.5000000000000006E-2</v>
      </c>
      <c r="BN51" s="3">
        <v>2.4058430817551799E-2</v>
      </c>
      <c r="BO51" s="21"/>
      <c r="BP51" s="2">
        <v>12</v>
      </c>
      <c r="BQ51" s="1">
        <v>26</v>
      </c>
      <c r="BR51" s="1">
        <v>0.16475000000000001</v>
      </c>
      <c r="BS51" s="1">
        <v>0.21499784614305756</v>
      </c>
      <c r="BT51" s="1">
        <v>2.7499999999999998E-3</v>
      </c>
      <c r="BU51" s="1">
        <v>1.0999999999999999E-2</v>
      </c>
      <c r="BV51" s="1">
        <v>8.6999999999999994E-2</v>
      </c>
      <c r="BW51" s="1">
        <v>0.18625</v>
      </c>
      <c r="BX51" s="2">
        <v>0.56225000000000003</v>
      </c>
      <c r="BY51" s="3">
        <v>1.30243251928888E-2</v>
      </c>
      <c r="BZ51" s="21"/>
      <c r="CA51" s="2">
        <v>12</v>
      </c>
      <c r="CB51" s="1">
        <v>26</v>
      </c>
      <c r="CC51" s="1">
        <v>5.2458333333333336E-2</v>
      </c>
      <c r="CD51" s="1">
        <v>4.4012882729421915E-2</v>
      </c>
      <c r="CE51" s="1">
        <v>2.7499999999999998E-3</v>
      </c>
      <c r="CF51" s="1">
        <v>1.0999999999999999E-2</v>
      </c>
      <c r="CG51" s="1">
        <v>4.7500000000000001E-2</v>
      </c>
      <c r="CH51" s="1">
        <v>7.1499999999999994E-2</v>
      </c>
      <c r="CI51" s="2">
        <v>0.13025</v>
      </c>
      <c r="CJ51" s="3">
        <v>3.0462510218541498E-3</v>
      </c>
      <c r="CK51" s="21"/>
      <c r="CL51" s="2">
        <v>12</v>
      </c>
      <c r="CM51" s="1">
        <v>549</v>
      </c>
      <c r="CN51" s="1">
        <v>2.0646174989221409E-2</v>
      </c>
      <c r="CO51" s="1">
        <v>5.0826103696664203E-3</v>
      </c>
      <c r="CP51" s="1">
        <v>1.2774359305144881E-2</v>
      </c>
      <c r="CQ51" s="1">
        <v>1.7064458176919216E-2</v>
      </c>
      <c r="CR51" s="1">
        <v>2.0364888668555368E-2</v>
      </c>
      <c r="CS51" s="1">
        <v>2.3938569791337322E-2</v>
      </c>
      <c r="CT51" s="2">
        <v>2.9520295607278563E-2</v>
      </c>
      <c r="CU51" s="3">
        <v>2.3650242541450998E-3</v>
      </c>
    </row>
    <row r="52" spans="1:99" x14ac:dyDescent="0.2">
      <c r="A52" s="67"/>
      <c r="B52" s="2">
        <v>13</v>
      </c>
      <c r="C52" s="1">
        <v>26</v>
      </c>
      <c r="D52" s="1">
        <v>3.0565217391304356E-2</v>
      </c>
      <c r="E52" s="1">
        <v>2.6443117470118023E-2</v>
      </c>
      <c r="F52" s="1">
        <v>0</v>
      </c>
      <c r="G52" s="1">
        <v>1.0999999999999999E-2</v>
      </c>
      <c r="H52" s="1">
        <v>1.0999999999999999E-2</v>
      </c>
      <c r="I52" s="1">
        <v>4.2749999999999996E-2</v>
      </c>
      <c r="J52" s="2">
        <v>7.1749999999999994E-2</v>
      </c>
      <c r="K52" s="3">
        <v>2.9707981114500102E-2</v>
      </c>
      <c r="L52" s="21"/>
      <c r="M52" s="2">
        <v>13</v>
      </c>
      <c r="N52" s="1">
        <v>26</v>
      </c>
      <c r="O52" s="1">
        <v>0.4266086956521738</v>
      </c>
      <c r="P52" s="1">
        <v>0.18464215703312781</v>
      </c>
      <c r="Q52" s="1">
        <v>0</v>
      </c>
      <c r="R52" s="1">
        <v>0.3135</v>
      </c>
      <c r="S52" s="1">
        <v>0.38900000000000001</v>
      </c>
      <c r="T52" s="1">
        <v>0.47724999999999995</v>
      </c>
      <c r="U52" s="2">
        <v>0.6</v>
      </c>
      <c r="V52" s="3">
        <v>0.30478525503553799</v>
      </c>
      <c r="W52" s="21"/>
      <c r="X52" s="2">
        <v>13</v>
      </c>
      <c r="Y52" s="1">
        <v>26</v>
      </c>
      <c r="Z52" s="1">
        <v>6.1260869565217382E-2</v>
      </c>
      <c r="AA52" s="1">
        <v>5.1050578238268161E-2</v>
      </c>
      <c r="AB52" s="1">
        <v>0</v>
      </c>
      <c r="AC52" s="1">
        <v>1.0999999999999999E-2</v>
      </c>
      <c r="AD52" s="1">
        <v>0.05</v>
      </c>
      <c r="AE52" s="1">
        <v>6.7750000000000005E-2</v>
      </c>
      <c r="AF52" s="2">
        <v>0.16724999999999998</v>
      </c>
      <c r="AG52" s="3">
        <v>2.2770866302738901E-2</v>
      </c>
      <c r="AH52" s="21"/>
      <c r="AI52" s="2">
        <v>13</v>
      </c>
      <c r="AJ52" s="1">
        <v>26</v>
      </c>
      <c r="AK52" s="1">
        <v>0.28669565217391307</v>
      </c>
      <c r="AL52" s="1">
        <v>0.16815328172190439</v>
      </c>
      <c r="AM52" s="1">
        <v>0</v>
      </c>
      <c r="AN52" s="1">
        <v>0.16450000000000001</v>
      </c>
      <c r="AO52" s="1">
        <v>0.23549999999999999</v>
      </c>
      <c r="AP52" s="1">
        <v>0.35775000000000001</v>
      </c>
      <c r="AQ52" s="2">
        <v>0.55299999999999994</v>
      </c>
      <c r="AR52" s="3">
        <v>8.4767839751472202E-2</v>
      </c>
      <c r="AS52" s="21"/>
      <c r="AT52" s="2">
        <v>13</v>
      </c>
      <c r="AU52" s="1">
        <v>26</v>
      </c>
      <c r="AV52" s="1">
        <v>6.2869565217391302E-2</v>
      </c>
      <c r="AW52" s="1">
        <v>6.1043641387503719E-2</v>
      </c>
      <c r="AX52" s="1">
        <v>0</v>
      </c>
      <c r="AY52" s="1">
        <v>1.0999999999999999E-2</v>
      </c>
      <c r="AZ52" s="1">
        <v>4.5499999999999999E-2</v>
      </c>
      <c r="BA52" s="1">
        <v>7.6999999999999999E-2</v>
      </c>
      <c r="BB52" s="2">
        <v>0.17499999999999999</v>
      </c>
      <c r="BC52" s="3">
        <v>2.2343171067845901E-2</v>
      </c>
      <c r="BD52" s="21"/>
      <c r="BE52" s="2">
        <v>13</v>
      </c>
      <c r="BF52" s="1">
        <v>26</v>
      </c>
      <c r="BG52" s="1">
        <v>4.9782608695652174E-2</v>
      </c>
      <c r="BH52" s="1">
        <v>4.2627203304210118E-2</v>
      </c>
      <c r="BI52" s="1">
        <v>0</v>
      </c>
      <c r="BJ52" s="1">
        <v>1.0999999999999999E-2</v>
      </c>
      <c r="BK52" s="1">
        <v>1.0999999999999999E-2</v>
      </c>
      <c r="BL52" s="1">
        <v>8.3249999999999991E-2</v>
      </c>
      <c r="BM52" s="2">
        <v>0.11674999999999999</v>
      </c>
      <c r="BN52" s="3">
        <v>2.1480682622574399E-2</v>
      </c>
      <c r="BO52" s="21"/>
      <c r="BP52" s="2">
        <v>13</v>
      </c>
      <c r="BQ52" s="1">
        <v>26</v>
      </c>
      <c r="BR52" s="1">
        <v>0.18460869565217389</v>
      </c>
      <c r="BS52" s="1">
        <v>0.20885167353521863</v>
      </c>
      <c r="BT52" s="1">
        <v>0</v>
      </c>
      <c r="BU52" s="1">
        <v>1.0999999999999999E-2</v>
      </c>
      <c r="BV52" s="1">
        <v>7.9000000000000001E-2</v>
      </c>
      <c r="BW52" s="1">
        <v>0.24224999999999999</v>
      </c>
      <c r="BX52" s="2">
        <v>0.55374999999999996</v>
      </c>
      <c r="BY52" s="3">
        <v>1.02815069738356E-2</v>
      </c>
      <c r="BZ52" s="21"/>
      <c r="CA52" s="2">
        <v>13</v>
      </c>
      <c r="CB52" s="1">
        <v>26</v>
      </c>
      <c r="CC52" s="1">
        <v>6.9391304347826047E-2</v>
      </c>
      <c r="CD52" s="1">
        <v>5.2672631924426908E-2</v>
      </c>
      <c r="CE52" s="1">
        <v>0</v>
      </c>
      <c r="CF52" s="1">
        <v>1.0999999999999999E-2</v>
      </c>
      <c r="CG52" s="1">
        <v>7.3000000000000009E-2</v>
      </c>
      <c r="CH52" s="1">
        <v>0.10299999999999999</v>
      </c>
      <c r="CI52" s="2">
        <v>0.13774999999999998</v>
      </c>
      <c r="CJ52" s="3">
        <v>2.62217244915258E-3</v>
      </c>
      <c r="CK52" s="21"/>
      <c r="CL52" s="2">
        <v>13</v>
      </c>
      <c r="CM52" s="1">
        <v>509</v>
      </c>
      <c r="CN52" s="1">
        <v>2.1300439132098257E-2</v>
      </c>
      <c r="CO52" s="1">
        <v>5.140708564673295E-3</v>
      </c>
      <c r="CP52" s="1">
        <v>1.397290825467023E-2</v>
      </c>
      <c r="CQ52" s="1">
        <v>1.7405739413713602E-2</v>
      </c>
      <c r="CR52" s="1">
        <v>2.0607290355141888E-2</v>
      </c>
      <c r="CS52" s="1">
        <v>2.428365734645431E-2</v>
      </c>
      <c r="CT52" s="2">
        <v>2.9472055262623306E-2</v>
      </c>
      <c r="CU52" s="3">
        <v>1.78882227664924E-3</v>
      </c>
    </row>
    <row r="53" spans="1:99" x14ac:dyDescent="0.2">
      <c r="A53" s="67"/>
      <c r="B53" s="2">
        <v>14</v>
      </c>
      <c r="C53" s="1">
        <v>26</v>
      </c>
      <c r="D53" s="1">
        <v>2.8782608695652179E-2</v>
      </c>
      <c r="E53" s="1">
        <v>2.4640179819523659E-2</v>
      </c>
      <c r="F53" s="1">
        <v>0</v>
      </c>
      <c r="G53" s="1">
        <v>1.0999999999999999E-2</v>
      </c>
      <c r="H53" s="1">
        <v>1.0999999999999999E-2</v>
      </c>
      <c r="I53" s="1">
        <v>4.7500000000000001E-2</v>
      </c>
      <c r="J53" s="2">
        <v>7.2499999999999995E-2</v>
      </c>
      <c r="K53" s="3">
        <v>2.7374370503590199E-2</v>
      </c>
      <c r="L53" s="21"/>
      <c r="M53" s="2">
        <v>14</v>
      </c>
      <c r="N53" s="1">
        <v>26</v>
      </c>
      <c r="O53" s="1">
        <v>0.40082608695652172</v>
      </c>
      <c r="P53" s="1">
        <v>0.16446742487846591</v>
      </c>
      <c r="Q53" s="1">
        <v>0</v>
      </c>
      <c r="R53" s="1">
        <v>0.30049999999999999</v>
      </c>
      <c r="S53" s="1">
        <v>0.34250000000000003</v>
      </c>
      <c r="T53" s="1">
        <v>0.44700000000000001</v>
      </c>
      <c r="U53" s="2">
        <v>0.59224999999999994</v>
      </c>
      <c r="V53" s="3">
        <v>0.27567260517332898</v>
      </c>
      <c r="W53" s="21"/>
      <c r="X53" s="2">
        <v>14</v>
      </c>
      <c r="Y53" s="1">
        <v>26</v>
      </c>
      <c r="Z53" s="1">
        <v>4.3217391304347826E-2</v>
      </c>
      <c r="AA53" s="1">
        <v>3.7064600569608419E-2</v>
      </c>
      <c r="AB53" s="1">
        <v>0</v>
      </c>
      <c r="AC53" s="1">
        <v>1.0999999999999999E-2</v>
      </c>
      <c r="AD53" s="1">
        <v>1.0999999999999999E-2</v>
      </c>
      <c r="AE53" s="1">
        <v>6.3750000000000001E-2</v>
      </c>
      <c r="AF53" s="2">
        <v>0.1135</v>
      </c>
      <c r="AG53" s="3">
        <v>2.04966832121584E-2</v>
      </c>
      <c r="AH53" s="21"/>
      <c r="AI53" s="2">
        <v>14</v>
      </c>
      <c r="AJ53" s="1">
        <v>26</v>
      </c>
      <c r="AK53" s="1">
        <v>0.23943478260869569</v>
      </c>
      <c r="AL53" s="1">
        <v>0.12954690864108462</v>
      </c>
      <c r="AM53" s="1">
        <v>0</v>
      </c>
      <c r="AN53" s="1">
        <v>0.16175</v>
      </c>
      <c r="AO53" s="1">
        <v>0.21299999999999999</v>
      </c>
      <c r="AP53" s="1">
        <v>0.29275000000000001</v>
      </c>
      <c r="AQ53" s="2">
        <v>0.41825000000000001</v>
      </c>
      <c r="AR53" s="3">
        <v>7.4341909213737803E-2</v>
      </c>
      <c r="AS53" s="21"/>
      <c r="AT53" s="2">
        <v>14</v>
      </c>
      <c r="AU53" s="1">
        <v>26</v>
      </c>
      <c r="AV53" s="1">
        <v>4.8434782608695666E-2</v>
      </c>
      <c r="AW53" s="1">
        <v>4.8100471771235082E-2</v>
      </c>
      <c r="AX53" s="1">
        <v>0</v>
      </c>
      <c r="AY53" s="1">
        <v>1.0999999999999999E-2</v>
      </c>
      <c r="AZ53" s="1">
        <v>1.0999999999999999E-2</v>
      </c>
      <c r="BA53" s="1">
        <v>5.6000000000000001E-2</v>
      </c>
      <c r="BB53" s="2">
        <v>0.14724999999999999</v>
      </c>
      <c r="BC53" s="3">
        <v>1.9739197838359399E-2</v>
      </c>
      <c r="BD53" s="21"/>
      <c r="BE53" s="2">
        <v>14</v>
      </c>
      <c r="BF53" s="1">
        <v>26</v>
      </c>
      <c r="BG53" s="1">
        <v>4.5478260869565232E-2</v>
      </c>
      <c r="BH53" s="1">
        <v>3.7567334419474248E-2</v>
      </c>
      <c r="BI53" s="1">
        <v>0</v>
      </c>
      <c r="BJ53" s="1">
        <v>1.0999999999999999E-2</v>
      </c>
      <c r="BK53" s="1">
        <v>1.0999999999999999E-2</v>
      </c>
      <c r="BL53" s="1">
        <v>6.9750000000000006E-2</v>
      </c>
      <c r="BM53" s="2">
        <v>0.10099999999999999</v>
      </c>
      <c r="BN53" s="3">
        <v>1.94184735293161E-2</v>
      </c>
      <c r="BO53" s="21"/>
      <c r="BP53" s="2">
        <v>14</v>
      </c>
      <c r="BQ53" s="1">
        <v>26</v>
      </c>
      <c r="BR53" s="1">
        <v>0.10952173913043481</v>
      </c>
      <c r="BS53" s="1">
        <v>0.15065359655131422</v>
      </c>
      <c r="BT53" s="1">
        <v>0</v>
      </c>
      <c r="BU53" s="1">
        <v>1.0999999999999999E-2</v>
      </c>
      <c r="BV53" s="1">
        <v>1.0999999999999999E-2</v>
      </c>
      <c r="BW53" s="1">
        <v>0.10074999999999999</v>
      </c>
      <c r="BX53" s="2">
        <v>0.48225000000000001</v>
      </c>
      <c r="BY53" s="3">
        <v>8.9242697741242008E-3</v>
      </c>
      <c r="BZ53" s="21"/>
      <c r="CA53" s="2">
        <v>14</v>
      </c>
      <c r="CB53" s="1">
        <v>26</v>
      </c>
      <c r="CC53" s="1">
        <v>7.1521739130434775E-2</v>
      </c>
      <c r="CD53" s="1">
        <v>5.4585388295629249E-2</v>
      </c>
      <c r="CE53" s="1">
        <v>0</v>
      </c>
      <c r="CF53" s="1">
        <v>1.0999999999999999E-2</v>
      </c>
      <c r="CG53" s="1">
        <v>6.0999999999999999E-2</v>
      </c>
      <c r="CH53" s="1">
        <v>9.7000000000000003E-2</v>
      </c>
      <c r="CI53" s="2">
        <v>0.17375000000000002</v>
      </c>
      <c r="CJ53" s="3">
        <v>2.3259975751227201E-3</v>
      </c>
      <c r="CK53" s="21"/>
      <c r="CL53" s="2">
        <v>14</v>
      </c>
      <c r="CM53" s="1">
        <v>550</v>
      </c>
      <c r="CN53" s="1">
        <v>2.1046683469906267E-2</v>
      </c>
      <c r="CO53" s="1">
        <v>5.1037734149476724E-3</v>
      </c>
      <c r="CP53" s="1">
        <v>1.3464047724160128E-2</v>
      </c>
      <c r="CQ53" s="1">
        <v>1.7453538566989953E-2</v>
      </c>
      <c r="CR53" s="1">
        <v>2.059384034913855E-2</v>
      </c>
      <c r="CS53" s="1">
        <v>2.4390753321339758E-2</v>
      </c>
      <c r="CT53" s="2">
        <v>2.997435185821988E-2</v>
      </c>
      <c r="CU53" s="3">
        <v>1.58639236603848E-3</v>
      </c>
    </row>
    <row r="54" spans="1:99" x14ac:dyDescent="0.2">
      <c r="A54" s="67"/>
      <c r="B54" s="2">
        <v>15</v>
      </c>
      <c r="C54" s="1">
        <v>26</v>
      </c>
      <c r="D54" s="1">
        <v>4.1760000000000012E-2</v>
      </c>
      <c r="E54" s="1">
        <v>2.977608746318736E-2</v>
      </c>
      <c r="F54" s="1">
        <v>1.0999999999999999E-2</v>
      </c>
      <c r="G54" s="1">
        <v>1.0999999999999999E-2</v>
      </c>
      <c r="H54" s="1">
        <v>3.7000000000000005E-2</v>
      </c>
      <c r="I54" s="1">
        <v>6.4750000000000002E-2</v>
      </c>
      <c r="J54" s="2">
        <v>8.5499999999999993E-2</v>
      </c>
      <c r="K54" s="3">
        <v>2.8427827232588899E-2</v>
      </c>
      <c r="L54" s="21"/>
      <c r="M54" s="2">
        <v>15</v>
      </c>
      <c r="N54" s="1">
        <v>26</v>
      </c>
      <c r="O54" s="1">
        <v>0.47064000000000006</v>
      </c>
      <c r="P54" s="1">
        <v>0.17582883285041279</v>
      </c>
      <c r="Q54" s="1">
        <v>0.23550000000000001</v>
      </c>
      <c r="R54" s="1">
        <v>0.36599999999999999</v>
      </c>
      <c r="S54" s="1">
        <v>0.42499999999999999</v>
      </c>
      <c r="T54" s="1">
        <v>0.54225000000000001</v>
      </c>
      <c r="U54" s="2">
        <v>0.73449999999999993</v>
      </c>
      <c r="V54" s="3">
        <v>0.28558293046950201</v>
      </c>
      <c r="W54" s="21"/>
      <c r="X54" s="2">
        <v>15</v>
      </c>
      <c r="Y54" s="1">
        <v>26</v>
      </c>
      <c r="Z54" s="1">
        <v>6.2400000000000004E-2</v>
      </c>
      <c r="AA54" s="1">
        <v>3.9645428488036288E-2</v>
      </c>
      <c r="AB54" s="1">
        <v>1.0999999999999999E-2</v>
      </c>
      <c r="AC54" s="1">
        <v>1.7749999999999998E-2</v>
      </c>
      <c r="AD54" s="1">
        <v>6.2E-2</v>
      </c>
      <c r="AE54" s="1">
        <v>8.6249999999999993E-2</v>
      </c>
      <c r="AF54" s="2">
        <v>0.1265</v>
      </c>
      <c r="AG54" s="3">
        <v>2.1231865637680401E-2</v>
      </c>
      <c r="AH54" s="21"/>
      <c r="AI54" s="2">
        <v>15</v>
      </c>
      <c r="AJ54" s="1">
        <v>26</v>
      </c>
      <c r="AK54" s="1">
        <v>0.28488000000000002</v>
      </c>
      <c r="AL54" s="1">
        <v>0.12985897676384894</v>
      </c>
      <c r="AM54" s="1">
        <v>4.65E-2</v>
      </c>
      <c r="AN54" s="1">
        <v>0.20450000000000002</v>
      </c>
      <c r="AO54" s="1">
        <v>0.2465</v>
      </c>
      <c r="AP54" s="1">
        <v>0.35199999999999998</v>
      </c>
      <c r="AQ54" s="2">
        <v>0.47725000000000001</v>
      </c>
      <c r="AR54" s="3">
        <v>7.7686788940801194E-2</v>
      </c>
      <c r="AS54" s="21"/>
      <c r="AT54" s="2">
        <v>15</v>
      </c>
      <c r="AU54" s="1">
        <v>26</v>
      </c>
      <c r="AV54" s="1">
        <v>6.4919999999999992E-2</v>
      </c>
      <c r="AW54" s="1">
        <v>5.7759621243164735E-2</v>
      </c>
      <c r="AX54" s="1">
        <v>1.0999999999999999E-2</v>
      </c>
      <c r="AY54" s="1">
        <v>1.0999999999999999E-2</v>
      </c>
      <c r="AZ54" s="1">
        <v>5.5999999999999994E-2</v>
      </c>
      <c r="BA54" s="1">
        <v>9.1749999999999998E-2</v>
      </c>
      <c r="BB54" s="2">
        <v>0.183</v>
      </c>
      <c r="BC54" s="3">
        <v>2.0512152568397699E-2</v>
      </c>
      <c r="BD54" s="21"/>
      <c r="BE54" s="2">
        <v>15</v>
      </c>
      <c r="BF54" s="1">
        <v>26</v>
      </c>
      <c r="BG54" s="1">
        <v>5.6479999999999995E-2</v>
      </c>
      <c r="BH54" s="1">
        <v>4.0470996262280685E-2</v>
      </c>
      <c r="BI54" s="1">
        <v>1.0999999999999999E-2</v>
      </c>
      <c r="BJ54" s="1">
        <v>1.0999999999999999E-2</v>
      </c>
      <c r="BK54" s="1">
        <v>5.7000000000000002E-2</v>
      </c>
      <c r="BL54" s="1">
        <v>8.6249999999999993E-2</v>
      </c>
      <c r="BM54" s="2">
        <v>0.11624999999999999</v>
      </c>
      <c r="BN54" s="3">
        <v>2.0116115321529699E-2</v>
      </c>
      <c r="BO54" s="21"/>
      <c r="BP54" s="2">
        <v>15</v>
      </c>
      <c r="BQ54" s="1">
        <v>26</v>
      </c>
      <c r="BR54" s="1">
        <v>0.17952000000000004</v>
      </c>
      <c r="BS54" s="1">
        <v>0.19496196078683178</v>
      </c>
      <c r="BT54" s="1">
        <v>1.0999999999999999E-2</v>
      </c>
      <c r="BU54" s="1">
        <v>1.0999999999999999E-2</v>
      </c>
      <c r="BV54" s="1">
        <v>0.10150000000000001</v>
      </c>
      <c r="BW54" s="1">
        <v>0.24274999999999999</v>
      </c>
      <c r="BX54" s="2">
        <v>0.56099999999999994</v>
      </c>
      <c r="BY54" s="3">
        <v>9.5271343874748608E-3</v>
      </c>
      <c r="BZ54" s="21"/>
      <c r="CA54" s="2">
        <v>15</v>
      </c>
      <c r="CB54" s="1">
        <v>26</v>
      </c>
      <c r="CC54" s="1">
        <v>7.175999999999999E-2</v>
      </c>
      <c r="CD54" s="1">
        <v>4.799083245787681E-2</v>
      </c>
      <c r="CE54" s="1">
        <v>1.0999999999999999E-2</v>
      </c>
      <c r="CF54" s="1">
        <v>1.0999999999999999E-2</v>
      </c>
      <c r="CG54" s="1">
        <v>7.7499999999999999E-2</v>
      </c>
      <c r="CH54" s="1">
        <v>0.107</v>
      </c>
      <c r="CI54" s="2">
        <v>0.13525000000000001</v>
      </c>
      <c r="CJ54" s="3">
        <v>2.4139061202778501E-3</v>
      </c>
      <c r="CK54" s="21"/>
      <c r="CL54" s="2">
        <v>15</v>
      </c>
      <c r="CM54" s="1">
        <v>565</v>
      </c>
      <c r="CN54" s="1">
        <v>2.1907431646494051E-2</v>
      </c>
      <c r="CO54" s="1">
        <v>6.2446540314463487E-3</v>
      </c>
      <c r="CP54" s="1">
        <v>1.3083911788568785E-2</v>
      </c>
      <c r="CQ54" s="1">
        <v>1.76505920988849E-2</v>
      </c>
      <c r="CR54" s="1">
        <v>2.1296025111777056E-2</v>
      </c>
      <c r="CS54" s="1">
        <v>2.5741453340039237E-2</v>
      </c>
      <c r="CT54" s="2">
        <v>3.1906036059278359E-2</v>
      </c>
      <c r="CU54" s="3">
        <v>1.75563946531716E-3</v>
      </c>
    </row>
    <row r="55" spans="1:99" x14ac:dyDescent="0.2">
      <c r="A55" s="67"/>
      <c r="B55" s="2">
        <v>16</v>
      </c>
      <c r="C55" s="1">
        <v>26</v>
      </c>
      <c r="D55" s="1">
        <v>6.8346153846153834E-2</v>
      </c>
      <c r="E55" s="1">
        <v>3.1976169010927293E-2</v>
      </c>
      <c r="F55" s="1">
        <v>1.0999999999999999E-2</v>
      </c>
      <c r="G55" s="1">
        <v>0.05</v>
      </c>
      <c r="H55" s="1">
        <v>6.6500000000000004E-2</v>
      </c>
      <c r="I55" s="1">
        <v>8.6499999999999994E-2</v>
      </c>
      <c r="J55" s="2">
        <v>0.122</v>
      </c>
      <c r="K55" s="3">
        <v>3.3475276146692698E-2</v>
      </c>
      <c r="L55" s="21"/>
      <c r="M55" s="2">
        <v>16</v>
      </c>
      <c r="N55" s="1">
        <v>26</v>
      </c>
      <c r="O55" s="1">
        <v>0.62438461538461532</v>
      </c>
      <c r="P55" s="1">
        <v>0.18948035822703724</v>
      </c>
      <c r="Q55" s="1">
        <v>0.40425</v>
      </c>
      <c r="R55" s="1">
        <v>0.46925</v>
      </c>
      <c r="S55" s="1">
        <v>0.5495000000000001</v>
      </c>
      <c r="T55" s="1">
        <v>0.77800000000000002</v>
      </c>
      <c r="U55" s="2">
        <v>0.94474999999999998</v>
      </c>
      <c r="V55" s="3">
        <v>0.34810900731688998</v>
      </c>
      <c r="W55" s="21"/>
      <c r="X55" s="2">
        <v>16</v>
      </c>
      <c r="Y55" s="1">
        <v>26</v>
      </c>
      <c r="Z55" s="1">
        <v>8.3307692307692305E-2</v>
      </c>
      <c r="AA55" s="1">
        <v>4.2805391464879015E-2</v>
      </c>
      <c r="AB55" s="1">
        <v>1.0999999999999999E-2</v>
      </c>
      <c r="AC55" s="1">
        <v>6.1249999999999999E-2</v>
      </c>
      <c r="AD55" s="1">
        <v>7.8E-2</v>
      </c>
      <c r="AE55" s="1">
        <v>0.11275</v>
      </c>
      <c r="AF55" s="2">
        <v>0.1515</v>
      </c>
      <c r="AG55" s="3">
        <v>2.61520659724945E-2</v>
      </c>
      <c r="AH55" s="21"/>
      <c r="AI55" s="2">
        <v>16</v>
      </c>
      <c r="AJ55" s="1">
        <v>26</v>
      </c>
      <c r="AK55" s="1">
        <v>0.35811538461538461</v>
      </c>
      <c r="AL55" s="1">
        <v>0.14705191652557992</v>
      </c>
      <c r="AM55" s="1">
        <v>0.20600000000000002</v>
      </c>
      <c r="AN55" s="1">
        <v>0.28499999999999998</v>
      </c>
      <c r="AO55" s="1">
        <v>0.3085</v>
      </c>
      <c r="AP55" s="1">
        <v>0.46375</v>
      </c>
      <c r="AQ55" s="2">
        <v>0.63024999999999998</v>
      </c>
      <c r="AR55" s="3">
        <v>0.1040321566566325</v>
      </c>
      <c r="AS55" s="21"/>
      <c r="AT55" s="2">
        <v>16</v>
      </c>
      <c r="AU55" s="1">
        <v>26</v>
      </c>
      <c r="AV55" s="1">
        <v>9.6769230769230746E-2</v>
      </c>
      <c r="AW55" s="1">
        <v>6.0664525180575003E-2</v>
      </c>
      <c r="AX55" s="1">
        <v>1.0999999999999999E-2</v>
      </c>
      <c r="AY55" s="1">
        <v>5.525E-2</v>
      </c>
      <c r="AZ55" s="1">
        <v>7.4499999999999997E-2</v>
      </c>
      <c r="BA55" s="1">
        <v>0.13275000000000001</v>
      </c>
      <c r="BB55" s="2">
        <v>0.19650000000000001</v>
      </c>
      <c r="BC55" s="3">
        <v>2.65659749048269E-2</v>
      </c>
      <c r="BD55" s="21"/>
      <c r="BE55" s="2">
        <v>16</v>
      </c>
      <c r="BF55" s="1">
        <v>26</v>
      </c>
      <c r="BG55" s="1">
        <v>7.2499999999999981E-2</v>
      </c>
      <c r="BH55" s="1">
        <v>5.1178315720625304E-2</v>
      </c>
      <c r="BI55" s="1">
        <v>1.0999999999999999E-2</v>
      </c>
      <c r="BJ55" s="1">
        <v>1.0999999999999999E-2</v>
      </c>
      <c r="BK55" s="1">
        <v>6.7000000000000004E-2</v>
      </c>
      <c r="BL55" s="1">
        <v>0.11724999999999999</v>
      </c>
      <c r="BM55" s="2">
        <v>0.14399999999999999</v>
      </c>
      <c r="BN55" s="3">
        <v>2.45479277322521E-2</v>
      </c>
      <c r="BO55" s="21"/>
      <c r="BP55" s="2">
        <v>16</v>
      </c>
      <c r="BQ55" s="1">
        <v>26</v>
      </c>
      <c r="BR55" s="1">
        <v>0.12807692307692309</v>
      </c>
      <c r="BS55" s="1">
        <v>0.15913640012942937</v>
      </c>
      <c r="BT55" s="1">
        <v>1.0999999999999999E-2</v>
      </c>
      <c r="BU55" s="1">
        <v>1.0999999999999999E-2</v>
      </c>
      <c r="BV55" s="1">
        <v>9.1999999999999998E-2</v>
      </c>
      <c r="BW55" s="1">
        <v>0.12625</v>
      </c>
      <c r="BX55" s="2">
        <v>0.48425000000000001</v>
      </c>
      <c r="BY55" s="3">
        <v>1.39678510848749E-2</v>
      </c>
      <c r="BZ55" s="21"/>
      <c r="CA55" s="2">
        <v>16</v>
      </c>
      <c r="CB55" s="1">
        <v>26</v>
      </c>
      <c r="CC55" s="1">
        <v>5.9153846153846126E-2</v>
      </c>
      <c r="CD55" s="1">
        <v>4.3355915220594621E-2</v>
      </c>
      <c r="CE55" s="1">
        <v>1.0999999999999999E-2</v>
      </c>
      <c r="CF55" s="1">
        <v>1.0999999999999999E-2</v>
      </c>
      <c r="CG55" s="1">
        <v>5.8000000000000003E-2</v>
      </c>
      <c r="CH55" s="1">
        <v>8.6999999999999994E-2</v>
      </c>
      <c r="CI55" s="2">
        <v>0.12625</v>
      </c>
      <c r="CJ55" s="3">
        <v>3.0868984027022902E-3</v>
      </c>
      <c r="CK55" s="21"/>
      <c r="CL55" s="2">
        <v>16</v>
      </c>
      <c r="CM55" s="1">
        <v>571</v>
      </c>
      <c r="CN55" s="1">
        <v>2.3220226827841237E-2</v>
      </c>
      <c r="CO55" s="1">
        <v>6.0680476220210154E-3</v>
      </c>
      <c r="CP55" s="1">
        <v>1.4426011352705518E-2</v>
      </c>
      <c r="CQ55" s="1">
        <v>1.8909713131705606E-2</v>
      </c>
      <c r="CR55" s="1">
        <v>2.2894907248002451E-2</v>
      </c>
      <c r="CS55" s="1">
        <v>2.6673286488579015E-2</v>
      </c>
      <c r="CT55" s="2">
        <v>3.376757243495794E-2</v>
      </c>
      <c r="CU55" s="3">
        <v>2.8899551785874201E-3</v>
      </c>
    </row>
    <row r="56" spans="1:99" x14ac:dyDescent="0.2">
      <c r="A56" s="67"/>
      <c r="B56" s="2">
        <v>17</v>
      </c>
      <c r="C56" s="1">
        <v>26</v>
      </c>
      <c r="D56" s="1">
        <v>8.146153846153846E-2</v>
      </c>
      <c r="E56" s="1">
        <v>5.5180598597137955E-2</v>
      </c>
      <c r="F56" s="1">
        <v>1.0999999999999999E-2</v>
      </c>
      <c r="G56" s="1">
        <v>6.1249999999999999E-2</v>
      </c>
      <c r="H56" s="1">
        <v>7.3999999999999996E-2</v>
      </c>
      <c r="I56" s="1">
        <v>9.375E-2</v>
      </c>
      <c r="J56" s="2">
        <v>0.159</v>
      </c>
      <c r="K56" s="3">
        <v>3.7981142216291203E-2</v>
      </c>
      <c r="L56" s="21"/>
      <c r="M56" s="2">
        <v>17</v>
      </c>
      <c r="N56" s="1">
        <v>26</v>
      </c>
      <c r="O56" s="1">
        <v>0.72353846153846157</v>
      </c>
      <c r="P56" s="1">
        <v>0.27795341059526207</v>
      </c>
      <c r="Q56" s="1">
        <v>0.46050000000000002</v>
      </c>
      <c r="R56" s="1">
        <v>0.51775000000000004</v>
      </c>
      <c r="S56" s="1">
        <v>0.6964999999999999</v>
      </c>
      <c r="T56" s="1">
        <v>0.77600000000000002</v>
      </c>
      <c r="U56" s="2">
        <v>1.34375</v>
      </c>
      <c r="V56" s="3">
        <v>0.40537219641966599</v>
      </c>
      <c r="W56" s="21"/>
      <c r="X56" s="2">
        <v>17</v>
      </c>
      <c r="Y56" s="1">
        <v>26</v>
      </c>
      <c r="Z56" s="1">
        <v>0.10376923076923078</v>
      </c>
      <c r="AA56" s="1">
        <v>5.0076188107568788E-2</v>
      </c>
      <c r="AB56" s="1">
        <v>6.0249999999999998E-2</v>
      </c>
      <c r="AC56" s="1">
        <v>7.0250000000000007E-2</v>
      </c>
      <c r="AD56" s="1">
        <v>8.5999999999999993E-2</v>
      </c>
      <c r="AE56" s="1">
        <v>0.113</v>
      </c>
      <c r="AF56" s="2">
        <v>0.2225</v>
      </c>
      <c r="AG56" s="3">
        <v>3.0680463857161101E-2</v>
      </c>
      <c r="AH56" s="21"/>
      <c r="AI56" s="2">
        <v>17</v>
      </c>
      <c r="AJ56" s="1">
        <v>26</v>
      </c>
      <c r="AK56" s="1">
        <v>0.42326923076923073</v>
      </c>
      <c r="AL56" s="1">
        <v>0.18651017295414379</v>
      </c>
      <c r="AM56" s="1">
        <v>0.25700000000000001</v>
      </c>
      <c r="AN56" s="1">
        <v>0.30225000000000002</v>
      </c>
      <c r="AO56" s="1">
        <v>0.36899999999999999</v>
      </c>
      <c r="AP56" s="1">
        <v>0.47175</v>
      </c>
      <c r="AQ56" s="2">
        <v>0.84899999999999998</v>
      </c>
      <c r="AR56" s="3">
        <v>0.12868173581226988</v>
      </c>
      <c r="AS56" s="21"/>
      <c r="AT56" s="2">
        <v>17</v>
      </c>
      <c r="AU56" s="1">
        <v>26</v>
      </c>
      <c r="AV56" s="1">
        <v>0.12473076923076924</v>
      </c>
      <c r="AW56" s="1">
        <v>6.5725220542685231E-2</v>
      </c>
      <c r="AX56" s="1">
        <v>5.8750000000000004E-2</v>
      </c>
      <c r="AY56" s="1">
        <v>8.2750000000000004E-2</v>
      </c>
      <c r="AZ56" s="1">
        <v>0.107</v>
      </c>
      <c r="BA56" s="1">
        <v>0.14299999999999999</v>
      </c>
      <c r="BB56" s="2">
        <v>0.26849999999999996</v>
      </c>
      <c r="BC56" s="3">
        <v>3.2212707517972901E-2</v>
      </c>
      <c r="BD56" s="21"/>
      <c r="BE56" s="2">
        <v>17</v>
      </c>
      <c r="BF56" s="1">
        <v>26</v>
      </c>
      <c r="BG56" s="1">
        <v>8.0076923076923032E-2</v>
      </c>
      <c r="BH56" s="1">
        <v>6.5435111722635969E-2</v>
      </c>
      <c r="BI56" s="1">
        <v>1.0999999999999999E-2</v>
      </c>
      <c r="BJ56" s="1">
        <v>1.0999999999999999E-2</v>
      </c>
      <c r="BK56" s="1">
        <v>7.85E-2</v>
      </c>
      <c r="BL56" s="1">
        <v>0.112</v>
      </c>
      <c r="BM56" s="2">
        <v>0.20699999999999999</v>
      </c>
      <c r="BN56" s="3">
        <v>2.8609072284286701E-2</v>
      </c>
      <c r="BO56" s="21"/>
      <c r="BP56" s="2">
        <v>17</v>
      </c>
      <c r="BQ56" s="1">
        <v>26</v>
      </c>
      <c r="BR56" s="1">
        <v>0.18226923076923074</v>
      </c>
      <c r="BS56" s="1">
        <v>0.19600848097820825</v>
      </c>
      <c r="BT56" s="1">
        <v>1.0999999999999999E-2</v>
      </c>
      <c r="BU56" s="1">
        <v>1.0999999999999999E-2</v>
      </c>
      <c r="BV56" s="1">
        <v>0.14600000000000002</v>
      </c>
      <c r="BW56" s="1">
        <v>0.23399999999999999</v>
      </c>
      <c r="BX56" s="2">
        <v>0.57974999999999999</v>
      </c>
      <c r="BY56" s="3">
        <v>1.81373761781474E-2</v>
      </c>
      <c r="BZ56" s="21"/>
      <c r="CA56" s="2">
        <v>17</v>
      </c>
      <c r="CB56" s="1">
        <v>26</v>
      </c>
      <c r="CC56" s="1">
        <v>4.3153846153846168E-2</v>
      </c>
      <c r="CD56" s="1">
        <v>3.3245381402766075E-2</v>
      </c>
      <c r="CE56" s="1">
        <v>1.0999999999999999E-2</v>
      </c>
      <c r="CF56" s="1">
        <v>1.0999999999999999E-2</v>
      </c>
      <c r="CG56" s="1">
        <v>4.8500000000000001E-2</v>
      </c>
      <c r="CH56" s="1">
        <v>6.6750000000000004E-2</v>
      </c>
      <c r="CI56" s="2">
        <v>9.6250000000000002E-2</v>
      </c>
      <c r="CJ56" s="3">
        <v>3.7132490247697401E-3</v>
      </c>
      <c r="CK56" s="21"/>
      <c r="CL56" s="2">
        <v>17</v>
      </c>
      <c r="CM56" s="1">
        <v>578</v>
      </c>
      <c r="CN56" s="1">
        <v>2.3955110648628705E-2</v>
      </c>
      <c r="CO56" s="1">
        <v>6.4289807058132142E-3</v>
      </c>
      <c r="CP56" s="1">
        <v>1.5798413179004527E-2</v>
      </c>
      <c r="CQ56" s="1">
        <v>1.9350425800166667E-2</v>
      </c>
      <c r="CR56" s="1">
        <v>2.3306454647239652E-2</v>
      </c>
      <c r="CS56" s="1">
        <v>2.7349823996181515E-2</v>
      </c>
      <c r="CT56" s="2">
        <v>3.4702208397854574E-2</v>
      </c>
      <c r="CU56" s="3">
        <v>3.9116003926513796E-3</v>
      </c>
    </row>
    <row r="57" spans="1:99" x14ac:dyDescent="0.2">
      <c r="A57" s="67"/>
      <c r="B57" s="2">
        <v>18</v>
      </c>
      <c r="C57" s="1">
        <v>25</v>
      </c>
      <c r="D57" s="1">
        <v>9.7159999999999969E-2</v>
      </c>
      <c r="E57" s="1">
        <v>7.0539397974937912E-2</v>
      </c>
      <c r="F57" s="1">
        <v>4.8399999999999999E-2</v>
      </c>
      <c r="G57" s="1">
        <v>5.8000000000000003E-2</v>
      </c>
      <c r="H57" s="1">
        <v>7.8E-2</v>
      </c>
      <c r="I57" s="1">
        <v>9.2999999999999999E-2</v>
      </c>
      <c r="J57" s="2">
        <v>0.20319999999999977</v>
      </c>
      <c r="K57" s="3">
        <v>4.0312709194630397E-2</v>
      </c>
      <c r="L57" s="21"/>
      <c r="M57" s="2">
        <v>18</v>
      </c>
      <c r="N57" s="1">
        <v>25</v>
      </c>
      <c r="O57" s="1">
        <v>0.76847999999999994</v>
      </c>
      <c r="P57" s="1">
        <v>0.2976482991720264</v>
      </c>
      <c r="Q57" s="1">
        <v>0.47199999999999998</v>
      </c>
      <c r="R57" s="1">
        <v>0.64</v>
      </c>
      <c r="S57" s="1">
        <v>0.71799999999999997</v>
      </c>
      <c r="T57" s="1">
        <v>0.80600000000000005</v>
      </c>
      <c r="U57" s="2">
        <v>1.2747999999999997</v>
      </c>
      <c r="V57" s="3">
        <v>0.43925818256284099</v>
      </c>
      <c r="W57" s="21"/>
      <c r="X57" s="2">
        <v>18</v>
      </c>
      <c r="Y57" s="1">
        <v>25</v>
      </c>
      <c r="Z57" s="1">
        <v>0.11036</v>
      </c>
      <c r="AA57" s="1">
        <v>4.8832946528615979E-2</v>
      </c>
      <c r="AB57" s="1">
        <v>5.62E-2</v>
      </c>
      <c r="AC57" s="1">
        <v>7.6999999999999999E-2</v>
      </c>
      <c r="AD57" s="1">
        <v>9.9000000000000005E-2</v>
      </c>
      <c r="AE57" s="1">
        <v>0.13700000000000001</v>
      </c>
      <c r="AF57" s="2">
        <v>0.18659999999999996</v>
      </c>
      <c r="AG57" s="3">
        <v>3.3439166281536301E-2</v>
      </c>
      <c r="AH57" s="21"/>
      <c r="AI57" s="2">
        <v>18</v>
      </c>
      <c r="AJ57" s="1">
        <v>25</v>
      </c>
      <c r="AK57" s="1">
        <v>0.44112000000000001</v>
      </c>
      <c r="AL57" s="1">
        <v>0.17561352453612453</v>
      </c>
      <c r="AM57" s="1">
        <v>0.26480000000000004</v>
      </c>
      <c r="AN57" s="1">
        <v>0.34799999999999998</v>
      </c>
      <c r="AO57" s="1">
        <v>0.39600000000000002</v>
      </c>
      <c r="AP57" s="1">
        <v>0.505</v>
      </c>
      <c r="AQ57" s="2">
        <v>0.78359999999999974</v>
      </c>
      <c r="AR57" s="3">
        <v>0.1461670216292654</v>
      </c>
      <c r="AS57" s="21"/>
      <c r="AT57" s="2">
        <v>18</v>
      </c>
      <c r="AU57" s="1">
        <v>25</v>
      </c>
      <c r="AV57" s="1">
        <v>0.12472</v>
      </c>
      <c r="AW57" s="1">
        <v>6.0680529551633521E-2</v>
      </c>
      <c r="AX57" s="1">
        <v>6.6199999999999995E-2</v>
      </c>
      <c r="AY57" s="1">
        <v>8.5999999999999993E-2</v>
      </c>
      <c r="AZ57" s="1">
        <v>0.108</v>
      </c>
      <c r="BA57" s="1">
        <v>0.13600000000000001</v>
      </c>
      <c r="BB57" s="2">
        <v>0.23619999999999991</v>
      </c>
      <c r="BC57" s="3">
        <v>3.6021332882603903E-2</v>
      </c>
      <c r="BD57" s="21"/>
      <c r="BE57" s="2">
        <v>18</v>
      </c>
      <c r="BF57" s="1">
        <v>25</v>
      </c>
      <c r="BG57" s="1">
        <v>7.9839999999999994E-2</v>
      </c>
      <c r="BH57" s="1">
        <v>6.3248636348936418E-2</v>
      </c>
      <c r="BI57" s="1">
        <v>1.0999999999999999E-2</v>
      </c>
      <c r="BJ57" s="1">
        <v>1.0999999999999999E-2</v>
      </c>
      <c r="BK57" s="1">
        <v>8.5999999999999993E-2</v>
      </c>
      <c r="BL57" s="1">
        <v>0.10299999999999999</v>
      </c>
      <c r="BM57" s="2">
        <v>0.19419999999999993</v>
      </c>
      <c r="BN57" s="3">
        <v>3.10202616589982E-2</v>
      </c>
      <c r="BO57" s="21"/>
      <c r="BP57" s="2">
        <v>18</v>
      </c>
      <c r="BQ57" s="1">
        <v>25</v>
      </c>
      <c r="BR57" s="1">
        <v>0.15556</v>
      </c>
      <c r="BS57" s="1">
        <v>0.12906138074575219</v>
      </c>
      <c r="BT57" s="1">
        <v>1.0999999999999999E-2</v>
      </c>
      <c r="BU57" s="1">
        <v>7.2999999999999995E-2</v>
      </c>
      <c r="BV57" s="1">
        <v>0.13500000000000001</v>
      </c>
      <c r="BW57" s="1">
        <v>0.22</v>
      </c>
      <c r="BX57" s="2">
        <v>0.24919999999999998</v>
      </c>
      <c r="BY57" s="3">
        <v>2.1403424357773201E-2</v>
      </c>
      <c r="BZ57" s="21"/>
      <c r="CA57" s="2">
        <v>18</v>
      </c>
      <c r="CB57" s="1">
        <v>25</v>
      </c>
      <c r="CC57" s="1">
        <v>3.6000000000000011E-2</v>
      </c>
      <c r="CD57" s="1">
        <v>3.0427509482922416E-2</v>
      </c>
      <c r="CE57" s="1">
        <v>1.0999999999999999E-2</v>
      </c>
      <c r="CF57" s="1">
        <v>1.0999999999999999E-2</v>
      </c>
      <c r="CG57" s="1">
        <v>1.0999999999999999E-2</v>
      </c>
      <c r="CH57" s="1">
        <v>6.4000000000000001E-2</v>
      </c>
      <c r="CI57" s="2">
        <v>8.2799999999999999E-2</v>
      </c>
      <c r="CJ57" s="3">
        <v>4.1267174521577299E-3</v>
      </c>
      <c r="CK57" s="21"/>
      <c r="CL57" s="2">
        <v>18</v>
      </c>
      <c r="CM57" s="1">
        <v>597</v>
      </c>
      <c r="CN57" s="1">
        <v>2.5819980895020956E-2</v>
      </c>
      <c r="CO57" s="1">
        <v>7.7218079386300112E-3</v>
      </c>
      <c r="CP57" s="1">
        <v>1.5995108899442268E-2</v>
      </c>
      <c r="CQ57" s="1">
        <v>2.0474226336480626E-2</v>
      </c>
      <c r="CR57" s="1">
        <v>2.4544197986787031E-2</v>
      </c>
      <c r="CS57" s="1">
        <v>2.9868462834912318E-2</v>
      </c>
      <c r="CT57" s="2">
        <v>3.9576420680954072E-2</v>
      </c>
      <c r="CU57" s="3">
        <v>4.7649870363925097E-3</v>
      </c>
    </row>
    <row r="58" spans="1:99" x14ac:dyDescent="0.2">
      <c r="A58" s="67"/>
      <c r="B58" s="2">
        <v>19</v>
      </c>
      <c r="C58" s="1">
        <v>24</v>
      </c>
      <c r="D58" s="1">
        <v>0.10254166666666668</v>
      </c>
      <c r="E58" s="1">
        <v>6.1519865414187212E-2</v>
      </c>
      <c r="F58" s="1">
        <v>4.9149999999999999E-2</v>
      </c>
      <c r="G58" s="1">
        <v>6.6000000000000003E-2</v>
      </c>
      <c r="H58" s="1">
        <v>8.6499999999999994E-2</v>
      </c>
      <c r="I58" s="1">
        <v>0.1265</v>
      </c>
      <c r="J58" s="2">
        <v>0.19504999999999997</v>
      </c>
      <c r="K58" s="3">
        <v>3.6077132089852998E-2</v>
      </c>
      <c r="L58" s="21"/>
      <c r="M58" s="2">
        <v>19</v>
      </c>
      <c r="N58" s="1">
        <v>24</v>
      </c>
      <c r="O58" s="1">
        <v>0.86175000000000013</v>
      </c>
      <c r="P58" s="1">
        <v>0.41368936571339088</v>
      </c>
      <c r="Q58" s="1">
        <v>0.46680000000000005</v>
      </c>
      <c r="R58" s="1">
        <v>0.59324999999999994</v>
      </c>
      <c r="S58" s="1">
        <v>0.7975000000000001</v>
      </c>
      <c r="T58" s="1">
        <v>0.88050000000000006</v>
      </c>
      <c r="U58" s="2">
        <v>1.6769499999999999</v>
      </c>
      <c r="V58" s="3">
        <v>0.396773577591782</v>
      </c>
      <c r="W58" s="21"/>
      <c r="X58" s="2">
        <v>19</v>
      </c>
      <c r="Y58" s="1">
        <v>24</v>
      </c>
      <c r="Z58" s="1">
        <v>0.11999999999999998</v>
      </c>
      <c r="AA58" s="1">
        <v>5.92136881942446E-2</v>
      </c>
      <c r="AB58" s="1">
        <v>5.3900000000000003E-2</v>
      </c>
      <c r="AC58" s="1">
        <v>7.9250000000000001E-2</v>
      </c>
      <c r="AD58" s="1">
        <v>0.107</v>
      </c>
      <c r="AE58" s="1">
        <v>0.14524999999999999</v>
      </c>
      <c r="AF58" s="2">
        <v>0.22994999999999996</v>
      </c>
      <c r="AG58" s="3">
        <v>3.02845260602683E-2</v>
      </c>
      <c r="AH58" s="21"/>
      <c r="AI58" s="2">
        <v>19</v>
      </c>
      <c r="AJ58" s="1">
        <v>24</v>
      </c>
      <c r="AK58" s="1">
        <v>0.48608333333333337</v>
      </c>
      <c r="AL58" s="1">
        <v>0.22316632843000192</v>
      </c>
      <c r="AM58" s="1">
        <v>0.25650000000000001</v>
      </c>
      <c r="AN58" s="1">
        <v>0.33</v>
      </c>
      <c r="AO58" s="1">
        <v>0.4335</v>
      </c>
      <c r="AP58" s="1">
        <v>0.52275000000000005</v>
      </c>
      <c r="AQ58" s="2">
        <v>0.92639999999999978</v>
      </c>
      <c r="AR58" s="3">
        <v>0.13484143333368209</v>
      </c>
      <c r="AS58" s="21"/>
      <c r="AT58" s="2">
        <v>19</v>
      </c>
      <c r="AU58" s="1">
        <v>24</v>
      </c>
      <c r="AV58" s="1">
        <v>0.13687499999999997</v>
      </c>
      <c r="AW58" s="1">
        <v>7.6017339269177447E-2</v>
      </c>
      <c r="AX58" s="1">
        <v>6.8150000000000002E-2</v>
      </c>
      <c r="AY58" s="1">
        <v>7.3749999999999996E-2</v>
      </c>
      <c r="AZ58" s="1">
        <v>0.11799999999999999</v>
      </c>
      <c r="BA58" s="1">
        <v>0.16225000000000001</v>
      </c>
      <c r="BB58" s="2">
        <v>0.27479999999999999</v>
      </c>
      <c r="BC58" s="3">
        <v>3.2999376056403198E-2</v>
      </c>
      <c r="BD58" s="21"/>
      <c r="BE58" s="2">
        <v>19</v>
      </c>
      <c r="BF58" s="1">
        <v>24</v>
      </c>
      <c r="BG58" s="1">
        <v>8.0000000000000016E-2</v>
      </c>
      <c r="BH58" s="1">
        <v>6.7541935443680159E-2</v>
      </c>
      <c r="BI58" s="1">
        <v>1.0999999999999999E-2</v>
      </c>
      <c r="BJ58" s="1">
        <v>1.0999999999999999E-2</v>
      </c>
      <c r="BK58" s="1">
        <v>7.85E-2</v>
      </c>
      <c r="BL58" s="1">
        <v>0.1125</v>
      </c>
      <c r="BM58" s="2">
        <v>0.2048999999999998</v>
      </c>
      <c r="BN58" s="3">
        <v>2.8028035016647902E-2</v>
      </c>
      <c r="BO58" s="21"/>
      <c r="BP58" s="2">
        <v>19</v>
      </c>
      <c r="BQ58" s="1">
        <v>24</v>
      </c>
      <c r="BR58" s="1">
        <v>0.11945833333333335</v>
      </c>
      <c r="BS58" s="1">
        <v>8.6343590264188919E-2</v>
      </c>
      <c r="BT58" s="1">
        <v>1.0999999999999999E-2</v>
      </c>
      <c r="BU58" s="1">
        <v>1.0999999999999999E-2</v>
      </c>
      <c r="BV58" s="1">
        <v>0.111</v>
      </c>
      <c r="BW58" s="1">
        <v>0.20175000000000001</v>
      </c>
      <c r="BX58" s="2">
        <v>0.23534999999999998</v>
      </c>
      <c r="BY58" s="3">
        <v>2.0077591663282001E-2</v>
      </c>
      <c r="BZ58" s="21"/>
      <c r="CA58" s="2">
        <v>19</v>
      </c>
      <c r="CB58" s="1">
        <v>24</v>
      </c>
      <c r="CC58" s="1">
        <v>2.5166666666666671E-2</v>
      </c>
      <c r="CD58" s="1">
        <v>2.4266037577448538E-2</v>
      </c>
      <c r="CE58" s="1">
        <v>1.0999999999999999E-2</v>
      </c>
      <c r="CF58" s="1">
        <v>1.0999999999999999E-2</v>
      </c>
      <c r="CG58" s="1">
        <v>1.0999999999999999E-2</v>
      </c>
      <c r="CH58" s="1">
        <v>4.5499999999999999E-2</v>
      </c>
      <c r="CI58" s="2">
        <v>6.1949999999999984E-2</v>
      </c>
      <c r="CJ58" s="3">
        <v>3.7701355102557599E-3</v>
      </c>
      <c r="CK58" s="21"/>
      <c r="CL58" s="2">
        <v>19</v>
      </c>
      <c r="CM58" s="1">
        <v>600</v>
      </c>
      <c r="CN58" s="1">
        <v>2.7503640152039193E-2</v>
      </c>
      <c r="CO58" s="1">
        <v>7.1835065347145063E-3</v>
      </c>
      <c r="CP58" s="1">
        <v>1.7357220631094267E-2</v>
      </c>
      <c r="CQ58" s="1">
        <v>2.2401637590976225E-2</v>
      </c>
      <c r="CR58" s="1">
        <v>2.6916588304148135E-2</v>
      </c>
      <c r="CS58" s="1">
        <v>3.2341184352436478E-2</v>
      </c>
      <c r="CT58" s="2">
        <v>3.992955709511388E-2</v>
      </c>
      <c r="CU58" s="3">
        <v>4.4007690805410596E-3</v>
      </c>
    </row>
    <row r="59" spans="1:99" x14ac:dyDescent="0.2">
      <c r="A59" s="67"/>
      <c r="B59" s="2">
        <v>20</v>
      </c>
      <c r="C59" s="1">
        <v>24</v>
      </c>
      <c r="D59" s="1">
        <v>9.6666666666666679E-2</v>
      </c>
      <c r="E59" s="1">
        <v>4.1826418390322577E-2</v>
      </c>
      <c r="F59" s="1">
        <v>4.0600000000000004E-2</v>
      </c>
      <c r="G59" s="1">
        <v>6.275E-2</v>
      </c>
      <c r="H59" s="1">
        <v>9.8000000000000004E-2</v>
      </c>
      <c r="I59" s="1">
        <v>0.11800000000000001</v>
      </c>
      <c r="J59" s="2">
        <v>0.16529999999999997</v>
      </c>
      <c r="K59" s="3">
        <v>3.7117647769270803E-2</v>
      </c>
      <c r="L59" s="21"/>
      <c r="M59" s="2">
        <v>20</v>
      </c>
      <c r="N59" s="1">
        <v>24</v>
      </c>
      <c r="O59" s="1">
        <v>0.89683333333333326</v>
      </c>
      <c r="P59" s="1">
        <v>0.34148864220296327</v>
      </c>
      <c r="Q59" s="1">
        <v>0.42125000000000001</v>
      </c>
      <c r="R59" s="1">
        <v>0.73224999999999996</v>
      </c>
      <c r="S59" s="1">
        <v>0.82850000000000001</v>
      </c>
      <c r="T59" s="1">
        <v>1.06575</v>
      </c>
      <c r="U59" s="2">
        <v>1.5197499999999995</v>
      </c>
      <c r="V59" s="3">
        <v>0.41298351730219901</v>
      </c>
      <c r="W59" s="21"/>
      <c r="X59" s="2">
        <v>20</v>
      </c>
      <c r="Y59" s="1">
        <v>24</v>
      </c>
      <c r="Z59" s="1">
        <v>0.12445833333333334</v>
      </c>
      <c r="AA59" s="1">
        <v>5.4198491208477077E-2</v>
      </c>
      <c r="AB59" s="1">
        <v>5.5149999999999998E-2</v>
      </c>
      <c r="AC59" s="1">
        <v>9.1749999999999998E-2</v>
      </c>
      <c r="AD59" s="1">
        <v>0.111</v>
      </c>
      <c r="AE59" s="1">
        <v>0.15525</v>
      </c>
      <c r="AF59" s="2">
        <v>0.21944999999999992</v>
      </c>
      <c r="AG59" s="3">
        <v>3.16239997035202E-2</v>
      </c>
      <c r="AH59" s="21"/>
      <c r="AI59" s="2">
        <v>20</v>
      </c>
      <c r="AJ59" s="1">
        <v>24</v>
      </c>
      <c r="AK59" s="1">
        <v>0.51637499999999992</v>
      </c>
      <c r="AL59" s="1">
        <v>0.19976656213647503</v>
      </c>
      <c r="AM59" s="1">
        <v>0.24304999999999999</v>
      </c>
      <c r="AN59" s="1">
        <v>0.38975000000000004</v>
      </c>
      <c r="AO59" s="1">
        <v>0.47450000000000003</v>
      </c>
      <c r="AP59" s="1">
        <v>0.67200000000000004</v>
      </c>
      <c r="AQ59" s="2">
        <v>0.82774999999999987</v>
      </c>
      <c r="AR59" s="3">
        <v>0.1441286792661052</v>
      </c>
      <c r="AS59" s="21"/>
      <c r="AT59" s="2">
        <v>20</v>
      </c>
      <c r="AU59" s="1">
        <v>24</v>
      </c>
      <c r="AV59" s="1">
        <v>0.15479166666666666</v>
      </c>
      <c r="AW59" s="1">
        <v>6.8845118652805334E-2</v>
      </c>
      <c r="AX59" s="1">
        <v>5.7000000000000002E-2</v>
      </c>
      <c r="AY59" s="1">
        <v>0.1045</v>
      </c>
      <c r="AZ59" s="1">
        <v>0.14849999999999999</v>
      </c>
      <c r="BA59" s="1">
        <v>0.20799999999999999</v>
      </c>
      <c r="BB59" s="2">
        <v>0.25424999999999998</v>
      </c>
      <c r="BC59" s="3">
        <v>3.4955243541041701E-2</v>
      </c>
      <c r="BD59" s="21"/>
      <c r="BE59" s="2">
        <v>20</v>
      </c>
      <c r="BF59" s="1">
        <v>24</v>
      </c>
      <c r="BG59" s="1">
        <v>0.10112499999999998</v>
      </c>
      <c r="BH59" s="1">
        <v>6.8005314690007576E-2</v>
      </c>
      <c r="BI59" s="1">
        <v>1.0999999999999999E-2</v>
      </c>
      <c r="BJ59" s="1">
        <v>5.3000000000000005E-2</v>
      </c>
      <c r="BK59" s="1">
        <v>0.109</v>
      </c>
      <c r="BL59" s="1">
        <v>0.14400000000000002</v>
      </c>
      <c r="BM59" s="2">
        <v>0.20809999999999995</v>
      </c>
      <c r="BN59" s="3">
        <v>2.9183244652058401E-2</v>
      </c>
      <c r="BO59" s="21"/>
      <c r="BP59" s="2">
        <v>20</v>
      </c>
      <c r="BQ59" s="1">
        <v>24</v>
      </c>
      <c r="BR59" s="1">
        <v>0.13045833333333332</v>
      </c>
      <c r="BS59" s="1">
        <v>8.3200114530997002E-2</v>
      </c>
      <c r="BT59" s="1">
        <v>1.0999999999999999E-2</v>
      </c>
      <c r="BU59" s="1">
        <v>8.0750000000000002E-2</v>
      </c>
      <c r="BV59" s="1">
        <v>0.14549999999999999</v>
      </c>
      <c r="BW59" s="1">
        <v>0.20200000000000001</v>
      </c>
      <c r="BX59" s="2">
        <v>0.23459999999999995</v>
      </c>
      <c r="BY59" s="3">
        <v>2.1938662135212401E-2</v>
      </c>
      <c r="BZ59" s="21"/>
      <c r="CA59" s="2">
        <v>20</v>
      </c>
      <c r="CB59" s="1">
        <v>24</v>
      </c>
      <c r="CC59" s="1">
        <v>2.6916666666666676E-2</v>
      </c>
      <c r="CD59" s="1">
        <v>2.3537050656851369E-2</v>
      </c>
      <c r="CE59" s="1">
        <v>1.0999999999999999E-2</v>
      </c>
      <c r="CF59" s="1">
        <v>1.0999999999999999E-2</v>
      </c>
      <c r="CG59" s="1">
        <v>1.0999999999999999E-2</v>
      </c>
      <c r="CH59" s="1">
        <v>5.2749999999999998E-2</v>
      </c>
      <c r="CI59" s="2">
        <v>6.6799999999999984E-2</v>
      </c>
      <c r="CJ59" s="3">
        <v>3.9797532800898896E-3</v>
      </c>
      <c r="CK59" s="21"/>
      <c r="CL59" s="2">
        <v>20</v>
      </c>
      <c r="CM59" s="1">
        <v>597</v>
      </c>
      <c r="CN59" s="1">
        <v>2.78292740565944E-2</v>
      </c>
      <c r="CO59" s="1">
        <v>7.9180810527391364E-3</v>
      </c>
      <c r="CP59" s="1">
        <v>1.7014950999235629E-2</v>
      </c>
      <c r="CQ59" s="1">
        <v>2.1817831393019987E-2</v>
      </c>
      <c r="CR59" s="1">
        <v>2.6386511304235083E-2</v>
      </c>
      <c r="CS59" s="1">
        <v>3.2733731102858536E-2</v>
      </c>
      <c r="CT59" s="2">
        <v>4.2808166369962132E-2</v>
      </c>
      <c r="CU59" s="3">
        <v>4.6284655398147303E-3</v>
      </c>
    </row>
    <row r="60" spans="1:99" x14ac:dyDescent="0.2">
      <c r="A60" s="67"/>
      <c r="B60" s="2">
        <v>21</v>
      </c>
      <c r="C60" s="1">
        <v>24</v>
      </c>
      <c r="D60" s="1">
        <v>8.7625000000000008E-2</v>
      </c>
      <c r="E60" s="1">
        <v>5.1043725927108229E-2</v>
      </c>
      <c r="F60" s="1">
        <v>1.550000000000001E-2</v>
      </c>
      <c r="G60" s="1">
        <v>5.8000000000000003E-2</v>
      </c>
      <c r="H60" s="1">
        <v>6.8000000000000005E-2</v>
      </c>
      <c r="I60" s="1">
        <v>0.11675000000000001</v>
      </c>
      <c r="J60" s="2">
        <v>0.17309999999999992</v>
      </c>
      <c r="K60" s="3">
        <v>4.7829076935397001E-2</v>
      </c>
      <c r="L60" s="21"/>
      <c r="M60" s="2">
        <v>21</v>
      </c>
      <c r="N60" s="1">
        <v>24</v>
      </c>
      <c r="O60" s="1">
        <v>0.85695833333333338</v>
      </c>
      <c r="P60" s="1">
        <v>0.3921947696219833</v>
      </c>
      <c r="Q60" s="1">
        <v>0.41275000000000001</v>
      </c>
      <c r="R60" s="1">
        <v>0.65425</v>
      </c>
      <c r="S60" s="1">
        <v>0.76449999999999996</v>
      </c>
      <c r="T60" s="1">
        <v>1.01725</v>
      </c>
      <c r="U60" s="2">
        <v>1.5271499999999998</v>
      </c>
      <c r="V60" s="3">
        <v>0.53936661851411105</v>
      </c>
      <c r="W60" s="21"/>
      <c r="X60" s="2">
        <v>21</v>
      </c>
      <c r="Y60" s="1">
        <v>24</v>
      </c>
      <c r="Z60" s="1">
        <v>0.12487499999999996</v>
      </c>
      <c r="AA60" s="1">
        <v>6.7645053484120865E-2</v>
      </c>
      <c r="AB60" s="1">
        <v>5.3999999999999999E-2</v>
      </c>
      <c r="AC60" s="1">
        <v>7.8E-2</v>
      </c>
      <c r="AD60" s="1">
        <v>0.112</v>
      </c>
      <c r="AE60" s="1">
        <v>0.15825</v>
      </c>
      <c r="AF60" s="2">
        <v>0.25209999999999999</v>
      </c>
      <c r="AG60" s="3">
        <v>4.1451674574991798E-2</v>
      </c>
      <c r="AH60" s="21"/>
      <c r="AI60" s="2">
        <v>21</v>
      </c>
      <c r="AJ60" s="1">
        <v>24</v>
      </c>
      <c r="AK60" s="1">
        <v>0.51675000000000004</v>
      </c>
      <c r="AL60" s="1">
        <v>0.24552503635731496</v>
      </c>
      <c r="AM60" s="1">
        <v>0.23659999999999998</v>
      </c>
      <c r="AN60" s="1">
        <v>0.33975</v>
      </c>
      <c r="AO60" s="1">
        <v>0.45750000000000002</v>
      </c>
      <c r="AP60" s="1">
        <v>0.70499999999999996</v>
      </c>
      <c r="AQ60" s="2">
        <v>0.96084999999999998</v>
      </c>
      <c r="AR60" s="3">
        <v>0.19383764217050939</v>
      </c>
      <c r="AS60" s="21"/>
      <c r="AT60" s="2">
        <v>21</v>
      </c>
      <c r="AU60" s="1">
        <v>24</v>
      </c>
      <c r="AV60" s="1">
        <v>0.14758333333333334</v>
      </c>
      <c r="AW60" s="1">
        <v>8.6037866621352363E-2</v>
      </c>
      <c r="AX60" s="1">
        <v>5.4449999999999998E-2</v>
      </c>
      <c r="AY60" s="1">
        <v>7.85E-2</v>
      </c>
      <c r="AZ60" s="1">
        <v>0.113</v>
      </c>
      <c r="BA60" s="1">
        <v>0.22025</v>
      </c>
      <c r="BB60" s="2">
        <v>0.28569999999999995</v>
      </c>
      <c r="BC60" s="3">
        <v>4.6548979392200401E-2</v>
      </c>
      <c r="BD60" s="21"/>
      <c r="BE60" s="2">
        <v>21</v>
      </c>
      <c r="BF60" s="1">
        <v>24</v>
      </c>
      <c r="BG60" s="1">
        <v>0.10074999999999999</v>
      </c>
      <c r="BH60" s="1">
        <v>7.1023725368480867E-2</v>
      </c>
      <c r="BI60" s="1">
        <v>1.0999999999999999E-2</v>
      </c>
      <c r="BJ60" s="1">
        <v>4.2499999999999996E-2</v>
      </c>
      <c r="BK60" s="1">
        <v>0.10199999999999999</v>
      </c>
      <c r="BL60" s="1">
        <v>0.14500000000000002</v>
      </c>
      <c r="BM60" s="2">
        <v>0.21494999999999997</v>
      </c>
      <c r="BN60" s="3">
        <v>3.8128737880224903E-2</v>
      </c>
      <c r="BO60" s="21"/>
      <c r="BP60" s="2">
        <v>21</v>
      </c>
      <c r="BQ60" s="1">
        <v>24</v>
      </c>
      <c r="BR60" s="1">
        <v>0.12229166666666665</v>
      </c>
      <c r="BS60" s="1">
        <v>8.1852188712956547E-2</v>
      </c>
      <c r="BT60" s="1">
        <v>1.0999999999999999E-2</v>
      </c>
      <c r="BU60" s="1">
        <v>6.5750000000000003E-2</v>
      </c>
      <c r="BV60" s="1">
        <v>0.1235</v>
      </c>
      <c r="BW60" s="1">
        <v>0.16749999999999998</v>
      </c>
      <c r="BX60" s="2">
        <v>0.24639999999999998</v>
      </c>
      <c r="BY60" s="3">
        <v>3.0207555815387501E-2</v>
      </c>
      <c r="BZ60" s="21"/>
      <c r="CA60" s="2">
        <v>21</v>
      </c>
      <c r="CB60" s="1">
        <v>24</v>
      </c>
      <c r="CC60" s="1">
        <v>2.4791666666666681E-2</v>
      </c>
      <c r="CD60" s="1">
        <v>2.6310816368387613E-2</v>
      </c>
      <c r="CE60" s="1">
        <v>1.0999999999999999E-2</v>
      </c>
      <c r="CF60" s="1">
        <v>1.0999999999999999E-2</v>
      </c>
      <c r="CG60" s="1">
        <v>1.0999999999999999E-2</v>
      </c>
      <c r="CH60" s="1">
        <v>1.8249999999999999E-2</v>
      </c>
      <c r="CI60" s="2">
        <v>7.7199999999999977E-2</v>
      </c>
      <c r="CJ60" s="3">
        <v>5.2794956041967598E-3</v>
      </c>
      <c r="CK60" s="21"/>
      <c r="CL60" s="2">
        <v>21</v>
      </c>
      <c r="CM60" s="1">
        <v>600</v>
      </c>
      <c r="CN60" s="1">
        <v>2.8809979778595177E-2</v>
      </c>
      <c r="CO60" s="1">
        <v>9.7711311017462717E-3</v>
      </c>
      <c r="CP60" s="1">
        <v>1.6603708941509036E-2</v>
      </c>
      <c r="CQ60" s="1">
        <v>2.123277442165989E-2</v>
      </c>
      <c r="CR60" s="1">
        <v>2.6497838606041185E-2</v>
      </c>
      <c r="CS60" s="1">
        <v>3.5628266019064367E-2</v>
      </c>
      <c r="CT60" s="2">
        <v>4.7379970530711649E-2</v>
      </c>
      <c r="CU60" s="3">
        <v>5.9740340419209897E-3</v>
      </c>
    </row>
    <row r="61" spans="1:99" x14ac:dyDescent="0.2">
      <c r="A61" s="67"/>
      <c r="B61" s="2">
        <v>22</v>
      </c>
      <c r="C61" s="1">
        <v>26</v>
      </c>
      <c r="D61" s="1">
        <v>8.0636363636363631E-2</v>
      </c>
      <c r="E61" s="1">
        <v>6.5044174338557137E-2</v>
      </c>
      <c r="F61" s="1">
        <v>0</v>
      </c>
      <c r="G61" s="1">
        <v>1.7249999999999998E-2</v>
      </c>
      <c r="H61" s="1">
        <v>5.9499999999999997E-2</v>
      </c>
      <c r="I61" s="1">
        <v>8.7749999999999995E-2</v>
      </c>
      <c r="J61" s="2">
        <v>0.21575</v>
      </c>
      <c r="K61" s="3">
        <v>4.2811150552959101E-2</v>
      </c>
      <c r="L61" s="21"/>
      <c r="M61" s="2">
        <v>22</v>
      </c>
      <c r="N61" s="1">
        <v>26</v>
      </c>
      <c r="O61" s="1">
        <v>0.79822727272727256</v>
      </c>
      <c r="P61" s="1">
        <v>0.54781728144168129</v>
      </c>
      <c r="Q61" s="1">
        <v>0</v>
      </c>
      <c r="R61" s="1">
        <v>0.36075000000000002</v>
      </c>
      <c r="S61" s="1">
        <v>0.64</v>
      </c>
      <c r="T61" s="1">
        <v>0.82674999999999998</v>
      </c>
      <c r="U61" s="2">
        <v>1.782</v>
      </c>
      <c r="V61" s="3">
        <v>0.48402173926862901</v>
      </c>
      <c r="W61" s="21"/>
      <c r="X61" s="2">
        <v>22</v>
      </c>
      <c r="Y61" s="1">
        <v>26</v>
      </c>
      <c r="Z61" s="1">
        <v>0.10722727272727273</v>
      </c>
      <c r="AA61" s="1">
        <v>7.3169150708373099E-2</v>
      </c>
      <c r="AB61" s="1">
        <v>0</v>
      </c>
      <c r="AC61" s="1">
        <v>4.1500000000000002E-2</v>
      </c>
      <c r="AD61" s="1">
        <v>8.6999999999999994E-2</v>
      </c>
      <c r="AE61" s="1">
        <v>0.12175</v>
      </c>
      <c r="AF61" s="2">
        <v>0.22750000000000001</v>
      </c>
      <c r="AG61" s="3">
        <v>3.72230924033225E-2</v>
      </c>
      <c r="AH61" s="21"/>
      <c r="AI61" s="2">
        <v>22</v>
      </c>
      <c r="AJ61" s="1">
        <v>26</v>
      </c>
      <c r="AK61" s="1">
        <v>0.43045454545454559</v>
      </c>
      <c r="AL61" s="1">
        <v>0.26364238015801739</v>
      </c>
      <c r="AM61" s="1">
        <v>0</v>
      </c>
      <c r="AN61" s="1">
        <v>0.19850000000000001</v>
      </c>
      <c r="AO61" s="1">
        <v>0.36299999999999999</v>
      </c>
      <c r="AP61" s="1">
        <v>0.51200000000000001</v>
      </c>
      <c r="AQ61" s="2">
        <v>0.85575000000000001</v>
      </c>
      <c r="AR61" s="3">
        <v>0.17484101475374841</v>
      </c>
      <c r="AS61" s="21"/>
      <c r="AT61" s="2">
        <v>22</v>
      </c>
      <c r="AU61" s="1">
        <v>26</v>
      </c>
      <c r="AV61" s="1">
        <v>0.11263636363636366</v>
      </c>
      <c r="AW61" s="1">
        <v>9.0236032373224029E-2</v>
      </c>
      <c r="AX61" s="1">
        <v>0</v>
      </c>
      <c r="AY61" s="1">
        <v>1.7999999999999999E-2</v>
      </c>
      <c r="AZ61" s="1">
        <v>8.299999999999999E-2</v>
      </c>
      <c r="BA61" s="1">
        <v>0.12725</v>
      </c>
      <c r="BB61" s="2">
        <v>0.26</v>
      </c>
      <c r="BC61" s="3">
        <v>4.1918343100331303E-2</v>
      </c>
      <c r="BD61" s="21"/>
      <c r="BE61" s="2">
        <v>22</v>
      </c>
      <c r="BF61" s="1">
        <v>26</v>
      </c>
      <c r="BG61" s="1">
        <v>9.513636363636363E-2</v>
      </c>
      <c r="BH61" s="1">
        <v>6.482422386731676E-2</v>
      </c>
      <c r="BI61" s="1">
        <v>0</v>
      </c>
      <c r="BJ61" s="1">
        <v>4.1750000000000002E-2</v>
      </c>
      <c r="BK61" s="1">
        <v>6.9500000000000006E-2</v>
      </c>
      <c r="BL61" s="1">
        <v>0.1075</v>
      </c>
      <c r="BM61" s="2">
        <v>0.19424999999999998</v>
      </c>
      <c r="BN61" s="3">
        <v>3.42176937466281E-2</v>
      </c>
      <c r="BO61" s="21"/>
      <c r="BP61" s="2">
        <v>22</v>
      </c>
      <c r="BQ61" s="1">
        <v>26</v>
      </c>
      <c r="BR61" s="1">
        <v>0.14554545454545453</v>
      </c>
      <c r="BS61" s="1">
        <v>0.1235943986781577</v>
      </c>
      <c r="BT61" s="1">
        <v>0</v>
      </c>
      <c r="BU61" s="1">
        <v>1.0999999999999999E-2</v>
      </c>
      <c r="BV61" s="1">
        <v>0.11699999999999999</v>
      </c>
      <c r="BW61" s="1">
        <v>0.18049999999999999</v>
      </c>
      <c r="BX61" s="2">
        <v>0.253</v>
      </c>
      <c r="BY61" s="3">
        <v>2.73336942993909E-2</v>
      </c>
      <c r="BZ61" s="21"/>
      <c r="CA61" s="2">
        <v>22</v>
      </c>
      <c r="CB61" s="1">
        <v>26</v>
      </c>
      <c r="CC61" s="1">
        <v>2.3272727272727278E-2</v>
      </c>
      <c r="CD61" s="1">
        <v>2.5185343723315316E-2</v>
      </c>
      <c r="CE61" s="1">
        <v>0</v>
      </c>
      <c r="CF61" s="1">
        <v>1.0999999999999999E-2</v>
      </c>
      <c r="CG61" s="1">
        <v>1.0999999999999999E-2</v>
      </c>
      <c r="CH61" s="1">
        <v>1.0999999999999999E-2</v>
      </c>
      <c r="CI61" s="2">
        <v>6.4250000000000002E-2</v>
      </c>
      <c r="CJ61" s="3">
        <v>4.7507400861179798E-3</v>
      </c>
      <c r="CK61" s="21"/>
      <c r="CL61" s="2">
        <v>22</v>
      </c>
      <c r="CM61" s="1">
        <v>595</v>
      </c>
      <c r="CN61" s="1">
        <v>2.7592056395714888E-2</v>
      </c>
      <c r="CO61" s="1">
        <v>9.878113991647541E-3</v>
      </c>
      <c r="CP61" s="1">
        <v>1.5494837075080294E-2</v>
      </c>
      <c r="CQ61" s="1">
        <v>2.0403697351867922E-2</v>
      </c>
      <c r="CR61" s="1">
        <v>2.4847443251349882E-2</v>
      </c>
      <c r="CS61" s="1">
        <v>3.3497887640771842E-2</v>
      </c>
      <c r="CT61" s="2">
        <v>4.6436348408637106E-2</v>
      </c>
      <c r="CU61" s="3">
        <v>3.7414181916904602E-3</v>
      </c>
    </row>
    <row r="62" spans="1:99" x14ac:dyDescent="0.2">
      <c r="A62" s="67"/>
      <c r="B62" s="2">
        <v>23</v>
      </c>
      <c r="C62" s="1">
        <v>26</v>
      </c>
      <c r="D62" s="1">
        <v>7.7346153846153815E-2</v>
      </c>
      <c r="E62" s="1">
        <v>6.97624210059785E-2</v>
      </c>
      <c r="F62" s="1">
        <v>1.0999999999999999E-2</v>
      </c>
      <c r="G62" s="1">
        <v>1.0999999999999999E-2</v>
      </c>
      <c r="H62" s="1">
        <v>6.4000000000000001E-2</v>
      </c>
      <c r="I62" s="1">
        <v>0.11075</v>
      </c>
      <c r="J62" s="2">
        <v>0.23300000000000001</v>
      </c>
      <c r="K62" s="3">
        <v>3.5386587093438997E-2</v>
      </c>
      <c r="L62" s="21"/>
      <c r="M62" s="2">
        <v>23</v>
      </c>
      <c r="N62" s="1">
        <v>26</v>
      </c>
      <c r="O62" s="1">
        <v>0.80453846153846165</v>
      </c>
      <c r="P62" s="1">
        <v>0.4951689998995677</v>
      </c>
      <c r="Q62" s="1">
        <v>0.253</v>
      </c>
      <c r="R62" s="1">
        <v>0.49</v>
      </c>
      <c r="S62" s="1">
        <v>0.75950000000000006</v>
      </c>
      <c r="T62" s="1">
        <v>0.89200000000000002</v>
      </c>
      <c r="U62" s="2">
        <v>1.9355000000000002</v>
      </c>
      <c r="V62" s="3">
        <v>0.40123164338748302</v>
      </c>
      <c r="W62" s="21"/>
      <c r="X62" s="2">
        <v>23</v>
      </c>
      <c r="Y62" s="1">
        <v>26</v>
      </c>
      <c r="Z62" s="1">
        <v>0.10299999999999999</v>
      </c>
      <c r="AA62" s="1">
        <v>7.1981108632751645E-2</v>
      </c>
      <c r="AB62" s="1">
        <v>1.0999999999999999E-2</v>
      </c>
      <c r="AC62" s="1">
        <v>6.1749999999999999E-2</v>
      </c>
      <c r="AD62" s="1">
        <v>9.2999999999999999E-2</v>
      </c>
      <c r="AE62" s="1">
        <v>0.14199999999999999</v>
      </c>
      <c r="AF62" s="2">
        <v>0.23649999999999999</v>
      </c>
      <c r="AG62" s="3">
        <v>3.08790859280214E-2</v>
      </c>
      <c r="AH62" s="21"/>
      <c r="AI62" s="2">
        <v>23</v>
      </c>
      <c r="AJ62" s="1">
        <v>26</v>
      </c>
      <c r="AK62" s="1">
        <v>0.43657692307692308</v>
      </c>
      <c r="AL62" s="1">
        <v>0.24476195342853804</v>
      </c>
      <c r="AM62" s="1">
        <v>0.13425000000000001</v>
      </c>
      <c r="AN62" s="1">
        <v>0.2505</v>
      </c>
      <c r="AO62" s="1">
        <v>0.41949999999999998</v>
      </c>
      <c r="AP62" s="1">
        <v>0.52725</v>
      </c>
      <c r="AQ62" s="2">
        <v>0.93725000000000003</v>
      </c>
      <c r="AR62" s="3">
        <v>0.14577953052519271</v>
      </c>
      <c r="AS62" s="21"/>
      <c r="AT62" s="2">
        <v>23</v>
      </c>
      <c r="AU62" s="1">
        <v>26</v>
      </c>
      <c r="AV62" s="1">
        <v>0.12165384615384618</v>
      </c>
      <c r="AW62" s="1">
        <v>9.378355604590484E-2</v>
      </c>
      <c r="AX62" s="1">
        <v>1.0999999999999999E-2</v>
      </c>
      <c r="AY62" s="1">
        <v>5.9499999999999997E-2</v>
      </c>
      <c r="AZ62" s="1">
        <v>0.11099999999999999</v>
      </c>
      <c r="BA62" s="1">
        <v>0.17249999999999999</v>
      </c>
      <c r="BB62" s="2">
        <v>0.31425000000000003</v>
      </c>
      <c r="BC62" s="3">
        <v>3.4884341975969298E-2</v>
      </c>
      <c r="BD62" s="21"/>
      <c r="BE62" s="2">
        <v>23</v>
      </c>
      <c r="BF62" s="1">
        <v>26</v>
      </c>
      <c r="BG62" s="1">
        <v>8.6730769230769195E-2</v>
      </c>
      <c r="BH62" s="1">
        <v>6.9251748103456731E-2</v>
      </c>
      <c r="BI62" s="1">
        <v>1.0999999999999999E-2</v>
      </c>
      <c r="BJ62" s="1">
        <v>1.0999999999999999E-2</v>
      </c>
      <c r="BK62" s="1">
        <v>8.7499999999999994E-2</v>
      </c>
      <c r="BL62" s="1">
        <v>0.11575000000000001</v>
      </c>
      <c r="BM62" s="2">
        <v>0.22325</v>
      </c>
      <c r="BN62" s="3">
        <v>2.8366774991649E-2</v>
      </c>
      <c r="BO62" s="21"/>
      <c r="BP62" s="2">
        <v>23</v>
      </c>
      <c r="BQ62" s="1">
        <v>26</v>
      </c>
      <c r="BR62" s="1">
        <v>0.16330769230769232</v>
      </c>
      <c r="BS62" s="1">
        <v>0.14670753742893219</v>
      </c>
      <c r="BT62" s="1">
        <v>1.0999999999999999E-2</v>
      </c>
      <c r="BU62" s="1">
        <v>1.0999999999999999E-2</v>
      </c>
      <c r="BV62" s="1">
        <v>0.18</v>
      </c>
      <c r="BW62" s="1">
        <v>0.216</v>
      </c>
      <c r="BX62" s="2">
        <v>0.47775000000000001</v>
      </c>
      <c r="BY62" s="3">
        <v>2.28856890825457E-2</v>
      </c>
      <c r="BZ62" s="21"/>
      <c r="CA62" s="2">
        <v>23</v>
      </c>
      <c r="CB62" s="1">
        <v>26</v>
      </c>
      <c r="CC62" s="1">
        <v>1.403846153846154E-2</v>
      </c>
      <c r="CD62" s="1">
        <v>1.1137255565823264E-2</v>
      </c>
      <c r="CE62" s="1">
        <v>1.0999999999999999E-2</v>
      </c>
      <c r="CF62" s="1">
        <v>1.0999999999999999E-2</v>
      </c>
      <c r="CG62" s="1">
        <v>1.0999999999999999E-2</v>
      </c>
      <c r="CH62" s="1">
        <v>1.0999999999999999E-2</v>
      </c>
      <c r="CI62" s="2">
        <v>3.2750000000000001E-2</v>
      </c>
      <c r="CJ62" s="3">
        <v>3.9504416111745596E-3</v>
      </c>
      <c r="CK62" s="21"/>
      <c r="CL62" s="2">
        <v>23</v>
      </c>
      <c r="CM62" s="1">
        <v>599</v>
      </c>
      <c r="CN62" s="1">
        <v>2.6881948835235422E-2</v>
      </c>
      <c r="CO62" s="1">
        <v>1.0324837982889388E-2</v>
      </c>
      <c r="CP62" s="1">
        <v>1.4282013571947642E-2</v>
      </c>
      <c r="CQ62" s="1">
        <v>1.9764609793624644E-2</v>
      </c>
      <c r="CR62" s="1">
        <v>2.4637597760503754E-2</v>
      </c>
      <c r="CS62" s="1">
        <v>3.1664267422703313E-2</v>
      </c>
      <c r="CT62" s="2">
        <v>4.8949908117874412E-2</v>
      </c>
      <c r="CU62" s="3">
        <v>2.870830398061E-3</v>
      </c>
    </row>
    <row r="63" spans="1:99" s="23" customFormat="1" x14ac:dyDescent="0.2"/>
    <row r="64" spans="1:99" s="15" customFormat="1" x14ac:dyDescent="0.2">
      <c r="A64" s="68" t="s">
        <v>56</v>
      </c>
      <c r="B64" s="63" t="s">
        <v>18</v>
      </c>
      <c r="C64" s="63"/>
      <c r="D64" s="63"/>
      <c r="E64" s="63"/>
      <c r="F64" s="63"/>
      <c r="G64" s="63"/>
      <c r="H64" s="63"/>
      <c r="I64" s="63"/>
      <c r="J64" s="63"/>
      <c r="K64" s="64"/>
      <c r="L64" s="24"/>
      <c r="M64" s="76" t="s">
        <v>19</v>
      </c>
      <c r="N64" s="63"/>
      <c r="O64" s="63"/>
      <c r="P64" s="63"/>
      <c r="Q64" s="63"/>
      <c r="R64" s="63"/>
      <c r="S64" s="63"/>
      <c r="T64" s="63"/>
      <c r="U64" s="63"/>
      <c r="V64" s="63"/>
    </row>
    <row r="65" spans="1:22" s="15" customFormat="1" x14ac:dyDescent="0.2">
      <c r="A65" s="69"/>
      <c r="B65" s="6"/>
      <c r="C65" s="59" t="s">
        <v>50</v>
      </c>
      <c r="D65" s="59"/>
      <c r="E65" s="59"/>
      <c r="F65" s="59"/>
      <c r="G65" s="59"/>
      <c r="H65" s="59"/>
      <c r="I65" s="59"/>
      <c r="J65" s="60"/>
      <c r="K65" s="6" t="s">
        <v>51</v>
      </c>
      <c r="L65" s="25"/>
      <c r="M65" s="6"/>
      <c r="N65" s="59" t="s">
        <v>50</v>
      </c>
      <c r="O65" s="59"/>
      <c r="P65" s="59"/>
      <c r="Q65" s="59"/>
      <c r="R65" s="59"/>
      <c r="S65" s="59"/>
      <c r="T65" s="59"/>
      <c r="U65" s="60"/>
      <c r="V65" s="6" t="s">
        <v>51</v>
      </c>
    </row>
    <row r="66" spans="1:22" s="14" customFormat="1" ht="16" x14ac:dyDescent="0.2">
      <c r="A66" s="69"/>
      <c r="B66" s="12" t="s">
        <v>5</v>
      </c>
      <c r="C66" s="12" t="s">
        <v>6</v>
      </c>
      <c r="D66" s="12" t="s">
        <v>7</v>
      </c>
      <c r="E66" s="12" t="s">
        <v>43</v>
      </c>
      <c r="F66" s="12" t="s">
        <v>52</v>
      </c>
      <c r="G66" s="12" t="s">
        <v>47</v>
      </c>
      <c r="H66" s="12" t="s">
        <v>45</v>
      </c>
      <c r="I66" s="12" t="s">
        <v>48</v>
      </c>
      <c r="J66" s="13" t="s">
        <v>46</v>
      </c>
      <c r="K66" s="13" t="s">
        <v>53</v>
      </c>
      <c r="L66" s="26"/>
      <c r="M66" s="82" t="s">
        <v>5</v>
      </c>
      <c r="N66" s="12" t="s">
        <v>6</v>
      </c>
      <c r="O66" s="12" t="s">
        <v>7</v>
      </c>
      <c r="P66" s="12" t="s">
        <v>43</v>
      </c>
      <c r="Q66" s="12" t="s">
        <v>52</v>
      </c>
      <c r="R66" s="12" t="s">
        <v>47</v>
      </c>
      <c r="S66" s="12" t="s">
        <v>45</v>
      </c>
      <c r="T66" s="12" t="s">
        <v>48</v>
      </c>
      <c r="U66" s="13" t="s">
        <v>46</v>
      </c>
      <c r="V66" s="12" t="s">
        <v>53</v>
      </c>
    </row>
    <row r="67" spans="1:22" x14ac:dyDescent="0.2">
      <c r="A67" s="69"/>
      <c r="B67" s="1">
        <v>0</v>
      </c>
      <c r="C67" s="1">
        <v>62</v>
      </c>
      <c r="D67" s="1">
        <v>4.38548387096774E-2</v>
      </c>
      <c r="E67" s="1">
        <v>5.7604885600576687E-2</v>
      </c>
      <c r="F67" s="1">
        <v>1.0999999999999999E-2</v>
      </c>
      <c r="G67" s="1">
        <v>1.0999999999999999E-2</v>
      </c>
      <c r="H67" s="1">
        <v>1.0999999999999999E-2</v>
      </c>
      <c r="I67" s="1">
        <v>6.8000000000000005E-2</v>
      </c>
      <c r="J67" s="1">
        <v>0.13664999999999999</v>
      </c>
      <c r="K67" s="3">
        <v>5.2611453372609703E-2</v>
      </c>
      <c r="L67" s="21"/>
      <c r="M67" s="1">
        <v>0</v>
      </c>
      <c r="N67" s="1">
        <v>26</v>
      </c>
      <c r="O67" s="1">
        <v>2.0423076923076929E-2</v>
      </c>
      <c r="P67" s="1">
        <f t="array" ref="P67">STDEV(IF([1]A_pinene!$B$2:$B$617=Bias!M67,[1]A_pinene!$C$2:$C$617))</f>
        <v>2.0556601036013849E-2</v>
      </c>
      <c r="Q67" s="1">
        <f t="array" ref="Q67">PERCENTILE(IF([1]A_pinene!$B$2:$B$617=Bias!M67,[1]A_pinene!$C$2:$C$617),0.05)</f>
        <v>1.0999999999999999E-2</v>
      </c>
      <c r="R67" s="1">
        <f t="array" ref="R67">QUARTILE(IF([1]A_pinene!$B$2:$B$617=Bias!$B67,[1]A_pinene!$C$2:$C$617),1)</f>
        <v>1.0999999999999999E-2</v>
      </c>
      <c r="S67" s="1">
        <f t="array" ref="S67">QUARTILE(IF([1]A_pinene!$B$2:$B$617=Bias!$B67,[1]A_pinene!$C$2:$C$617),2)</f>
        <v>1.0999999999999999E-2</v>
      </c>
      <c r="T67" s="1">
        <f t="array" ref="T67">QUARTILE(IF([1]A_pinene!$B$2:$B$617=Bias!$B67,[1]A_pinene!$C$2:$C$617),3)</f>
        <v>2.0750000000000001E-2</v>
      </c>
      <c r="U67" s="2">
        <f t="array" ref="U67">PERCENTILE(IF([1]A_pinene!$B$2:$B$617=Bias!M67,[1]A_pinene!$C$2:$C$617),0.95)</f>
        <v>6.3E-2</v>
      </c>
      <c r="V67" s="3">
        <v>1.5723389023878701E-3</v>
      </c>
    </row>
    <row r="68" spans="1:22" x14ac:dyDescent="0.2">
      <c r="A68" s="69"/>
      <c r="B68" s="1">
        <v>1</v>
      </c>
      <c r="C68" s="1">
        <v>62</v>
      </c>
      <c r="D68" s="1">
        <v>4.9064516129032239E-2</v>
      </c>
      <c r="E68" s="1">
        <v>0.11769366613426016</v>
      </c>
      <c r="F68" s="1">
        <v>1.0999999999999999E-2</v>
      </c>
      <c r="G68" s="1">
        <v>1.0999999999999999E-2</v>
      </c>
      <c r="H68" s="1">
        <v>1.0999999999999999E-2</v>
      </c>
      <c r="I68" s="1">
        <v>1.0999999999999999E-2</v>
      </c>
      <c r="J68" s="1">
        <v>0.13954999999999998</v>
      </c>
      <c r="K68" s="3">
        <v>4.8261000761258402E-2</v>
      </c>
      <c r="L68" s="21"/>
      <c r="M68" s="1">
        <v>1</v>
      </c>
      <c r="N68" s="1">
        <v>26</v>
      </c>
      <c r="O68" s="1">
        <v>2.4615384615384619E-2</v>
      </c>
      <c r="P68" s="1">
        <f t="array" ref="P68">STDEV(IF([1]A_pinene!$B$2:$B$617=Bias!M68,[1]A_pinene!$C$2:$C$617))</f>
        <v>1.9024356857622115E-2</v>
      </c>
      <c r="Q68" s="1">
        <f t="array" ref="Q68">PERCENTILE(IF([1]A_pinene!$B$2:$B$617=Bias!M68,[1]A_pinene!$C$2:$C$617),0.05)</f>
        <v>1.0999999999999999E-2</v>
      </c>
      <c r="R68" s="1">
        <f t="array" ref="R68">QUARTILE(IF([1]A_pinene!$B$2:$B$617=Bias!$B68,[1]A_pinene!$C$2:$C$617),1)</f>
        <v>1.0999999999999999E-2</v>
      </c>
      <c r="S68" s="1">
        <f t="array" ref="S68">QUARTILE(IF([1]A_pinene!$B$2:$B$617=Bias!$B68,[1]A_pinene!$C$2:$C$617),2)</f>
        <v>1.0999999999999999E-2</v>
      </c>
      <c r="T68" s="1">
        <f t="array" ref="T68">QUARTILE(IF([1]A_pinene!$B$2:$B$617=Bias!$B68,[1]A_pinene!$C$2:$C$617),3)</f>
        <v>3.5999999999999997E-2</v>
      </c>
      <c r="U68" s="2">
        <f t="array" ref="U68">PERCENTILE(IF([1]A_pinene!$B$2:$B$617=Bias!M68,[1]A_pinene!$C$2:$C$617),0.95)</f>
        <v>6.5750000000000003E-2</v>
      </c>
      <c r="V68" s="3">
        <v>1.85479853233288E-3</v>
      </c>
    </row>
    <row r="69" spans="1:22" x14ac:dyDescent="0.2">
      <c r="A69" s="69"/>
      <c r="B69" s="1">
        <v>2</v>
      </c>
      <c r="C69" s="1">
        <v>62</v>
      </c>
      <c r="D69" s="1">
        <v>3.2838709677419323E-2</v>
      </c>
      <c r="E69" s="1">
        <v>5.0095709560206529E-2</v>
      </c>
      <c r="F69" s="1">
        <v>1.0999999999999999E-2</v>
      </c>
      <c r="G69" s="1">
        <v>1.0999999999999999E-2</v>
      </c>
      <c r="H69" s="1">
        <v>1.0999999999999999E-2</v>
      </c>
      <c r="I69" s="1">
        <v>1.0999999999999999E-2</v>
      </c>
      <c r="J69" s="1">
        <v>0.13904999999999992</v>
      </c>
      <c r="K69" s="3">
        <v>4.2161024496091298E-2</v>
      </c>
      <c r="L69" s="21"/>
      <c r="M69" s="1">
        <v>2</v>
      </c>
      <c r="N69" s="1">
        <v>26</v>
      </c>
      <c r="O69" s="1">
        <v>2.3307692307692311E-2</v>
      </c>
      <c r="P69" s="1">
        <f t="array" ref="P69">STDEV(IF([1]A_pinene!$B$2:$B$617=Bias!M69,[1]A_pinene!$C$2:$C$617))</f>
        <v>1.9564803563070551E-2</v>
      </c>
      <c r="Q69" s="1">
        <f t="array" ref="Q69">PERCENTILE(IF([1]A_pinene!$B$2:$B$617=Bias!M69,[1]A_pinene!$C$2:$C$617),0.05)</f>
        <v>1.0999999999999999E-2</v>
      </c>
      <c r="R69" s="1">
        <f t="array" ref="R69">QUARTILE(IF([1]A_pinene!$B$2:$B$617=Bias!$B69,[1]A_pinene!$C$2:$C$617),1)</f>
        <v>1.0999999999999999E-2</v>
      </c>
      <c r="S69" s="1">
        <f t="array" ref="S69">QUARTILE(IF([1]A_pinene!$B$2:$B$617=Bias!$B69,[1]A_pinene!$C$2:$C$617),2)</f>
        <v>1.0999999999999999E-2</v>
      </c>
      <c r="T69" s="1">
        <f t="array" ref="T69">QUARTILE(IF([1]A_pinene!$B$2:$B$617=Bias!$B69,[1]A_pinene!$C$2:$C$617),3)</f>
        <v>3.5249999999999997E-2</v>
      </c>
      <c r="U69" s="2">
        <f t="array" ref="U69">PERCENTILE(IF([1]A_pinene!$B$2:$B$617=Bias!M69,[1]A_pinene!$C$2:$C$617),0.95)</f>
        <v>6.275E-2</v>
      </c>
      <c r="V69" s="3">
        <v>2.0432291554941598E-3</v>
      </c>
    </row>
    <row r="70" spans="1:22" x14ac:dyDescent="0.2">
      <c r="A70" s="69"/>
      <c r="B70" s="1">
        <v>3</v>
      </c>
      <c r="C70" s="1">
        <v>62</v>
      </c>
      <c r="D70" s="1">
        <v>4.8193548387096753E-2</v>
      </c>
      <c r="E70" s="1">
        <v>9.4710229113216429E-2</v>
      </c>
      <c r="F70" s="1">
        <v>1.0999999999999999E-2</v>
      </c>
      <c r="G70" s="1">
        <v>1.0999999999999999E-2</v>
      </c>
      <c r="H70" s="1">
        <v>1.0999999999999999E-2</v>
      </c>
      <c r="I70" s="1">
        <v>1.0999999999999999E-2</v>
      </c>
      <c r="J70" s="1">
        <v>0.20234999999999986</v>
      </c>
      <c r="K70" s="3">
        <v>4.3482589943664503E-2</v>
      </c>
      <c r="L70" s="21"/>
      <c r="M70" s="1">
        <v>3</v>
      </c>
      <c r="N70" s="1">
        <v>26</v>
      </c>
      <c r="O70" s="1">
        <v>2.6423076923076935E-2</v>
      </c>
      <c r="P70" s="1">
        <f t="array" ref="P70">STDEV(IF([1]A_pinene!$B$2:$B$617=Bias!M70,[1]A_pinene!$C$2:$C$617))</f>
        <v>2.1557686474987185E-2</v>
      </c>
      <c r="Q70" s="1">
        <f t="array" ref="Q70">PERCENTILE(IF([1]A_pinene!$B$2:$B$617=Bias!M70,[1]A_pinene!$C$2:$C$617),0.05)</f>
        <v>1.0999999999999999E-2</v>
      </c>
      <c r="R70" s="1">
        <f t="array" ref="R70">QUARTILE(IF([1]A_pinene!$B$2:$B$617=Bias!$B70,[1]A_pinene!$C$2:$C$617),1)</f>
        <v>1.0999999999999999E-2</v>
      </c>
      <c r="S70" s="1">
        <f t="array" ref="S70">QUARTILE(IF([1]A_pinene!$B$2:$B$617=Bias!$B70,[1]A_pinene!$C$2:$C$617),2)</f>
        <v>1.0999999999999999E-2</v>
      </c>
      <c r="T70" s="1">
        <f t="array" ref="T70">QUARTILE(IF([1]A_pinene!$B$2:$B$617=Bias!$B70,[1]A_pinene!$C$2:$C$617),3)</f>
        <v>3.85E-2</v>
      </c>
      <c r="U70" s="2">
        <f t="array" ref="U70">PERCENTILE(IF([1]A_pinene!$B$2:$B$617=Bias!M70,[1]A_pinene!$C$2:$C$617),0.95)</f>
        <v>6.6750000000000004E-2</v>
      </c>
      <c r="V70" s="3">
        <v>2.5944479725301299E-3</v>
      </c>
    </row>
    <row r="71" spans="1:22" x14ac:dyDescent="0.2">
      <c r="A71" s="69"/>
      <c r="B71" s="1">
        <v>4</v>
      </c>
      <c r="C71" s="1">
        <v>62</v>
      </c>
      <c r="D71" s="1">
        <v>5.2870967741935462E-2</v>
      </c>
      <c r="E71" s="1">
        <v>0.11447649681763625</v>
      </c>
      <c r="F71" s="1">
        <v>1.0999999999999999E-2</v>
      </c>
      <c r="G71" s="1">
        <v>1.0999999999999999E-2</v>
      </c>
      <c r="H71" s="1">
        <v>1.0999999999999999E-2</v>
      </c>
      <c r="I71" s="1">
        <v>1.0999999999999999E-2</v>
      </c>
      <c r="J71" s="1">
        <v>0.29694999999999966</v>
      </c>
      <c r="K71" s="3">
        <v>4.6460527360616101E-2</v>
      </c>
      <c r="L71" s="21"/>
      <c r="M71" s="1">
        <v>4</v>
      </c>
      <c r="N71" s="1">
        <v>26</v>
      </c>
      <c r="O71" s="1">
        <v>3.030769230769232E-2</v>
      </c>
      <c r="P71" s="1">
        <f t="array" ref="P71">STDEV(IF([1]A_pinene!$B$2:$B$617=Bias!M71,[1]A_pinene!$C$2:$C$617))</f>
        <v>2.6973719403551647E-2</v>
      </c>
      <c r="Q71" s="1">
        <f t="array" ref="Q71">PERCENTILE(IF([1]A_pinene!$B$2:$B$617=Bias!M71,[1]A_pinene!$C$2:$C$617),0.05)</f>
        <v>1.0999999999999999E-2</v>
      </c>
      <c r="R71" s="1">
        <f t="array" ref="R71">QUARTILE(IF([1]A_pinene!$B$2:$B$617=Bias!$B71,[1]A_pinene!$C$2:$C$617),1)</f>
        <v>1.0999999999999999E-2</v>
      </c>
      <c r="S71" s="1">
        <f t="array" ref="S71">QUARTILE(IF([1]A_pinene!$B$2:$B$617=Bias!$B71,[1]A_pinene!$C$2:$C$617),2)</f>
        <v>1.0999999999999999E-2</v>
      </c>
      <c r="T71" s="1">
        <f t="array" ref="T71">QUARTILE(IF([1]A_pinene!$B$2:$B$617=Bias!$B71,[1]A_pinene!$C$2:$C$617),3)</f>
        <v>4.7750000000000001E-2</v>
      </c>
      <c r="U71" s="2">
        <f t="array" ref="U71">PERCENTILE(IF([1]A_pinene!$B$2:$B$617=Bias!M71,[1]A_pinene!$C$2:$C$617),0.95)</f>
        <v>7.2749999999999995E-2</v>
      </c>
      <c r="V71" s="3">
        <v>3.22164143951939E-3</v>
      </c>
    </row>
    <row r="72" spans="1:22" x14ac:dyDescent="0.2">
      <c r="A72" s="69"/>
      <c r="B72" s="1">
        <v>5</v>
      </c>
      <c r="C72" s="1">
        <v>62</v>
      </c>
      <c r="D72" s="1">
        <v>5.9080645161290371E-2</v>
      </c>
      <c r="E72" s="1">
        <v>0.10124880867740299</v>
      </c>
      <c r="F72" s="1">
        <v>1.0999999999999999E-2</v>
      </c>
      <c r="G72" s="1">
        <v>1.0999999999999999E-2</v>
      </c>
      <c r="H72" s="1">
        <v>1.0999999999999999E-2</v>
      </c>
      <c r="I72" s="1">
        <v>6.3750000000000001E-2</v>
      </c>
      <c r="J72" s="1">
        <v>0.27174999999999999</v>
      </c>
      <c r="K72" s="3">
        <v>7.3041532001199103E-2</v>
      </c>
      <c r="L72" s="21"/>
      <c r="M72" s="1">
        <v>5</v>
      </c>
      <c r="N72" s="1">
        <v>26</v>
      </c>
      <c r="O72" s="1">
        <v>4.1846153846153852E-2</v>
      </c>
      <c r="P72" s="1">
        <f t="array" ref="P72">STDEV(IF([1]A_pinene!$B$2:$B$617=Bias!M72,[1]A_pinene!$C$2:$C$617))</f>
        <v>3.2824006224338072E-2</v>
      </c>
      <c r="Q72" s="1">
        <f t="array" ref="Q72">PERCENTILE(IF([1]A_pinene!$B$2:$B$617=Bias!M72,[1]A_pinene!$C$2:$C$617),0.05)</f>
        <v>1.0999999999999999E-2</v>
      </c>
      <c r="R72" s="1">
        <f t="array" ref="R72">QUARTILE(IF([1]A_pinene!$B$2:$B$617=Bias!$B72,[1]A_pinene!$C$2:$C$617),1)</f>
        <v>1.0999999999999999E-2</v>
      </c>
      <c r="S72" s="1">
        <f t="array" ref="S72">QUARTILE(IF([1]A_pinene!$B$2:$B$617=Bias!$B72,[1]A_pinene!$C$2:$C$617),2)</f>
        <v>3.6999999999999998E-2</v>
      </c>
      <c r="T72" s="1">
        <f t="array" ref="T72">QUARTILE(IF([1]A_pinene!$B$2:$B$617=Bias!$B72,[1]A_pinene!$C$2:$C$617),3)</f>
        <v>7.2999999999999995E-2</v>
      </c>
      <c r="U72" s="2">
        <f t="array" ref="U72">PERCENTILE(IF([1]A_pinene!$B$2:$B$617=Bias!M72,[1]A_pinene!$C$2:$C$617),0.95)</f>
        <v>9.6000000000000002E-2</v>
      </c>
      <c r="V72" s="3">
        <v>5.2522722774468204E-3</v>
      </c>
    </row>
    <row r="73" spans="1:22" x14ac:dyDescent="0.2">
      <c r="A73" s="69"/>
      <c r="B73" s="1">
        <v>6</v>
      </c>
      <c r="C73" s="1">
        <v>62</v>
      </c>
      <c r="D73" s="1">
        <v>0.12067741935483875</v>
      </c>
      <c r="E73" s="1">
        <v>0.16356567580463763</v>
      </c>
      <c r="F73" s="1">
        <v>1.0999999999999999E-2</v>
      </c>
      <c r="G73" s="1">
        <v>1.0999999999999999E-2</v>
      </c>
      <c r="H73" s="1">
        <v>6.4000000000000001E-2</v>
      </c>
      <c r="I73" s="1">
        <v>0.15375</v>
      </c>
      <c r="J73" s="1">
        <v>0.40994999999999998</v>
      </c>
      <c r="K73" s="3">
        <v>0.29204532992558802</v>
      </c>
      <c r="L73" s="21"/>
      <c r="M73" s="1">
        <v>6</v>
      </c>
      <c r="N73" s="1">
        <v>26</v>
      </c>
      <c r="O73" s="1">
        <v>3.9919999999999997E-2</v>
      </c>
      <c r="P73" s="1">
        <f t="array" ref="P73">STDEV(IF([1]A_pinene!$B$2:$B$617=Bias!M73,[1]A_pinene!$C$2:$C$617))</f>
        <v>3.1761708925153169E-2</v>
      </c>
      <c r="Q73" s="1">
        <f t="array" ref="Q73">PERCENTILE(IF([1]A_pinene!$B$2:$B$617=Bias!M73,[1]A_pinene!$C$2:$C$617),0.05)</f>
        <v>1.0999999999999999E-2</v>
      </c>
      <c r="R73" s="1">
        <f t="array" ref="R73">QUARTILE(IF([1]A_pinene!$B$2:$B$617=Bias!$B73,[1]A_pinene!$C$2:$C$617),1)</f>
        <v>1.0999999999999999E-2</v>
      </c>
      <c r="S73" s="1">
        <f t="array" ref="S73">QUARTILE(IF([1]A_pinene!$B$2:$B$617=Bias!$B73,[1]A_pinene!$C$2:$C$617),2)</f>
        <v>3.4500000000000003E-2</v>
      </c>
      <c r="T73" s="1">
        <f t="array" ref="T73">QUARTILE(IF([1]A_pinene!$B$2:$B$617=Bias!$B73,[1]A_pinene!$C$2:$C$617),3)</f>
        <v>5.1999999999999998E-2</v>
      </c>
      <c r="U73" s="2">
        <f t="array" ref="U73">PERCENTILE(IF([1]A_pinene!$B$2:$B$617=Bias!M73,[1]A_pinene!$C$2:$C$617),0.95)</f>
        <v>9.4500000000000001E-2</v>
      </c>
      <c r="V73" s="3">
        <v>9.8057554060858605E-3</v>
      </c>
    </row>
    <row r="74" spans="1:22" x14ac:dyDescent="0.2">
      <c r="A74" s="69"/>
      <c r="B74" s="1">
        <v>7</v>
      </c>
      <c r="C74" s="1">
        <v>62</v>
      </c>
      <c r="D74" s="1">
        <v>0.22040322580645152</v>
      </c>
      <c r="E74" s="1">
        <v>0.2407586002534095</v>
      </c>
      <c r="F74" s="1">
        <v>1.0999999999999999E-2</v>
      </c>
      <c r="G74" s="1">
        <v>7.0999999999999994E-2</v>
      </c>
      <c r="H74" s="1">
        <v>0.14399999999999999</v>
      </c>
      <c r="I74" s="1">
        <v>0.28399999999999997</v>
      </c>
      <c r="J74" s="1">
        <v>0.59509999999999974</v>
      </c>
      <c r="K74" s="3">
        <v>0.43915207201744499</v>
      </c>
      <c r="L74" s="21"/>
      <c r="M74" s="1">
        <v>7</v>
      </c>
      <c r="N74" s="1">
        <v>25</v>
      </c>
      <c r="O74" s="1">
        <v>3.6360000000000017E-2</v>
      </c>
      <c r="P74" s="1">
        <f t="array" ref="P74">STDEV(IF([1]A_pinene!$B$2:$B$617=Bias!M74,[1]A_pinene!$C$2:$C$617))</f>
        <v>2.849690041624409E-2</v>
      </c>
      <c r="Q74" s="1">
        <f t="array" ref="Q74">PERCENTILE(IF([1]A_pinene!$B$2:$B$617=Bias!M74,[1]A_pinene!$C$2:$C$617),0.05)</f>
        <v>1.0999999999999999E-2</v>
      </c>
      <c r="R74" s="1">
        <f t="array" ref="R74">QUARTILE(IF([1]A_pinene!$B$2:$B$617=Bias!$B74,[1]A_pinene!$C$2:$C$617),1)</f>
        <v>1.0999999999999999E-2</v>
      </c>
      <c r="S74" s="1">
        <f t="array" ref="S74">QUARTILE(IF([1]A_pinene!$B$2:$B$617=Bias!$B74,[1]A_pinene!$C$2:$C$617),2)</f>
        <v>3.4000000000000002E-2</v>
      </c>
      <c r="T74" s="1">
        <f t="array" ref="T74">QUARTILE(IF([1]A_pinene!$B$2:$B$617=Bias!$B74,[1]A_pinene!$C$2:$C$617),3)</f>
        <v>5.3999999999999999E-2</v>
      </c>
      <c r="U74" s="2">
        <f t="array" ref="U74">PERCENTILE(IF([1]A_pinene!$B$2:$B$617=Bias!M74,[1]A_pinene!$C$2:$C$617),0.95)</f>
        <v>7.8799999999999967E-2</v>
      </c>
      <c r="V74" s="3">
        <v>1.3426254675837799E-2</v>
      </c>
    </row>
    <row r="75" spans="1:22" x14ac:dyDescent="0.2">
      <c r="A75" s="69"/>
      <c r="B75" s="1">
        <v>8</v>
      </c>
      <c r="C75" s="1">
        <v>62</v>
      </c>
      <c r="D75" s="1">
        <v>0.24643548387096784</v>
      </c>
      <c r="E75" s="1">
        <v>0.23071376212035818</v>
      </c>
      <c r="F75" s="1">
        <v>1.0999999999999999E-2</v>
      </c>
      <c r="G75" s="1">
        <v>0.08</v>
      </c>
      <c r="H75" s="1">
        <v>0.152</v>
      </c>
      <c r="I75" s="1">
        <v>0.379</v>
      </c>
      <c r="J75" s="1">
        <v>0.69939999999999991</v>
      </c>
      <c r="K75" s="3">
        <v>0.54464734470220999</v>
      </c>
      <c r="L75" s="21"/>
      <c r="M75" s="1">
        <v>8</v>
      </c>
      <c r="N75" s="1">
        <v>26</v>
      </c>
      <c r="O75" s="1">
        <v>2.7230769230769239E-2</v>
      </c>
      <c r="P75" s="1">
        <f t="array" ref="P75">STDEV(IF([1]A_pinene!$B$2:$B$617=Bias!M75,[1]A_pinene!$C$2:$C$617))</f>
        <v>1.9576123604652045E-2</v>
      </c>
      <c r="Q75" s="1">
        <f t="array" ref="Q75">PERCENTILE(IF([1]A_pinene!$B$2:$B$617=Bias!M75,[1]A_pinene!$C$2:$C$617),0.05)</f>
        <v>1.0999999999999999E-2</v>
      </c>
      <c r="R75" s="1">
        <f t="array" ref="R75">QUARTILE(IF([1]A_pinene!$B$2:$B$617=Bias!$B75,[1]A_pinene!$C$2:$C$617),1)</f>
        <v>1.0999999999999999E-2</v>
      </c>
      <c r="S75" s="1">
        <f t="array" ref="S75">QUARTILE(IF([1]A_pinene!$B$2:$B$617=Bias!$B75,[1]A_pinene!$C$2:$C$617),2)</f>
        <v>2.0499999999999997E-2</v>
      </c>
      <c r="T75" s="1">
        <f t="array" ref="T75">QUARTILE(IF([1]A_pinene!$B$2:$B$617=Bias!$B75,[1]A_pinene!$C$2:$C$617),3)</f>
        <v>3.6749999999999998E-2</v>
      </c>
      <c r="U75" s="2">
        <f t="array" ref="U75">PERCENTILE(IF([1]A_pinene!$B$2:$B$617=Bias!M75,[1]A_pinene!$C$2:$C$617),0.95)</f>
        <v>6.5500000000000003E-2</v>
      </c>
      <c r="V75" s="3">
        <v>1.16185056362856E-2</v>
      </c>
    </row>
    <row r="76" spans="1:22" x14ac:dyDescent="0.2">
      <c r="A76" s="69"/>
      <c r="B76" s="1">
        <v>9</v>
      </c>
      <c r="C76" s="1">
        <v>62</v>
      </c>
      <c r="D76" s="1">
        <v>0.2436129032258065</v>
      </c>
      <c r="E76" s="1">
        <v>0.23748610691642227</v>
      </c>
      <c r="F76" s="1">
        <v>1.0999999999999999E-2</v>
      </c>
      <c r="G76" s="1">
        <v>8.6749999999999994E-2</v>
      </c>
      <c r="H76" s="1">
        <v>0.16799999999999998</v>
      </c>
      <c r="I76" s="1">
        <v>0.33800000000000002</v>
      </c>
      <c r="J76" s="1">
        <v>0.64544999999999997</v>
      </c>
      <c r="K76" s="3">
        <v>0.41862946787225902</v>
      </c>
      <c r="L76" s="21"/>
      <c r="M76" s="1">
        <v>9</v>
      </c>
      <c r="N76" s="1">
        <v>26</v>
      </c>
      <c r="O76" s="1">
        <v>2.5653846153846159E-2</v>
      </c>
      <c r="P76" s="1">
        <f t="array" ref="P76">STDEV(IF([1]A_pinene!$B$2:$B$617=Bias!M76,[1]A_pinene!$C$2:$C$617))</f>
        <v>1.8415085788977038E-2</v>
      </c>
      <c r="Q76" s="1">
        <f t="array" ref="Q76">PERCENTILE(IF([1]A_pinene!$B$2:$B$617=Bias!M76,[1]A_pinene!$C$2:$C$617),0.05)</f>
        <v>1.0999999999999999E-2</v>
      </c>
      <c r="R76" s="1">
        <f t="array" ref="R76">QUARTILE(IF([1]A_pinene!$B$2:$B$617=Bias!$B76,[1]A_pinene!$C$2:$C$617),1)</f>
        <v>1.0999999999999999E-2</v>
      </c>
      <c r="S76" s="1">
        <f t="array" ref="S76">QUARTILE(IF([1]A_pinene!$B$2:$B$617=Bias!$B76,[1]A_pinene!$C$2:$C$617),2)</f>
        <v>1.0999999999999999E-2</v>
      </c>
      <c r="T76" s="1">
        <f t="array" ref="T76">QUARTILE(IF([1]A_pinene!$B$2:$B$617=Bias!$B76,[1]A_pinene!$C$2:$C$617),3)</f>
        <v>4.4499999999999998E-2</v>
      </c>
      <c r="U76" s="2">
        <f t="array" ref="U76">PERCENTILE(IF([1]A_pinene!$B$2:$B$617=Bias!M76,[1]A_pinene!$C$2:$C$617),0.95)</f>
        <v>5.2999999999999999E-2</v>
      </c>
      <c r="V76" s="3">
        <v>9.1234300113194298E-3</v>
      </c>
    </row>
    <row r="77" spans="1:22" x14ac:dyDescent="0.2">
      <c r="A77" s="69"/>
      <c r="B77" s="1">
        <v>10</v>
      </c>
      <c r="C77" s="1">
        <v>62</v>
      </c>
      <c r="D77" s="1">
        <v>0.21596774193548385</v>
      </c>
      <c r="E77" s="1">
        <v>0.19685718945651742</v>
      </c>
      <c r="F77" s="1">
        <v>1.0999999999999999E-2</v>
      </c>
      <c r="G77" s="1">
        <v>0.10100000000000001</v>
      </c>
      <c r="H77" s="1">
        <v>0.154</v>
      </c>
      <c r="I77" s="1">
        <v>0.25675000000000003</v>
      </c>
      <c r="J77" s="1">
        <v>0.70524999999999927</v>
      </c>
      <c r="K77" s="3">
        <v>0.27954817888669897</v>
      </c>
      <c r="L77" s="21"/>
      <c r="M77" s="1">
        <v>10</v>
      </c>
      <c r="N77" s="1">
        <v>26</v>
      </c>
      <c r="O77" s="1">
        <v>2.2576923076923085E-2</v>
      </c>
      <c r="P77" s="1">
        <f t="array" ref="P77">STDEV(IF([1]A_pinene!$B$2:$B$617=Bias!M77,[1]A_pinene!$C$2:$C$617))</f>
        <v>1.7290860191264221E-2</v>
      </c>
      <c r="Q77" s="1">
        <f t="array" ref="Q77">PERCENTILE(IF([1]A_pinene!$B$2:$B$617=Bias!M77,[1]A_pinene!$C$2:$C$617),0.05)</f>
        <v>1.0999999999999999E-2</v>
      </c>
      <c r="R77" s="1">
        <f t="array" ref="R77">QUARTILE(IF([1]A_pinene!$B$2:$B$617=Bias!$B77,[1]A_pinene!$C$2:$C$617),1)</f>
        <v>1.0999999999999999E-2</v>
      </c>
      <c r="S77" s="1">
        <f t="array" ref="S77">QUARTILE(IF([1]A_pinene!$B$2:$B$617=Bias!$B77,[1]A_pinene!$C$2:$C$617),2)</f>
        <v>1.0999999999999999E-2</v>
      </c>
      <c r="T77" s="1">
        <f t="array" ref="T77">QUARTILE(IF([1]A_pinene!$B$2:$B$617=Bias!$B77,[1]A_pinene!$C$2:$C$617),3)</f>
        <v>3.4000000000000002E-2</v>
      </c>
      <c r="U77" s="2">
        <f t="array" ref="U77">PERCENTILE(IF([1]A_pinene!$B$2:$B$617=Bias!M77,[1]A_pinene!$C$2:$C$617),0.95)</f>
        <v>5.7250000000000002E-2</v>
      </c>
      <c r="V77" s="3">
        <v>6.4771334125169897E-3</v>
      </c>
    </row>
    <row r="78" spans="1:22" x14ac:dyDescent="0.2">
      <c r="A78" s="69"/>
      <c r="B78" s="1">
        <v>11</v>
      </c>
      <c r="C78" s="1">
        <v>62</v>
      </c>
      <c r="D78" s="1">
        <v>0.20237096774193547</v>
      </c>
      <c r="E78" s="1">
        <v>0.22399577234527515</v>
      </c>
      <c r="F78" s="1">
        <v>1.0999999999999999E-2</v>
      </c>
      <c r="G78" s="1">
        <v>7.1000000000000008E-2</v>
      </c>
      <c r="H78" s="1">
        <v>0.13400000000000001</v>
      </c>
      <c r="I78" s="1">
        <v>0.2535</v>
      </c>
      <c r="J78" s="1">
        <v>0.5461499999999998</v>
      </c>
      <c r="K78" s="3">
        <v>0.20777045196761301</v>
      </c>
      <c r="L78" s="21"/>
      <c r="M78" s="1">
        <v>11</v>
      </c>
      <c r="N78" s="1">
        <v>26</v>
      </c>
      <c r="O78" s="1">
        <v>1.7760000000000005E-2</v>
      </c>
      <c r="P78" s="1">
        <f t="array" ref="P78">STDEV(IF([1]A_pinene!$B$2:$B$617=Bias!M78,[1]A_pinene!$C$2:$C$617))</f>
        <v>1.2648867386206786E-2</v>
      </c>
      <c r="Q78" s="1">
        <f t="array" ref="Q78">PERCENTILE(IF([1]A_pinene!$B$2:$B$617=Bias!M78,[1]A_pinene!$C$2:$C$617),0.05)</f>
        <v>1.0999999999999999E-2</v>
      </c>
      <c r="R78" s="1">
        <f t="array" ref="R78">QUARTILE(IF([1]A_pinene!$B$2:$B$617=Bias!$B78,[1]A_pinene!$C$2:$C$617),1)</f>
        <v>1.0999999999999999E-2</v>
      </c>
      <c r="S78" s="1">
        <f t="array" ref="S78">QUARTILE(IF([1]A_pinene!$B$2:$B$617=Bias!$B78,[1]A_pinene!$C$2:$C$617),2)</f>
        <v>1.0999999999999999E-2</v>
      </c>
      <c r="T78" s="1">
        <f t="array" ref="T78">QUARTILE(IF([1]A_pinene!$B$2:$B$617=Bias!$B78,[1]A_pinene!$C$2:$C$617),3)</f>
        <v>1.0999999999999999E-2</v>
      </c>
      <c r="U78" s="2">
        <f t="array" ref="U78">PERCENTILE(IF([1]A_pinene!$B$2:$B$617=Bias!M78,[1]A_pinene!$C$2:$C$617),0.95)</f>
        <v>3.9750000000000001E-2</v>
      </c>
      <c r="V78" s="3">
        <v>3.9030806701363199E-3</v>
      </c>
    </row>
    <row r="79" spans="1:22" x14ac:dyDescent="0.2">
      <c r="A79" s="69"/>
      <c r="B79" s="1">
        <v>12</v>
      </c>
      <c r="C79" s="1">
        <v>62</v>
      </c>
      <c r="D79" s="1">
        <v>0.23030645161290308</v>
      </c>
      <c r="E79" s="1">
        <v>0.2210468082400292</v>
      </c>
      <c r="F79" s="1">
        <v>1.0999999999999999E-2</v>
      </c>
      <c r="G79" s="1">
        <v>0.10349999999999999</v>
      </c>
      <c r="H79" s="1">
        <v>0.16850000000000001</v>
      </c>
      <c r="I79" s="1">
        <v>0.29075000000000001</v>
      </c>
      <c r="J79" s="1">
        <v>0.67694999999999983</v>
      </c>
      <c r="K79" s="3">
        <v>0.133277199734985</v>
      </c>
      <c r="L79" s="21"/>
      <c r="M79" s="1">
        <v>12</v>
      </c>
      <c r="N79" s="1">
        <v>26</v>
      </c>
      <c r="O79" s="1">
        <v>1.9083333333333341E-2</v>
      </c>
      <c r="P79" s="1">
        <f t="array" ref="P79">STDEV(IF([1]A_pinene!$B$2:$B$617=Bias!M79,[1]A_pinene!$C$2:$C$617))</f>
        <v>1.3020220959958913E-2</v>
      </c>
      <c r="Q79" s="1">
        <f t="array" ref="Q79">PERCENTILE(IF([1]A_pinene!$B$2:$B$617=Bias!M79,[1]A_pinene!$C$2:$C$617),0.05)</f>
        <v>2.7499999999999998E-3</v>
      </c>
      <c r="R79" s="1">
        <f t="array" ref="R79">QUARTILE(IF([1]A_pinene!$B$2:$B$617=Bias!$B79,[1]A_pinene!$C$2:$C$617),1)</f>
        <v>1.0999999999999999E-2</v>
      </c>
      <c r="S79" s="1">
        <f t="array" ref="S79">QUARTILE(IF([1]A_pinene!$B$2:$B$617=Bias!$B79,[1]A_pinene!$C$2:$C$617),2)</f>
        <v>1.0999999999999999E-2</v>
      </c>
      <c r="T79" s="1">
        <f t="array" ref="T79">QUARTILE(IF([1]A_pinene!$B$2:$B$617=Bias!$B79,[1]A_pinene!$C$2:$C$617),3)</f>
        <v>2.8249999999999997E-2</v>
      </c>
      <c r="U79" s="2">
        <f t="array" ref="U79">PERCENTILE(IF([1]A_pinene!$B$2:$B$617=Bias!M79,[1]A_pinene!$C$2:$C$617),0.95)</f>
        <v>3.9E-2</v>
      </c>
      <c r="V79" s="3">
        <v>2.6791385104930499E-3</v>
      </c>
    </row>
    <row r="80" spans="1:22" x14ac:dyDescent="0.2">
      <c r="A80" s="69"/>
      <c r="B80" s="1">
        <v>13</v>
      </c>
      <c r="C80" s="1">
        <v>62</v>
      </c>
      <c r="D80" s="1">
        <v>0.229290322580645</v>
      </c>
      <c r="E80" s="1">
        <v>0.1999608475690931</v>
      </c>
      <c r="F80" s="1">
        <v>1.0999999999999999E-2</v>
      </c>
      <c r="G80" s="1">
        <v>9.1249999999999998E-2</v>
      </c>
      <c r="H80" s="1">
        <v>0.17699999999999999</v>
      </c>
      <c r="I80" s="1">
        <v>0.29674999999999996</v>
      </c>
      <c r="J80" s="1">
        <v>0.66429999999999989</v>
      </c>
      <c r="K80" s="3">
        <v>0.104143320128842</v>
      </c>
      <c r="L80" s="21"/>
      <c r="M80" s="1">
        <v>13</v>
      </c>
      <c r="N80" s="1">
        <v>26</v>
      </c>
      <c r="O80" s="1">
        <v>1.965217391304348E-2</v>
      </c>
      <c r="P80" s="1">
        <f t="array" ref="P80">STDEV(IF([1]A_pinene!$B$2:$B$617=Bias!M80,[1]A_pinene!$C$2:$C$617))</f>
        <v>1.446672574725026E-2</v>
      </c>
      <c r="Q80" s="1">
        <f t="array" ref="Q80">PERCENTILE(IF([1]A_pinene!$B$2:$B$617=Bias!M80,[1]A_pinene!$C$2:$C$617),0.05)</f>
        <v>0</v>
      </c>
      <c r="R80" s="1">
        <f t="array" ref="R80">QUARTILE(IF([1]A_pinene!$B$2:$B$617=Bias!$B80,[1]A_pinene!$C$2:$C$617),1)</f>
        <v>1.0999999999999999E-2</v>
      </c>
      <c r="S80" s="1">
        <f t="array" ref="S80">QUARTILE(IF([1]A_pinene!$B$2:$B$617=Bias!$B80,[1]A_pinene!$C$2:$C$617),2)</f>
        <v>1.0999999999999999E-2</v>
      </c>
      <c r="T80" s="1">
        <f t="array" ref="T80">QUARTILE(IF([1]A_pinene!$B$2:$B$617=Bias!$B80,[1]A_pinene!$C$2:$C$617),3)</f>
        <v>2.4500000000000001E-2</v>
      </c>
      <c r="U80" s="2">
        <f t="array" ref="U80">PERCENTILE(IF([1]A_pinene!$B$2:$B$617=Bias!M80,[1]A_pinene!$C$2:$C$617),0.95)</f>
        <v>4.4499999999999998E-2</v>
      </c>
      <c r="V80" s="3">
        <v>2.1637048700798999E-3</v>
      </c>
    </row>
    <row r="81" spans="1:134" x14ac:dyDescent="0.2">
      <c r="A81" s="69"/>
      <c r="B81" s="1">
        <v>14</v>
      </c>
      <c r="C81" s="1">
        <v>62</v>
      </c>
      <c r="D81" s="1">
        <v>0.218258064516129</v>
      </c>
      <c r="E81" s="1">
        <v>0.14609057772871786</v>
      </c>
      <c r="F81" s="1">
        <v>1.0999999999999999E-2</v>
      </c>
      <c r="G81" s="1">
        <v>0.129</v>
      </c>
      <c r="H81" s="1">
        <v>0.18149999999999999</v>
      </c>
      <c r="I81" s="1">
        <v>0.27949999999999997</v>
      </c>
      <c r="J81" s="1">
        <v>0.47589999999999988</v>
      </c>
      <c r="K81" s="3">
        <v>9.7869374833577105E-2</v>
      </c>
      <c r="L81" s="21"/>
      <c r="M81" s="1">
        <v>14</v>
      </c>
      <c r="N81" s="1">
        <v>26</v>
      </c>
      <c r="O81" s="1">
        <v>2.5695652173913047E-2</v>
      </c>
      <c r="P81" s="1">
        <f t="array" ref="P81">STDEV(IF([1]A_pinene!$B$2:$B$617=Bias!M81,[1]A_pinene!$C$2:$C$617))</f>
        <v>1.9771813659465211E-2</v>
      </c>
      <c r="Q81" s="1">
        <f t="array" ref="Q81">PERCENTILE(IF([1]A_pinene!$B$2:$B$617=Bias!M81,[1]A_pinene!$C$2:$C$617),0.05)</f>
        <v>0</v>
      </c>
      <c r="R81" s="1">
        <f t="array" ref="R81">QUARTILE(IF([1]A_pinene!$B$2:$B$617=Bias!$B81,[1]A_pinene!$C$2:$C$617),1)</f>
        <v>1.0999999999999999E-2</v>
      </c>
      <c r="S81" s="1">
        <f t="array" ref="S81">QUARTILE(IF([1]A_pinene!$B$2:$B$617=Bias!$B81,[1]A_pinene!$C$2:$C$617),2)</f>
        <v>1.0999999999999999E-2</v>
      </c>
      <c r="T81" s="1">
        <f t="array" ref="T81">QUARTILE(IF([1]A_pinene!$B$2:$B$617=Bias!$B81,[1]A_pinene!$C$2:$C$617),3)</f>
        <v>0.04</v>
      </c>
      <c r="U81" s="2">
        <f t="array" ref="U81">PERCENTILE(IF([1]A_pinene!$B$2:$B$617=Bias!M81,[1]A_pinene!$C$2:$C$617),0.95)</f>
        <v>5.2249999999999998E-2</v>
      </c>
      <c r="V81" s="3">
        <v>1.9470446150990799E-3</v>
      </c>
    </row>
    <row r="82" spans="1:134" x14ac:dyDescent="0.2">
      <c r="A82" s="69"/>
      <c r="B82" s="1">
        <v>15</v>
      </c>
      <c r="C82" s="1">
        <v>62</v>
      </c>
      <c r="D82" s="1">
        <v>0.27801612903225803</v>
      </c>
      <c r="E82" s="1">
        <v>0.19054455973285192</v>
      </c>
      <c r="F82" s="1">
        <v>7.4349999999999999E-2</v>
      </c>
      <c r="G82" s="1">
        <v>0.16800000000000001</v>
      </c>
      <c r="H82" s="1">
        <v>0.22550000000000001</v>
      </c>
      <c r="I82" s="1">
        <v>0.34199999999999997</v>
      </c>
      <c r="J82" s="1">
        <v>0.69349999999999989</v>
      </c>
      <c r="K82" s="3">
        <v>0.118127078176924</v>
      </c>
      <c r="L82" s="21"/>
      <c r="M82" s="1">
        <v>15</v>
      </c>
      <c r="N82" s="1">
        <v>26</v>
      </c>
      <c r="O82" s="1">
        <v>2.2960000000000008E-2</v>
      </c>
      <c r="P82" s="1">
        <f t="array" ref="P82">STDEV(IF([1]A_pinene!$B$2:$B$617=Bias!M82,[1]A_pinene!$C$2:$C$617))</f>
        <v>1.629705022861026E-2</v>
      </c>
      <c r="Q82" s="1">
        <f t="array" ref="Q82">PERCENTILE(IF([1]A_pinene!$B$2:$B$617=Bias!M82,[1]A_pinene!$C$2:$C$617),0.05)</f>
        <v>1.0999999999999999E-2</v>
      </c>
      <c r="R82" s="1">
        <f t="array" ref="R82">QUARTILE(IF([1]A_pinene!$B$2:$B$617=Bias!$B82,[1]A_pinene!$C$2:$C$617),1)</f>
        <v>1.0999999999999999E-2</v>
      </c>
      <c r="S82" s="1">
        <f t="array" ref="S82">QUARTILE(IF([1]A_pinene!$B$2:$B$617=Bias!$B82,[1]A_pinene!$C$2:$C$617),2)</f>
        <v>1.0999999999999999E-2</v>
      </c>
      <c r="T82" s="1">
        <f t="array" ref="T82">QUARTILE(IF([1]A_pinene!$B$2:$B$617=Bias!$B82,[1]A_pinene!$C$2:$C$617),3)</f>
        <v>3.4750000000000003E-2</v>
      </c>
      <c r="U82" s="2">
        <f t="array" ref="U82">PERCENTILE(IF([1]A_pinene!$B$2:$B$617=Bias!M82,[1]A_pinene!$C$2:$C$617),0.95)</f>
        <v>4.9250000000000002E-2</v>
      </c>
      <c r="V82" s="3">
        <v>2.0742842705905899E-3</v>
      </c>
    </row>
    <row r="83" spans="1:134" x14ac:dyDescent="0.2">
      <c r="A83" s="69"/>
      <c r="B83" s="1">
        <v>16</v>
      </c>
      <c r="C83" s="1">
        <v>62</v>
      </c>
      <c r="D83" s="1">
        <v>0.27425806451612911</v>
      </c>
      <c r="E83" s="1">
        <v>0.17848239436379093</v>
      </c>
      <c r="F83" s="1">
        <v>8.9300000000000004E-2</v>
      </c>
      <c r="G83" s="1">
        <v>0.14599999999999999</v>
      </c>
      <c r="H83" s="1">
        <v>0.24349999999999999</v>
      </c>
      <c r="I83" s="1">
        <v>0.34025000000000005</v>
      </c>
      <c r="J83" s="1">
        <v>0.60919999999999985</v>
      </c>
      <c r="K83" s="3">
        <v>0.15403351111115501</v>
      </c>
      <c r="L83" s="21"/>
      <c r="M83" s="1">
        <v>16</v>
      </c>
      <c r="N83" s="1">
        <v>26</v>
      </c>
      <c r="O83" s="1">
        <v>2.4692307692307701E-2</v>
      </c>
      <c r="P83" s="1">
        <f t="array" ref="P83">STDEV(IF([1]A_pinene!$B$2:$B$617=Bias!M83,[1]A_pinene!$C$2:$C$617))</f>
        <v>1.4788561067985545E-2</v>
      </c>
      <c r="Q83" s="1">
        <f t="array" ref="Q83">PERCENTILE(IF([1]A_pinene!$B$2:$B$617=Bias!M83,[1]A_pinene!$C$2:$C$617),0.05)</f>
        <v>1.0999999999999999E-2</v>
      </c>
      <c r="R83" s="1">
        <f t="array" ref="R83">QUARTILE(IF([1]A_pinene!$B$2:$B$617=Bias!$B83,[1]A_pinene!$C$2:$C$617),1)</f>
        <v>1.0999999999999999E-2</v>
      </c>
      <c r="S83" s="1">
        <f t="array" ref="S83">QUARTILE(IF([1]A_pinene!$B$2:$B$617=Bias!$B83,[1]A_pinene!$C$2:$C$617),2)</f>
        <v>0.02</v>
      </c>
      <c r="T83" s="1">
        <f t="array" ref="T83">QUARTILE(IF([1]A_pinene!$B$2:$B$617=Bias!$B83,[1]A_pinene!$C$2:$C$617),3)</f>
        <v>3.6749999999999998E-2</v>
      </c>
      <c r="U83" s="2">
        <f t="array" ref="U83">PERCENTILE(IF([1]A_pinene!$B$2:$B$617=Bias!M83,[1]A_pinene!$C$2:$C$617),0.95)</f>
        <v>4.5499999999999999E-2</v>
      </c>
      <c r="V83" s="3">
        <v>2.6997796041978001E-3</v>
      </c>
    </row>
    <row r="84" spans="1:134" x14ac:dyDescent="0.2">
      <c r="A84" s="69"/>
      <c r="B84" s="1">
        <v>17</v>
      </c>
      <c r="C84" s="1">
        <v>62</v>
      </c>
      <c r="D84" s="1">
        <v>0.24670967741935482</v>
      </c>
      <c r="E84" s="1">
        <v>0.16462151195968971</v>
      </c>
      <c r="F84" s="1">
        <v>7.2300000000000003E-2</v>
      </c>
      <c r="G84" s="1">
        <v>0.13975000000000001</v>
      </c>
      <c r="H84" s="1">
        <v>0.19550000000000001</v>
      </c>
      <c r="I84" s="1">
        <v>0.30349999999999999</v>
      </c>
      <c r="J84" s="1">
        <v>0.56729999999999969</v>
      </c>
      <c r="K84" s="3">
        <v>0.19898868249944099</v>
      </c>
      <c r="L84" s="21"/>
      <c r="M84" s="1">
        <v>17</v>
      </c>
      <c r="N84" s="1">
        <v>26</v>
      </c>
      <c r="O84" s="1">
        <v>2.5576923076923087E-2</v>
      </c>
      <c r="P84" s="1">
        <f t="array" ref="P84">STDEV(IF([1]A_pinene!$B$2:$B$617=Bias!M84,[1]A_pinene!$C$2:$C$617))</f>
        <v>1.5824469853800639E-2</v>
      </c>
      <c r="Q84" s="1">
        <f t="array" ref="Q84">PERCENTILE(IF([1]A_pinene!$B$2:$B$617=Bias!M84,[1]A_pinene!$C$2:$C$617),0.05)</f>
        <v>1.0999999999999999E-2</v>
      </c>
      <c r="R84" s="1">
        <f t="array" ref="R84">QUARTILE(IF([1]A_pinene!$B$2:$B$617=Bias!$B84,[1]A_pinene!$C$2:$C$617),1)</f>
        <v>1.0999999999999999E-2</v>
      </c>
      <c r="S84" s="1">
        <f t="array" ref="S84">QUARTILE(IF([1]A_pinene!$B$2:$B$617=Bias!$B84,[1]A_pinene!$C$2:$C$617),2)</f>
        <v>1.8499999999999999E-2</v>
      </c>
      <c r="T84" s="1">
        <f t="array" ref="T84">QUARTILE(IF([1]A_pinene!$B$2:$B$617=Bias!$B84,[1]A_pinene!$C$2:$C$617),3)</f>
        <v>3.9E-2</v>
      </c>
      <c r="U84" s="2">
        <f t="array" ref="U84">PERCENTILE(IF([1]A_pinene!$B$2:$B$617=Bias!M84,[1]A_pinene!$C$2:$C$617),0.95)</f>
        <v>4.9000000000000002E-2</v>
      </c>
      <c r="V84" s="3">
        <v>3.3381680908393802E-3</v>
      </c>
    </row>
    <row r="85" spans="1:134" x14ac:dyDescent="0.2">
      <c r="A85" s="69"/>
      <c r="B85" s="1">
        <v>18</v>
      </c>
      <c r="C85" s="1">
        <v>62</v>
      </c>
      <c r="D85" s="1">
        <v>0.23517741935483863</v>
      </c>
      <c r="E85" s="1">
        <v>0.20449638452802626</v>
      </c>
      <c r="F85" s="1">
        <v>7.1099999999999997E-2</v>
      </c>
      <c r="G85" s="1">
        <v>0.1135</v>
      </c>
      <c r="H85" s="1">
        <v>0.17749999999999999</v>
      </c>
      <c r="I85" s="1">
        <v>0.27024999999999999</v>
      </c>
      <c r="J85" s="1">
        <v>0.75304999999999866</v>
      </c>
      <c r="K85" s="3">
        <v>0.25236948115255697</v>
      </c>
      <c r="L85" s="21"/>
      <c r="M85" s="1">
        <v>18</v>
      </c>
      <c r="N85" s="1">
        <v>25</v>
      </c>
      <c r="O85" s="1">
        <v>2.6200000000000005E-2</v>
      </c>
      <c r="P85" s="1">
        <f t="array" ref="P85">STDEV(IF([1]A_pinene!$B$2:$B$617=Bias!M85,[1]A_pinene!$C$2:$C$617))</f>
        <v>2.0816659994661313E-2</v>
      </c>
      <c r="Q85" s="1">
        <f t="array" ref="Q85">PERCENTILE(IF([1]A_pinene!$B$2:$B$617=Bias!M85,[1]A_pinene!$C$2:$C$617),0.05)</f>
        <v>1.0999999999999999E-2</v>
      </c>
      <c r="R85" s="1">
        <f t="array" ref="R85">QUARTILE(IF([1]A_pinene!$B$2:$B$617=Bias!$B85,[1]A_pinene!$C$2:$C$617),1)</f>
        <v>1.0999999999999999E-2</v>
      </c>
      <c r="S85" s="1">
        <f t="array" ref="S85">QUARTILE(IF([1]A_pinene!$B$2:$B$617=Bias!$B85,[1]A_pinene!$C$2:$C$617),2)</f>
        <v>1.0999999999999999E-2</v>
      </c>
      <c r="T85" s="1">
        <f t="array" ref="T85">QUARTILE(IF([1]A_pinene!$B$2:$B$617=Bias!$B85,[1]A_pinene!$C$2:$C$617),3)</f>
        <v>4.4999999999999998E-2</v>
      </c>
      <c r="U85" s="2">
        <f t="array" ref="U85">PERCENTILE(IF([1]A_pinene!$B$2:$B$617=Bias!M85,[1]A_pinene!$C$2:$C$617),0.95)</f>
        <v>5.7599999999999978E-2</v>
      </c>
      <c r="V85" s="3">
        <v>3.7808218011212299E-3</v>
      </c>
    </row>
    <row r="86" spans="1:134" x14ac:dyDescent="0.2">
      <c r="A86" s="69"/>
      <c r="B86" s="1">
        <v>19</v>
      </c>
      <c r="C86" s="1">
        <v>62</v>
      </c>
      <c r="D86" s="1">
        <v>0.23480645161290323</v>
      </c>
      <c r="E86" s="1">
        <v>0.23574505809605159</v>
      </c>
      <c r="F86" s="1">
        <v>5.4100000000000002E-2</v>
      </c>
      <c r="G86" s="1">
        <v>0.10025000000000001</v>
      </c>
      <c r="H86" s="1">
        <v>0.17</v>
      </c>
      <c r="I86" s="1">
        <v>0.27799999999999997</v>
      </c>
      <c r="J86" s="1">
        <v>0.61724999999999952</v>
      </c>
      <c r="K86" s="3">
        <v>0.254478110102836</v>
      </c>
      <c r="L86" s="21"/>
      <c r="M86" s="1">
        <v>19</v>
      </c>
      <c r="N86" s="1">
        <v>24</v>
      </c>
      <c r="O86" s="1">
        <v>2.8041666666666673E-2</v>
      </c>
      <c r="P86" s="1">
        <f t="array" ref="P86">STDEV(IF([1]A_pinene!$B$2:$B$617=Bias!M86,[1]A_pinene!$C$2:$C$617))</f>
        <v>1.8774356161407022E-2</v>
      </c>
      <c r="Q86" s="1">
        <f t="array" ref="Q86">PERCENTILE(IF([1]A_pinene!$B$2:$B$617=Bias!M86,[1]A_pinene!$C$2:$C$617),0.05)</f>
        <v>1.0999999999999999E-2</v>
      </c>
      <c r="R86" s="1">
        <f t="array" ref="R86">QUARTILE(IF([1]A_pinene!$B$2:$B$617=Bias!$B86,[1]A_pinene!$C$2:$C$617),1)</f>
        <v>1.0999999999999999E-2</v>
      </c>
      <c r="S86" s="1">
        <f t="array" ref="S86">QUARTILE(IF([1]A_pinene!$B$2:$B$617=Bias!$B86,[1]A_pinene!$C$2:$C$617),2)</f>
        <v>1.8499999999999999E-2</v>
      </c>
      <c r="T86" s="1">
        <f t="array" ref="T86">QUARTILE(IF([1]A_pinene!$B$2:$B$617=Bias!$B86,[1]A_pinene!$C$2:$C$617),3)</f>
        <v>4.3249999999999997E-2</v>
      </c>
      <c r="U86" s="2">
        <f t="array" ref="U86">PERCENTILE(IF([1]A_pinene!$B$2:$B$617=Bias!M86,[1]A_pinene!$C$2:$C$617),0.95)</f>
        <v>5.6000000000000001E-2</v>
      </c>
      <c r="V86" s="3">
        <v>2.99612778417741E-3</v>
      </c>
    </row>
    <row r="87" spans="1:134" x14ac:dyDescent="0.2">
      <c r="A87" s="69"/>
      <c r="B87" s="1">
        <v>20</v>
      </c>
      <c r="C87" s="1">
        <v>62</v>
      </c>
      <c r="D87" s="1">
        <v>0.16804838709677414</v>
      </c>
      <c r="E87" s="1">
        <v>0.1365703358592201</v>
      </c>
      <c r="F87" s="1">
        <v>1.0999999999999999E-2</v>
      </c>
      <c r="G87" s="1">
        <v>7.3249999999999996E-2</v>
      </c>
      <c r="H87" s="1">
        <v>0.13900000000000001</v>
      </c>
      <c r="I87" s="1">
        <v>0.24199999999999999</v>
      </c>
      <c r="J87" s="1">
        <v>0.40934999999999983</v>
      </c>
      <c r="K87" s="3">
        <v>0.211758221795638</v>
      </c>
      <c r="L87" s="21"/>
      <c r="M87" s="1">
        <v>20</v>
      </c>
      <c r="N87" s="1">
        <v>24</v>
      </c>
      <c r="O87" s="1">
        <v>3.050000000000001E-2</v>
      </c>
      <c r="P87" s="1">
        <f t="array" ref="P87">STDEV(IF([1]A_pinene!$B$2:$B$617=Bias!M87,[1]A_pinene!$C$2:$C$617))</f>
        <v>1.8773246458955759E-2</v>
      </c>
      <c r="Q87" s="1">
        <f t="array" ref="Q87">PERCENTILE(IF([1]A_pinene!$B$2:$B$617=Bias!M87,[1]A_pinene!$C$2:$C$617),0.05)</f>
        <v>1.0999999999999999E-2</v>
      </c>
      <c r="R87" s="1">
        <f t="array" ref="R87">QUARTILE(IF([1]A_pinene!$B$2:$B$617=Bias!$B87,[1]A_pinene!$C$2:$C$617),1)</f>
        <v>1.0999999999999999E-2</v>
      </c>
      <c r="S87" s="1">
        <f t="array" ref="S87">QUARTILE(IF([1]A_pinene!$B$2:$B$617=Bias!$B87,[1]A_pinene!$C$2:$C$617),2)</f>
        <v>2.8500000000000001E-2</v>
      </c>
      <c r="T87" s="1">
        <f t="array" ref="T87">QUARTILE(IF([1]A_pinene!$B$2:$B$617=Bias!$B87,[1]A_pinene!$C$2:$C$617),3)</f>
        <v>4.0500000000000001E-2</v>
      </c>
      <c r="U87" s="2">
        <f t="array" ref="U87">PERCENTILE(IF([1]A_pinene!$B$2:$B$617=Bias!M87,[1]A_pinene!$C$2:$C$617),0.95)</f>
        <v>6.9099999999999939E-2</v>
      </c>
      <c r="V87" s="3">
        <v>2.5141258707147701E-3</v>
      </c>
    </row>
    <row r="88" spans="1:134" x14ac:dyDescent="0.2">
      <c r="A88" s="69"/>
      <c r="B88" s="1">
        <v>21</v>
      </c>
      <c r="C88" s="1">
        <v>62</v>
      </c>
      <c r="D88" s="1">
        <v>0.11624193548387099</v>
      </c>
      <c r="E88" s="1">
        <v>0.13074975290499435</v>
      </c>
      <c r="F88" s="1">
        <v>1.0999999999999999E-2</v>
      </c>
      <c r="G88" s="1">
        <v>1.0999999999999999E-2</v>
      </c>
      <c r="H88" s="1">
        <v>6.0999999999999999E-2</v>
      </c>
      <c r="I88" s="1">
        <v>0.18575</v>
      </c>
      <c r="J88" s="1">
        <v>0.42099999999999971</v>
      </c>
      <c r="K88" s="3">
        <v>0.15803651429436999</v>
      </c>
      <c r="L88" s="21"/>
      <c r="M88" s="1">
        <v>21</v>
      </c>
      <c r="N88" s="1">
        <v>24</v>
      </c>
      <c r="O88" s="1">
        <v>2.8666666666666674E-2</v>
      </c>
      <c r="P88" s="1">
        <f t="array" ref="P88">STDEV(IF([1]A_pinene!$B$2:$B$617=Bias!M88,[1]A_pinene!$C$2:$C$617))</f>
        <v>2.5297648398472795E-2</v>
      </c>
      <c r="Q88" s="1">
        <f t="array" ref="Q88">PERCENTILE(IF([1]A_pinene!$B$2:$B$617=Bias!M88,[1]A_pinene!$C$2:$C$617),0.05)</f>
        <v>1.0999999999999999E-2</v>
      </c>
      <c r="R88" s="1">
        <f t="array" ref="R88">QUARTILE(IF([1]A_pinene!$B$2:$B$617=Bias!$B88,[1]A_pinene!$C$2:$C$617),1)</f>
        <v>1.0999999999999999E-2</v>
      </c>
      <c r="S88" s="1">
        <f t="array" ref="S88">QUARTILE(IF([1]A_pinene!$B$2:$B$617=Bias!$B88,[1]A_pinene!$C$2:$C$617),2)</f>
        <v>1.7500000000000002E-2</v>
      </c>
      <c r="T88" s="1">
        <f t="array" ref="T88">QUARTILE(IF([1]A_pinene!$B$2:$B$617=Bias!$B88,[1]A_pinene!$C$2:$C$617),3)</f>
        <v>3.5500000000000004E-2</v>
      </c>
      <c r="U88" s="2">
        <f t="array" ref="U88">PERCENTILE(IF([1]A_pinene!$B$2:$B$617=Bias!M88,[1]A_pinene!$C$2:$C$617),0.95)</f>
        <v>7.7349999999999933E-2</v>
      </c>
      <c r="V88" s="3">
        <v>2.9084361288921798E-3</v>
      </c>
    </row>
    <row r="89" spans="1:134" x14ac:dyDescent="0.2">
      <c r="A89" s="69"/>
      <c r="B89" s="1">
        <v>22</v>
      </c>
      <c r="C89" s="1">
        <v>62</v>
      </c>
      <c r="D89" s="1">
        <v>8.0129032258064517E-2</v>
      </c>
      <c r="E89" s="1">
        <v>0.11556425845318703</v>
      </c>
      <c r="F89" s="1">
        <v>1.0999999999999999E-2</v>
      </c>
      <c r="G89" s="1">
        <v>1.0999999999999999E-2</v>
      </c>
      <c r="H89" s="1">
        <v>1.0999999999999999E-2</v>
      </c>
      <c r="I89" s="1">
        <v>9.2749999999999999E-2</v>
      </c>
      <c r="J89" s="1">
        <v>0.31954999999999995</v>
      </c>
      <c r="K89" s="3">
        <v>9.7296818129416707E-2</v>
      </c>
      <c r="L89" s="21"/>
      <c r="M89" s="1">
        <v>22</v>
      </c>
      <c r="N89" s="1">
        <v>26</v>
      </c>
      <c r="O89" s="1">
        <v>2.0727272727272733E-2</v>
      </c>
      <c r="P89" s="1">
        <f t="array" ref="P89">STDEV(IF([1]A_pinene!$B$2:$B$617=Bias!M89,[1]A_pinene!$C$2:$C$617))</f>
        <v>1.8389629184365337E-2</v>
      </c>
      <c r="Q89" s="1">
        <f t="array" ref="Q89">PERCENTILE(IF([1]A_pinene!$B$2:$B$617=Bias!M89,[1]A_pinene!$C$2:$C$617),0.05)</f>
        <v>0</v>
      </c>
      <c r="R89" s="1">
        <f t="array" ref="R89">QUARTILE(IF([1]A_pinene!$B$2:$B$617=Bias!$B89,[1]A_pinene!$C$2:$C$617),1)</f>
        <v>1.0999999999999999E-2</v>
      </c>
      <c r="S89" s="1">
        <f t="array" ref="S89">QUARTILE(IF([1]A_pinene!$B$2:$B$617=Bias!$B89,[1]A_pinene!$C$2:$C$617),2)</f>
        <v>1.0999999999999999E-2</v>
      </c>
      <c r="T89" s="1">
        <f t="array" ref="T89">QUARTILE(IF([1]A_pinene!$B$2:$B$617=Bias!$B89,[1]A_pinene!$C$2:$C$617),3)</f>
        <v>1.0999999999999999E-2</v>
      </c>
      <c r="U89" s="2">
        <f t="array" ref="U89">PERCENTILE(IF([1]A_pinene!$B$2:$B$617=Bias!M89,[1]A_pinene!$C$2:$C$617),0.95)</f>
        <v>6.2E-2</v>
      </c>
      <c r="V89" s="3">
        <v>1.25931212403825E-3</v>
      </c>
    </row>
    <row r="90" spans="1:134" x14ac:dyDescent="0.2">
      <c r="A90" s="70"/>
      <c r="B90" s="1">
        <v>23</v>
      </c>
      <c r="C90" s="1">
        <v>62</v>
      </c>
      <c r="D90" s="1">
        <v>4.582258064516128E-2</v>
      </c>
      <c r="E90" s="1">
        <v>7.1044092564498715E-2</v>
      </c>
      <c r="F90" s="1">
        <v>1.0999999999999999E-2</v>
      </c>
      <c r="G90" s="1">
        <v>1.0999999999999999E-2</v>
      </c>
      <c r="H90" s="1">
        <v>1.0999999999999999E-2</v>
      </c>
      <c r="I90" s="1">
        <v>5.1499999999999997E-2</v>
      </c>
      <c r="J90" s="1">
        <v>0.23504999999999973</v>
      </c>
      <c r="K90" s="3">
        <v>6.1182867553893697E-2</v>
      </c>
      <c r="L90" s="21"/>
      <c r="M90" s="1">
        <v>23</v>
      </c>
      <c r="N90" s="1">
        <v>26</v>
      </c>
      <c r="O90" s="1">
        <v>2.2269230769230777E-2</v>
      </c>
      <c r="P90" s="1">
        <f t="array" ref="P90">STDEV(IF([1]A_pinene!$B$2:$B$617=Bias!M90,[1]A_pinene!$C$2:$C$617))</f>
        <v>1.8799058896248368E-2</v>
      </c>
      <c r="Q90" s="1">
        <f t="array" ref="Q90">PERCENTILE(IF([1]A_pinene!$B$2:$B$617=Bias!M90,[1]A_pinene!$C$2:$C$617),0.05)</f>
        <v>1.0999999999999999E-2</v>
      </c>
      <c r="R90" s="1">
        <f t="array" ref="R90">QUARTILE(IF([1]A_pinene!$B$2:$B$617=Bias!$B90,[1]A_pinene!$C$2:$C$617),1)</f>
        <v>1.0999999999999999E-2</v>
      </c>
      <c r="S90" s="1">
        <f t="array" ref="S90">QUARTILE(IF([1]A_pinene!$B$2:$B$617=Bias!$B90,[1]A_pinene!$C$2:$C$617),2)</f>
        <v>1.0999999999999999E-2</v>
      </c>
      <c r="T90" s="1">
        <f t="array" ref="T90">QUARTILE(IF([1]A_pinene!$B$2:$B$617=Bias!$B90,[1]A_pinene!$C$2:$C$617),3)</f>
        <v>2.5000000000000001E-2</v>
      </c>
      <c r="U90" s="2">
        <f t="array" ref="U90">PERCENTILE(IF([1]A_pinene!$B$2:$B$617=Bias!M90,[1]A_pinene!$C$2:$C$617),0.95)</f>
        <v>6.5000000000000002E-2</v>
      </c>
      <c r="V90" s="3">
        <v>1.05332607583159E-3</v>
      </c>
    </row>
    <row r="91" spans="1:134" s="23" customFormat="1" x14ac:dyDescent="0.2"/>
    <row r="92" spans="1:134" s="15" customFormat="1" x14ac:dyDescent="0.2">
      <c r="A92" s="56" t="s">
        <v>57</v>
      </c>
      <c r="B92" s="63" t="s">
        <v>20</v>
      </c>
      <c r="C92" s="63"/>
      <c r="D92" s="63"/>
      <c r="E92" s="63"/>
      <c r="F92" s="63"/>
      <c r="G92" s="63"/>
      <c r="H92" s="63"/>
      <c r="I92" s="63"/>
      <c r="J92" s="63"/>
      <c r="K92" s="64"/>
      <c r="L92" s="24"/>
      <c r="M92" s="65" t="s">
        <v>21</v>
      </c>
      <c r="N92" s="65"/>
      <c r="O92" s="65"/>
      <c r="P92" s="65"/>
      <c r="Q92" s="65"/>
      <c r="R92" s="65"/>
      <c r="S92" s="65"/>
      <c r="T92" s="65"/>
      <c r="U92" s="65"/>
      <c r="V92" s="65"/>
      <c r="W92" s="24"/>
      <c r="X92" s="65" t="s">
        <v>22</v>
      </c>
      <c r="Y92" s="65"/>
      <c r="Z92" s="65"/>
      <c r="AA92" s="65"/>
      <c r="AB92" s="65"/>
      <c r="AC92" s="65"/>
      <c r="AD92" s="65"/>
      <c r="AE92" s="65"/>
      <c r="AF92" s="65"/>
      <c r="AG92" s="65"/>
      <c r="AH92" s="24"/>
      <c r="AI92" s="65" t="s">
        <v>23</v>
      </c>
      <c r="AJ92" s="65"/>
      <c r="AK92" s="65"/>
      <c r="AL92" s="65"/>
      <c r="AM92" s="65"/>
      <c r="AN92" s="65"/>
      <c r="AO92" s="65"/>
      <c r="AP92" s="65"/>
      <c r="AQ92" s="65"/>
      <c r="AR92" s="65"/>
      <c r="AS92" s="24"/>
      <c r="AT92" s="65" t="s">
        <v>24</v>
      </c>
      <c r="AU92" s="65"/>
      <c r="AV92" s="65"/>
      <c r="AW92" s="65"/>
      <c r="AX92" s="65"/>
      <c r="AY92" s="65"/>
      <c r="AZ92" s="65"/>
      <c r="BA92" s="65"/>
      <c r="BB92" s="65"/>
      <c r="BC92" s="65"/>
      <c r="BD92" s="24"/>
      <c r="BE92" s="65" t="s">
        <v>25</v>
      </c>
      <c r="BF92" s="65"/>
      <c r="BG92" s="65"/>
      <c r="BH92" s="65"/>
      <c r="BI92" s="65"/>
      <c r="BJ92" s="65"/>
      <c r="BK92" s="65"/>
      <c r="BL92" s="65"/>
      <c r="BM92" s="65"/>
      <c r="BN92" s="65"/>
      <c r="BO92" s="24"/>
      <c r="BP92" s="76" t="s">
        <v>26</v>
      </c>
      <c r="BQ92" s="63"/>
      <c r="BR92" s="63"/>
      <c r="BS92" s="63"/>
      <c r="BT92" s="63"/>
      <c r="BU92" s="63"/>
      <c r="BV92" s="63"/>
      <c r="BW92" s="63"/>
      <c r="BX92" s="63"/>
      <c r="BY92" s="63"/>
      <c r="BZ92" s="24"/>
      <c r="CA92" s="76" t="s">
        <v>27</v>
      </c>
      <c r="CB92" s="63"/>
      <c r="CC92" s="63"/>
      <c r="CD92" s="63"/>
      <c r="CE92" s="63"/>
      <c r="CF92" s="63"/>
      <c r="CG92" s="63"/>
      <c r="CH92" s="63"/>
      <c r="CI92" s="63"/>
      <c r="CJ92" s="63"/>
      <c r="CK92" s="24"/>
      <c r="CL92" s="65" t="s">
        <v>28</v>
      </c>
      <c r="CM92" s="65"/>
      <c r="CN92" s="65"/>
      <c r="CO92" s="65"/>
      <c r="CP92" s="65"/>
      <c r="CQ92" s="65"/>
      <c r="CR92" s="65"/>
      <c r="CS92" s="65"/>
      <c r="CT92" s="65"/>
      <c r="CU92" s="65"/>
      <c r="CV92" s="24"/>
      <c r="CW92" s="65" t="s">
        <v>29</v>
      </c>
      <c r="CX92" s="65"/>
      <c r="CY92" s="65"/>
      <c r="CZ92" s="65"/>
      <c r="DA92" s="65"/>
      <c r="DB92" s="65"/>
      <c r="DC92" s="65"/>
      <c r="DD92" s="65"/>
      <c r="DE92" s="65"/>
      <c r="DF92" s="65"/>
      <c r="DG92" s="24"/>
      <c r="DH92" s="65" t="s">
        <v>30</v>
      </c>
      <c r="DI92" s="65"/>
      <c r="DJ92" s="65"/>
      <c r="DK92" s="65"/>
      <c r="DL92" s="65"/>
      <c r="DM92" s="65"/>
      <c r="DN92" s="65"/>
      <c r="DO92" s="65"/>
      <c r="DP92" s="65"/>
      <c r="DQ92" s="65"/>
      <c r="DR92" s="24"/>
      <c r="DS92" s="76" t="s">
        <v>31</v>
      </c>
      <c r="DT92" s="63"/>
      <c r="DU92" s="63"/>
      <c r="DV92" s="63"/>
      <c r="DW92" s="63"/>
      <c r="DX92" s="63"/>
      <c r="DY92" s="63"/>
      <c r="DZ92" s="63"/>
      <c r="EA92" s="63"/>
      <c r="EB92" s="63"/>
      <c r="EC92" s="24"/>
      <c r="ED92" s="27"/>
    </row>
    <row r="93" spans="1:134" s="15" customFormat="1" x14ac:dyDescent="0.2">
      <c r="A93" s="57"/>
      <c r="B93" s="6"/>
      <c r="C93" s="65" t="s">
        <v>50</v>
      </c>
      <c r="D93" s="65"/>
      <c r="E93" s="65"/>
      <c r="F93" s="65"/>
      <c r="G93" s="65"/>
      <c r="H93" s="65"/>
      <c r="I93" s="65"/>
      <c r="J93" s="66"/>
      <c r="K93" s="6" t="s">
        <v>51</v>
      </c>
      <c r="L93" s="25"/>
      <c r="M93" s="29"/>
      <c r="N93" s="63" t="s">
        <v>50</v>
      </c>
      <c r="O93" s="63"/>
      <c r="P93" s="63"/>
      <c r="Q93" s="63"/>
      <c r="R93" s="63"/>
      <c r="S93" s="63"/>
      <c r="T93" s="63"/>
      <c r="U93" s="64"/>
      <c r="V93" s="10" t="s">
        <v>51</v>
      </c>
      <c r="W93" s="25"/>
      <c r="X93" s="29"/>
      <c r="Y93" s="63" t="s">
        <v>50</v>
      </c>
      <c r="Z93" s="63"/>
      <c r="AA93" s="63"/>
      <c r="AB93" s="63"/>
      <c r="AC93" s="63"/>
      <c r="AD93" s="63"/>
      <c r="AE93" s="63"/>
      <c r="AF93" s="64"/>
      <c r="AG93" s="10" t="s">
        <v>51</v>
      </c>
      <c r="AH93" s="25"/>
      <c r="AI93" s="29"/>
      <c r="AJ93" s="63" t="s">
        <v>50</v>
      </c>
      <c r="AK93" s="63"/>
      <c r="AL93" s="63"/>
      <c r="AM93" s="63"/>
      <c r="AN93" s="63"/>
      <c r="AO93" s="63"/>
      <c r="AP93" s="63"/>
      <c r="AQ93" s="63"/>
      <c r="AR93" s="10" t="s">
        <v>51</v>
      </c>
      <c r="AS93" s="25"/>
      <c r="AT93" s="29"/>
      <c r="AU93" s="63" t="s">
        <v>50</v>
      </c>
      <c r="AV93" s="63"/>
      <c r="AW93" s="63"/>
      <c r="AX93" s="63"/>
      <c r="AY93" s="63"/>
      <c r="AZ93" s="63"/>
      <c r="BA93" s="63"/>
      <c r="BB93" s="63"/>
      <c r="BC93" s="10" t="s">
        <v>51</v>
      </c>
      <c r="BD93" s="25"/>
      <c r="BE93" s="29"/>
      <c r="BF93" s="63" t="s">
        <v>50</v>
      </c>
      <c r="BG93" s="63"/>
      <c r="BH93" s="63"/>
      <c r="BI93" s="63"/>
      <c r="BJ93" s="63"/>
      <c r="BK93" s="63"/>
      <c r="BL93" s="63"/>
      <c r="BM93" s="64"/>
      <c r="BN93" s="10" t="s">
        <v>51</v>
      </c>
      <c r="BO93" s="25"/>
      <c r="BP93" s="30"/>
      <c r="BQ93" s="59" t="s">
        <v>50</v>
      </c>
      <c r="BR93" s="59"/>
      <c r="BS93" s="59"/>
      <c r="BT93" s="59"/>
      <c r="BU93" s="59"/>
      <c r="BV93" s="59"/>
      <c r="BW93" s="59"/>
      <c r="BX93" s="60"/>
      <c r="BY93" s="6" t="s">
        <v>51</v>
      </c>
      <c r="BZ93" s="25"/>
      <c r="CA93" s="6"/>
      <c r="CB93" s="61" t="s">
        <v>50</v>
      </c>
      <c r="CC93" s="61"/>
      <c r="CD93" s="61"/>
      <c r="CE93" s="61"/>
      <c r="CF93" s="61"/>
      <c r="CG93" s="61"/>
      <c r="CH93" s="61"/>
      <c r="CI93" s="62"/>
      <c r="CJ93" s="6" t="s">
        <v>51</v>
      </c>
      <c r="CK93" s="25"/>
      <c r="CL93" s="29"/>
      <c r="CM93" s="63" t="s">
        <v>50</v>
      </c>
      <c r="CN93" s="63"/>
      <c r="CO93" s="63"/>
      <c r="CP93" s="63"/>
      <c r="CQ93" s="63"/>
      <c r="CR93" s="63"/>
      <c r="CS93" s="63"/>
      <c r="CT93" s="64"/>
      <c r="CU93" s="10" t="s">
        <v>51</v>
      </c>
      <c r="CV93" s="25"/>
      <c r="CW93" s="29"/>
      <c r="CX93" s="63" t="s">
        <v>50</v>
      </c>
      <c r="CY93" s="63"/>
      <c r="CZ93" s="63"/>
      <c r="DA93" s="63"/>
      <c r="DB93" s="63"/>
      <c r="DC93" s="63"/>
      <c r="DD93" s="63"/>
      <c r="DE93" s="64"/>
      <c r="DF93" s="10" t="s">
        <v>51</v>
      </c>
      <c r="DG93" s="25"/>
      <c r="DH93" s="29"/>
      <c r="DI93" s="63" t="s">
        <v>50</v>
      </c>
      <c r="DJ93" s="63"/>
      <c r="DK93" s="63"/>
      <c r="DL93" s="63"/>
      <c r="DM93" s="63"/>
      <c r="DN93" s="63"/>
      <c r="DO93" s="63"/>
      <c r="DP93" s="64"/>
      <c r="DQ93" s="10" t="s">
        <v>51</v>
      </c>
      <c r="DR93" s="25"/>
      <c r="DS93" s="29"/>
      <c r="DT93" s="63" t="s">
        <v>50</v>
      </c>
      <c r="DU93" s="63"/>
      <c r="DV93" s="63"/>
      <c r="DW93" s="63"/>
      <c r="DX93" s="63"/>
      <c r="DY93" s="63"/>
      <c r="DZ93" s="63"/>
      <c r="EA93" s="64"/>
      <c r="EB93" s="10" t="s">
        <v>51</v>
      </c>
      <c r="EC93" s="25"/>
      <c r="ED93" s="31"/>
    </row>
    <row r="94" spans="1:134" s="14" customFormat="1" ht="16" x14ac:dyDescent="0.2">
      <c r="A94" s="57"/>
      <c r="B94" s="13" t="s">
        <v>5</v>
      </c>
      <c r="C94" s="12" t="s">
        <v>6</v>
      </c>
      <c r="D94" s="12" t="s">
        <v>7</v>
      </c>
      <c r="E94" s="12" t="s">
        <v>43</v>
      </c>
      <c r="F94" s="12" t="s">
        <v>52</v>
      </c>
      <c r="G94" s="12" t="s">
        <v>47</v>
      </c>
      <c r="H94" s="12" t="s">
        <v>45</v>
      </c>
      <c r="I94" s="12" t="s">
        <v>48</v>
      </c>
      <c r="J94" s="13" t="s">
        <v>46</v>
      </c>
      <c r="K94" s="13" t="s">
        <v>53</v>
      </c>
      <c r="L94" s="26"/>
      <c r="M94" s="83" t="s">
        <v>5</v>
      </c>
      <c r="N94" s="12" t="s">
        <v>6</v>
      </c>
      <c r="O94" s="12" t="s">
        <v>7</v>
      </c>
      <c r="P94" s="12" t="s">
        <v>43</v>
      </c>
      <c r="Q94" s="12" t="s">
        <v>52</v>
      </c>
      <c r="R94" s="12" t="s">
        <v>47</v>
      </c>
      <c r="S94" s="12" t="s">
        <v>45</v>
      </c>
      <c r="T94" s="12" t="s">
        <v>48</v>
      </c>
      <c r="U94" s="13" t="s">
        <v>46</v>
      </c>
      <c r="V94" s="12" t="s">
        <v>53</v>
      </c>
      <c r="W94" s="26"/>
      <c r="X94" s="83" t="s">
        <v>5</v>
      </c>
      <c r="Y94" s="12" t="s">
        <v>6</v>
      </c>
      <c r="Z94" s="12" t="s">
        <v>7</v>
      </c>
      <c r="AA94" s="12" t="s">
        <v>43</v>
      </c>
      <c r="AB94" s="12" t="s">
        <v>52</v>
      </c>
      <c r="AC94" s="12" t="s">
        <v>47</v>
      </c>
      <c r="AD94" s="12" t="s">
        <v>45</v>
      </c>
      <c r="AE94" s="12" t="s">
        <v>48</v>
      </c>
      <c r="AF94" s="13" t="s">
        <v>46</v>
      </c>
      <c r="AG94" s="12" t="s">
        <v>53</v>
      </c>
      <c r="AH94" s="26"/>
      <c r="AI94" s="83" t="s">
        <v>5</v>
      </c>
      <c r="AJ94" s="12" t="s">
        <v>6</v>
      </c>
      <c r="AK94" s="12" t="s">
        <v>7</v>
      </c>
      <c r="AL94" s="12" t="s">
        <v>43</v>
      </c>
      <c r="AM94" s="12" t="s">
        <v>52</v>
      </c>
      <c r="AN94" s="12" t="s">
        <v>47</v>
      </c>
      <c r="AO94" s="12" t="s">
        <v>45</v>
      </c>
      <c r="AP94" s="12" t="s">
        <v>48</v>
      </c>
      <c r="AQ94" s="13" t="s">
        <v>46</v>
      </c>
      <c r="AR94" s="12" t="s">
        <v>53</v>
      </c>
      <c r="AS94" s="26"/>
      <c r="AT94" s="82" t="s">
        <v>5</v>
      </c>
      <c r="AU94" s="12" t="s">
        <v>6</v>
      </c>
      <c r="AV94" s="12" t="s">
        <v>7</v>
      </c>
      <c r="AW94" s="12" t="s">
        <v>43</v>
      </c>
      <c r="AX94" s="12" t="s">
        <v>52</v>
      </c>
      <c r="AY94" s="12" t="s">
        <v>47</v>
      </c>
      <c r="AZ94" s="12" t="s">
        <v>45</v>
      </c>
      <c r="BA94" s="12" t="s">
        <v>48</v>
      </c>
      <c r="BB94" s="12" t="s">
        <v>46</v>
      </c>
      <c r="BC94" s="12" t="s">
        <v>53</v>
      </c>
      <c r="BD94" s="26"/>
      <c r="BE94" s="83" t="s">
        <v>5</v>
      </c>
      <c r="BF94" s="12" t="s">
        <v>6</v>
      </c>
      <c r="BG94" s="12" t="s">
        <v>7</v>
      </c>
      <c r="BH94" s="12" t="s">
        <v>43</v>
      </c>
      <c r="BI94" s="12" t="s">
        <v>52</v>
      </c>
      <c r="BJ94" s="12" t="s">
        <v>47</v>
      </c>
      <c r="BK94" s="12" t="s">
        <v>45</v>
      </c>
      <c r="BL94" s="12" t="s">
        <v>48</v>
      </c>
      <c r="BM94" s="13" t="s">
        <v>46</v>
      </c>
      <c r="BN94" s="12" t="s">
        <v>53</v>
      </c>
      <c r="BO94" s="26"/>
      <c r="BP94" s="19" t="s">
        <v>5</v>
      </c>
      <c r="BQ94" s="12" t="s">
        <v>6</v>
      </c>
      <c r="BR94" s="12" t="s">
        <v>7</v>
      </c>
      <c r="BS94" s="12" t="s">
        <v>43</v>
      </c>
      <c r="BT94" s="12" t="s">
        <v>52</v>
      </c>
      <c r="BU94" s="12" t="s">
        <v>47</v>
      </c>
      <c r="BV94" s="12" t="s">
        <v>45</v>
      </c>
      <c r="BW94" s="12" t="s">
        <v>48</v>
      </c>
      <c r="BX94" s="13" t="s">
        <v>46</v>
      </c>
      <c r="BY94" s="12" t="s">
        <v>53</v>
      </c>
      <c r="BZ94" s="26"/>
      <c r="CA94" s="83" t="s">
        <v>5</v>
      </c>
      <c r="CB94" s="12" t="s">
        <v>6</v>
      </c>
      <c r="CC94" s="12" t="s">
        <v>7</v>
      </c>
      <c r="CD94" s="12" t="s">
        <v>43</v>
      </c>
      <c r="CE94" s="12" t="s">
        <v>52</v>
      </c>
      <c r="CF94" s="12" t="s">
        <v>47</v>
      </c>
      <c r="CG94" s="12" t="s">
        <v>45</v>
      </c>
      <c r="CH94" s="12" t="s">
        <v>48</v>
      </c>
      <c r="CI94" s="13" t="s">
        <v>46</v>
      </c>
      <c r="CJ94" s="12" t="s">
        <v>53</v>
      </c>
      <c r="CK94" s="26"/>
      <c r="CL94" s="83" t="s">
        <v>5</v>
      </c>
      <c r="CM94" s="12" t="s">
        <v>6</v>
      </c>
      <c r="CN94" s="12" t="s">
        <v>7</v>
      </c>
      <c r="CO94" s="12" t="s">
        <v>43</v>
      </c>
      <c r="CP94" s="12" t="s">
        <v>52</v>
      </c>
      <c r="CQ94" s="12" t="s">
        <v>47</v>
      </c>
      <c r="CR94" s="12" t="s">
        <v>45</v>
      </c>
      <c r="CS94" s="12" t="s">
        <v>48</v>
      </c>
      <c r="CT94" s="13" t="s">
        <v>46</v>
      </c>
      <c r="CU94" s="12" t="s">
        <v>53</v>
      </c>
      <c r="CV94" s="26"/>
      <c r="CW94" s="83" t="s">
        <v>5</v>
      </c>
      <c r="CX94" s="12" t="s">
        <v>6</v>
      </c>
      <c r="CY94" s="12" t="s">
        <v>7</v>
      </c>
      <c r="CZ94" s="12" t="s">
        <v>43</v>
      </c>
      <c r="DA94" s="12" t="s">
        <v>52</v>
      </c>
      <c r="DB94" s="12" t="s">
        <v>47</v>
      </c>
      <c r="DC94" s="12" t="s">
        <v>45</v>
      </c>
      <c r="DD94" s="12" t="s">
        <v>48</v>
      </c>
      <c r="DE94" s="13" t="s">
        <v>46</v>
      </c>
      <c r="DF94" s="12" t="s">
        <v>53</v>
      </c>
      <c r="DG94" s="26"/>
      <c r="DH94" s="83" t="s">
        <v>5</v>
      </c>
      <c r="DI94" s="12" t="s">
        <v>6</v>
      </c>
      <c r="DJ94" s="12" t="s">
        <v>7</v>
      </c>
      <c r="DK94" s="12" t="s">
        <v>43</v>
      </c>
      <c r="DL94" s="12" t="s">
        <v>52</v>
      </c>
      <c r="DM94" s="12" t="s">
        <v>47</v>
      </c>
      <c r="DN94" s="12" t="s">
        <v>45</v>
      </c>
      <c r="DO94" s="12" t="s">
        <v>48</v>
      </c>
      <c r="DP94" s="13" t="s">
        <v>46</v>
      </c>
      <c r="DQ94" s="12" t="s">
        <v>53</v>
      </c>
      <c r="DR94" s="26"/>
      <c r="DS94" s="83" t="s">
        <v>5</v>
      </c>
      <c r="DT94" s="12" t="s">
        <v>6</v>
      </c>
      <c r="DU94" s="12" t="s">
        <v>7</v>
      </c>
      <c r="DV94" s="12" t="s">
        <v>43</v>
      </c>
      <c r="DW94" s="12" t="s">
        <v>52</v>
      </c>
      <c r="DX94" s="12" t="s">
        <v>47</v>
      </c>
      <c r="DY94" s="12" t="s">
        <v>45</v>
      </c>
      <c r="DZ94" s="12" t="s">
        <v>48</v>
      </c>
      <c r="EA94" s="13" t="s">
        <v>46</v>
      </c>
      <c r="EB94" s="12" t="s">
        <v>53</v>
      </c>
      <c r="EC94" s="26"/>
      <c r="ED94" s="84"/>
    </row>
    <row r="95" spans="1:134" x14ac:dyDescent="0.2">
      <c r="A95" s="57"/>
      <c r="B95" s="28">
        <v>0</v>
      </c>
      <c r="C95" s="1">
        <v>26</v>
      </c>
      <c r="D95" s="1">
        <v>8.076923076923076E-2</v>
      </c>
      <c r="E95" s="1">
        <v>5.0165572012931529E-2</v>
      </c>
      <c r="F95" s="1">
        <v>1.0999999999999999E-2</v>
      </c>
      <c r="G95" s="1">
        <v>6.4500000000000002E-2</v>
      </c>
      <c r="H95" s="1">
        <v>8.2500000000000004E-2</v>
      </c>
      <c r="I95" s="1">
        <v>0.10475</v>
      </c>
      <c r="J95" s="28">
        <v>0.16550000000000001</v>
      </c>
      <c r="K95" s="3">
        <v>1.4906772901640299E-2</v>
      </c>
      <c r="L95" s="21"/>
      <c r="M95" s="20">
        <v>0</v>
      </c>
      <c r="N95" s="1">
        <v>26</v>
      </c>
      <c r="O95" s="1">
        <v>4.9961538461538467E-2</v>
      </c>
      <c r="P95" s="1">
        <v>4.1093533086587482E-2</v>
      </c>
      <c r="Q95" s="1">
        <v>1.0999999999999999E-2</v>
      </c>
      <c r="R95" s="1">
        <v>1.0999999999999999E-2</v>
      </c>
      <c r="S95" s="1">
        <v>5.6999999999999995E-2</v>
      </c>
      <c r="T95" s="1">
        <v>7.8E-2</v>
      </c>
      <c r="U95" s="2">
        <v>0.12575</v>
      </c>
      <c r="V95" s="3">
        <v>8.4437472112688303E-3</v>
      </c>
      <c r="W95" s="21"/>
      <c r="X95" s="20">
        <v>0</v>
      </c>
      <c r="Y95" s="1">
        <v>26</v>
      </c>
      <c r="Z95" s="1">
        <v>0.19534615384615384</v>
      </c>
      <c r="AA95" s="1">
        <v>0.12025737143566452</v>
      </c>
      <c r="AB95" s="1">
        <v>5.7250000000000002E-2</v>
      </c>
      <c r="AC95" s="1">
        <v>8.6250000000000007E-2</v>
      </c>
      <c r="AD95" s="1">
        <v>0.17399999999999999</v>
      </c>
      <c r="AE95" s="1">
        <v>0.27975</v>
      </c>
      <c r="AF95" s="2">
        <v>0.38475000000000004</v>
      </c>
      <c r="AG95" s="3">
        <v>6.6288995637983003E-2</v>
      </c>
      <c r="AH95" s="21"/>
      <c r="AI95" s="20">
        <v>0</v>
      </c>
      <c r="AJ95" s="1">
        <v>26</v>
      </c>
      <c r="AK95" s="1">
        <v>6.1499999999999964E-2</v>
      </c>
      <c r="AL95" s="1">
        <v>3.9015125272130073E-2</v>
      </c>
      <c r="AM95" s="1">
        <v>1.0999999999999999E-2</v>
      </c>
      <c r="AN95" s="1">
        <v>4.2250000000000003E-2</v>
      </c>
      <c r="AO95" s="1">
        <v>5.6000000000000001E-2</v>
      </c>
      <c r="AP95" s="1">
        <v>8.9249999999999996E-2</v>
      </c>
      <c r="AQ95" s="2">
        <v>0.12375</v>
      </c>
      <c r="AR95" s="3">
        <v>1.0772357872854899E-2</v>
      </c>
      <c r="AS95" s="21"/>
      <c r="AT95" s="1">
        <v>0</v>
      </c>
      <c r="AU95" s="1">
        <v>26</v>
      </c>
      <c r="AV95" s="1">
        <v>9.4499999999999959E-2</v>
      </c>
      <c r="AW95" s="1">
        <f t="array" ref="AW95">STDEV(IF([1]Alcanes_Alcènes_C2H2!$B$2:$B$617=Bias!AT95,[1]Alcanes_Alcènes_C2H2!$P$2:$P$617))</f>
        <v>7.2603167974958277E-2</v>
      </c>
      <c r="AX95" s="1">
        <f t="array" ref="AX95">PERCENTILE(IF([1]Alcanes_Alcènes_C2H2!$B$2:$B$617=Bias!AT95,[1]Alcanes_Alcènes_C2H2!$P$2:$P$617),0.05)</f>
        <v>2E-3</v>
      </c>
      <c r="AY95" s="1">
        <f t="array" ref="AY95">QUARTILE(IF([1]Alcanes_Alcènes_C2H2!$B$2:$B$617=Bias!$B95,[1]Alcanes_Alcènes_C2H2!$P$2:$P$617),1)</f>
        <v>3.7499999999999999E-2</v>
      </c>
      <c r="AZ95" s="1">
        <f t="array" ref="AZ95">QUARTILE(IF([1]Alcanes_Alcènes_C2H2!$B$2:$B$617=Bias!$B95,[1]Alcanes_Alcènes_C2H2!$P$2:$P$617),2)</f>
        <v>0.10300000000000001</v>
      </c>
      <c r="BA95" s="1">
        <f t="array" ref="BA95">QUARTILE(IF([1]Alcanes_Alcènes_C2H2!$B$2:$B$617=Bias!$B95,[1]Alcanes_Alcènes_C2H2!$P$2:$P$617),3)</f>
        <v>0.12975</v>
      </c>
      <c r="BB95" s="1">
        <f t="array" ref="BB95">PERCENTILE(IF([1]Alcanes_Alcènes_C2H2!$B$2:$B$617=Bias!AT95,[1]Alcanes_Alcènes_C2H2!$P$2:$P$617),0.95)</f>
        <v>0.22399999999999998</v>
      </c>
      <c r="BC95" s="3">
        <v>3.7669962675943101E-2</v>
      </c>
      <c r="BD95" s="21"/>
      <c r="BE95" s="20">
        <v>0</v>
      </c>
      <c r="BF95" s="1">
        <v>26</v>
      </c>
      <c r="BG95" s="1">
        <v>0.18630769230769229</v>
      </c>
      <c r="BH95" s="1">
        <v>0.12414435765858041</v>
      </c>
      <c r="BI95" s="1">
        <v>4.7E-2</v>
      </c>
      <c r="BJ95" s="1">
        <v>0.09</v>
      </c>
      <c r="BK95" s="1">
        <v>0.161</v>
      </c>
      <c r="BL95" s="1">
        <v>0.25950000000000001</v>
      </c>
      <c r="BM95" s="2">
        <v>0.38850000000000001</v>
      </c>
      <c r="BN95" s="3">
        <v>1.8934683763562998E-2</v>
      </c>
      <c r="BO95" s="21"/>
      <c r="BP95" s="20">
        <v>0</v>
      </c>
      <c r="BQ95" s="1">
        <v>26</v>
      </c>
      <c r="BR95" s="1">
        <v>0.17623076923076925</v>
      </c>
      <c r="BS95" s="1">
        <v>0.15316926785548274</v>
      </c>
      <c r="BT95" s="1">
        <v>1.0999999999999999E-2</v>
      </c>
      <c r="BU95" s="1">
        <v>4.1750000000000002E-2</v>
      </c>
      <c r="BV95" s="1">
        <v>0.19950000000000001</v>
      </c>
      <c r="BW95" s="1">
        <v>0.24525</v>
      </c>
      <c r="BX95" s="2">
        <v>0.48375000000000001</v>
      </c>
      <c r="BY95" s="3">
        <v>4.22678547633277E-2</v>
      </c>
      <c r="BZ95" s="21"/>
      <c r="CA95" s="20">
        <v>0</v>
      </c>
      <c r="CB95" s="1">
        <v>62</v>
      </c>
      <c r="CC95" s="1">
        <v>0.70569354838709675</v>
      </c>
      <c r="CD95" s="1">
        <v>0.60323411404788518</v>
      </c>
      <c r="CE95" s="1">
        <v>0.17249999999999999</v>
      </c>
      <c r="CF95" s="1">
        <v>0.31</v>
      </c>
      <c r="CG95" s="1">
        <v>0.55300000000000005</v>
      </c>
      <c r="CH95" s="1">
        <v>0.86050000000000004</v>
      </c>
      <c r="CI95" s="2">
        <v>2.0663499999999986</v>
      </c>
      <c r="CJ95" s="3">
        <v>0.355054955876763</v>
      </c>
      <c r="CK95" s="21"/>
      <c r="CL95" s="20">
        <v>0</v>
      </c>
      <c r="CM95" s="1">
        <v>62</v>
      </c>
      <c r="CN95" s="1">
        <v>0.25317741935483873</v>
      </c>
      <c r="CO95" s="1">
        <v>0.20392384661794846</v>
      </c>
      <c r="CP95" s="1">
        <v>6.0150000000000002E-2</v>
      </c>
      <c r="CQ95" s="1">
        <v>0.11850000000000001</v>
      </c>
      <c r="CR95" s="1">
        <v>0.17749999999999999</v>
      </c>
      <c r="CS95" s="1">
        <v>0.3125</v>
      </c>
      <c r="CT95" s="2">
        <v>0.69229999999999936</v>
      </c>
      <c r="CU95" s="3">
        <v>0.101194817897863</v>
      </c>
      <c r="CV95" s="21"/>
      <c r="CW95" s="20">
        <v>0</v>
      </c>
      <c r="CX95" s="1">
        <v>62</v>
      </c>
      <c r="CY95" s="1">
        <v>0.32972580645161287</v>
      </c>
      <c r="CZ95" s="1">
        <v>0.28320618506228934</v>
      </c>
      <c r="DA95" s="1">
        <v>5.8400000000000007E-2</v>
      </c>
      <c r="DB95" s="1">
        <v>0.13975000000000001</v>
      </c>
      <c r="DC95" s="1">
        <v>0.245</v>
      </c>
      <c r="DD95" s="1">
        <v>0.44274999999999998</v>
      </c>
      <c r="DE95" s="2">
        <v>0.88294999999999979</v>
      </c>
      <c r="DF95" s="3">
        <v>0.14942354198626101</v>
      </c>
      <c r="DG95" s="21"/>
      <c r="DH95" s="20">
        <v>0</v>
      </c>
      <c r="DI95" s="1">
        <v>62</v>
      </c>
      <c r="DJ95" s="1">
        <v>0.62208064516129014</v>
      </c>
      <c r="DK95" s="1">
        <v>0.53880822642676018</v>
      </c>
      <c r="DL95" s="1">
        <v>0.1211</v>
      </c>
      <c r="DM95" s="1">
        <v>0.28175</v>
      </c>
      <c r="DN95" s="1">
        <v>0.497</v>
      </c>
      <c r="DO95" s="1">
        <v>0.82250000000000001</v>
      </c>
      <c r="DP95" s="2">
        <v>1.7695499999999988</v>
      </c>
      <c r="DQ95" s="3">
        <v>0.333031739671238</v>
      </c>
      <c r="DR95" s="21"/>
      <c r="DS95" s="20">
        <v>0</v>
      </c>
      <c r="DT95" s="1">
        <v>62</v>
      </c>
      <c r="DU95" s="1">
        <v>0.63527419354838699</v>
      </c>
      <c r="DV95" s="1">
        <v>0.48123090702955323</v>
      </c>
      <c r="DW95" s="1">
        <v>0.15809999999999999</v>
      </c>
      <c r="DX95" s="1">
        <v>0.30199999999999999</v>
      </c>
      <c r="DY95" s="1">
        <v>0.49099999999999999</v>
      </c>
      <c r="DZ95" s="1">
        <v>0.86075000000000002</v>
      </c>
      <c r="EA95" s="2">
        <v>1.6063999999999996</v>
      </c>
      <c r="EB95" s="3">
        <v>0.29830755226033601</v>
      </c>
      <c r="EC95" s="21"/>
      <c r="ED95" s="22"/>
    </row>
    <row r="96" spans="1:134" x14ac:dyDescent="0.2">
      <c r="A96" s="57"/>
      <c r="B96" s="2">
        <v>1</v>
      </c>
      <c r="C96" s="1">
        <v>26</v>
      </c>
      <c r="D96" s="1">
        <v>8.5961538461538423E-2</v>
      </c>
      <c r="E96" s="1">
        <v>4.9953963421719282E-2</v>
      </c>
      <c r="F96" s="1">
        <v>1.4999999999999999E-2</v>
      </c>
      <c r="G96" s="1">
        <v>6.0250000000000005E-2</v>
      </c>
      <c r="H96" s="1">
        <v>7.9000000000000001E-2</v>
      </c>
      <c r="I96" s="1">
        <v>0.11175</v>
      </c>
      <c r="J96" s="2">
        <v>0.17324999999999999</v>
      </c>
      <c r="K96" s="3">
        <v>1.50183660167587E-2</v>
      </c>
      <c r="L96" s="21"/>
      <c r="M96" s="20">
        <v>1</v>
      </c>
      <c r="N96" s="1">
        <v>26</v>
      </c>
      <c r="O96" s="1">
        <v>5.1499999999999976E-2</v>
      </c>
      <c r="P96" s="1">
        <v>3.897614655144864E-2</v>
      </c>
      <c r="Q96" s="1">
        <v>1.0999999999999999E-2</v>
      </c>
      <c r="R96" s="1">
        <v>1.0999999999999999E-2</v>
      </c>
      <c r="S96" s="1">
        <v>5.8999999999999997E-2</v>
      </c>
      <c r="T96" s="1">
        <v>8.5499999999999993E-2</v>
      </c>
      <c r="U96" s="2">
        <v>0.10675</v>
      </c>
      <c r="V96" s="3">
        <v>8.50264070689212E-3</v>
      </c>
      <c r="W96" s="21"/>
      <c r="X96" s="20">
        <v>1</v>
      </c>
      <c r="Y96" s="1">
        <v>26</v>
      </c>
      <c r="Z96" s="1">
        <v>0.19319230769230769</v>
      </c>
      <c r="AA96" s="1">
        <v>0.11571551986860508</v>
      </c>
      <c r="AB96" s="1">
        <v>5.525E-2</v>
      </c>
      <c r="AC96" s="1">
        <v>8.4250000000000005E-2</v>
      </c>
      <c r="AD96" s="1">
        <v>0.17699999999999999</v>
      </c>
      <c r="AE96" s="1">
        <v>0.27475000000000005</v>
      </c>
      <c r="AF96" s="2">
        <v>0.37724999999999997</v>
      </c>
      <c r="AG96" s="3">
        <v>6.6664413372565803E-2</v>
      </c>
      <c r="AH96" s="21"/>
      <c r="AI96" s="20">
        <v>1</v>
      </c>
      <c r="AJ96" s="1">
        <v>26</v>
      </c>
      <c r="AK96" s="1">
        <v>6.5153846153846146E-2</v>
      </c>
      <c r="AL96" s="1">
        <v>5.2784613142613672E-2</v>
      </c>
      <c r="AM96" s="1">
        <v>1.0999999999999999E-2</v>
      </c>
      <c r="AN96" s="1">
        <v>1.0999999999999999E-2</v>
      </c>
      <c r="AO96" s="1">
        <v>6.0499999999999998E-2</v>
      </c>
      <c r="AP96" s="1">
        <v>9.0249999999999997E-2</v>
      </c>
      <c r="AQ96" s="2">
        <v>0.17124999999999999</v>
      </c>
      <c r="AR96" s="3">
        <v>1.08342504101786E-2</v>
      </c>
      <c r="AS96" s="21"/>
      <c r="AT96" s="1">
        <v>1</v>
      </c>
      <c r="AU96" s="1">
        <v>26</v>
      </c>
      <c r="AV96" s="1">
        <v>0.12688461538461532</v>
      </c>
      <c r="AW96" s="1">
        <f t="array" ref="AW96">STDEV(IF([1]Alcanes_Alcènes_C2H2!$B$2:$B$617=Bias!AT96,[1]Alcanes_Alcènes_C2H2!$P$2:$P$617))</f>
        <v>0.10791453170841346</v>
      </c>
      <c r="AX96" s="1">
        <f t="array" ref="AX96">PERCENTILE(IF([1]Alcanes_Alcènes_C2H2!$B$2:$B$617=Bias!AT96,[1]Alcanes_Alcènes_C2H2!$P$2:$P$617),0.05)</f>
        <v>2E-3</v>
      </c>
      <c r="AY96" s="1">
        <f t="array" ref="AY96">QUARTILE(IF([1]Alcanes_Alcènes_C2H2!$B$2:$B$617=Bias!$B96,[1]Alcanes_Alcènes_C2H2!$P$2:$P$617),1)</f>
        <v>7.0250000000000007E-2</v>
      </c>
      <c r="AZ96" s="1">
        <f t="array" ref="AZ96">QUARTILE(IF([1]Alcanes_Alcènes_C2H2!$B$2:$B$617=Bias!$B96,[1]Alcanes_Alcènes_C2H2!$P$2:$P$617),2)</f>
        <v>0.10400000000000001</v>
      </c>
      <c r="BA96" s="1">
        <f t="array" ref="BA96">QUARTILE(IF([1]Alcanes_Alcènes_C2H2!$B$2:$B$617=Bias!$B96,[1]Alcanes_Alcènes_C2H2!$P$2:$P$617),3)</f>
        <v>0.187</v>
      </c>
      <c r="BB96" s="1">
        <f t="array" ref="BB96">PERCENTILE(IF([1]Alcanes_Alcènes_C2H2!$B$2:$B$617=Bias!AT96,[1]Alcanes_Alcènes_C2H2!$P$2:$P$617),0.95)</f>
        <v>0.30225000000000002</v>
      </c>
      <c r="BC96" s="3">
        <v>3.7855061540873702E-2</v>
      </c>
      <c r="BD96" s="21"/>
      <c r="BE96" s="20">
        <v>1</v>
      </c>
      <c r="BF96" s="1">
        <v>26</v>
      </c>
      <c r="BG96" s="1">
        <v>0.17953846153846148</v>
      </c>
      <c r="BH96" s="1">
        <v>0.11679459945364978</v>
      </c>
      <c r="BI96" s="1">
        <v>4.5249999999999999E-2</v>
      </c>
      <c r="BJ96" s="1">
        <v>8.4500000000000006E-2</v>
      </c>
      <c r="BK96" s="1">
        <v>0.16600000000000001</v>
      </c>
      <c r="BL96" s="1">
        <v>0.24875</v>
      </c>
      <c r="BM96" s="2">
        <v>0.3795</v>
      </c>
      <c r="BN96" s="3">
        <v>1.90431248412543E-2</v>
      </c>
      <c r="BO96" s="21"/>
      <c r="BP96" s="20">
        <v>1</v>
      </c>
      <c r="BQ96" s="1">
        <v>26</v>
      </c>
      <c r="BR96" s="1">
        <v>0.16165384615384618</v>
      </c>
      <c r="BS96" s="1">
        <v>0.13491595674572893</v>
      </c>
      <c r="BT96" s="1">
        <v>1.0999999999999999E-2</v>
      </c>
      <c r="BU96" s="1">
        <v>1.7749999999999998E-2</v>
      </c>
      <c r="BV96" s="1">
        <v>0.18149999999999999</v>
      </c>
      <c r="BW96" s="1">
        <v>0.245</v>
      </c>
      <c r="BX96" s="2">
        <v>0.36375000000000002</v>
      </c>
      <c r="BY96" s="3">
        <v>4.2472651704026997E-2</v>
      </c>
      <c r="BZ96" s="21"/>
      <c r="CA96" s="20">
        <v>1</v>
      </c>
      <c r="CB96" s="1">
        <v>62</v>
      </c>
      <c r="CC96" s="1">
        <v>0.6632580645161289</v>
      </c>
      <c r="CD96" s="1">
        <v>0.56307644228109077</v>
      </c>
      <c r="CE96" s="1">
        <v>0.1517</v>
      </c>
      <c r="CF96" s="1">
        <v>0.25024999999999997</v>
      </c>
      <c r="CG96" s="1">
        <v>0.4955</v>
      </c>
      <c r="CH96" s="1">
        <v>0.83349999999999991</v>
      </c>
      <c r="CI96" s="2">
        <v>2.0334499999999993</v>
      </c>
      <c r="CJ96" s="3">
        <v>0.35648789878065001</v>
      </c>
      <c r="CK96" s="21"/>
      <c r="CL96" s="20">
        <v>1</v>
      </c>
      <c r="CM96" s="1">
        <v>62</v>
      </c>
      <c r="CN96" s="1">
        <v>0.25080645161290321</v>
      </c>
      <c r="CO96" s="1">
        <v>0.20572525357304669</v>
      </c>
      <c r="CP96" s="1">
        <v>5.11E-2</v>
      </c>
      <c r="CQ96" s="1">
        <v>9.5750000000000002E-2</v>
      </c>
      <c r="CR96" s="1">
        <v>0.1925</v>
      </c>
      <c r="CS96" s="1">
        <v>0.34599999999999997</v>
      </c>
      <c r="CT96" s="2">
        <v>0.71579999999999977</v>
      </c>
      <c r="CU96" s="3">
        <v>0.101618168072829</v>
      </c>
      <c r="CV96" s="21"/>
      <c r="CW96" s="20">
        <v>1</v>
      </c>
      <c r="CX96" s="1">
        <v>62</v>
      </c>
      <c r="CY96" s="1">
        <v>0.28501612903225798</v>
      </c>
      <c r="CZ96" s="1">
        <v>0.25902708839516175</v>
      </c>
      <c r="DA96" s="1">
        <v>1.2850000000000026E-2</v>
      </c>
      <c r="DB96" s="1">
        <v>0.1145</v>
      </c>
      <c r="DC96" s="1">
        <v>0.19400000000000001</v>
      </c>
      <c r="DD96" s="1">
        <v>0.36924999999999997</v>
      </c>
      <c r="DE96" s="2">
        <v>0.99324999999999941</v>
      </c>
      <c r="DF96" s="3">
        <v>0.14990523722430399</v>
      </c>
      <c r="DG96" s="21"/>
      <c r="DH96" s="20">
        <v>1</v>
      </c>
      <c r="DI96" s="1">
        <v>62</v>
      </c>
      <c r="DJ96" s="1">
        <v>0.57949999999999979</v>
      </c>
      <c r="DK96" s="1">
        <v>0.53037696924753153</v>
      </c>
      <c r="DL96" s="1">
        <v>0.11210000000000001</v>
      </c>
      <c r="DM96" s="1">
        <v>0.24124999999999999</v>
      </c>
      <c r="DN96" s="1">
        <v>0.41400000000000003</v>
      </c>
      <c r="DO96" s="1">
        <v>0.77725</v>
      </c>
      <c r="DP96" s="2">
        <v>2.0345999999999984</v>
      </c>
      <c r="DQ96" s="3">
        <v>0.33413461760247598</v>
      </c>
      <c r="DR96" s="21"/>
      <c r="DS96" s="20">
        <v>1</v>
      </c>
      <c r="DT96" s="1">
        <v>62</v>
      </c>
      <c r="DU96" s="1">
        <v>0.63208064516129037</v>
      </c>
      <c r="DV96" s="1">
        <v>0.50887572312546248</v>
      </c>
      <c r="DW96" s="1">
        <v>0.16160000000000002</v>
      </c>
      <c r="DX96" s="1">
        <v>0.28750000000000003</v>
      </c>
      <c r="DY96" s="1">
        <v>0.46250000000000002</v>
      </c>
      <c r="DZ96" s="1">
        <v>0.77575000000000005</v>
      </c>
      <c r="EA96" s="2">
        <v>2.0218999999999991</v>
      </c>
      <c r="EB96" s="3">
        <v>0.29908024517165799</v>
      </c>
      <c r="EC96" s="21"/>
      <c r="ED96" s="22"/>
    </row>
    <row r="97" spans="1:134" x14ac:dyDescent="0.2">
      <c r="A97" s="57"/>
      <c r="B97" s="2">
        <v>2</v>
      </c>
      <c r="C97" s="1">
        <v>26</v>
      </c>
      <c r="D97" s="1">
        <v>7.9269230769230745E-2</v>
      </c>
      <c r="E97" s="1">
        <v>5.9735790070816204E-2</v>
      </c>
      <c r="F97" s="1">
        <v>1.0999999999999999E-2</v>
      </c>
      <c r="G97" s="1">
        <v>4.7750000000000001E-2</v>
      </c>
      <c r="H97" s="1">
        <v>6.1499999999999999E-2</v>
      </c>
      <c r="I97" s="1">
        <v>8.1750000000000003E-2</v>
      </c>
      <c r="J97" s="2">
        <v>0.20099999999999998</v>
      </c>
      <c r="K97" s="3">
        <v>1.37280710475209E-2</v>
      </c>
      <c r="L97" s="21"/>
      <c r="M97" s="20">
        <v>2</v>
      </c>
      <c r="N97" s="1">
        <v>26</v>
      </c>
      <c r="O97" s="1">
        <v>4.4999999999999998E-2</v>
      </c>
      <c r="P97" s="1">
        <v>4.7668857758498891E-2</v>
      </c>
      <c r="Q97" s="1">
        <v>1.0999999999999999E-2</v>
      </c>
      <c r="R97" s="1">
        <v>1.0999999999999999E-2</v>
      </c>
      <c r="S97" s="1">
        <v>1.0999999999999999E-2</v>
      </c>
      <c r="T97" s="1">
        <v>7.3999999999999996E-2</v>
      </c>
      <c r="U97" s="2">
        <v>0.13549999999999998</v>
      </c>
      <c r="V97" s="3">
        <v>7.7690894319707299E-3</v>
      </c>
      <c r="W97" s="21"/>
      <c r="X97" s="20">
        <v>2</v>
      </c>
      <c r="Y97" s="1">
        <v>26</v>
      </c>
      <c r="Z97" s="1">
        <v>0.18184615384615377</v>
      </c>
      <c r="AA97" s="1">
        <v>0.11091823738509113</v>
      </c>
      <c r="AB97" s="1">
        <v>5.0750000000000003E-2</v>
      </c>
      <c r="AC97" s="1">
        <v>6.9500000000000006E-2</v>
      </c>
      <c r="AD97" s="1">
        <v>0.16500000000000001</v>
      </c>
      <c r="AE97" s="1">
        <v>0.27500000000000002</v>
      </c>
      <c r="AF97" s="2">
        <v>0.36299999999999999</v>
      </c>
      <c r="AG97" s="3">
        <v>6.0851756272883299E-2</v>
      </c>
      <c r="AH97" s="21"/>
      <c r="AI97" s="20">
        <v>2</v>
      </c>
      <c r="AJ97" s="1">
        <v>26</v>
      </c>
      <c r="AK97" s="1">
        <v>5.7499999999999968E-2</v>
      </c>
      <c r="AL97" s="1">
        <v>4.5774447020144375E-2</v>
      </c>
      <c r="AM97" s="1">
        <v>1.0999999999999999E-2</v>
      </c>
      <c r="AN97" s="1">
        <v>1.0999999999999999E-2</v>
      </c>
      <c r="AO97" s="1">
        <v>6.25E-2</v>
      </c>
      <c r="AP97" s="1">
        <v>8.3500000000000005E-2</v>
      </c>
      <c r="AQ97" s="2">
        <v>0.13450000000000001</v>
      </c>
      <c r="AR97" s="3">
        <v>9.8902052562877991E-3</v>
      </c>
      <c r="AS97" s="21"/>
      <c r="AT97" s="1">
        <v>2</v>
      </c>
      <c r="AU97" s="1">
        <v>26</v>
      </c>
      <c r="AV97" s="1">
        <v>9.0653846153846168E-2</v>
      </c>
      <c r="AW97" s="1">
        <f t="array" ref="AW97">STDEV(IF([1]Alcanes_Alcènes_C2H2!$B$2:$B$617=Bias!AT97,[1]Alcanes_Alcènes_C2H2!$P$2:$P$617))</f>
        <v>0.10496206640789511</v>
      </c>
      <c r="AX97" s="1">
        <f t="array" ref="AX97">PERCENTILE(IF([1]Alcanes_Alcènes_C2H2!$B$2:$B$617=Bias!AT97,[1]Alcanes_Alcènes_C2H2!$P$2:$P$617),0.05)</f>
        <v>2E-3</v>
      </c>
      <c r="AY97" s="1">
        <f t="array" ref="AY97">QUARTILE(IF([1]Alcanes_Alcènes_C2H2!$B$2:$B$617=Bias!$B97,[1]Alcanes_Alcènes_C2H2!$P$2:$P$617),1)</f>
        <v>2E-3</v>
      </c>
      <c r="AZ97" s="1">
        <f t="array" ref="AZ97">QUARTILE(IF([1]Alcanes_Alcènes_C2H2!$B$2:$B$617=Bias!$B97,[1]Alcanes_Alcènes_C2H2!$P$2:$P$617),2)</f>
        <v>6.1499999999999999E-2</v>
      </c>
      <c r="BA97" s="1">
        <f t="array" ref="BA97">QUARTILE(IF([1]Alcanes_Alcènes_C2H2!$B$2:$B$617=Bias!$B97,[1]Alcanes_Alcènes_C2H2!$P$2:$P$617),3)</f>
        <v>0.17324999999999999</v>
      </c>
      <c r="BB97" s="1">
        <f t="array" ref="BB97">PERCENTILE(IF([1]Alcanes_Alcènes_C2H2!$B$2:$B$617=Bias!AT97,[1]Alcanes_Alcènes_C2H2!$P$2:$P$617),0.95)</f>
        <v>0.29649999999999999</v>
      </c>
      <c r="BC97" s="3">
        <v>3.45345001216803E-2</v>
      </c>
      <c r="BD97" s="21"/>
      <c r="BE97" s="20">
        <v>2</v>
      </c>
      <c r="BF97" s="1">
        <v>26</v>
      </c>
      <c r="BG97" s="1">
        <v>0.17084615384615384</v>
      </c>
      <c r="BH97" s="1">
        <v>0.11436037506328575</v>
      </c>
      <c r="BI97" s="1">
        <v>4.3249999999999997E-2</v>
      </c>
      <c r="BJ97" s="1">
        <v>6.3E-2</v>
      </c>
      <c r="BK97" s="1">
        <v>0.14499999999999999</v>
      </c>
      <c r="BL97" s="1">
        <v>0.24</v>
      </c>
      <c r="BM97" s="2">
        <v>0.35975000000000001</v>
      </c>
      <c r="BN97" s="3">
        <v>1.7383552079002499E-2</v>
      </c>
      <c r="BO97" s="21"/>
      <c r="BP97" s="20">
        <v>2</v>
      </c>
      <c r="BQ97" s="1">
        <v>26</v>
      </c>
      <c r="BR97" s="1">
        <v>0.17265384615384616</v>
      </c>
      <c r="BS97" s="1">
        <v>0.17750243768640306</v>
      </c>
      <c r="BT97" s="1">
        <v>1.0999999999999999E-2</v>
      </c>
      <c r="BU97" s="1">
        <v>3.0000000000000002E-2</v>
      </c>
      <c r="BV97" s="1">
        <v>0.14599999999999999</v>
      </c>
      <c r="BW97" s="1">
        <v>0.27250000000000002</v>
      </c>
      <c r="BX97" s="2">
        <v>0.37075000000000002</v>
      </c>
      <c r="BY97" s="3">
        <v>3.8745009576543699E-2</v>
      </c>
      <c r="BZ97" s="21"/>
      <c r="CA97" s="20">
        <v>2</v>
      </c>
      <c r="CB97" s="1">
        <v>62</v>
      </c>
      <c r="CC97" s="1">
        <v>0.64559677419354833</v>
      </c>
      <c r="CD97" s="1">
        <v>0.71571567895650989</v>
      </c>
      <c r="CE97" s="1">
        <v>0.1512</v>
      </c>
      <c r="CF97" s="1">
        <v>0.21875</v>
      </c>
      <c r="CG97" s="1">
        <v>0.34350000000000003</v>
      </c>
      <c r="CH97" s="1">
        <v>0.86650000000000005</v>
      </c>
      <c r="CI97" s="2">
        <v>2.740749999999998</v>
      </c>
      <c r="CJ97" s="3">
        <v>0.324998589680417</v>
      </c>
      <c r="CK97" s="21"/>
      <c r="CL97" s="20">
        <v>2</v>
      </c>
      <c r="CM97" s="1">
        <v>62</v>
      </c>
      <c r="CN97" s="1">
        <v>0.24498387096774196</v>
      </c>
      <c r="CO97" s="1">
        <v>0.25023611747645058</v>
      </c>
      <c r="CP97" s="1">
        <v>4.4250000000000005E-2</v>
      </c>
      <c r="CQ97" s="1">
        <v>7.8E-2</v>
      </c>
      <c r="CR97" s="1">
        <v>0.13200000000000001</v>
      </c>
      <c r="CS97" s="1">
        <v>0.34325</v>
      </c>
      <c r="CT97" s="2">
        <v>0.93034999999999957</v>
      </c>
      <c r="CU97" s="3">
        <v>9.2652524618900195E-2</v>
      </c>
      <c r="CV97" s="21"/>
      <c r="CW97" s="20">
        <v>2</v>
      </c>
      <c r="CX97" s="1">
        <v>62</v>
      </c>
      <c r="CY97" s="1">
        <v>0.28327419354838701</v>
      </c>
      <c r="CZ97" s="1">
        <v>0.29081204393367205</v>
      </c>
      <c r="DA97" s="1">
        <v>1.3100000000000028E-2</v>
      </c>
      <c r="DB97" s="1">
        <v>0.1125</v>
      </c>
      <c r="DC97" s="1">
        <v>0.16450000000000001</v>
      </c>
      <c r="DD97" s="1">
        <v>0.37924999999999998</v>
      </c>
      <c r="DE97" s="2">
        <v>1.0293999999999999</v>
      </c>
      <c r="DF97" s="3">
        <v>0.136578660824003</v>
      </c>
      <c r="DG97" s="21"/>
      <c r="DH97" s="20">
        <v>2</v>
      </c>
      <c r="DI97" s="1">
        <v>62</v>
      </c>
      <c r="DJ97" s="1">
        <v>0.53714516129032253</v>
      </c>
      <c r="DK97" s="1">
        <v>0.56440750441660203</v>
      </c>
      <c r="DL97" s="1">
        <v>9.2049999999999993E-2</v>
      </c>
      <c r="DM97" s="1">
        <v>0.19400000000000001</v>
      </c>
      <c r="DN97" s="1">
        <v>0.32650000000000001</v>
      </c>
      <c r="DO97" s="1">
        <v>0.73324999999999996</v>
      </c>
      <c r="DP97" s="2">
        <v>2.0593499999999998</v>
      </c>
      <c r="DQ97" s="3">
        <v>0.30445059233955002</v>
      </c>
      <c r="DR97" s="21"/>
      <c r="DS97" s="20">
        <v>2</v>
      </c>
      <c r="DT97" s="1">
        <v>62</v>
      </c>
      <c r="DU97" s="1">
        <v>0.65125806451612911</v>
      </c>
      <c r="DV97" s="1">
        <v>0.62136061532588271</v>
      </c>
      <c r="DW97" s="1">
        <v>0.17745</v>
      </c>
      <c r="DX97" s="1">
        <v>0.25750000000000001</v>
      </c>
      <c r="DY97" s="1">
        <v>0.39750000000000002</v>
      </c>
      <c r="DZ97" s="1">
        <v>0.87949999999999995</v>
      </c>
      <c r="EA97" s="2">
        <v>2.2189999999999994</v>
      </c>
      <c r="EB97" s="3">
        <v>0.27235928312680002</v>
      </c>
      <c r="EC97" s="21"/>
      <c r="ED97" s="22"/>
    </row>
    <row r="98" spans="1:134" x14ac:dyDescent="0.2">
      <c r="A98" s="57"/>
      <c r="B98" s="2">
        <v>3</v>
      </c>
      <c r="C98" s="1">
        <v>26</v>
      </c>
      <c r="D98" s="1">
        <v>7.8999999999999987E-2</v>
      </c>
      <c r="E98" s="1">
        <v>7.3354481799001239E-2</v>
      </c>
      <c r="F98" s="1">
        <v>1.0999999999999999E-2</v>
      </c>
      <c r="G98" s="1">
        <v>1.8499999999999999E-2</v>
      </c>
      <c r="H98" s="1">
        <v>5.0999999999999997E-2</v>
      </c>
      <c r="I98" s="1">
        <v>0.11325</v>
      </c>
      <c r="J98" s="2">
        <v>0.23299999999999998</v>
      </c>
      <c r="K98" s="3">
        <v>1.42929751037569E-2</v>
      </c>
      <c r="L98" s="21"/>
      <c r="M98" s="20">
        <v>3</v>
      </c>
      <c r="N98" s="1">
        <v>26</v>
      </c>
      <c r="O98" s="1">
        <v>4.9269230769230767E-2</v>
      </c>
      <c r="P98" s="1">
        <v>5.5808642837687918E-2</v>
      </c>
      <c r="Q98" s="1">
        <v>1.0999999999999999E-2</v>
      </c>
      <c r="R98" s="1">
        <v>1.0999999999999999E-2</v>
      </c>
      <c r="S98" s="1">
        <v>1.0999999999999999E-2</v>
      </c>
      <c r="T98" s="1">
        <v>7.2749999999999995E-2</v>
      </c>
      <c r="U98" s="2">
        <v>0.1595</v>
      </c>
      <c r="V98" s="3">
        <v>8.08618234830062E-3</v>
      </c>
      <c r="W98" s="21"/>
      <c r="X98" s="20">
        <v>3</v>
      </c>
      <c r="Y98" s="1">
        <v>26</v>
      </c>
      <c r="Z98" s="1">
        <v>0.17961538461538465</v>
      </c>
      <c r="AA98" s="1">
        <v>0.11076608756224152</v>
      </c>
      <c r="AB98" s="1">
        <v>5.1499999999999997E-2</v>
      </c>
      <c r="AC98" s="1">
        <v>6.7750000000000005E-2</v>
      </c>
      <c r="AD98" s="1">
        <v>0.16350000000000001</v>
      </c>
      <c r="AE98" s="1">
        <v>0.26300000000000001</v>
      </c>
      <c r="AF98" s="2">
        <v>0.37875000000000003</v>
      </c>
      <c r="AG98" s="3">
        <v>6.3283334947998995E-2</v>
      </c>
      <c r="AH98" s="21"/>
      <c r="AI98" s="20">
        <v>3</v>
      </c>
      <c r="AJ98" s="1">
        <v>26</v>
      </c>
      <c r="AK98" s="1">
        <v>5.4923076923076894E-2</v>
      </c>
      <c r="AL98" s="1">
        <v>4.5212319628104118E-2</v>
      </c>
      <c r="AM98" s="1">
        <v>1.0999999999999999E-2</v>
      </c>
      <c r="AN98" s="1">
        <v>1.0999999999999999E-2</v>
      </c>
      <c r="AO98" s="1">
        <v>4.4499999999999998E-2</v>
      </c>
      <c r="AP98" s="1">
        <v>9.1499999999999998E-2</v>
      </c>
      <c r="AQ98" s="2">
        <v>0.1265</v>
      </c>
      <c r="AR98" s="3">
        <v>1.0285937259883001E-2</v>
      </c>
      <c r="AS98" s="21"/>
      <c r="AT98" s="1">
        <v>3</v>
      </c>
      <c r="AU98" s="1">
        <v>26</v>
      </c>
      <c r="AV98" s="1">
        <v>8.1269230769230774E-2</v>
      </c>
      <c r="AW98" s="1">
        <f t="array" ref="AW98">STDEV(IF([1]Alcanes_Alcènes_C2H2!$B$2:$B$617=Bias!AT98,[1]Alcanes_Alcènes_C2H2!$P$2:$P$617))</f>
        <v>0.10085060542894435</v>
      </c>
      <c r="AX98" s="1">
        <f t="array" ref="AX98">PERCENTILE(IF([1]Alcanes_Alcènes_C2H2!$B$2:$B$617=Bias!AT98,[1]Alcanes_Alcènes_C2H2!$P$2:$P$617),0.05)</f>
        <v>2E-3</v>
      </c>
      <c r="AY98" s="1">
        <f t="array" ref="AY98">QUARTILE(IF([1]Alcanes_Alcènes_C2H2!$B$2:$B$617=Bias!$B98,[1]Alcanes_Alcènes_C2H2!$P$2:$P$617),1)</f>
        <v>2E-3</v>
      </c>
      <c r="AZ98" s="1">
        <f t="array" ref="AZ98">QUARTILE(IF([1]Alcanes_Alcènes_C2H2!$B$2:$B$617=Bias!$B98,[1]Alcanes_Alcènes_C2H2!$P$2:$P$617),2)</f>
        <v>4.5499999999999999E-2</v>
      </c>
      <c r="BA98" s="1">
        <f t="array" ref="BA98">QUARTILE(IF([1]Alcanes_Alcènes_C2H2!$B$2:$B$617=Bias!$B98,[1]Alcanes_Alcènes_C2H2!$P$2:$P$617),3)</f>
        <v>0.13799999999999998</v>
      </c>
      <c r="BB98" s="1">
        <f t="array" ref="BB98">PERCENTILE(IF([1]Alcanes_Alcènes_C2H2!$B$2:$B$617=Bias!AT98,[1]Alcanes_Alcènes_C2H2!$P$2:$P$617),0.95)</f>
        <v>0.27975</v>
      </c>
      <c r="BC98" s="3">
        <v>3.58976432313034E-2</v>
      </c>
      <c r="BD98" s="21"/>
      <c r="BE98" s="20">
        <v>3</v>
      </c>
      <c r="BF98" s="1">
        <v>26</v>
      </c>
      <c r="BG98" s="1">
        <v>0.16369230769230766</v>
      </c>
      <c r="BH98" s="1">
        <v>0.1110372079010525</v>
      </c>
      <c r="BI98" s="1">
        <v>4.1500000000000002E-2</v>
      </c>
      <c r="BJ98" s="1">
        <v>6.0749999999999998E-2</v>
      </c>
      <c r="BK98" s="1">
        <v>0.14349999999999999</v>
      </c>
      <c r="BL98" s="1">
        <v>0.22425</v>
      </c>
      <c r="BM98" s="2">
        <v>0.37875000000000003</v>
      </c>
      <c r="BN98" s="3">
        <v>1.8078903753032501E-2</v>
      </c>
      <c r="BO98" s="21"/>
      <c r="BP98" s="20">
        <v>3</v>
      </c>
      <c r="BQ98" s="1">
        <v>26</v>
      </c>
      <c r="BR98" s="1">
        <v>0.13561538461538464</v>
      </c>
      <c r="BS98" s="1">
        <v>0.14233596226479853</v>
      </c>
      <c r="BT98" s="1">
        <v>1.0999999999999999E-2</v>
      </c>
      <c r="BU98" s="1">
        <v>1.4999999999999999E-2</v>
      </c>
      <c r="BV98" s="1">
        <v>8.8999999999999996E-2</v>
      </c>
      <c r="BW98" s="1">
        <v>0.25775000000000003</v>
      </c>
      <c r="BX98" s="2">
        <v>0.40725</v>
      </c>
      <c r="BY98" s="3">
        <v>4.0272627907505597E-2</v>
      </c>
      <c r="BZ98" s="21"/>
      <c r="CA98" s="20">
        <v>3</v>
      </c>
      <c r="CB98" s="1">
        <v>62</v>
      </c>
      <c r="CC98" s="1">
        <v>0.66153225806451599</v>
      </c>
      <c r="CD98" s="1">
        <v>0.71544070374958602</v>
      </c>
      <c r="CE98" s="1">
        <v>1.7150000000000089E-2</v>
      </c>
      <c r="CF98" s="1">
        <v>0.22575000000000001</v>
      </c>
      <c r="CG98" s="1">
        <v>0.316</v>
      </c>
      <c r="CH98" s="1">
        <v>0.78400000000000003</v>
      </c>
      <c r="CI98" s="2">
        <v>2.5361999999999991</v>
      </c>
      <c r="CJ98" s="3">
        <v>0.33764202501406998</v>
      </c>
      <c r="CK98" s="21"/>
      <c r="CL98" s="20">
        <v>3</v>
      </c>
      <c r="CM98" s="1">
        <v>62</v>
      </c>
      <c r="CN98" s="1">
        <v>0.25633870967741934</v>
      </c>
      <c r="CO98" s="1">
        <v>0.26162900422935809</v>
      </c>
      <c r="CP98" s="1">
        <v>1.245000000000002E-2</v>
      </c>
      <c r="CQ98" s="1">
        <v>8.0500000000000002E-2</v>
      </c>
      <c r="CR98" s="1">
        <v>0.12</v>
      </c>
      <c r="CS98" s="1">
        <v>0.33999999999999997</v>
      </c>
      <c r="CT98" s="2">
        <v>0.89009999999999923</v>
      </c>
      <c r="CU98" s="3">
        <v>9.6265846920482998E-2</v>
      </c>
      <c r="CV98" s="21"/>
      <c r="CW98" s="20">
        <v>3</v>
      </c>
      <c r="CX98" s="1">
        <v>62</v>
      </c>
      <c r="CY98" s="1">
        <v>0.33054838709677425</v>
      </c>
      <c r="CZ98" s="1">
        <v>0.32346919063867252</v>
      </c>
      <c r="DA98" s="1">
        <v>1.380000000000004E-2</v>
      </c>
      <c r="DB98" s="1">
        <v>0.11924999999999999</v>
      </c>
      <c r="DC98" s="1">
        <v>0.216</v>
      </c>
      <c r="DD98" s="1">
        <v>0.39974999999999999</v>
      </c>
      <c r="DE98" s="2">
        <v>1.0912499999999996</v>
      </c>
      <c r="DF98" s="3">
        <v>0.141820287983037</v>
      </c>
      <c r="DG98" s="21"/>
      <c r="DH98" s="20">
        <v>3</v>
      </c>
      <c r="DI98" s="1">
        <v>62</v>
      </c>
      <c r="DJ98" s="1">
        <v>0.58364516129032262</v>
      </c>
      <c r="DK98" s="1">
        <v>0.60376341845793069</v>
      </c>
      <c r="DL98" s="1">
        <v>1.6500000000000077E-2</v>
      </c>
      <c r="DM98" s="1">
        <v>0.21224999999999999</v>
      </c>
      <c r="DN98" s="1">
        <v>0.31850000000000001</v>
      </c>
      <c r="DO98" s="1">
        <v>0.71524999999999994</v>
      </c>
      <c r="DP98" s="2">
        <v>2.0485499999999996</v>
      </c>
      <c r="DQ98" s="3">
        <v>0.31615211148821898</v>
      </c>
      <c r="DR98" s="21"/>
      <c r="DS98" s="20">
        <v>3</v>
      </c>
      <c r="DT98" s="1">
        <v>62</v>
      </c>
      <c r="DU98" s="1">
        <v>0.68504838709677407</v>
      </c>
      <c r="DV98" s="1">
        <v>0.68588223496694933</v>
      </c>
      <c r="DW98" s="1">
        <v>1.9150000000000115E-2</v>
      </c>
      <c r="DX98" s="1">
        <v>0.24825</v>
      </c>
      <c r="DY98" s="1">
        <v>0.378</v>
      </c>
      <c r="DZ98" s="1">
        <v>0.91225000000000001</v>
      </c>
      <c r="EA98" s="2">
        <v>2.4346999999999981</v>
      </c>
      <c r="EB98" s="3">
        <v>0.28270002058077598</v>
      </c>
      <c r="EC98" s="21"/>
      <c r="ED98" s="22"/>
    </row>
    <row r="99" spans="1:134" x14ac:dyDescent="0.2">
      <c r="A99" s="57"/>
      <c r="B99" s="2">
        <v>4</v>
      </c>
      <c r="C99" s="1">
        <v>26</v>
      </c>
      <c r="D99" s="1">
        <v>7.8730769230769201E-2</v>
      </c>
      <c r="E99" s="1">
        <v>7.5557425944672157E-2</v>
      </c>
      <c r="F99" s="1">
        <v>1.0999999999999999E-2</v>
      </c>
      <c r="G99" s="1">
        <v>1.525E-2</v>
      </c>
      <c r="H99" s="1">
        <v>5.5500000000000001E-2</v>
      </c>
      <c r="I99" s="1">
        <v>0.107</v>
      </c>
      <c r="J99" s="2">
        <v>0.23025000000000001</v>
      </c>
      <c r="K99" s="3">
        <v>1.5152389456567101E-2</v>
      </c>
      <c r="L99" s="21"/>
      <c r="M99" s="20">
        <v>4</v>
      </c>
      <c r="N99" s="1">
        <v>26</v>
      </c>
      <c r="O99" s="1">
        <v>5.5192307692307666E-2</v>
      </c>
      <c r="P99" s="1">
        <v>5.6089941508808361E-2</v>
      </c>
      <c r="Q99" s="1">
        <v>1.0999999999999999E-2</v>
      </c>
      <c r="R99" s="1">
        <v>1.0999999999999999E-2</v>
      </c>
      <c r="S99" s="1">
        <v>1.0999999999999999E-2</v>
      </c>
      <c r="T99" s="1">
        <v>9.7500000000000003E-2</v>
      </c>
      <c r="U99" s="2">
        <v>0.15475</v>
      </c>
      <c r="V99" s="3">
        <v>8.5702790617742993E-3</v>
      </c>
      <c r="W99" s="21"/>
      <c r="X99" s="20">
        <v>4</v>
      </c>
      <c r="Y99" s="1">
        <v>26</v>
      </c>
      <c r="Z99" s="1">
        <v>0.18323076923076925</v>
      </c>
      <c r="AA99" s="1">
        <v>0.11678880346756108</v>
      </c>
      <c r="AB99" s="1">
        <v>5.6250000000000001E-2</v>
      </c>
      <c r="AC99" s="1">
        <v>6.9250000000000006E-2</v>
      </c>
      <c r="AD99" s="1">
        <v>0.155</v>
      </c>
      <c r="AE99" s="1">
        <v>0.27825</v>
      </c>
      <c r="AF99" s="2">
        <v>0.38450000000000001</v>
      </c>
      <c r="AG99" s="3">
        <v>6.7029769163505601E-2</v>
      </c>
      <c r="AH99" s="21"/>
      <c r="AI99" s="20">
        <v>4</v>
      </c>
      <c r="AJ99" s="1">
        <v>26</v>
      </c>
      <c r="AK99" s="1">
        <v>7.4769230769230755E-2</v>
      </c>
      <c r="AL99" s="1">
        <v>8.3245327889225215E-2</v>
      </c>
      <c r="AM99" s="1">
        <v>1.0999999999999999E-2</v>
      </c>
      <c r="AN99" s="1">
        <v>1.0999999999999999E-2</v>
      </c>
      <c r="AO99" s="1">
        <v>6.4000000000000001E-2</v>
      </c>
      <c r="AP99" s="1">
        <v>0.11249999999999999</v>
      </c>
      <c r="AQ99" s="2">
        <v>0.15825</v>
      </c>
      <c r="AR99" s="3">
        <v>1.08953021945313E-2</v>
      </c>
      <c r="AS99" s="21"/>
      <c r="AT99" s="1">
        <v>4</v>
      </c>
      <c r="AU99" s="1">
        <v>26</v>
      </c>
      <c r="AV99" s="1">
        <v>0.11553846153846153</v>
      </c>
      <c r="AW99" s="1">
        <f t="array" ref="AW99">STDEV(IF([1]Alcanes_Alcènes_C2H2!$B$2:$B$617=Bias!AT99,[1]Alcanes_Alcènes_C2H2!$P$2:$P$617))</f>
        <v>0.1287596926896708</v>
      </c>
      <c r="AX99" s="1">
        <f t="array" ref="AX99">PERCENTILE(IF([1]Alcanes_Alcènes_C2H2!$B$2:$B$617=Bias!AT99,[1]Alcanes_Alcènes_C2H2!$P$2:$P$617),0.05)</f>
        <v>2E-3</v>
      </c>
      <c r="AY99" s="1">
        <f t="array" ref="AY99">QUARTILE(IF([1]Alcanes_Alcènes_C2H2!$B$2:$B$617=Bias!$B99,[1]Alcanes_Alcènes_C2H2!$P$2:$P$617),1)</f>
        <v>2E-3</v>
      </c>
      <c r="AZ99" s="1">
        <f t="array" ref="AZ99">QUARTILE(IF([1]Alcanes_Alcènes_C2H2!$B$2:$B$617=Bias!$B99,[1]Alcanes_Alcènes_C2H2!$P$2:$P$617),2)</f>
        <v>6.0999999999999999E-2</v>
      </c>
      <c r="BA99" s="1">
        <f t="array" ref="BA99">QUARTILE(IF([1]Alcanes_Alcènes_C2H2!$B$2:$B$617=Bias!$B99,[1]Alcanes_Alcènes_C2H2!$P$2:$P$617),3)</f>
        <v>0.21875</v>
      </c>
      <c r="BB99" s="1">
        <f t="array" ref="BB99">PERCENTILE(IF([1]Alcanes_Alcènes_C2H2!$B$2:$B$617=Bias!AT99,[1]Alcanes_Alcènes_C2H2!$P$2:$P$617),0.95)</f>
        <v>0.30925000000000002</v>
      </c>
      <c r="BC99" s="3">
        <v>3.8009233370652998E-2</v>
      </c>
      <c r="BD99" s="21"/>
      <c r="BE99" s="20">
        <v>4</v>
      </c>
      <c r="BF99" s="1">
        <v>26</v>
      </c>
      <c r="BG99" s="1">
        <v>0.16999999999999993</v>
      </c>
      <c r="BH99" s="1">
        <v>0.1179772859494574</v>
      </c>
      <c r="BI99" s="1">
        <v>4.3749999999999997E-2</v>
      </c>
      <c r="BJ99" s="1">
        <v>6.5000000000000002E-2</v>
      </c>
      <c r="BK99" s="1">
        <v>0.1295</v>
      </c>
      <c r="BL99" s="1">
        <v>0.26250000000000001</v>
      </c>
      <c r="BM99" s="2">
        <v>0.3785</v>
      </c>
      <c r="BN99" s="3">
        <v>1.9149775526419801E-2</v>
      </c>
      <c r="BO99" s="21"/>
      <c r="BP99" s="20">
        <v>4</v>
      </c>
      <c r="BQ99" s="1">
        <v>26</v>
      </c>
      <c r="BR99" s="1">
        <v>0.17380769230769236</v>
      </c>
      <c r="BS99" s="1">
        <v>0.1728891018498897</v>
      </c>
      <c r="BT99" s="1">
        <v>1.0999999999999999E-2</v>
      </c>
      <c r="BU99" s="1">
        <v>1.7000000000000001E-2</v>
      </c>
      <c r="BV99" s="1">
        <v>7.6499999999999999E-2</v>
      </c>
      <c r="BW99" s="1">
        <v>0.33024999999999999</v>
      </c>
      <c r="BX99" s="2">
        <v>0.48399999999999999</v>
      </c>
      <c r="BY99" s="3">
        <v>4.2640176629331498E-2</v>
      </c>
      <c r="BZ99" s="21"/>
      <c r="CA99" s="20">
        <v>4</v>
      </c>
      <c r="CB99" s="1">
        <v>62</v>
      </c>
      <c r="CC99" s="1">
        <v>0.74469354838709689</v>
      </c>
      <c r="CD99" s="1">
        <v>0.80084229406150531</v>
      </c>
      <c r="CE99" s="1">
        <v>1.0999999999999999E-2</v>
      </c>
      <c r="CF99" s="1">
        <v>0.28649999999999998</v>
      </c>
      <c r="CG99" s="1">
        <v>0.438</v>
      </c>
      <c r="CH99" s="1">
        <v>0.85349999999999993</v>
      </c>
      <c r="CI99" s="2">
        <v>2.5545500000000003</v>
      </c>
      <c r="CJ99" s="3">
        <v>0.35735400656377803</v>
      </c>
      <c r="CK99" s="21"/>
      <c r="CL99" s="20">
        <v>4</v>
      </c>
      <c r="CM99" s="1">
        <v>62</v>
      </c>
      <c r="CN99" s="1">
        <v>0.27037096774193553</v>
      </c>
      <c r="CO99" s="1">
        <v>0.28348812296923814</v>
      </c>
      <c r="CP99" s="1">
        <v>1.0999999999999999E-2</v>
      </c>
      <c r="CQ99" s="1">
        <v>9.0999999999999998E-2</v>
      </c>
      <c r="CR99" s="1">
        <v>0.14050000000000001</v>
      </c>
      <c r="CS99" s="1">
        <v>0.34049999999999997</v>
      </c>
      <c r="CT99" s="2">
        <v>0.91675000000000006</v>
      </c>
      <c r="CU99" s="3">
        <v>0.101893104979336</v>
      </c>
      <c r="CV99" s="21"/>
      <c r="CW99" s="20">
        <v>4</v>
      </c>
      <c r="CX99" s="1">
        <v>62</v>
      </c>
      <c r="CY99" s="1">
        <v>0.42191935483870963</v>
      </c>
      <c r="CZ99" s="1">
        <v>0.38049826256629671</v>
      </c>
      <c r="DA99" s="1">
        <v>1.0999999999999999E-2</v>
      </c>
      <c r="DB99" s="1">
        <v>0.19350000000000001</v>
      </c>
      <c r="DC99" s="1">
        <v>0.30599999999999999</v>
      </c>
      <c r="DD99" s="1">
        <v>0.51275000000000004</v>
      </c>
      <c r="DE99" s="2">
        <v>1.2762999999999991</v>
      </c>
      <c r="DF99" s="3">
        <v>0.15004228482424101</v>
      </c>
      <c r="DG99" s="21"/>
      <c r="DH99" s="20">
        <v>4</v>
      </c>
      <c r="DI99" s="1">
        <v>62</v>
      </c>
      <c r="DJ99" s="1">
        <v>0.71046774193548368</v>
      </c>
      <c r="DK99" s="1">
        <v>0.71538172127828381</v>
      </c>
      <c r="DL99" s="1">
        <v>1.0999999999999999E-2</v>
      </c>
      <c r="DM99" s="1">
        <v>0.29525000000000001</v>
      </c>
      <c r="DN99" s="1">
        <v>0.45850000000000002</v>
      </c>
      <c r="DO99" s="1">
        <v>0.83050000000000002</v>
      </c>
      <c r="DP99" s="2">
        <v>2.2765499999999994</v>
      </c>
      <c r="DQ99" s="3">
        <v>0.33449484877619501</v>
      </c>
      <c r="DR99" s="21"/>
      <c r="DS99" s="20">
        <v>4</v>
      </c>
      <c r="DT99" s="1">
        <v>62</v>
      </c>
      <c r="DU99" s="1">
        <v>0.73227419354838708</v>
      </c>
      <c r="DV99" s="1">
        <v>0.71764021693495805</v>
      </c>
      <c r="DW99" s="1">
        <v>1.0999999999999999E-2</v>
      </c>
      <c r="DX99" s="1">
        <v>0.3125</v>
      </c>
      <c r="DY99" s="1">
        <v>0.46750000000000003</v>
      </c>
      <c r="DZ99" s="1">
        <v>1.05525</v>
      </c>
      <c r="EA99" s="2">
        <v>2.3999499999999978</v>
      </c>
      <c r="EB99" s="3">
        <v>0.29899935537530797</v>
      </c>
      <c r="EC99" s="21"/>
      <c r="ED99" s="22"/>
    </row>
    <row r="100" spans="1:134" x14ac:dyDescent="0.2">
      <c r="A100" s="57"/>
      <c r="B100" s="2">
        <v>5</v>
      </c>
      <c r="C100" s="1">
        <v>26</v>
      </c>
      <c r="D100" s="1">
        <v>7.7423076923076914E-2</v>
      </c>
      <c r="E100" s="1">
        <v>7.9835417241684442E-2</v>
      </c>
      <c r="F100" s="1">
        <v>1.0999999999999999E-2</v>
      </c>
      <c r="G100" s="1">
        <v>2.9750000000000002E-2</v>
      </c>
      <c r="H100" s="1">
        <v>5.6000000000000001E-2</v>
      </c>
      <c r="I100" s="1">
        <v>9.9000000000000005E-2</v>
      </c>
      <c r="J100" s="2">
        <v>0.26824999999999999</v>
      </c>
      <c r="K100" s="3">
        <v>2.04125672330298E-2</v>
      </c>
      <c r="L100" s="21"/>
      <c r="M100" s="20">
        <v>5</v>
      </c>
      <c r="N100" s="1">
        <v>26</v>
      </c>
      <c r="O100" s="1">
        <v>4.9423076923076903E-2</v>
      </c>
      <c r="P100" s="1">
        <v>6.2407161817806242E-2</v>
      </c>
      <c r="Q100" s="1">
        <v>1.0999999999999999E-2</v>
      </c>
      <c r="R100" s="1">
        <v>1.0999999999999999E-2</v>
      </c>
      <c r="S100" s="1">
        <v>1.0999999999999999E-2</v>
      </c>
      <c r="T100" s="1">
        <v>8.8749999999999996E-2</v>
      </c>
      <c r="U100" s="2">
        <v>0.1865</v>
      </c>
      <c r="V100" s="3">
        <v>1.1542612724498099E-2</v>
      </c>
      <c r="W100" s="21"/>
      <c r="X100" s="20">
        <v>5</v>
      </c>
      <c r="Y100" s="1">
        <v>26</v>
      </c>
      <c r="Z100" s="1">
        <v>0.16376923076923078</v>
      </c>
      <c r="AA100" s="1">
        <v>0.12111723500552937</v>
      </c>
      <c r="AB100" s="1">
        <v>2.0999999999999998E-2</v>
      </c>
      <c r="AC100" s="1">
        <v>5.9750000000000004E-2</v>
      </c>
      <c r="AD100" s="1">
        <v>0.1275</v>
      </c>
      <c r="AE100" s="1">
        <v>0.26875000000000004</v>
      </c>
      <c r="AF100" s="2">
        <v>0.38525000000000004</v>
      </c>
      <c r="AG100" s="3">
        <v>9.0220115580714202E-2</v>
      </c>
      <c r="AH100" s="21"/>
      <c r="AI100" s="20">
        <v>5</v>
      </c>
      <c r="AJ100" s="1">
        <v>26</v>
      </c>
      <c r="AK100" s="1">
        <v>8.965384615384614E-2</v>
      </c>
      <c r="AL100" s="1">
        <v>0.11838714197333844</v>
      </c>
      <c r="AM100" s="1">
        <v>1.0999999999999999E-2</v>
      </c>
      <c r="AN100" s="1">
        <v>1.0999999999999999E-2</v>
      </c>
      <c r="AO100" s="1">
        <v>5.7499999999999996E-2</v>
      </c>
      <c r="AP100" s="1">
        <v>0.10375</v>
      </c>
      <c r="AQ100" s="2">
        <v>0.35524999999999995</v>
      </c>
      <c r="AR100" s="3">
        <v>1.4665335227643701E-2</v>
      </c>
      <c r="AS100" s="21"/>
      <c r="AT100" s="1">
        <v>5</v>
      </c>
      <c r="AU100" s="1">
        <v>26</v>
      </c>
      <c r="AV100" s="1">
        <v>0.11638461538461532</v>
      </c>
      <c r="AW100" s="1">
        <f t="array" ref="AW100">STDEV(IF([1]Alcanes_Alcènes_C2H2!$B$2:$B$617=Bias!AT100,[1]Alcanes_Alcènes_C2H2!$P$2:$P$617))</f>
        <v>0.16325834175883991</v>
      </c>
      <c r="AX100" s="1">
        <f t="array" ref="AX100">PERCENTILE(IF([1]Alcanes_Alcènes_C2H2!$B$2:$B$617=Bias!AT100,[1]Alcanes_Alcènes_C2H2!$P$2:$P$617),0.05)</f>
        <v>2E-3</v>
      </c>
      <c r="AY100" s="1">
        <f t="array" ref="AY100">QUARTILE(IF([1]Alcanes_Alcènes_C2H2!$B$2:$B$617=Bias!$B100,[1]Alcanes_Alcènes_C2H2!$P$2:$P$617),1)</f>
        <v>2E-3</v>
      </c>
      <c r="AZ100" s="1">
        <f t="array" ref="AZ100">QUARTILE(IF([1]Alcanes_Alcènes_C2H2!$B$2:$B$617=Bias!$B100,[1]Alcanes_Alcènes_C2H2!$P$2:$P$617),2)</f>
        <v>6.0499999999999998E-2</v>
      </c>
      <c r="BA100" s="1">
        <f t="array" ref="BA100">QUARTILE(IF([1]Alcanes_Alcènes_C2H2!$B$2:$B$617=Bias!$B100,[1]Alcanes_Alcènes_C2H2!$P$2:$P$617),3)</f>
        <v>0.17124999999999999</v>
      </c>
      <c r="BB100" s="1">
        <f t="array" ref="BB100">PERCENTILE(IF([1]Alcanes_Alcènes_C2H2!$B$2:$B$617=Bias!AT100,[1]Alcanes_Alcènes_C2H2!$P$2:$P$617),0.95)</f>
        <v>0.50949999999999995</v>
      </c>
      <c r="BC100" s="3">
        <v>5.1141033624320202E-2</v>
      </c>
      <c r="BD100" s="21"/>
      <c r="BE100" s="20">
        <v>5</v>
      </c>
      <c r="BF100" s="1">
        <v>26</v>
      </c>
      <c r="BG100" s="1">
        <v>0.17376923076923076</v>
      </c>
      <c r="BH100" s="1">
        <v>0.1160611244792356</v>
      </c>
      <c r="BI100" s="1">
        <v>4.4499999999999998E-2</v>
      </c>
      <c r="BJ100" s="1">
        <v>6.6250000000000003E-2</v>
      </c>
      <c r="BK100" s="1">
        <v>0.1535</v>
      </c>
      <c r="BL100" s="1">
        <v>0.25800000000000001</v>
      </c>
      <c r="BM100" s="2">
        <v>0.3785</v>
      </c>
      <c r="BN100" s="3">
        <v>2.5775825540028999E-2</v>
      </c>
      <c r="BO100" s="21"/>
      <c r="BP100" s="20">
        <v>5</v>
      </c>
      <c r="BQ100" s="1">
        <v>26</v>
      </c>
      <c r="BR100" s="1">
        <v>0.1886538461538462</v>
      </c>
      <c r="BS100" s="1">
        <v>0.19364853571513357</v>
      </c>
      <c r="BT100" s="1">
        <v>1.0999999999999999E-2</v>
      </c>
      <c r="BU100" s="1">
        <v>3.6000000000000004E-2</v>
      </c>
      <c r="BV100" s="1">
        <v>0.13750000000000001</v>
      </c>
      <c r="BW100" s="1">
        <v>0.27900000000000003</v>
      </c>
      <c r="BX100" s="2">
        <v>0.58624999999999994</v>
      </c>
      <c r="BY100" s="3">
        <v>5.7370051285312799E-2</v>
      </c>
      <c r="BZ100" s="21"/>
      <c r="CA100" s="20">
        <v>5</v>
      </c>
      <c r="CB100" s="1">
        <v>62</v>
      </c>
      <c r="CC100" s="1">
        <v>0.87988709677419363</v>
      </c>
      <c r="CD100" s="1">
        <v>1.0438405145570739</v>
      </c>
      <c r="CE100" s="1">
        <v>1.0999999999999999E-2</v>
      </c>
      <c r="CF100" s="1">
        <v>0.38175000000000003</v>
      </c>
      <c r="CG100" s="1">
        <v>0.55600000000000005</v>
      </c>
      <c r="CH100" s="1">
        <v>1.0974999999999999</v>
      </c>
      <c r="CI100" s="2">
        <v>2.6720499999999996</v>
      </c>
      <c r="CJ100" s="3">
        <v>0.48061586088807301</v>
      </c>
      <c r="CK100" s="21"/>
      <c r="CL100" s="20">
        <v>5</v>
      </c>
      <c r="CM100" s="1">
        <v>62</v>
      </c>
      <c r="CN100" s="1">
        <v>0.29611290322580647</v>
      </c>
      <c r="CO100" s="1">
        <v>0.33295567099415918</v>
      </c>
      <c r="CP100" s="1">
        <v>1.0999999999999999E-2</v>
      </c>
      <c r="CQ100" s="1">
        <v>0.11799999999999999</v>
      </c>
      <c r="CR100" s="1">
        <v>0.16750000000000001</v>
      </c>
      <c r="CS100" s="1">
        <v>0.37775000000000003</v>
      </c>
      <c r="CT100" s="2">
        <v>0.87175000000000002</v>
      </c>
      <c r="CU100" s="3">
        <v>0.13704860508510699</v>
      </c>
      <c r="CV100" s="21"/>
      <c r="CW100" s="20">
        <v>5</v>
      </c>
      <c r="CX100" s="1">
        <v>62</v>
      </c>
      <c r="CY100" s="1">
        <v>0.69077419354838687</v>
      </c>
      <c r="CZ100" s="1">
        <v>0.59962587842521264</v>
      </c>
      <c r="DA100" s="1">
        <v>1.0999999999999999E-2</v>
      </c>
      <c r="DB100" s="1">
        <v>0.33425000000000005</v>
      </c>
      <c r="DC100" s="1">
        <v>0.55200000000000005</v>
      </c>
      <c r="DD100" s="1">
        <v>0.81499999999999995</v>
      </c>
      <c r="DE100" s="2">
        <v>1.7949999999999995</v>
      </c>
      <c r="DF100" s="3">
        <v>0.20171883412334801</v>
      </c>
      <c r="DG100" s="21"/>
      <c r="DH100" s="20">
        <v>5</v>
      </c>
      <c r="DI100" s="1">
        <v>62</v>
      </c>
      <c r="DJ100" s="1">
        <v>1.048532258064516</v>
      </c>
      <c r="DK100" s="1">
        <v>0.94086363740356171</v>
      </c>
      <c r="DL100" s="1">
        <v>1.0999999999999999E-2</v>
      </c>
      <c r="DM100" s="1">
        <v>0.57724999999999993</v>
      </c>
      <c r="DN100" s="1">
        <v>0.79449999999999998</v>
      </c>
      <c r="DO100" s="1">
        <v>1.1105</v>
      </c>
      <c r="DP100" s="2">
        <v>2.7919499999999999</v>
      </c>
      <c r="DQ100" s="3">
        <v>0.44971795757021799</v>
      </c>
      <c r="DR100" s="21"/>
      <c r="DS100" s="20">
        <v>5</v>
      </c>
      <c r="DT100" s="1">
        <v>62</v>
      </c>
      <c r="DU100" s="1">
        <v>0.88635483870967735</v>
      </c>
      <c r="DV100" s="1">
        <v>0.82345286818599639</v>
      </c>
      <c r="DW100" s="1">
        <v>1.0999999999999999E-2</v>
      </c>
      <c r="DX100" s="1">
        <v>0.46725</v>
      </c>
      <c r="DY100" s="1">
        <v>0.622</v>
      </c>
      <c r="DZ100" s="1">
        <v>1.01</v>
      </c>
      <c r="EA100" s="2">
        <v>2.5686499999999985</v>
      </c>
      <c r="EB100" s="3">
        <v>0.40185640986492899</v>
      </c>
      <c r="EC100" s="21"/>
      <c r="ED100" s="22"/>
    </row>
    <row r="101" spans="1:134" x14ac:dyDescent="0.2">
      <c r="A101" s="57"/>
      <c r="B101" s="2">
        <v>6</v>
      </c>
      <c r="C101" s="1">
        <v>26</v>
      </c>
      <c r="D101" s="1">
        <v>7.9039999999999985E-2</v>
      </c>
      <c r="E101" s="1">
        <v>8.4682465717526217E-2</v>
      </c>
      <c r="F101" s="1">
        <v>1.0999999999999999E-2</v>
      </c>
      <c r="G101" s="1">
        <v>3.5250000000000004E-2</v>
      </c>
      <c r="H101" s="1">
        <v>5.3999999999999999E-2</v>
      </c>
      <c r="I101" s="1">
        <v>7.9750000000000001E-2</v>
      </c>
      <c r="J101" s="2">
        <v>0.27850000000000003</v>
      </c>
      <c r="K101" s="3">
        <v>3.0259584676453899E-2</v>
      </c>
      <c r="L101" s="21"/>
      <c r="M101" s="20">
        <v>6</v>
      </c>
      <c r="N101" s="1">
        <v>26</v>
      </c>
      <c r="O101" s="1">
        <v>5.3439999999999994E-2</v>
      </c>
      <c r="P101" s="1">
        <v>6.9512057614820724E-2</v>
      </c>
      <c r="Q101" s="1">
        <v>1.0999999999999999E-2</v>
      </c>
      <c r="R101" s="1">
        <v>1.0999999999999999E-2</v>
      </c>
      <c r="S101" s="1">
        <v>1.0999999999999999E-2</v>
      </c>
      <c r="T101" s="1">
        <v>6.7250000000000004E-2</v>
      </c>
      <c r="U101" s="2">
        <v>0.21775</v>
      </c>
      <c r="V101" s="3">
        <v>1.71096450904147E-2</v>
      </c>
      <c r="W101" s="21"/>
      <c r="X101" s="20">
        <v>6</v>
      </c>
      <c r="Y101" s="1">
        <v>26</v>
      </c>
      <c r="Z101" s="1">
        <v>0.19400000000000006</v>
      </c>
      <c r="AA101" s="1">
        <v>0.12488434033752371</v>
      </c>
      <c r="AB101" s="1">
        <v>5.45E-2</v>
      </c>
      <c r="AC101" s="1">
        <v>8.3000000000000004E-2</v>
      </c>
      <c r="AD101" s="1">
        <v>0.15899999999999997</v>
      </c>
      <c r="AE101" s="1">
        <v>0.26475000000000004</v>
      </c>
      <c r="AF101" s="2">
        <v>0.40225</v>
      </c>
      <c r="AG101" s="3">
        <v>0.13370944582076399</v>
      </c>
      <c r="AH101" s="21"/>
      <c r="AI101" s="20">
        <v>6</v>
      </c>
      <c r="AJ101" s="1">
        <v>26</v>
      </c>
      <c r="AK101" s="1">
        <v>0.13783999999999996</v>
      </c>
      <c r="AL101" s="1">
        <v>0.39213551032970539</v>
      </c>
      <c r="AM101" s="1">
        <v>1.0999999999999999E-2</v>
      </c>
      <c r="AN101" s="1">
        <v>1.0999999999999999E-2</v>
      </c>
      <c r="AO101" s="1">
        <v>4.3999999999999997E-2</v>
      </c>
      <c r="AP101" s="1">
        <v>9.1499999999999998E-2</v>
      </c>
      <c r="AQ101" s="2">
        <v>0.19325000000000001</v>
      </c>
      <c r="AR101" s="3">
        <v>2.1734808154213098E-2</v>
      </c>
      <c r="AS101" s="21"/>
      <c r="AT101" s="1">
        <v>6</v>
      </c>
      <c r="AU101" s="1">
        <v>26</v>
      </c>
      <c r="AV101" s="1">
        <v>0.14963999999999994</v>
      </c>
      <c r="AW101" s="1">
        <f t="array" ref="AW101">STDEV(IF([1]Alcanes_Alcènes_C2H2!$B$2:$B$617=Bias!AT101,[1]Alcanes_Alcènes_C2H2!$P$2:$P$617))</f>
        <v>0.21778876498535493</v>
      </c>
      <c r="AX101" s="1">
        <f t="array" ref="AX101">PERCENTILE(IF([1]Alcanes_Alcènes_C2H2!$B$2:$B$617=Bias!AT101,[1]Alcanes_Alcènes_C2H2!$P$2:$P$617),0.05)</f>
        <v>2E-3</v>
      </c>
      <c r="AY101" s="1">
        <f t="array" ref="AY101">QUARTILE(IF([1]Alcanes_Alcènes_C2H2!$B$2:$B$617=Bias!$B101,[1]Alcanes_Alcènes_C2H2!$P$2:$P$617),1)</f>
        <v>2E-3</v>
      </c>
      <c r="AZ101" s="1">
        <f t="array" ref="AZ101">QUARTILE(IF([1]Alcanes_Alcènes_C2H2!$B$2:$B$617=Bias!$B101,[1]Alcanes_Alcènes_C2H2!$P$2:$P$617),2)</f>
        <v>7.7499999999999999E-2</v>
      </c>
      <c r="BA101" s="1">
        <f t="array" ref="BA101">QUARTILE(IF([1]Alcanes_Alcènes_C2H2!$B$2:$B$617=Bias!$B101,[1]Alcanes_Alcènes_C2H2!$P$2:$P$617),3)</f>
        <v>0.12825</v>
      </c>
      <c r="BB101" s="1">
        <f t="array" ref="BB101">PERCENTILE(IF([1]Alcanes_Alcènes_C2H2!$B$2:$B$617=Bias!AT101,[1]Alcanes_Alcènes_C2H2!$P$2:$P$617),0.95)</f>
        <v>0.63324999999999998</v>
      </c>
      <c r="BC101" s="3">
        <v>7.57844955432357E-2</v>
      </c>
      <c r="BD101" s="21"/>
      <c r="BE101" s="20">
        <v>6</v>
      </c>
      <c r="BF101" s="1">
        <v>26</v>
      </c>
      <c r="BG101" s="1">
        <v>0.17843999999999999</v>
      </c>
      <c r="BH101" s="1">
        <v>0.11604108688802367</v>
      </c>
      <c r="BI101" s="1">
        <v>3.9750000000000001E-2</v>
      </c>
      <c r="BJ101" s="1">
        <v>8.1500000000000003E-2</v>
      </c>
      <c r="BK101" s="1">
        <v>0.14549999999999999</v>
      </c>
      <c r="BL101" s="1">
        <v>0.255</v>
      </c>
      <c r="BM101" s="2">
        <v>0.36924999999999997</v>
      </c>
      <c r="BN101" s="3">
        <v>3.8201046436315E-2</v>
      </c>
      <c r="BO101" s="21"/>
      <c r="BP101" s="20">
        <v>6</v>
      </c>
      <c r="BQ101" s="1">
        <v>26</v>
      </c>
      <c r="BR101" s="1">
        <v>0.22448000000000001</v>
      </c>
      <c r="BS101" s="1">
        <v>0.27383406542031141</v>
      </c>
      <c r="BT101" s="1">
        <v>1.0999999999999999E-2</v>
      </c>
      <c r="BU101" s="1">
        <v>1.7749999999999998E-2</v>
      </c>
      <c r="BV101" s="1">
        <v>9.1999999999999998E-2</v>
      </c>
      <c r="BW101" s="1">
        <v>0.28225</v>
      </c>
      <c r="BX101" s="2">
        <v>0.84899999999999998</v>
      </c>
      <c r="BY101" s="3">
        <v>8.5014228951868498E-2</v>
      </c>
      <c r="BZ101" s="21"/>
      <c r="CA101" s="20">
        <v>6</v>
      </c>
      <c r="CB101" s="1">
        <v>62</v>
      </c>
      <c r="CC101" s="1">
        <v>1.1087213114754098</v>
      </c>
      <c r="CD101" s="1">
        <v>1.0835744418535591</v>
      </c>
      <c r="CE101" s="1">
        <v>0.17699999999999999</v>
      </c>
      <c r="CF101" s="1">
        <v>0.48799999999999999</v>
      </c>
      <c r="CG101" s="1">
        <v>0.71499999999999997</v>
      </c>
      <c r="CH101" s="1">
        <v>1.17</v>
      </c>
      <c r="CI101" s="2">
        <v>3.1070000000000002</v>
      </c>
      <c r="CJ101" s="3">
        <v>0.71211508453035399</v>
      </c>
      <c r="CK101" s="21"/>
      <c r="CL101" s="20">
        <v>6</v>
      </c>
      <c r="CM101" s="1">
        <v>62</v>
      </c>
      <c r="CN101" s="1">
        <v>0.3570161290322581</v>
      </c>
      <c r="CO101" s="1">
        <v>0.36046820609374425</v>
      </c>
      <c r="CP101" s="1">
        <v>4.6600000000000009E-2</v>
      </c>
      <c r="CQ101" s="1">
        <v>0.14924999999999999</v>
      </c>
      <c r="CR101" s="1">
        <v>0.20499999999999999</v>
      </c>
      <c r="CS101" s="1">
        <v>0.3765</v>
      </c>
      <c r="CT101" s="2">
        <v>1.1244499999999993</v>
      </c>
      <c r="CU101" s="3">
        <v>0.20306580371666</v>
      </c>
      <c r="CV101" s="21"/>
      <c r="CW101" s="20">
        <v>6</v>
      </c>
      <c r="CX101" s="1">
        <v>62</v>
      </c>
      <c r="CY101" s="1">
        <v>1.0086612903225805</v>
      </c>
      <c r="CZ101" s="1">
        <v>0.85890908588817394</v>
      </c>
      <c r="DA101" s="1">
        <v>0.15100000000000002</v>
      </c>
      <c r="DB101" s="1">
        <v>0.48324999999999996</v>
      </c>
      <c r="DC101" s="1">
        <v>0.70649999999999991</v>
      </c>
      <c r="DD101" s="1">
        <v>1.288</v>
      </c>
      <c r="DE101" s="2">
        <v>2.9627999999999988</v>
      </c>
      <c r="DF101" s="3">
        <v>0.29884201909286101</v>
      </c>
      <c r="DG101" s="21"/>
      <c r="DH101" s="20">
        <v>6</v>
      </c>
      <c r="DI101" s="1">
        <v>62</v>
      </c>
      <c r="DJ101" s="1">
        <v>1.4798064516129033</v>
      </c>
      <c r="DK101" s="1">
        <v>1.2327765255409866</v>
      </c>
      <c r="DL101" s="1">
        <v>0.18480000000000008</v>
      </c>
      <c r="DM101" s="1">
        <v>0.78175000000000006</v>
      </c>
      <c r="DN101" s="1">
        <v>1.0785</v>
      </c>
      <c r="DO101" s="1">
        <v>1.65</v>
      </c>
      <c r="DP101" s="2">
        <v>4.1473999999999993</v>
      </c>
      <c r="DQ101" s="3">
        <v>0.666256888612897</v>
      </c>
      <c r="DR101" s="21"/>
      <c r="DS101" s="20">
        <v>6</v>
      </c>
      <c r="DT101" s="1">
        <v>62</v>
      </c>
      <c r="DU101" s="1">
        <v>1.0532258064516129</v>
      </c>
      <c r="DV101" s="1">
        <v>0.92781591622750104</v>
      </c>
      <c r="DW101" s="1">
        <v>0.21375000000000002</v>
      </c>
      <c r="DX101" s="1">
        <v>0.47600000000000003</v>
      </c>
      <c r="DY101" s="1">
        <v>0.72</v>
      </c>
      <c r="DZ101" s="1">
        <v>1.2750000000000001</v>
      </c>
      <c r="EA101" s="2">
        <v>3.023299999999999</v>
      </c>
      <c r="EB101" s="3">
        <v>0.59527527803190206</v>
      </c>
      <c r="EC101" s="21"/>
      <c r="ED101" s="22"/>
    </row>
    <row r="102" spans="1:134" x14ac:dyDescent="0.2">
      <c r="A102" s="57"/>
      <c r="B102" s="2">
        <v>7</v>
      </c>
      <c r="C102" s="1">
        <v>25</v>
      </c>
      <c r="D102" s="1">
        <v>0.1032</v>
      </c>
      <c r="E102" s="1">
        <v>9.0688569658290807E-2</v>
      </c>
      <c r="F102" s="1">
        <v>2.8400000000000002E-2</v>
      </c>
      <c r="G102" s="1">
        <v>0.05</v>
      </c>
      <c r="H102" s="1">
        <v>7.8E-2</v>
      </c>
      <c r="I102" s="1">
        <v>0.107</v>
      </c>
      <c r="J102" s="2">
        <v>0.29439999999999966</v>
      </c>
      <c r="K102" s="3">
        <v>4.2261628569844098E-2</v>
      </c>
      <c r="L102" s="21"/>
      <c r="M102" s="20">
        <v>7</v>
      </c>
      <c r="N102" s="1">
        <v>25</v>
      </c>
      <c r="O102" s="1">
        <v>9.0839999999999976E-2</v>
      </c>
      <c r="P102" s="1">
        <v>8.6165867178754005E-2</v>
      </c>
      <c r="Q102" s="1">
        <v>1.0999999999999999E-2</v>
      </c>
      <c r="R102" s="1">
        <v>1.0999999999999999E-2</v>
      </c>
      <c r="S102" s="1">
        <v>6.0999999999999999E-2</v>
      </c>
      <c r="T102" s="1">
        <v>0.105</v>
      </c>
      <c r="U102" s="2">
        <v>0.25819999999999993</v>
      </c>
      <c r="V102" s="3">
        <v>2.3903493172559801E-2</v>
      </c>
      <c r="W102" s="21"/>
      <c r="X102" s="20">
        <v>7</v>
      </c>
      <c r="Y102" s="1">
        <v>25</v>
      </c>
      <c r="Z102" s="1">
        <v>0.20755999999999999</v>
      </c>
      <c r="AA102" s="1">
        <v>0.13050768815156705</v>
      </c>
      <c r="AB102" s="1">
        <v>6.2199999999999998E-2</v>
      </c>
      <c r="AC102" s="1">
        <v>9.5000000000000001E-2</v>
      </c>
      <c r="AD102" s="1">
        <v>0.18</v>
      </c>
      <c r="AE102" s="1">
        <v>0.31</v>
      </c>
      <c r="AF102" s="2">
        <v>0.44999999999999979</v>
      </c>
      <c r="AG102" s="3">
        <v>0.18694277139086399</v>
      </c>
      <c r="AH102" s="21"/>
      <c r="AI102" s="20">
        <v>7</v>
      </c>
      <c r="AJ102" s="1">
        <v>25</v>
      </c>
      <c r="AK102" s="1">
        <v>6.8799999999999986E-2</v>
      </c>
      <c r="AL102" s="1">
        <v>8.6716492087722266E-2</v>
      </c>
      <c r="AM102" s="1">
        <v>1.0999999999999999E-2</v>
      </c>
      <c r="AN102" s="1">
        <v>1.0999999999999999E-2</v>
      </c>
      <c r="AO102" s="1">
        <v>4.3999999999999997E-2</v>
      </c>
      <c r="AP102" s="1">
        <v>9.0999999999999998E-2</v>
      </c>
      <c r="AQ102" s="2">
        <v>0.26939999999999953</v>
      </c>
      <c r="AR102" s="3">
        <v>3.03866622242778E-2</v>
      </c>
      <c r="AS102" s="21"/>
      <c r="AT102" s="1">
        <v>7</v>
      </c>
      <c r="AU102" s="1">
        <v>25</v>
      </c>
      <c r="AV102" s="1">
        <v>0.17007999999999998</v>
      </c>
      <c r="AW102" s="1">
        <f t="array" ref="AW102">STDEV(IF([1]Alcanes_Alcènes_C2H2!$B$2:$B$617=Bias!AT102,[1]Alcanes_Alcènes_C2H2!$P$2:$P$617))</f>
        <v>0.30482152154990638</v>
      </c>
      <c r="AX102" s="1">
        <f t="array" ref="AX102">PERCENTILE(IF([1]Alcanes_Alcènes_C2H2!$B$2:$B$617=Bias!AT102,[1]Alcanes_Alcènes_C2H2!$P$2:$P$617),0.05)</f>
        <v>2E-3</v>
      </c>
      <c r="AY102" s="1">
        <f t="array" ref="AY102">QUARTILE(IF([1]Alcanes_Alcènes_C2H2!$B$2:$B$617=Bias!$B102,[1]Alcanes_Alcènes_C2H2!$P$2:$P$617),1)</f>
        <v>4.7E-2</v>
      </c>
      <c r="AZ102" s="1">
        <f t="array" ref="AZ102">QUARTILE(IF([1]Alcanes_Alcènes_C2H2!$B$2:$B$617=Bias!$B102,[1]Alcanes_Alcènes_C2H2!$P$2:$P$617),2)</f>
        <v>7.1999999999999995E-2</v>
      </c>
      <c r="BA102" s="1">
        <f t="array" ref="BA102">QUARTILE(IF([1]Alcanes_Alcènes_C2H2!$B$2:$B$617=Bias!$B102,[1]Alcanes_Alcènes_C2H2!$P$2:$P$617),3)</f>
        <v>0.124</v>
      </c>
      <c r="BB102" s="1">
        <f t="array" ref="BB102">PERCENTILE(IF([1]Alcanes_Alcènes_C2H2!$B$2:$B$617=Bias!AT102,[1]Alcanes_Alcènes_C2H2!$P$2:$P$617),0.95)</f>
        <v>0.88419999999999888</v>
      </c>
      <c r="BC102" s="3">
        <v>0.10599806611165399</v>
      </c>
      <c r="BD102" s="21"/>
      <c r="BE102" s="20">
        <v>7</v>
      </c>
      <c r="BF102" s="1">
        <v>25</v>
      </c>
      <c r="BG102" s="1">
        <v>0.19175999999999999</v>
      </c>
      <c r="BH102" s="1">
        <v>0.13146935004022797</v>
      </c>
      <c r="BI102" s="1">
        <v>4.5399999999999996E-2</v>
      </c>
      <c r="BJ102" s="1">
        <v>9.2999999999999999E-2</v>
      </c>
      <c r="BK102" s="1">
        <v>0.16200000000000001</v>
      </c>
      <c r="BL102" s="1">
        <v>0.249</v>
      </c>
      <c r="BM102" s="2">
        <v>0.45339999999999986</v>
      </c>
      <c r="BN102" s="3">
        <v>5.3408059627857898E-2</v>
      </c>
      <c r="BO102" s="21"/>
      <c r="BP102" s="20">
        <v>7</v>
      </c>
      <c r="BQ102" s="1">
        <v>25</v>
      </c>
      <c r="BR102" s="1">
        <v>0.23919999999999997</v>
      </c>
      <c r="BS102" s="1">
        <v>0.32664736337524597</v>
      </c>
      <c r="BT102" s="1">
        <v>1.0999999999999999E-2</v>
      </c>
      <c r="BU102" s="1">
        <v>2.8000000000000001E-2</v>
      </c>
      <c r="BV102" s="1">
        <v>0.16200000000000001</v>
      </c>
      <c r="BW102" s="1">
        <v>0.28100000000000003</v>
      </c>
      <c r="BX102" s="2">
        <v>1.0247999999999977</v>
      </c>
      <c r="BY102" s="3">
        <v>0.11891161744560801</v>
      </c>
      <c r="BZ102" s="21"/>
      <c r="CA102" s="20">
        <v>7</v>
      </c>
      <c r="CB102" s="1">
        <v>62</v>
      </c>
      <c r="CC102" s="1">
        <v>1.0606129032258067</v>
      </c>
      <c r="CD102" s="1">
        <v>0.91786567028255095</v>
      </c>
      <c r="CE102" s="1">
        <v>0.24380000000000002</v>
      </c>
      <c r="CF102" s="1">
        <v>0.46525</v>
      </c>
      <c r="CG102" s="1">
        <v>0.67900000000000005</v>
      </c>
      <c r="CH102" s="1">
        <v>1.3042500000000001</v>
      </c>
      <c r="CI102" s="2">
        <v>3.0447500000000001</v>
      </c>
      <c r="CJ102" s="3">
        <v>0.996448184605082</v>
      </c>
      <c r="CK102" s="21"/>
      <c r="CL102" s="20">
        <v>7</v>
      </c>
      <c r="CM102" s="1">
        <v>62</v>
      </c>
      <c r="CN102" s="1">
        <v>0.35930645161290331</v>
      </c>
      <c r="CO102" s="1">
        <v>0.3212753575478991</v>
      </c>
      <c r="CP102" s="1">
        <v>7.5200000000000003E-2</v>
      </c>
      <c r="CQ102" s="1">
        <v>0.15125</v>
      </c>
      <c r="CR102" s="1">
        <v>0.21250000000000002</v>
      </c>
      <c r="CS102" s="1">
        <v>0.53700000000000003</v>
      </c>
      <c r="CT102" s="2">
        <v>1.0864499999999999</v>
      </c>
      <c r="CU102" s="3">
        <v>0.284125910776241</v>
      </c>
      <c r="CV102" s="21"/>
      <c r="CW102" s="20">
        <v>7</v>
      </c>
      <c r="CX102" s="1">
        <v>62</v>
      </c>
      <c r="CY102" s="1">
        <v>0.80217741935483844</v>
      </c>
      <c r="CZ102" s="1">
        <v>0.67160154864137545</v>
      </c>
      <c r="DA102" s="1">
        <v>0.20404999999999998</v>
      </c>
      <c r="DB102" s="1">
        <v>0.36924999999999997</v>
      </c>
      <c r="DC102" s="1">
        <v>0.57850000000000001</v>
      </c>
      <c r="DD102" s="1">
        <v>0.91975000000000007</v>
      </c>
      <c r="DE102" s="2">
        <v>2.5660999999999996</v>
      </c>
      <c r="DF102" s="3">
        <v>0.41831863518995499</v>
      </c>
      <c r="DG102" s="21"/>
      <c r="DH102" s="20">
        <v>7</v>
      </c>
      <c r="DI102" s="1">
        <v>62</v>
      </c>
      <c r="DJ102" s="1">
        <v>1.2810645161290328</v>
      </c>
      <c r="DK102" s="1">
        <v>1.0067183803868769</v>
      </c>
      <c r="DL102" s="1">
        <v>0.39000000000000007</v>
      </c>
      <c r="DM102" s="1">
        <v>0.59975000000000001</v>
      </c>
      <c r="DN102" s="1">
        <v>0.95599999999999996</v>
      </c>
      <c r="DO102" s="1">
        <v>1.42625</v>
      </c>
      <c r="DP102" s="2">
        <v>3.5330999999999997</v>
      </c>
      <c r="DQ102" s="3">
        <v>0.932589148021712</v>
      </c>
      <c r="DR102" s="21"/>
      <c r="DS102" s="20">
        <v>7</v>
      </c>
      <c r="DT102" s="1">
        <v>62</v>
      </c>
      <c r="DU102" s="1">
        <v>0.90464516129032257</v>
      </c>
      <c r="DV102" s="1">
        <v>0.7221383114596831</v>
      </c>
      <c r="DW102" s="1">
        <v>0.30659999999999998</v>
      </c>
      <c r="DX102" s="1">
        <v>0.43049999999999999</v>
      </c>
      <c r="DY102" s="1">
        <v>0.54900000000000004</v>
      </c>
      <c r="DZ102" s="1">
        <v>0.97899999999999998</v>
      </c>
      <c r="EA102" s="2">
        <v>2.5278499999999999</v>
      </c>
      <c r="EB102" s="3">
        <v>0.833490212066474</v>
      </c>
      <c r="EC102" s="21"/>
      <c r="ED102" s="22"/>
    </row>
    <row r="103" spans="1:134" x14ac:dyDescent="0.2">
      <c r="A103" s="57"/>
      <c r="B103" s="2">
        <v>8</v>
      </c>
      <c r="C103" s="1">
        <v>26</v>
      </c>
      <c r="D103" s="1">
        <v>0.11280769230769229</v>
      </c>
      <c r="E103" s="1">
        <v>7.7389931764161299E-2</v>
      </c>
      <c r="F103" s="1">
        <v>1.4999999999999999E-2</v>
      </c>
      <c r="G103" s="1">
        <v>6.9750000000000006E-2</v>
      </c>
      <c r="H103" s="1">
        <v>0.10100000000000001</v>
      </c>
      <c r="I103" s="1">
        <v>0.151</v>
      </c>
      <c r="J103" s="2">
        <v>0.20050000000000001</v>
      </c>
      <c r="K103" s="3">
        <v>3.86856412843486E-2</v>
      </c>
      <c r="L103" s="21"/>
      <c r="M103" s="20">
        <v>8</v>
      </c>
      <c r="N103" s="1">
        <v>26</v>
      </c>
      <c r="O103" s="1">
        <v>8.0576923076923074E-2</v>
      </c>
      <c r="P103" s="1">
        <v>6.3466635692731088E-2</v>
      </c>
      <c r="Q103" s="1">
        <v>1.0999999999999999E-2</v>
      </c>
      <c r="R103" s="1">
        <v>2.0250000000000001E-2</v>
      </c>
      <c r="S103" s="1">
        <v>8.2000000000000003E-2</v>
      </c>
      <c r="T103" s="1">
        <v>0.1105</v>
      </c>
      <c r="U103" s="2">
        <v>0.18325</v>
      </c>
      <c r="V103" s="3">
        <v>2.1903669599324199E-2</v>
      </c>
      <c r="W103" s="21"/>
      <c r="X103" s="20">
        <v>8</v>
      </c>
      <c r="Y103" s="1">
        <v>26</v>
      </c>
      <c r="Z103" s="1">
        <v>0.21184615384615385</v>
      </c>
      <c r="AA103" s="1">
        <v>0.15337006026149755</v>
      </c>
      <c r="AB103" s="1">
        <v>6.4750000000000002E-2</v>
      </c>
      <c r="AC103" s="1">
        <v>8.8249999999999995E-2</v>
      </c>
      <c r="AD103" s="1">
        <v>0.18149999999999999</v>
      </c>
      <c r="AE103" s="1">
        <v>0.25950000000000001</v>
      </c>
      <c r="AF103" s="2">
        <v>0.54674999999999996</v>
      </c>
      <c r="AG103" s="3">
        <v>0.17173180927821599</v>
      </c>
      <c r="AH103" s="21"/>
      <c r="AI103" s="20">
        <v>8</v>
      </c>
      <c r="AJ103" s="1">
        <v>26</v>
      </c>
      <c r="AK103" s="1">
        <v>5.7846153846153818E-2</v>
      </c>
      <c r="AL103" s="1">
        <v>7.4422949314142284E-2</v>
      </c>
      <c r="AM103" s="1">
        <v>1.0999999999999999E-2</v>
      </c>
      <c r="AN103" s="1">
        <v>1.0999999999999999E-2</v>
      </c>
      <c r="AO103" s="1">
        <v>4.0499999999999994E-2</v>
      </c>
      <c r="AP103" s="1">
        <v>7.775E-2</v>
      </c>
      <c r="AQ103" s="2">
        <v>0.1245</v>
      </c>
      <c r="AR103" s="3">
        <v>2.7910007632849499E-2</v>
      </c>
      <c r="AS103" s="21"/>
      <c r="AT103" s="1">
        <v>8</v>
      </c>
      <c r="AU103" s="1">
        <v>26</v>
      </c>
      <c r="AV103" s="1">
        <v>8.0153846153846145E-2</v>
      </c>
      <c r="AW103" s="1">
        <f t="array" ref="AW103">STDEV(IF([1]Alcanes_Alcènes_C2H2!$B$2:$B$617=Bias!AT103,[1]Alcanes_Alcènes_C2H2!$P$2:$P$617))</f>
        <v>0.12376096066456248</v>
      </c>
      <c r="AX103" s="1">
        <f t="array" ref="AX103">PERCENTILE(IF([1]Alcanes_Alcènes_C2H2!$B$2:$B$617=Bias!AT103,[1]Alcanes_Alcènes_C2H2!$P$2:$P$617),0.05)</f>
        <v>2E-3</v>
      </c>
      <c r="AY103" s="1">
        <f t="array" ref="AY103">QUARTILE(IF([1]Alcanes_Alcènes_C2H2!$B$2:$B$617=Bias!$B103,[1]Alcanes_Alcènes_C2H2!$P$2:$P$617),1)</f>
        <v>2E-3</v>
      </c>
      <c r="AZ103" s="1">
        <f t="array" ref="AZ103">QUARTILE(IF([1]Alcanes_Alcènes_C2H2!$B$2:$B$617=Bias!$B103,[1]Alcanes_Alcènes_C2H2!$P$2:$P$617),2)</f>
        <v>4.4999999999999998E-2</v>
      </c>
      <c r="BA103" s="1">
        <f t="array" ref="BA103">QUARTILE(IF([1]Alcanes_Alcènes_C2H2!$B$2:$B$617=Bias!$B103,[1]Alcanes_Alcènes_C2H2!$P$2:$P$617),3)</f>
        <v>8.5749999999999993E-2</v>
      </c>
      <c r="BB103" s="1">
        <f t="array" ref="BB103">PERCENTILE(IF([1]Alcanes_Alcènes_C2H2!$B$2:$B$617=Bias!AT103,[1]Alcanes_Alcènes_C2H2!$P$2:$P$617),0.95)</f>
        <v>0.21299999999999999</v>
      </c>
      <c r="BC103" s="3">
        <v>9.7502761020724499E-2</v>
      </c>
      <c r="BD103" s="21"/>
      <c r="BE103" s="20">
        <v>8</v>
      </c>
      <c r="BF103" s="1">
        <v>26</v>
      </c>
      <c r="BG103" s="1">
        <v>0.17399999999999996</v>
      </c>
      <c r="BH103" s="1">
        <v>0.10661069364749479</v>
      </c>
      <c r="BI103" s="1">
        <v>5.3999999999999999E-2</v>
      </c>
      <c r="BJ103" s="1">
        <v>8.8749999999999996E-2</v>
      </c>
      <c r="BK103" s="1">
        <v>0.1535</v>
      </c>
      <c r="BL103" s="1">
        <v>0.23299999999999998</v>
      </c>
      <c r="BM103" s="2">
        <v>0.39549999999999996</v>
      </c>
      <c r="BN103" s="3">
        <v>4.9056703428697002E-2</v>
      </c>
      <c r="BO103" s="21"/>
      <c r="BP103" s="20">
        <v>8</v>
      </c>
      <c r="BQ103" s="1">
        <v>26</v>
      </c>
      <c r="BR103" s="1">
        <v>0.1421923076923077</v>
      </c>
      <c r="BS103" s="1">
        <v>0.15166806367347588</v>
      </c>
      <c r="BT103" s="1">
        <v>1.0999999999999999E-2</v>
      </c>
      <c r="BU103" s="1">
        <v>3.5000000000000003E-2</v>
      </c>
      <c r="BV103" s="1">
        <v>7.85E-2</v>
      </c>
      <c r="BW103" s="1">
        <v>0.20724999999999999</v>
      </c>
      <c r="BX103" s="2">
        <v>0.41349999999999998</v>
      </c>
      <c r="BY103" s="3">
        <v>0.10939423657306301</v>
      </c>
      <c r="BZ103" s="21"/>
      <c r="CA103" s="20">
        <v>8</v>
      </c>
      <c r="CB103" s="1">
        <v>62</v>
      </c>
      <c r="CC103" s="1">
        <v>0.82154838709677447</v>
      </c>
      <c r="CD103" s="1">
        <v>0.77524662765205288</v>
      </c>
      <c r="CE103" s="1">
        <v>0.26315000000000005</v>
      </c>
      <c r="CF103" s="1">
        <v>0.38775000000000004</v>
      </c>
      <c r="CG103" s="1">
        <v>0.54150000000000009</v>
      </c>
      <c r="CH103" s="1">
        <v>0.84950000000000003</v>
      </c>
      <c r="CI103" s="2">
        <v>2.3196999999999992</v>
      </c>
      <c r="CJ103" s="3">
        <v>0.91793381446349798</v>
      </c>
      <c r="CK103" s="21"/>
      <c r="CL103" s="20">
        <v>8</v>
      </c>
      <c r="CM103" s="1">
        <v>62</v>
      </c>
      <c r="CN103" s="1">
        <v>0.2944354838709678</v>
      </c>
      <c r="CO103" s="1">
        <v>0.38828980308433308</v>
      </c>
      <c r="CP103" s="1">
        <v>6.6400000000000015E-2</v>
      </c>
      <c r="CQ103" s="1">
        <v>0.10925</v>
      </c>
      <c r="CR103" s="1">
        <v>0.14699999999999999</v>
      </c>
      <c r="CS103" s="1">
        <v>0.35425000000000001</v>
      </c>
      <c r="CT103" s="2">
        <v>0.86104999999999987</v>
      </c>
      <c r="CU103" s="3">
        <v>0.26167543957214101</v>
      </c>
      <c r="CV103" s="21"/>
      <c r="CW103" s="20">
        <v>8</v>
      </c>
      <c r="CX103" s="1">
        <v>62</v>
      </c>
      <c r="CY103" s="1">
        <v>0.5855967741935485</v>
      </c>
      <c r="CZ103" s="1">
        <v>0.50470593482260628</v>
      </c>
      <c r="DA103" s="1">
        <v>0.17600000000000002</v>
      </c>
      <c r="DB103" s="1">
        <v>0.28125</v>
      </c>
      <c r="DC103" s="1">
        <v>0.39800000000000002</v>
      </c>
      <c r="DD103" s="1">
        <v>0.61450000000000005</v>
      </c>
      <c r="DE103" s="2">
        <v>1.8726999999999987</v>
      </c>
      <c r="DF103" s="3">
        <v>0.38585107351722803</v>
      </c>
      <c r="DG103" s="21"/>
      <c r="DH103" s="20">
        <v>8</v>
      </c>
      <c r="DI103" s="1">
        <v>62</v>
      </c>
      <c r="DJ103" s="1">
        <v>1.0102580645161292</v>
      </c>
      <c r="DK103" s="1">
        <v>0.7861680656150527</v>
      </c>
      <c r="DL103" s="1">
        <v>0.38490000000000002</v>
      </c>
      <c r="DM103" s="1">
        <v>0.54025000000000001</v>
      </c>
      <c r="DN103" s="1">
        <v>0.75350000000000006</v>
      </c>
      <c r="DO103" s="1">
        <v>1.0339999999999998</v>
      </c>
      <c r="DP103" s="2">
        <v>2.7997999999999985</v>
      </c>
      <c r="DQ103" s="3">
        <v>0.86009056275568996</v>
      </c>
      <c r="DR103" s="21"/>
      <c r="DS103" s="20">
        <v>8</v>
      </c>
      <c r="DT103" s="1">
        <v>62</v>
      </c>
      <c r="DU103" s="1">
        <v>0.69808064516129043</v>
      </c>
      <c r="DV103" s="1">
        <v>0.55439854571246983</v>
      </c>
      <c r="DW103" s="1">
        <v>0.27245000000000003</v>
      </c>
      <c r="DX103" s="1">
        <v>0.35775000000000001</v>
      </c>
      <c r="DY103" s="1">
        <v>0.48</v>
      </c>
      <c r="DZ103" s="1">
        <v>0.77625</v>
      </c>
      <c r="EA103" s="2">
        <v>2.1598499999999983</v>
      </c>
      <c r="EB103" s="3">
        <v>0.76952812690068595</v>
      </c>
      <c r="EC103" s="21"/>
      <c r="ED103" s="22"/>
    </row>
    <row r="104" spans="1:134" x14ac:dyDescent="0.2">
      <c r="A104" s="57"/>
      <c r="B104" s="2">
        <v>9</v>
      </c>
      <c r="C104" s="1">
        <v>26</v>
      </c>
      <c r="D104" s="1">
        <v>0.12023076923076927</v>
      </c>
      <c r="E104" s="1">
        <v>6.6182963180750759E-2</v>
      </c>
      <c r="F104" s="1">
        <v>3.6999999999999998E-2</v>
      </c>
      <c r="G104" s="1">
        <v>6.25E-2</v>
      </c>
      <c r="H104" s="1">
        <v>0.10300000000000001</v>
      </c>
      <c r="I104" s="1">
        <v>0.16775000000000001</v>
      </c>
      <c r="J104" s="2">
        <v>0.22875000000000001</v>
      </c>
      <c r="K104" s="3">
        <v>2.9280606526709399E-2</v>
      </c>
      <c r="L104" s="21"/>
      <c r="M104" s="20">
        <v>9</v>
      </c>
      <c r="N104" s="1">
        <v>26</v>
      </c>
      <c r="O104" s="1">
        <v>8.2846153846153819E-2</v>
      </c>
      <c r="P104" s="1">
        <v>6.1310157271168293E-2</v>
      </c>
      <c r="Q104" s="1">
        <v>1.0999999999999999E-2</v>
      </c>
      <c r="R104" s="1">
        <v>1.925E-2</v>
      </c>
      <c r="S104" s="1">
        <v>7.1499999999999994E-2</v>
      </c>
      <c r="T104" s="1">
        <v>0.11849999999999999</v>
      </c>
      <c r="U104" s="2">
        <v>0.19800000000000001</v>
      </c>
      <c r="V104" s="3">
        <v>1.6615494757337899E-2</v>
      </c>
      <c r="W104" s="21"/>
      <c r="X104" s="20">
        <v>9</v>
      </c>
      <c r="Y104" s="1">
        <v>26</v>
      </c>
      <c r="Z104" s="1">
        <v>0.18673076923076917</v>
      </c>
      <c r="AA104" s="1">
        <v>0.10752955228859015</v>
      </c>
      <c r="AB104" s="1">
        <v>6.7250000000000004E-2</v>
      </c>
      <c r="AC104" s="1">
        <v>7.6999999999999999E-2</v>
      </c>
      <c r="AD104" s="1">
        <v>0.17649999999999999</v>
      </c>
      <c r="AE104" s="1">
        <v>0.26824999999999999</v>
      </c>
      <c r="AF104" s="2">
        <v>0.35449999999999998</v>
      </c>
      <c r="AG104" s="3">
        <v>0.130970953656491</v>
      </c>
      <c r="AH104" s="21"/>
      <c r="AI104" s="20">
        <v>9</v>
      </c>
      <c r="AJ104" s="1">
        <v>26</v>
      </c>
      <c r="AK104" s="1">
        <v>4.1961538461538453E-2</v>
      </c>
      <c r="AL104" s="1">
        <v>3.7109007822070127E-2</v>
      </c>
      <c r="AM104" s="1">
        <v>1.0999999999999999E-2</v>
      </c>
      <c r="AN104" s="1">
        <v>1.0999999999999999E-2</v>
      </c>
      <c r="AO104" s="1">
        <v>1.0999999999999999E-2</v>
      </c>
      <c r="AP104" s="1">
        <v>7.7499999999999999E-2</v>
      </c>
      <c r="AQ104" s="2">
        <v>0.104</v>
      </c>
      <c r="AR104" s="3">
        <v>2.1278670825607301E-2</v>
      </c>
      <c r="AS104" s="21"/>
      <c r="AT104" s="1">
        <v>9</v>
      </c>
      <c r="AU104" s="1">
        <v>26</v>
      </c>
      <c r="AV104" s="1">
        <v>4.5653846153846156E-2</v>
      </c>
      <c r="AW104" s="1">
        <f t="array" ref="AW104">STDEV(IF([1]Alcanes_Alcènes_C2H2!$B$2:$B$617=Bias!AT104,[1]Alcanes_Alcènes_C2H2!$P$2:$P$617))</f>
        <v>5.3905058989072489E-2</v>
      </c>
      <c r="AX104" s="1">
        <f t="array" ref="AX104">PERCENTILE(IF([1]Alcanes_Alcènes_C2H2!$B$2:$B$617=Bias!AT104,[1]Alcanes_Alcènes_C2H2!$P$2:$P$617),0.05)</f>
        <v>2E-3</v>
      </c>
      <c r="AY104" s="1">
        <f t="array" ref="AY104">QUARTILE(IF([1]Alcanes_Alcènes_C2H2!$B$2:$B$617=Bias!$B104,[1]Alcanes_Alcènes_C2H2!$P$2:$P$617),1)</f>
        <v>2E-3</v>
      </c>
      <c r="AZ104" s="1">
        <f t="array" ref="AZ104">QUARTILE(IF([1]Alcanes_Alcènes_C2H2!$B$2:$B$617=Bias!$B104,[1]Alcanes_Alcènes_C2H2!$P$2:$P$617),2)</f>
        <v>3.9499999999999993E-2</v>
      </c>
      <c r="BA104" s="1">
        <f t="array" ref="BA104">QUARTILE(IF([1]Alcanes_Alcènes_C2H2!$B$2:$B$617=Bias!$B104,[1]Alcanes_Alcènes_C2H2!$P$2:$P$617),3)</f>
        <v>7.5499999999999998E-2</v>
      </c>
      <c r="BB104" s="1">
        <f t="array" ref="BB104">PERCENTILE(IF([1]Alcanes_Alcènes_C2H2!$B$2:$B$617=Bias!AT104,[1]Alcanes_Alcènes_C2H2!$P$2:$P$617),0.95)</f>
        <v>0.16199999999999998</v>
      </c>
      <c r="BC104" s="3">
        <v>7.4572751971454798E-2</v>
      </c>
      <c r="BD104" s="21"/>
      <c r="BE104" s="20">
        <v>9</v>
      </c>
      <c r="BF104" s="1">
        <v>26</v>
      </c>
      <c r="BG104" s="1">
        <v>0.16930769230769233</v>
      </c>
      <c r="BH104" s="1">
        <v>0.10009146586228787</v>
      </c>
      <c r="BI104" s="1">
        <v>5.9499999999999997E-2</v>
      </c>
      <c r="BJ104" s="1">
        <v>7.5749999999999998E-2</v>
      </c>
      <c r="BK104" s="1">
        <v>0.14799999999999999</v>
      </c>
      <c r="BL104" s="1">
        <v>0.24324999999999999</v>
      </c>
      <c r="BM104" s="2">
        <v>0.35799999999999998</v>
      </c>
      <c r="BN104" s="3">
        <v>3.7403671400940801E-2</v>
      </c>
      <c r="BO104" s="21"/>
      <c r="BP104" s="20">
        <v>9</v>
      </c>
      <c r="BQ104" s="1">
        <v>26</v>
      </c>
      <c r="BR104" s="1">
        <v>0.10926923076923076</v>
      </c>
      <c r="BS104" s="1">
        <v>0.10663153668303114</v>
      </c>
      <c r="BT104" s="1">
        <v>1.0999999999999999E-2</v>
      </c>
      <c r="BU104" s="1">
        <v>2.6250000000000002E-2</v>
      </c>
      <c r="BV104" s="1">
        <v>7.2499999999999995E-2</v>
      </c>
      <c r="BW104" s="1">
        <v>0.16624999999999998</v>
      </c>
      <c r="BX104" s="2">
        <v>0.30549999999999999</v>
      </c>
      <c r="BY104" s="3">
        <v>8.3688875282702399E-2</v>
      </c>
      <c r="BZ104" s="21"/>
      <c r="CA104" s="20">
        <v>9</v>
      </c>
      <c r="CB104" s="1">
        <v>62</v>
      </c>
      <c r="CC104" s="1">
        <v>0.60983870967741938</v>
      </c>
      <c r="CD104" s="1">
        <v>0.53360463639776679</v>
      </c>
      <c r="CE104" s="1">
        <v>2.3450000000000176E-2</v>
      </c>
      <c r="CF104" s="1">
        <v>0.31674999999999998</v>
      </c>
      <c r="CG104" s="1">
        <v>0.4415</v>
      </c>
      <c r="CH104" s="1">
        <v>0.68699999999999994</v>
      </c>
      <c r="CI104" s="2">
        <v>1.7997999999999998</v>
      </c>
      <c r="CJ104" s="3">
        <v>0.70428232254987999</v>
      </c>
      <c r="CK104" s="21"/>
      <c r="CL104" s="20">
        <v>9</v>
      </c>
      <c r="CM104" s="1">
        <v>62</v>
      </c>
      <c r="CN104" s="1">
        <v>0.28703225806451615</v>
      </c>
      <c r="CO104" s="1">
        <v>0.61235524800725816</v>
      </c>
      <c r="CP104" s="1">
        <v>1.0999999999999999E-2</v>
      </c>
      <c r="CQ104" s="1">
        <v>9.6500000000000002E-2</v>
      </c>
      <c r="CR104" s="1">
        <v>0.13400000000000001</v>
      </c>
      <c r="CS104" s="1">
        <v>0.25424999999999998</v>
      </c>
      <c r="CT104" s="2">
        <v>0.85914999999999919</v>
      </c>
      <c r="CU104" s="3">
        <v>0.20066575497528499</v>
      </c>
      <c r="CV104" s="21"/>
      <c r="CW104" s="20">
        <v>9</v>
      </c>
      <c r="CX104" s="1">
        <v>62</v>
      </c>
      <c r="CY104" s="1">
        <v>0.45745161290322595</v>
      </c>
      <c r="CZ104" s="1">
        <v>0.38542434257557578</v>
      </c>
      <c r="DA104" s="1">
        <v>0.14115000000000003</v>
      </c>
      <c r="DB104" s="1">
        <v>0.23849999999999999</v>
      </c>
      <c r="DC104" s="1">
        <v>0.32850000000000001</v>
      </c>
      <c r="DD104" s="1">
        <v>0.51600000000000001</v>
      </c>
      <c r="DE104" s="2">
        <v>1.0807499999999999</v>
      </c>
      <c r="DF104" s="3">
        <v>0.29686131520376302</v>
      </c>
      <c r="DG104" s="21"/>
      <c r="DH104" s="20">
        <v>9</v>
      </c>
      <c r="DI104" s="1">
        <v>62</v>
      </c>
      <c r="DJ104" s="1">
        <v>0.74067741935483866</v>
      </c>
      <c r="DK104" s="1">
        <v>0.52677200636980559</v>
      </c>
      <c r="DL104" s="1">
        <v>0.27305000000000001</v>
      </c>
      <c r="DM104" s="1">
        <v>0.41699999999999998</v>
      </c>
      <c r="DN104" s="1">
        <v>0.61549999999999994</v>
      </c>
      <c r="DO104" s="1">
        <v>0.83</v>
      </c>
      <c r="DP104" s="2">
        <v>1.8069499999999998</v>
      </c>
      <c r="DQ104" s="3">
        <v>0.66153291318387797</v>
      </c>
      <c r="DR104" s="21"/>
      <c r="DS104" s="20">
        <v>9</v>
      </c>
      <c r="DT104" s="1">
        <v>62</v>
      </c>
      <c r="DU104" s="1">
        <v>0.51187096774193541</v>
      </c>
      <c r="DV104" s="1">
        <v>0.36991520888747087</v>
      </c>
      <c r="DW104" s="1">
        <v>0.19925000000000001</v>
      </c>
      <c r="DX104" s="1">
        <v>0.31125000000000003</v>
      </c>
      <c r="DY104" s="1">
        <v>0.39200000000000002</v>
      </c>
      <c r="DZ104" s="1">
        <v>0.58150000000000002</v>
      </c>
      <c r="EA104" s="2">
        <v>1.3796999999999993</v>
      </c>
      <c r="EB104" s="3">
        <v>0.59326227329562797</v>
      </c>
      <c r="EC104" s="21"/>
      <c r="ED104" s="22"/>
    </row>
    <row r="105" spans="1:134" x14ac:dyDescent="0.2">
      <c r="A105" s="57"/>
      <c r="B105" s="2">
        <v>10</v>
      </c>
      <c r="C105" s="1">
        <v>26</v>
      </c>
      <c r="D105" s="1">
        <v>0.1137307692307692</v>
      </c>
      <c r="E105" s="1">
        <v>7.4913047030438037E-2</v>
      </c>
      <c r="F105" s="1">
        <v>1.8749999999999999E-2</v>
      </c>
      <c r="G105" s="1">
        <v>6.5000000000000002E-2</v>
      </c>
      <c r="H105" s="1">
        <v>9.4E-2</v>
      </c>
      <c r="I105" s="1">
        <v>0.14649999999999999</v>
      </c>
      <c r="J105" s="2">
        <v>0.25825000000000004</v>
      </c>
      <c r="K105" s="3">
        <v>2.2643185950580898E-2</v>
      </c>
      <c r="L105" s="21"/>
      <c r="M105" s="20">
        <v>10</v>
      </c>
      <c r="N105" s="1">
        <v>26</v>
      </c>
      <c r="O105" s="1">
        <v>6.1999999999999993E-2</v>
      </c>
      <c r="P105" s="1">
        <v>6.4619501700338131E-2</v>
      </c>
      <c r="Q105" s="1">
        <v>1.0999999999999999E-2</v>
      </c>
      <c r="R105" s="1">
        <v>1.0999999999999999E-2</v>
      </c>
      <c r="S105" s="1">
        <v>5.5499999999999994E-2</v>
      </c>
      <c r="T105" s="1">
        <v>8.1750000000000003E-2</v>
      </c>
      <c r="U105" s="2">
        <v>0.21050000000000002</v>
      </c>
      <c r="V105" s="3">
        <v>1.29011242981897E-2</v>
      </c>
      <c r="W105" s="21"/>
      <c r="X105" s="20">
        <v>10</v>
      </c>
      <c r="Y105" s="1">
        <v>26</v>
      </c>
      <c r="Z105" s="1">
        <v>0.18807692307692303</v>
      </c>
      <c r="AA105" s="1">
        <v>0.1097575229592663</v>
      </c>
      <c r="AB105" s="1">
        <v>6.6750000000000004E-2</v>
      </c>
      <c r="AC105" s="1">
        <v>9.2249999999999999E-2</v>
      </c>
      <c r="AD105" s="1">
        <v>0.17099999999999999</v>
      </c>
      <c r="AE105" s="1">
        <v>0.28149999999999997</v>
      </c>
      <c r="AF105" s="2">
        <v>0.37375000000000003</v>
      </c>
      <c r="AG105" s="3">
        <v>0.102691516888097</v>
      </c>
      <c r="AH105" s="21"/>
      <c r="AI105" s="20">
        <v>10</v>
      </c>
      <c r="AJ105" s="1">
        <v>26</v>
      </c>
      <c r="AK105" s="1">
        <v>5.0269230769230767E-2</v>
      </c>
      <c r="AL105" s="1">
        <v>3.6915641879623533E-2</v>
      </c>
      <c r="AM105" s="1">
        <v>1.0999999999999999E-2</v>
      </c>
      <c r="AN105" s="1">
        <v>1.0999999999999999E-2</v>
      </c>
      <c r="AO105" s="1">
        <v>4.4499999999999998E-2</v>
      </c>
      <c r="AP105" s="1">
        <v>7.2749999999999995E-2</v>
      </c>
      <c r="AQ105" s="2">
        <v>0.1105</v>
      </c>
      <c r="AR105" s="3">
        <v>1.6674345909079898E-2</v>
      </c>
      <c r="AS105" s="21"/>
      <c r="AT105" s="1">
        <v>10</v>
      </c>
      <c r="AU105" s="1">
        <v>26</v>
      </c>
      <c r="AV105" s="1">
        <v>4.2038461538461538E-2</v>
      </c>
      <c r="AW105" s="1">
        <f t="array" ref="AW105">STDEV(IF([1]Alcanes_Alcènes_C2H2!$B$2:$B$617=Bias!AT105,[1]Alcanes_Alcènes_C2H2!$P$2:$P$617))</f>
        <v>5.7402077153518249E-2</v>
      </c>
      <c r="AX105" s="1">
        <f t="array" ref="AX105">PERCENTILE(IF([1]Alcanes_Alcènes_C2H2!$B$2:$B$617=Bias!AT105,[1]Alcanes_Alcènes_C2H2!$P$2:$P$617),0.05)</f>
        <v>2E-3</v>
      </c>
      <c r="AY105" s="1">
        <f t="array" ref="AY105">QUARTILE(IF([1]Alcanes_Alcènes_C2H2!$B$2:$B$617=Bias!$B105,[1]Alcanes_Alcènes_C2H2!$P$2:$P$617),1)</f>
        <v>2E-3</v>
      </c>
      <c r="AZ105" s="1">
        <f t="array" ref="AZ105">QUARTILE(IF([1]Alcanes_Alcènes_C2H2!$B$2:$B$617=Bias!$B105,[1]Alcanes_Alcènes_C2H2!$P$2:$P$617),2)</f>
        <v>2E-3</v>
      </c>
      <c r="BA105" s="1">
        <f t="array" ref="BA105">QUARTILE(IF([1]Alcanes_Alcènes_C2H2!$B$2:$B$617=Bias!$B105,[1]Alcanes_Alcènes_C2H2!$P$2:$P$617),3)</f>
        <v>5.8749999999999997E-2</v>
      </c>
      <c r="BB105" s="1">
        <f t="array" ref="BB105">PERCENTILE(IF([1]Alcanes_Alcènes_C2H2!$B$2:$B$617=Bias!AT105,[1]Alcanes_Alcènes_C2H2!$P$2:$P$617),0.95)</f>
        <v>0.15775</v>
      </c>
      <c r="BC105" s="3">
        <v>5.8776868549562801E-2</v>
      </c>
      <c r="BD105" s="21"/>
      <c r="BE105" s="20">
        <v>10</v>
      </c>
      <c r="BF105" s="1">
        <v>26</v>
      </c>
      <c r="BG105" s="1">
        <v>0.17815384615384613</v>
      </c>
      <c r="BH105" s="1">
        <v>0.10545053525049264</v>
      </c>
      <c r="BI105" s="1">
        <v>6.6750000000000004E-2</v>
      </c>
      <c r="BJ105" s="1">
        <v>9.1749999999999998E-2</v>
      </c>
      <c r="BK105" s="1">
        <v>0.14549999999999999</v>
      </c>
      <c r="BL105" s="1">
        <v>0.25575000000000003</v>
      </c>
      <c r="BM105" s="2">
        <v>0.37975000000000003</v>
      </c>
      <c r="BN105" s="3">
        <v>2.9314047505481E-2</v>
      </c>
      <c r="BO105" s="21"/>
      <c r="BP105" s="20">
        <v>10</v>
      </c>
      <c r="BQ105" s="1">
        <v>26</v>
      </c>
      <c r="BR105" s="1">
        <v>0.12238461538461537</v>
      </c>
      <c r="BS105" s="1">
        <v>0.1031918899615961</v>
      </c>
      <c r="BT105" s="1">
        <v>1.0999999999999999E-2</v>
      </c>
      <c r="BU105" s="1">
        <v>1.7000000000000001E-2</v>
      </c>
      <c r="BV105" s="1">
        <v>0.10450000000000001</v>
      </c>
      <c r="BW105" s="1">
        <v>0.17824999999999999</v>
      </c>
      <c r="BX105" s="2">
        <v>0.32250000000000001</v>
      </c>
      <c r="BY105" s="3">
        <v>6.5992646232273397E-2</v>
      </c>
      <c r="BZ105" s="21"/>
      <c r="CA105" s="20">
        <v>10</v>
      </c>
      <c r="CB105" s="1">
        <v>62</v>
      </c>
      <c r="CC105" s="1">
        <v>0.51812903225806461</v>
      </c>
      <c r="CD105" s="1">
        <v>0.27356543760407132</v>
      </c>
      <c r="CE105" s="1">
        <v>0.25870000000000004</v>
      </c>
      <c r="CF105" s="1">
        <v>0.34824999999999995</v>
      </c>
      <c r="CG105" s="1">
        <v>0.44550000000000001</v>
      </c>
      <c r="CH105" s="1">
        <v>0.59549999999999992</v>
      </c>
      <c r="CI105" s="2">
        <v>1.2100499999999992</v>
      </c>
      <c r="CJ105" s="3">
        <v>0.55832763446278</v>
      </c>
      <c r="CK105" s="21"/>
      <c r="CL105" s="20">
        <v>10</v>
      </c>
      <c r="CM105" s="1">
        <v>62</v>
      </c>
      <c r="CN105" s="1">
        <v>0.20748387096774196</v>
      </c>
      <c r="CO105" s="1">
        <v>0.24194266641903059</v>
      </c>
      <c r="CP105" s="1">
        <v>6.2550000000000008E-2</v>
      </c>
      <c r="CQ105" s="1">
        <v>0.1075</v>
      </c>
      <c r="CR105" s="1">
        <v>0.14050000000000001</v>
      </c>
      <c r="CS105" s="1">
        <v>0.23699999999999999</v>
      </c>
      <c r="CT105" s="2">
        <v>0.46849999999999986</v>
      </c>
      <c r="CU105" s="3">
        <v>0.15892872349929199</v>
      </c>
      <c r="CV105" s="21"/>
      <c r="CW105" s="20">
        <v>10</v>
      </c>
      <c r="CX105" s="1">
        <v>62</v>
      </c>
      <c r="CY105" s="1">
        <v>0.32329032258064516</v>
      </c>
      <c r="CZ105" s="1">
        <v>0.22106229276351375</v>
      </c>
      <c r="DA105" s="1">
        <v>0.12020000000000002</v>
      </c>
      <c r="DB105" s="1">
        <v>0.1835</v>
      </c>
      <c r="DC105" s="1">
        <v>0.23949999999999999</v>
      </c>
      <c r="DD105" s="1">
        <v>0.40299999999999997</v>
      </c>
      <c r="DE105" s="2">
        <v>0.76054999999999984</v>
      </c>
      <c r="DF105" s="3">
        <v>0.23653668487296101</v>
      </c>
      <c r="DG105" s="21"/>
      <c r="DH105" s="20">
        <v>10</v>
      </c>
      <c r="DI105" s="1">
        <v>62</v>
      </c>
      <c r="DJ105" s="1">
        <v>0.56180645161290332</v>
      </c>
      <c r="DK105" s="1">
        <v>0.27019415233808103</v>
      </c>
      <c r="DL105" s="1">
        <v>0.26940000000000003</v>
      </c>
      <c r="DM105" s="1">
        <v>0.374</v>
      </c>
      <c r="DN105" s="1">
        <v>0.47399999999999998</v>
      </c>
      <c r="DO105" s="1">
        <v>0.69850000000000001</v>
      </c>
      <c r="DP105" s="2">
        <v>0.97049999999999981</v>
      </c>
      <c r="DQ105" s="3">
        <v>0.52682142847188895</v>
      </c>
      <c r="DR105" s="21"/>
      <c r="DS105" s="20">
        <v>10</v>
      </c>
      <c r="DT105" s="1">
        <v>62</v>
      </c>
      <c r="DU105" s="1">
        <v>0.40309677419354828</v>
      </c>
      <c r="DV105" s="1">
        <v>0.23408039180052925</v>
      </c>
      <c r="DW105" s="1">
        <v>0.18504999999999999</v>
      </c>
      <c r="DX105" s="1">
        <v>0.26550000000000001</v>
      </c>
      <c r="DY105" s="1">
        <v>0.32</v>
      </c>
      <c r="DZ105" s="1">
        <v>0.46849999999999997</v>
      </c>
      <c r="EA105" s="2">
        <v>0.90679999999999972</v>
      </c>
      <c r="EB105" s="3">
        <v>0.474489460552728</v>
      </c>
      <c r="EC105" s="21"/>
      <c r="ED105" s="22"/>
    </row>
    <row r="106" spans="1:134" x14ac:dyDescent="0.2">
      <c r="A106" s="57"/>
      <c r="B106" s="2">
        <v>11</v>
      </c>
      <c r="C106" s="1">
        <v>26</v>
      </c>
      <c r="D106" s="1">
        <v>7.5440000000000007E-2</v>
      </c>
      <c r="E106" s="1">
        <v>3.8678397866748072E-2</v>
      </c>
      <c r="F106" s="1">
        <v>1.4749999999999999E-2</v>
      </c>
      <c r="G106" s="1">
        <v>4.7750000000000001E-2</v>
      </c>
      <c r="H106" s="1">
        <v>6.8000000000000005E-2</v>
      </c>
      <c r="I106" s="1">
        <v>0.09</v>
      </c>
      <c r="J106" s="2">
        <v>0.14324999999999999</v>
      </c>
      <c r="K106" s="3">
        <v>1.6127610965729799E-2</v>
      </c>
      <c r="L106" s="21"/>
      <c r="M106" s="20">
        <v>11</v>
      </c>
      <c r="N106" s="1">
        <v>26</v>
      </c>
      <c r="O106" s="1">
        <v>2.7120000000000005E-2</v>
      </c>
      <c r="P106" s="1">
        <v>2.7563632673394952E-2</v>
      </c>
      <c r="Q106" s="1">
        <v>1.0999999999999999E-2</v>
      </c>
      <c r="R106" s="1">
        <v>1.0999999999999999E-2</v>
      </c>
      <c r="S106" s="1">
        <v>1.0999999999999999E-2</v>
      </c>
      <c r="T106" s="1">
        <v>3.9500000000000007E-2</v>
      </c>
      <c r="U106" s="2">
        <v>8.1250000000000003E-2</v>
      </c>
      <c r="V106" s="3">
        <v>9.24735007340486E-3</v>
      </c>
      <c r="W106" s="21"/>
      <c r="X106" s="20">
        <v>11</v>
      </c>
      <c r="Y106" s="1">
        <v>26</v>
      </c>
      <c r="Z106" s="1">
        <v>0.17428000000000002</v>
      </c>
      <c r="AA106" s="1">
        <v>0.10259597383013551</v>
      </c>
      <c r="AB106" s="1">
        <v>0.05</v>
      </c>
      <c r="AC106" s="1">
        <v>7.6749999999999999E-2</v>
      </c>
      <c r="AD106" s="1">
        <v>0.1525</v>
      </c>
      <c r="AE106" s="1">
        <v>0.26424999999999998</v>
      </c>
      <c r="AF106" s="2">
        <v>0.31674999999999998</v>
      </c>
      <c r="AG106" s="3">
        <v>7.4752381057940506E-2</v>
      </c>
      <c r="AH106" s="21"/>
      <c r="AI106" s="20">
        <v>11</v>
      </c>
      <c r="AJ106" s="1">
        <v>26</v>
      </c>
      <c r="AK106" s="1">
        <v>3.0960000000000008E-2</v>
      </c>
      <c r="AL106" s="1">
        <v>3.1512927750125291E-2</v>
      </c>
      <c r="AM106" s="1">
        <v>1.0999999999999999E-2</v>
      </c>
      <c r="AN106" s="1">
        <v>1.0999999999999999E-2</v>
      </c>
      <c r="AO106" s="1">
        <v>1.0999999999999999E-2</v>
      </c>
      <c r="AP106" s="1">
        <v>4.5999999999999999E-2</v>
      </c>
      <c r="AQ106" s="2">
        <v>8.1500000000000003E-2</v>
      </c>
      <c r="AR106" s="3">
        <v>1.2126482855736099E-2</v>
      </c>
      <c r="AS106" s="21"/>
      <c r="AT106" s="1">
        <v>11</v>
      </c>
      <c r="AU106" s="1">
        <v>26</v>
      </c>
      <c r="AV106" s="1">
        <v>2.2600000000000002E-2</v>
      </c>
      <c r="AW106" s="1">
        <f t="array" ref="AW106">STDEV(IF([1]Alcanes_Alcènes_C2H2!$B$2:$B$617=Bias!AT106,[1]Alcanes_Alcènes_C2H2!$P$2:$P$617))</f>
        <v>3.0040715959920382E-2</v>
      </c>
      <c r="AX106" s="1">
        <f t="array" ref="AX106">PERCENTILE(IF([1]Alcanes_Alcènes_C2H2!$B$2:$B$617=Bias!AT106,[1]Alcanes_Alcènes_C2H2!$P$2:$P$617),0.05)</f>
        <v>2E-3</v>
      </c>
      <c r="AY106" s="1">
        <f t="array" ref="AY106">QUARTILE(IF([1]Alcanes_Alcènes_C2H2!$B$2:$B$617=Bias!$B106,[1]Alcanes_Alcènes_C2H2!$P$2:$P$617),1)</f>
        <v>2E-3</v>
      </c>
      <c r="AZ106" s="1">
        <f t="array" ref="AZ106">QUARTILE(IF([1]Alcanes_Alcènes_C2H2!$B$2:$B$617=Bias!$B106,[1]Alcanes_Alcènes_C2H2!$P$2:$P$617),2)</f>
        <v>2E-3</v>
      </c>
      <c r="BA106" s="1">
        <f t="array" ref="BA106">QUARTILE(IF([1]Alcanes_Alcènes_C2H2!$B$2:$B$617=Bias!$B106,[1]Alcanes_Alcènes_C2H2!$P$2:$P$617),3)</f>
        <v>4.5249999999999999E-2</v>
      </c>
      <c r="BB106" s="1">
        <f t="array" ref="BB106">PERCENTILE(IF([1]Alcanes_Alcènes_C2H2!$B$2:$B$617=Bias!AT106,[1]Alcanes_Alcènes_C2H2!$P$2:$P$617),0.95)</f>
        <v>8.1250000000000003E-2</v>
      </c>
      <c r="BC106" s="3">
        <v>4.3141597944539603E-2</v>
      </c>
      <c r="BD106" s="21"/>
      <c r="BE106" s="20">
        <v>11</v>
      </c>
      <c r="BF106" s="1">
        <v>26</v>
      </c>
      <c r="BG106" s="1">
        <v>0.16071999999999995</v>
      </c>
      <c r="BH106" s="1">
        <v>9.9397074713184999E-2</v>
      </c>
      <c r="BI106" s="1">
        <v>5.5E-2</v>
      </c>
      <c r="BJ106" s="1">
        <v>7.2250000000000009E-2</v>
      </c>
      <c r="BK106" s="1">
        <v>0.1245</v>
      </c>
      <c r="BL106" s="1">
        <v>0.23799999999999999</v>
      </c>
      <c r="BM106" s="2">
        <v>0.29125000000000001</v>
      </c>
      <c r="BN106" s="3">
        <v>2.1323206374628399E-2</v>
      </c>
      <c r="BO106" s="21"/>
      <c r="BP106" s="20">
        <v>11</v>
      </c>
      <c r="BQ106" s="1">
        <v>26</v>
      </c>
      <c r="BR106" s="1">
        <v>9.0799999999999964E-2</v>
      </c>
      <c r="BS106" s="1">
        <v>7.4265884081868613E-2</v>
      </c>
      <c r="BT106" s="1">
        <v>1.0999999999999999E-2</v>
      </c>
      <c r="BU106" s="1">
        <v>1.0999999999999999E-2</v>
      </c>
      <c r="BV106" s="1">
        <v>8.1499999999999989E-2</v>
      </c>
      <c r="BW106" s="1">
        <v>0.16149999999999998</v>
      </c>
      <c r="BX106" s="2">
        <v>0.19325000000000001</v>
      </c>
      <c r="BY106" s="3">
        <v>4.8473688635725702E-2</v>
      </c>
      <c r="BZ106" s="21"/>
      <c r="CA106" s="20">
        <v>11</v>
      </c>
      <c r="CB106" s="1">
        <v>62</v>
      </c>
      <c r="CC106" s="1">
        <v>0.46495161290322579</v>
      </c>
      <c r="CD106" s="1">
        <v>0.22156258986314484</v>
      </c>
      <c r="CE106" s="1">
        <v>0.24005000000000001</v>
      </c>
      <c r="CF106" s="1">
        <v>0.33325000000000005</v>
      </c>
      <c r="CG106" s="1">
        <v>0.39500000000000002</v>
      </c>
      <c r="CH106" s="1">
        <v>0.54625000000000001</v>
      </c>
      <c r="CI106" s="2">
        <v>0.96444999999999981</v>
      </c>
      <c r="CJ106" s="3">
        <v>0.41361042448312801</v>
      </c>
      <c r="CK106" s="21"/>
      <c r="CL106" s="20">
        <v>11</v>
      </c>
      <c r="CM106" s="1">
        <v>62</v>
      </c>
      <c r="CN106" s="1">
        <v>0.16498387096774192</v>
      </c>
      <c r="CO106" s="1">
        <v>0.10761977573398052</v>
      </c>
      <c r="CP106" s="1">
        <v>5.460000000000001E-2</v>
      </c>
      <c r="CQ106" s="1">
        <v>9.0499999999999997E-2</v>
      </c>
      <c r="CR106" s="1">
        <v>0.1585</v>
      </c>
      <c r="CS106" s="1">
        <v>0.20599999999999999</v>
      </c>
      <c r="CT106" s="2">
        <v>0.32489999999999974</v>
      </c>
      <c r="CU106" s="3">
        <v>0.117555929784426</v>
      </c>
      <c r="CV106" s="21"/>
      <c r="CW106" s="20">
        <v>11</v>
      </c>
      <c r="CX106" s="1">
        <v>62</v>
      </c>
      <c r="CY106" s="1">
        <v>0.22704838709677411</v>
      </c>
      <c r="CZ106" s="1">
        <v>0.12817181442793657</v>
      </c>
      <c r="DA106" s="1">
        <v>5.9500000000000025E-2</v>
      </c>
      <c r="DB106" s="1">
        <v>0.15024999999999999</v>
      </c>
      <c r="DC106" s="1">
        <v>0.20499999999999999</v>
      </c>
      <c r="DD106" s="1">
        <v>0.28000000000000003</v>
      </c>
      <c r="DE106" s="2">
        <v>0.55179999999999929</v>
      </c>
      <c r="DF106" s="3">
        <v>0.17665590860248201</v>
      </c>
      <c r="DG106" s="21"/>
      <c r="DH106" s="20">
        <v>11</v>
      </c>
      <c r="DI106" s="1">
        <v>62</v>
      </c>
      <c r="DJ106" s="1">
        <v>0.46529032258064523</v>
      </c>
      <c r="DK106" s="1">
        <v>0.23260804907607158</v>
      </c>
      <c r="DL106" s="1">
        <v>0.22515000000000002</v>
      </c>
      <c r="DM106" s="1">
        <v>0.3135</v>
      </c>
      <c r="DN106" s="1">
        <v>0.42549999999999999</v>
      </c>
      <c r="DO106" s="1">
        <v>0.55425000000000002</v>
      </c>
      <c r="DP106" s="2">
        <v>0.85385</v>
      </c>
      <c r="DQ106" s="3">
        <v>0.39311483550741499</v>
      </c>
      <c r="DR106" s="21"/>
      <c r="DS106" s="20">
        <v>11</v>
      </c>
      <c r="DT106" s="1">
        <v>62</v>
      </c>
      <c r="DU106" s="1">
        <v>0.33927419354838712</v>
      </c>
      <c r="DV106" s="1">
        <v>0.18752924749854835</v>
      </c>
      <c r="DW106" s="1">
        <v>0.18204999999999999</v>
      </c>
      <c r="DX106" s="1">
        <v>0.23100000000000001</v>
      </c>
      <c r="DY106" s="1">
        <v>0.28949999999999998</v>
      </c>
      <c r="DZ106" s="1">
        <v>0.40225</v>
      </c>
      <c r="EA106" s="2">
        <v>0.76454999999999929</v>
      </c>
      <c r="EB106" s="3">
        <v>0.356518785715563</v>
      </c>
      <c r="EC106" s="21"/>
      <c r="ED106" s="22"/>
    </row>
    <row r="107" spans="1:134" x14ac:dyDescent="0.2">
      <c r="A107" s="57"/>
      <c r="B107" s="2">
        <v>12</v>
      </c>
      <c r="C107" s="1">
        <v>26</v>
      </c>
      <c r="D107" s="1">
        <v>8.216666666666668E-2</v>
      </c>
      <c r="E107" s="1">
        <v>4.1341206859686418E-2</v>
      </c>
      <c r="F107" s="1">
        <v>8.2500000000000004E-3</v>
      </c>
      <c r="G107" s="1">
        <v>4.4249999999999998E-2</v>
      </c>
      <c r="H107" s="1">
        <v>7.85E-2</v>
      </c>
      <c r="I107" s="1">
        <v>0.104</v>
      </c>
      <c r="J107" s="2">
        <v>0.14649999999999999</v>
      </c>
      <c r="K107" s="3">
        <v>1.15344996235207E-2</v>
      </c>
      <c r="L107" s="21"/>
      <c r="M107" s="20">
        <v>12</v>
      </c>
      <c r="N107" s="1">
        <v>26</v>
      </c>
      <c r="O107" s="1">
        <v>4.3500000000000011E-2</v>
      </c>
      <c r="P107" s="1">
        <v>3.3866434483355121E-2</v>
      </c>
      <c r="Q107" s="1">
        <v>2.7499999999999998E-3</v>
      </c>
      <c r="R107" s="1">
        <v>1.0999999999999999E-2</v>
      </c>
      <c r="S107" s="1">
        <v>2.75E-2</v>
      </c>
      <c r="T107" s="1">
        <v>7.1749999999999994E-2</v>
      </c>
      <c r="U107" s="2">
        <v>9.0749999999999997E-2</v>
      </c>
      <c r="V107" s="3">
        <v>6.6645620198238402E-3</v>
      </c>
      <c r="W107" s="21"/>
      <c r="X107" s="20">
        <v>12</v>
      </c>
      <c r="Y107" s="1">
        <v>26</v>
      </c>
      <c r="Z107" s="1">
        <v>0.18541666666666667</v>
      </c>
      <c r="AA107" s="1">
        <v>0.1330400518062714</v>
      </c>
      <c r="AB107" s="1">
        <v>1.4500000000000001E-2</v>
      </c>
      <c r="AC107" s="1">
        <v>7.3499999999999996E-2</v>
      </c>
      <c r="AD107" s="1">
        <v>0.14950000000000002</v>
      </c>
      <c r="AE107" s="1">
        <v>0.24625</v>
      </c>
      <c r="AF107" s="2">
        <v>0.38524999999999998</v>
      </c>
      <c r="AG107" s="3">
        <v>5.49014623353834E-2</v>
      </c>
      <c r="AH107" s="21"/>
      <c r="AI107" s="20">
        <v>12</v>
      </c>
      <c r="AJ107" s="1">
        <v>26</v>
      </c>
      <c r="AK107" s="1">
        <v>3.8791666666666676E-2</v>
      </c>
      <c r="AL107" s="1">
        <v>3.207867731783122E-2</v>
      </c>
      <c r="AM107" s="1">
        <v>2.7499999999999998E-3</v>
      </c>
      <c r="AN107" s="1">
        <v>1.0999999999999999E-2</v>
      </c>
      <c r="AO107" s="1">
        <v>2.35E-2</v>
      </c>
      <c r="AP107" s="1">
        <v>5.6999999999999995E-2</v>
      </c>
      <c r="AQ107" s="2">
        <v>9.9500000000000005E-2</v>
      </c>
      <c r="AR107" s="3">
        <v>8.8959787132605692E-3</v>
      </c>
      <c r="AS107" s="21"/>
      <c r="AT107" s="1">
        <v>12</v>
      </c>
      <c r="AU107" s="1">
        <v>26</v>
      </c>
      <c r="AV107" s="1">
        <v>4.4833333333333336E-2</v>
      </c>
      <c r="AW107" s="1">
        <f t="array" ref="AW107">STDEV(IF([1]Alcanes_Alcènes_C2H2!$B$2:$B$617=Bias!AT107,[1]Alcanes_Alcènes_C2H2!$P$2:$P$617))</f>
        <v>5.9066794003451321E-2</v>
      </c>
      <c r="AX107" s="1">
        <f t="array" ref="AX107">PERCENTILE(IF([1]Alcanes_Alcènes_C2H2!$B$2:$B$617=Bias!AT107,[1]Alcanes_Alcènes_C2H2!$P$2:$P$617),0.05)</f>
        <v>5.0000000000000001E-4</v>
      </c>
      <c r="AY107" s="1">
        <f t="array" ref="AY107">QUARTILE(IF([1]Alcanes_Alcènes_C2H2!$B$2:$B$617=Bias!$B107,[1]Alcanes_Alcènes_C2H2!$P$2:$P$617),1)</f>
        <v>2E-3</v>
      </c>
      <c r="AZ107" s="1">
        <f t="array" ref="AZ107">QUARTILE(IF([1]Alcanes_Alcènes_C2H2!$B$2:$B$617=Bias!$B107,[1]Alcanes_Alcènes_C2H2!$P$2:$P$617),2)</f>
        <v>3.6499999999999998E-2</v>
      </c>
      <c r="BA107" s="1">
        <f t="array" ref="BA107">QUARTILE(IF([1]Alcanes_Alcènes_C2H2!$B$2:$B$617=Bias!$B107,[1]Alcanes_Alcènes_C2H2!$P$2:$P$617),3)</f>
        <v>6.3500000000000001E-2</v>
      </c>
      <c r="BB107" s="1">
        <f t="array" ref="BB107">PERCENTILE(IF([1]Alcanes_Alcènes_C2H2!$B$2:$B$617=Bias!AT107,[1]Alcanes_Alcènes_C2H2!$P$2:$P$617),0.95)</f>
        <v>9.1249999999999998E-2</v>
      </c>
      <c r="BC107" s="3">
        <v>3.2013410965744497E-2</v>
      </c>
      <c r="BD107" s="21"/>
      <c r="BE107" s="20">
        <v>12</v>
      </c>
      <c r="BF107" s="1">
        <v>26</v>
      </c>
      <c r="BG107" s="1">
        <v>0.15804166666666666</v>
      </c>
      <c r="BH107" s="1">
        <v>9.9926904054144214E-2</v>
      </c>
      <c r="BI107" s="1">
        <v>1.2999999999999999E-2</v>
      </c>
      <c r="BJ107" s="1">
        <v>7.1500000000000008E-2</v>
      </c>
      <c r="BK107" s="1">
        <v>0.124</v>
      </c>
      <c r="BL107" s="1">
        <v>0.23049999999999998</v>
      </c>
      <c r="BM107" s="2">
        <v>0.28625</v>
      </c>
      <c r="BN107" s="3">
        <v>1.5646724654277699E-2</v>
      </c>
      <c r="BO107" s="21"/>
      <c r="BP107" s="20">
        <v>12</v>
      </c>
      <c r="BQ107" s="1">
        <v>26</v>
      </c>
      <c r="BR107" s="1">
        <v>8.5291666666666668E-2</v>
      </c>
      <c r="BS107" s="1">
        <v>7.3453962557404717E-2</v>
      </c>
      <c r="BT107" s="1">
        <v>2.7499999999999998E-3</v>
      </c>
      <c r="BU107" s="1">
        <v>1.0999999999999999E-2</v>
      </c>
      <c r="BV107" s="1">
        <v>6.5500000000000003E-2</v>
      </c>
      <c r="BW107" s="1">
        <v>0.13424999999999998</v>
      </c>
      <c r="BX107" s="2">
        <v>0.20549999999999999</v>
      </c>
      <c r="BY107" s="3">
        <v>3.6003360771910201E-2</v>
      </c>
      <c r="BZ107" s="21"/>
      <c r="CA107" s="20">
        <v>12</v>
      </c>
      <c r="CB107" s="1">
        <v>62</v>
      </c>
      <c r="CC107" s="1">
        <v>0.53627419354838723</v>
      </c>
      <c r="CD107" s="1">
        <v>0.83756474023039429</v>
      </c>
      <c r="CE107" s="1">
        <v>1.0999999999999999E-2</v>
      </c>
      <c r="CF107" s="1">
        <v>0.3105</v>
      </c>
      <c r="CG107" s="1">
        <v>0.40600000000000003</v>
      </c>
      <c r="CH107" s="1">
        <v>0.53525</v>
      </c>
      <c r="CI107" s="2">
        <v>0.89374999999999971</v>
      </c>
      <c r="CJ107" s="3">
        <v>0.31050865462845301</v>
      </c>
      <c r="CK107" s="21"/>
      <c r="CL107" s="20">
        <v>12</v>
      </c>
      <c r="CM107" s="1">
        <v>62</v>
      </c>
      <c r="CN107" s="1">
        <v>0.24370967741935481</v>
      </c>
      <c r="CO107" s="1">
        <v>0.41687150149329139</v>
      </c>
      <c r="CP107" s="1">
        <v>1.0999999999999999E-2</v>
      </c>
      <c r="CQ107" s="1">
        <v>9.5250000000000001E-2</v>
      </c>
      <c r="CR107" s="1">
        <v>0.13400000000000001</v>
      </c>
      <c r="CS107" s="1">
        <v>0.21875</v>
      </c>
      <c r="CT107" s="2">
        <v>0.61729999999999985</v>
      </c>
      <c r="CU107" s="3">
        <v>8.8083076739741806E-2</v>
      </c>
      <c r="CV107" s="21"/>
      <c r="CW107" s="20">
        <v>12</v>
      </c>
      <c r="CX107" s="1">
        <v>62</v>
      </c>
      <c r="CY107" s="1">
        <v>0.23448387096774181</v>
      </c>
      <c r="CZ107" s="1">
        <v>0.20151896481029444</v>
      </c>
      <c r="DA107" s="1">
        <v>1.0999999999999999E-2</v>
      </c>
      <c r="DB107" s="1">
        <v>0.12225</v>
      </c>
      <c r="DC107" s="1">
        <v>0.1855</v>
      </c>
      <c r="DD107" s="1">
        <v>0.29275000000000001</v>
      </c>
      <c r="DE107" s="2">
        <v>0.73884999999999956</v>
      </c>
      <c r="DF107" s="3">
        <v>0.13399663940903001</v>
      </c>
      <c r="DG107" s="21"/>
      <c r="DH107" s="20">
        <v>12</v>
      </c>
      <c r="DI107" s="1">
        <v>62</v>
      </c>
      <c r="DJ107" s="1">
        <v>0.4254516129032257</v>
      </c>
      <c r="DK107" s="1">
        <v>0.29281486779300442</v>
      </c>
      <c r="DL107" s="1">
        <v>1.0999999999999999E-2</v>
      </c>
      <c r="DM107" s="1">
        <v>0.27</v>
      </c>
      <c r="DN107" s="1">
        <v>0.36549999999999999</v>
      </c>
      <c r="DO107" s="1">
        <v>0.54649999999999999</v>
      </c>
      <c r="DP107" s="2">
        <v>0.85774999999999979</v>
      </c>
      <c r="DQ107" s="3">
        <v>0.29785723745078302</v>
      </c>
      <c r="DR107" s="21"/>
      <c r="DS107" s="20">
        <v>12</v>
      </c>
      <c r="DT107" s="1">
        <v>62</v>
      </c>
      <c r="DU107" s="1">
        <v>0.29011290322580641</v>
      </c>
      <c r="DV107" s="1">
        <v>0.17583488014804979</v>
      </c>
      <c r="DW107" s="1">
        <v>1.0999999999999999E-2</v>
      </c>
      <c r="DX107" s="1">
        <v>0.1885</v>
      </c>
      <c r="DY107" s="1">
        <v>0.25600000000000001</v>
      </c>
      <c r="DZ107" s="1">
        <v>0.38424999999999998</v>
      </c>
      <c r="EA107" s="2">
        <v>0.60654999999999981</v>
      </c>
      <c r="EB107" s="3">
        <v>0.27252929381666402</v>
      </c>
      <c r="EC107" s="21"/>
      <c r="ED107" s="22"/>
    </row>
    <row r="108" spans="1:134" x14ac:dyDescent="0.2">
      <c r="A108" s="57"/>
      <c r="B108" s="2">
        <v>13</v>
      </c>
      <c r="C108" s="1">
        <v>26</v>
      </c>
      <c r="D108" s="1">
        <v>0.1156521739130435</v>
      </c>
      <c r="E108" s="1">
        <v>8.4713998479953326E-2</v>
      </c>
      <c r="F108" s="1">
        <v>0</v>
      </c>
      <c r="G108" s="1">
        <v>0.04</v>
      </c>
      <c r="H108" s="1">
        <v>0.08</v>
      </c>
      <c r="I108" s="1">
        <v>0.15625</v>
      </c>
      <c r="J108" s="2">
        <v>0.23399999999999999</v>
      </c>
      <c r="K108" s="3">
        <v>9.9676108850096194E-3</v>
      </c>
      <c r="L108" s="21"/>
      <c r="M108" s="20">
        <v>13</v>
      </c>
      <c r="N108" s="1">
        <v>26</v>
      </c>
      <c r="O108" s="1">
        <v>7.8478260869565206E-2</v>
      </c>
      <c r="P108" s="1">
        <v>5.8425455463811726E-2</v>
      </c>
      <c r="Q108" s="1">
        <v>0</v>
      </c>
      <c r="R108" s="1">
        <v>1.0999999999999999E-2</v>
      </c>
      <c r="S108" s="1">
        <v>6.25E-2</v>
      </c>
      <c r="T108" s="1">
        <v>0.104</v>
      </c>
      <c r="U108" s="2">
        <v>0.17124999999999999</v>
      </c>
      <c r="V108" s="3">
        <v>5.8000861635871502E-3</v>
      </c>
      <c r="W108" s="21"/>
      <c r="X108" s="20">
        <v>13</v>
      </c>
      <c r="Y108" s="1">
        <v>26</v>
      </c>
      <c r="Z108" s="1">
        <v>0.25995652173913042</v>
      </c>
      <c r="AA108" s="1">
        <v>0.2784779317316517</v>
      </c>
      <c r="AB108" s="1">
        <v>0</v>
      </c>
      <c r="AC108" s="1">
        <v>7.3499999999999996E-2</v>
      </c>
      <c r="AD108" s="1">
        <v>0.13350000000000001</v>
      </c>
      <c r="AE108" s="1">
        <v>0.26275000000000004</v>
      </c>
      <c r="AF108" s="2">
        <v>0.88200000000000012</v>
      </c>
      <c r="AG108" s="3">
        <v>4.8643041044593598E-2</v>
      </c>
      <c r="AH108" s="21"/>
      <c r="AI108" s="20">
        <v>13</v>
      </c>
      <c r="AJ108" s="1">
        <v>26</v>
      </c>
      <c r="AK108" s="1">
        <v>4.7260869565217377E-2</v>
      </c>
      <c r="AL108" s="1">
        <v>3.5836315916421134E-2</v>
      </c>
      <c r="AM108" s="1">
        <v>0</v>
      </c>
      <c r="AN108" s="1">
        <v>1.0999999999999999E-2</v>
      </c>
      <c r="AO108" s="1">
        <v>4.3499999999999997E-2</v>
      </c>
      <c r="AP108" s="1">
        <v>7.0499999999999993E-2</v>
      </c>
      <c r="AQ108" s="2">
        <v>0.10199999999999999</v>
      </c>
      <c r="AR108" s="3">
        <v>7.87315715233213E-3</v>
      </c>
      <c r="AS108" s="21"/>
      <c r="AT108" s="1">
        <v>13</v>
      </c>
      <c r="AU108" s="1">
        <v>26</v>
      </c>
      <c r="AV108" s="1">
        <v>4.01304347826087E-2</v>
      </c>
      <c r="AW108" s="1">
        <f t="array" ref="AW108">STDEV(IF([1]Alcanes_Alcènes_C2H2!$B$2:$B$617=Bias!AT108,[1]Alcanes_Alcènes_C2H2!$P$2:$P$617))</f>
        <v>4.6643541889526345E-2</v>
      </c>
      <c r="AX108" s="1">
        <f t="array" ref="AX108">PERCENTILE(IF([1]Alcanes_Alcènes_C2H2!$B$2:$B$617=Bias!AT108,[1]Alcanes_Alcènes_C2H2!$P$2:$P$617),0.05)</f>
        <v>0</v>
      </c>
      <c r="AY108" s="1">
        <f t="array" ref="AY108">QUARTILE(IF([1]Alcanes_Alcènes_C2H2!$B$2:$B$617=Bias!$B108,[1]Alcanes_Alcènes_C2H2!$P$2:$P$617),1)</f>
        <v>2E-3</v>
      </c>
      <c r="AZ108" s="1">
        <f t="array" ref="AZ108">QUARTILE(IF([1]Alcanes_Alcènes_C2H2!$B$2:$B$617=Bias!$B108,[1]Alcanes_Alcènes_C2H2!$P$2:$P$617),2)</f>
        <v>2E-3</v>
      </c>
      <c r="BA108" s="1">
        <f t="array" ref="BA108">QUARTILE(IF([1]Alcanes_Alcènes_C2H2!$B$2:$B$617=Bias!$B108,[1]Alcanes_Alcènes_C2H2!$P$2:$P$617),3)</f>
        <v>5.2499999999999998E-2</v>
      </c>
      <c r="BB108" s="1">
        <f t="array" ref="BB108">PERCENTILE(IF([1]Alcanes_Alcènes_C2H2!$B$2:$B$617=Bias!AT108,[1]Alcanes_Alcènes_C2H2!$P$2:$P$617),0.95)</f>
        <v>0.13549999999999998</v>
      </c>
      <c r="BC108" s="3">
        <v>2.8650020587498701E-2</v>
      </c>
      <c r="BD108" s="21"/>
      <c r="BE108" s="20">
        <v>13</v>
      </c>
      <c r="BF108" s="1">
        <v>26</v>
      </c>
      <c r="BG108" s="1">
        <v>0.17917391304347824</v>
      </c>
      <c r="BH108" s="1">
        <v>0.12103098776759612</v>
      </c>
      <c r="BI108" s="1">
        <v>0</v>
      </c>
      <c r="BJ108" s="1">
        <v>7.1749999999999994E-2</v>
      </c>
      <c r="BK108" s="1">
        <v>0.1295</v>
      </c>
      <c r="BL108" s="1">
        <v>0.24149999999999999</v>
      </c>
      <c r="BM108" s="2">
        <v>0.38049999999999995</v>
      </c>
      <c r="BN108" s="3">
        <v>1.3851170355099E-2</v>
      </c>
      <c r="BO108" s="21"/>
      <c r="BP108" s="20">
        <v>13</v>
      </c>
      <c r="BQ108" s="1">
        <v>26</v>
      </c>
      <c r="BR108" s="1">
        <v>0.1110869565217391</v>
      </c>
      <c r="BS108" s="1">
        <v>8.648031345563352E-2</v>
      </c>
      <c r="BT108" s="1">
        <v>0</v>
      </c>
      <c r="BU108" s="1">
        <v>1.0999999999999999E-2</v>
      </c>
      <c r="BV108" s="1">
        <v>8.4499999999999992E-2</v>
      </c>
      <c r="BW108" s="1">
        <v>0.1615</v>
      </c>
      <c r="BX108" s="2">
        <v>0.23175000000000001</v>
      </c>
      <c r="BY108" s="3">
        <v>3.2250041078877197E-2</v>
      </c>
      <c r="BZ108" s="21"/>
      <c r="CA108" s="20">
        <v>13</v>
      </c>
      <c r="CB108" s="1">
        <v>62</v>
      </c>
      <c r="CC108" s="1">
        <v>0.4053548387096772</v>
      </c>
      <c r="CD108" s="1">
        <v>0.23817703133361071</v>
      </c>
      <c r="CE108" s="1">
        <v>1.0999999999999999E-2</v>
      </c>
      <c r="CF108" s="1">
        <v>0.28175</v>
      </c>
      <c r="CG108" s="1">
        <v>0.40500000000000003</v>
      </c>
      <c r="CH108" s="1">
        <v>0.56000000000000005</v>
      </c>
      <c r="CI108" s="2">
        <v>0.8170499999999995</v>
      </c>
      <c r="CJ108" s="3">
        <v>0.28110558560438997</v>
      </c>
      <c r="CK108" s="21"/>
      <c r="CL108" s="20">
        <v>13</v>
      </c>
      <c r="CM108" s="1">
        <v>62</v>
      </c>
      <c r="CN108" s="1">
        <v>0.15046774193548387</v>
      </c>
      <c r="CO108" s="1">
        <v>0.14612028704673707</v>
      </c>
      <c r="CP108" s="1">
        <v>1.0999999999999999E-2</v>
      </c>
      <c r="CQ108" s="1">
        <v>8.5500000000000007E-2</v>
      </c>
      <c r="CR108" s="1">
        <v>0.123</v>
      </c>
      <c r="CS108" s="1">
        <v>0.17749999999999999</v>
      </c>
      <c r="CT108" s="2">
        <v>0.27895000000000003</v>
      </c>
      <c r="CU108" s="3">
        <v>7.9589281082498395E-2</v>
      </c>
      <c r="CV108" s="21"/>
      <c r="CW108" s="20">
        <v>13</v>
      </c>
      <c r="CX108" s="1">
        <v>62</v>
      </c>
      <c r="CY108" s="1">
        <v>0.23601612903225799</v>
      </c>
      <c r="CZ108" s="1">
        <v>0.21237096309311648</v>
      </c>
      <c r="DA108" s="1">
        <v>1.0999999999999999E-2</v>
      </c>
      <c r="DB108" s="1">
        <v>0.1</v>
      </c>
      <c r="DC108" s="1">
        <v>0.19350000000000001</v>
      </c>
      <c r="DD108" s="1">
        <v>0.35424999999999995</v>
      </c>
      <c r="DE108" s="2">
        <v>0.60144999999999993</v>
      </c>
      <c r="DF108" s="3">
        <v>0.122578228457539</v>
      </c>
      <c r="DG108" s="21"/>
      <c r="DH108" s="20">
        <v>13</v>
      </c>
      <c r="DI108" s="1">
        <v>62</v>
      </c>
      <c r="DJ108" s="1">
        <v>0.39514516129032257</v>
      </c>
      <c r="DK108" s="1">
        <v>0.25426556704115572</v>
      </c>
      <c r="DL108" s="1">
        <v>1.0999999999999999E-2</v>
      </c>
      <c r="DM108" s="1">
        <v>0.24525</v>
      </c>
      <c r="DN108" s="1">
        <v>0.38950000000000001</v>
      </c>
      <c r="DO108" s="1">
        <v>0.55200000000000005</v>
      </c>
      <c r="DP108" s="2">
        <v>0.82224999999999993</v>
      </c>
      <c r="DQ108" s="3">
        <v>0.27217162979559301</v>
      </c>
      <c r="DR108" s="21"/>
      <c r="DS108" s="20">
        <v>13</v>
      </c>
      <c r="DT108" s="1">
        <v>62</v>
      </c>
      <c r="DU108" s="1">
        <v>0.26893548387096761</v>
      </c>
      <c r="DV108" s="1">
        <v>0.16561122466984957</v>
      </c>
      <c r="DW108" s="1">
        <v>1.0999999999999999E-2</v>
      </c>
      <c r="DX108" s="1">
        <v>0.20624999999999999</v>
      </c>
      <c r="DY108" s="1">
        <v>0.26050000000000001</v>
      </c>
      <c r="DZ108" s="1">
        <v>0.35949999999999999</v>
      </c>
      <c r="EA108" s="2">
        <v>0.53480000000000005</v>
      </c>
      <c r="EB108" s="3">
        <v>0.25128966591631802</v>
      </c>
      <c r="EC108" s="21"/>
      <c r="ED108" s="22"/>
    </row>
    <row r="109" spans="1:134" x14ac:dyDescent="0.2">
      <c r="A109" s="57"/>
      <c r="B109" s="2">
        <v>14</v>
      </c>
      <c r="C109" s="1">
        <v>26</v>
      </c>
      <c r="D109" s="1">
        <v>0.10804347826086956</v>
      </c>
      <c r="E109" s="1">
        <v>6.9143429522651303E-2</v>
      </c>
      <c r="F109" s="1">
        <v>0</v>
      </c>
      <c r="G109" s="1">
        <v>4.1000000000000002E-2</v>
      </c>
      <c r="H109" s="1">
        <v>8.9499999999999996E-2</v>
      </c>
      <c r="I109" s="1">
        <v>0.13500000000000001</v>
      </c>
      <c r="J109" s="2">
        <v>0.20749999999999999</v>
      </c>
      <c r="K109" s="3">
        <v>8.85778903812506E-3</v>
      </c>
      <c r="L109" s="21"/>
      <c r="M109" s="20">
        <v>14</v>
      </c>
      <c r="N109" s="1">
        <v>26</v>
      </c>
      <c r="O109" s="1">
        <v>5.808695652173914E-2</v>
      </c>
      <c r="P109" s="1">
        <v>5.0609150890388921E-2</v>
      </c>
      <c r="Q109" s="1">
        <v>0</v>
      </c>
      <c r="R109" s="1">
        <v>1.0999999999999999E-2</v>
      </c>
      <c r="S109" s="1">
        <v>3.0999999999999996E-2</v>
      </c>
      <c r="T109" s="1">
        <v>8.1500000000000003E-2</v>
      </c>
      <c r="U109" s="2">
        <v>0.13999999999999999</v>
      </c>
      <c r="V109" s="3">
        <v>5.1719022722169598E-3</v>
      </c>
      <c r="W109" s="21"/>
      <c r="X109" s="20">
        <v>14</v>
      </c>
      <c r="Y109" s="1">
        <v>26</v>
      </c>
      <c r="Z109" s="1">
        <v>0.21382608695652175</v>
      </c>
      <c r="AA109" s="1">
        <v>0.15018593604134636</v>
      </c>
      <c r="AB109" s="1">
        <v>0</v>
      </c>
      <c r="AC109" s="1">
        <v>7.5999999999999998E-2</v>
      </c>
      <c r="AD109" s="1">
        <v>0.184</v>
      </c>
      <c r="AE109" s="1">
        <v>0.26524999999999999</v>
      </c>
      <c r="AF109" s="2">
        <v>0.41349999999999998</v>
      </c>
      <c r="AG109" s="3">
        <v>4.3783074403720097E-2</v>
      </c>
      <c r="AH109" s="21"/>
      <c r="AI109" s="20">
        <v>14</v>
      </c>
      <c r="AJ109" s="1">
        <v>26</v>
      </c>
      <c r="AK109" s="1">
        <v>3.7260869565217403E-2</v>
      </c>
      <c r="AL109" s="1">
        <v>3.2823748438264369E-2</v>
      </c>
      <c r="AM109" s="1">
        <v>0</v>
      </c>
      <c r="AN109" s="1">
        <v>1.0999999999999999E-2</v>
      </c>
      <c r="AO109" s="1">
        <v>1.0999999999999999E-2</v>
      </c>
      <c r="AP109" s="1">
        <v>5.7499999999999996E-2</v>
      </c>
      <c r="AQ109" s="2">
        <v>9.7250000000000003E-2</v>
      </c>
      <c r="AR109" s="3">
        <v>7.0822251908318097E-3</v>
      </c>
      <c r="AS109" s="21"/>
      <c r="AT109" s="1">
        <v>14</v>
      </c>
      <c r="AU109" s="1">
        <v>26</v>
      </c>
      <c r="AV109" s="1">
        <v>3.4000000000000002E-2</v>
      </c>
      <c r="AW109" s="1">
        <f t="array" ref="AW109">STDEV(IF([1]Alcanes_Alcènes_C2H2!$B$2:$B$617=Bias!AT109,[1]Alcanes_Alcènes_C2H2!$P$2:$P$617))</f>
        <v>3.5524552722783799E-2</v>
      </c>
      <c r="AX109" s="1">
        <f t="array" ref="AX109">PERCENTILE(IF([1]Alcanes_Alcènes_C2H2!$B$2:$B$617=Bias!AT109,[1]Alcanes_Alcènes_C2H2!$P$2:$P$617),0.05)</f>
        <v>0</v>
      </c>
      <c r="AY109" s="1">
        <f t="array" ref="AY109">QUARTILE(IF([1]Alcanes_Alcènes_C2H2!$B$2:$B$617=Bias!$B109,[1]Alcanes_Alcènes_C2H2!$P$2:$P$617),1)</f>
        <v>2E-3</v>
      </c>
      <c r="AZ109" s="1">
        <f t="array" ref="AZ109">QUARTILE(IF([1]Alcanes_Alcènes_C2H2!$B$2:$B$617=Bias!$B109,[1]Alcanes_Alcènes_C2H2!$P$2:$P$617),2)</f>
        <v>2E-3</v>
      </c>
      <c r="BA109" s="1">
        <f t="array" ref="BA109">QUARTILE(IF([1]Alcanes_Alcènes_C2H2!$B$2:$B$617=Bias!$B109,[1]Alcanes_Alcènes_C2H2!$P$2:$P$617),3)</f>
        <v>5.5500000000000001E-2</v>
      </c>
      <c r="BB109" s="1">
        <f t="array" ref="BB109">PERCENTILE(IF([1]Alcanes_Alcènes_C2H2!$B$2:$B$617=Bias!AT109,[1]Alcanes_Alcènes_C2H2!$P$2:$P$617),0.95)</f>
        <v>8.4999999999999992E-2</v>
      </c>
      <c r="BC109" s="3">
        <v>2.5934396862798598E-2</v>
      </c>
      <c r="BD109" s="21"/>
      <c r="BE109" s="20">
        <v>14</v>
      </c>
      <c r="BF109" s="1">
        <v>26</v>
      </c>
      <c r="BG109" s="1">
        <v>0.18352173913043479</v>
      </c>
      <c r="BH109" s="1">
        <v>0.11570961664708503</v>
      </c>
      <c r="BI109" s="1">
        <v>0</v>
      </c>
      <c r="BJ109" s="1">
        <v>7.0250000000000007E-2</v>
      </c>
      <c r="BK109" s="1">
        <v>0.157</v>
      </c>
      <c r="BL109" s="1">
        <v>0.23749999999999999</v>
      </c>
      <c r="BM109" s="2">
        <v>0.37475000000000003</v>
      </c>
      <c r="BN109" s="3">
        <v>1.2461388051879499E-2</v>
      </c>
      <c r="BO109" s="21"/>
      <c r="BP109" s="20">
        <v>14</v>
      </c>
      <c r="BQ109" s="1">
        <v>26</v>
      </c>
      <c r="BR109" s="1">
        <v>0.12073913043478261</v>
      </c>
      <c r="BS109" s="1">
        <v>6.8963769752396362E-2</v>
      </c>
      <c r="BT109" s="1">
        <v>0</v>
      </c>
      <c r="BU109" s="1">
        <v>5.8250000000000003E-2</v>
      </c>
      <c r="BV109" s="1">
        <v>0.11399999999999999</v>
      </c>
      <c r="BW109" s="1">
        <v>0.16350000000000001</v>
      </c>
      <c r="BX109" s="2">
        <v>0.20699999999999999</v>
      </c>
      <c r="BY109" s="3">
        <v>2.92086050381954E-2</v>
      </c>
      <c r="BZ109" s="21"/>
      <c r="CA109" s="20">
        <v>14</v>
      </c>
      <c r="CB109" s="1">
        <v>62</v>
      </c>
      <c r="CC109" s="1">
        <v>0.44724193548387109</v>
      </c>
      <c r="CD109" s="1">
        <v>0.21324869538038993</v>
      </c>
      <c r="CE109" s="1">
        <v>1.0999999999999999E-2</v>
      </c>
      <c r="CF109" s="1">
        <v>0.35049999999999998</v>
      </c>
      <c r="CG109" s="1">
        <v>0.442</v>
      </c>
      <c r="CH109" s="1">
        <v>0.56574999999999998</v>
      </c>
      <c r="CI109" s="2">
        <v>0.75564999999999993</v>
      </c>
      <c r="CJ109" s="3">
        <v>0.25621451326417199</v>
      </c>
      <c r="CK109" s="21"/>
      <c r="CL109" s="20">
        <v>14</v>
      </c>
      <c r="CM109" s="1">
        <v>62</v>
      </c>
      <c r="CN109" s="1">
        <v>0.18546774193548382</v>
      </c>
      <c r="CO109" s="1">
        <v>0.33226183225261785</v>
      </c>
      <c r="CP109" s="1">
        <v>1.0999999999999999E-2</v>
      </c>
      <c r="CQ109" s="1">
        <v>0.10125000000000001</v>
      </c>
      <c r="CR109" s="1">
        <v>0.13250000000000001</v>
      </c>
      <c r="CS109" s="1">
        <v>0.16750000000000001</v>
      </c>
      <c r="CT109" s="2">
        <v>0.28054999999999997</v>
      </c>
      <c r="CU109" s="3">
        <v>7.2457097532096504E-2</v>
      </c>
      <c r="CV109" s="21"/>
      <c r="CW109" s="20">
        <v>14</v>
      </c>
      <c r="CX109" s="1">
        <v>62</v>
      </c>
      <c r="CY109" s="1">
        <v>0.2380967741935483</v>
      </c>
      <c r="CZ109" s="1">
        <v>0.17899873702983521</v>
      </c>
      <c r="DA109" s="1">
        <v>1.0999999999999999E-2</v>
      </c>
      <c r="DB109" s="1">
        <v>0.10875</v>
      </c>
      <c r="DC109" s="1">
        <v>0.18099999999999999</v>
      </c>
      <c r="DD109" s="1">
        <v>0.32025000000000003</v>
      </c>
      <c r="DE109" s="2">
        <v>0.51285000000000003</v>
      </c>
      <c r="DF109" s="3">
        <v>0.112454246322384</v>
      </c>
      <c r="DG109" s="21"/>
      <c r="DH109" s="20">
        <v>14</v>
      </c>
      <c r="DI109" s="1">
        <v>62</v>
      </c>
      <c r="DJ109" s="1">
        <v>0.41561290322580657</v>
      </c>
      <c r="DK109" s="1">
        <v>0.26893532374042561</v>
      </c>
      <c r="DL109" s="1">
        <v>1.0999999999999999E-2</v>
      </c>
      <c r="DM109" s="1">
        <v>0.24475</v>
      </c>
      <c r="DN109" s="1">
        <v>0.36899999999999999</v>
      </c>
      <c r="DO109" s="1">
        <v>0.58199999999999996</v>
      </c>
      <c r="DP109" s="2">
        <v>0.80030000000000001</v>
      </c>
      <c r="DQ109" s="3">
        <v>0.24951496161905301</v>
      </c>
      <c r="DR109" s="21"/>
      <c r="DS109" s="20">
        <v>14</v>
      </c>
      <c r="DT109" s="1">
        <v>62</v>
      </c>
      <c r="DU109" s="1">
        <v>0.28593548387096779</v>
      </c>
      <c r="DV109" s="1">
        <v>0.16575123281372667</v>
      </c>
      <c r="DW109" s="1">
        <v>1.0999999999999999E-2</v>
      </c>
      <c r="DX109" s="1">
        <v>0.1875</v>
      </c>
      <c r="DY109" s="1">
        <v>0.25</v>
      </c>
      <c r="DZ109" s="1">
        <v>0.36049999999999999</v>
      </c>
      <c r="EA109" s="2">
        <v>0.62095</v>
      </c>
      <c r="EB109" s="3">
        <v>0.23172225707828001</v>
      </c>
      <c r="EC109" s="21"/>
      <c r="ED109" s="22"/>
    </row>
    <row r="110" spans="1:134" x14ac:dyDescent="0.2">
      <c r="A110" s="57"/>
      <c r="B110" s="2">
        <v>15</v>
      </c>
      <c r="C110" s="1">
        <v>26</v>
      </c>
      <c r="D110" s="1">
        <v>7.8079999999999997E-2</v>
      </c>
      <c r="E110" s="1">
        <v>3.9360816126623288E-2</v>
      </c>
      <c r="F110" s="1">
        <v>1.575E-2</v>
      </c>
      <c r="G110" s="1">
        <v>5.1249999999999997E-2</v>
      </c>
      <c r="H110" s="1">
        <v>7.1499999999999994E-2</v>
      </c>
      <c r="I110" s="1">
        <v>9.5750000000000002E-2</v>
      </c>
      <c r="J110" s="2">
        <v>0.13375000000000001</v>
      </c>
      <c r="K110" s="3">
        <v>9.1884500870261804E-3</v>
      </c>
      <c r="L110" s="21"/>
      <c r="M110" s="20">
        <v>15</v>
      </c>
      <c r="N110" s="1">
        <v>26</v>
      </c>
      <c r="O110" s="1">
        <v>3.944000000000001E-2</v>
      </c>
      <c r="P110" s="1">
        <v>3.2155774693728753E-2</v>
      </c>
      <c r="Q110" s="1">
        <v>1.0999999999999999E-2</v>
      </c>
      <c r="R110" s="1">
        <v>1.0999999999999999E-2</v>
      </c>
      <c r="S110" s="1">
        <v>1.0999999999999999E-2</v>
      </c>
      <c r="T110" s="1">
        <v>6.7000000000000004E-2</v>
      </c>
      <c r="U110" s="2">
        <v>8.5749999999999993E-2</v>
      </c>
      <c r="V110" s="3">
        <v>5.36147586479622E-3</v>
      </c>
      <c r="W110" s="21"/>
      <c r="X110" s="20">
        <v>15</v>
      </c>
      <c r="Y110" s="1">
        <v>26</v>
      </c>
      <c r="Z110" s="1">
        <v>0.19479999999999997</v>
      </c>
      <c r="AA110" s="1">
        <v>0.12486689528638706</v>
      </c>
      <c r="AB110" s="1">
        <v>6.6000000000000003E-2</v>
      </c>
      <c r="AC110" s="1">
        <v>8.4000000000000005E-2</v>
      </c>
      <c r="AD110" s="1">
        <v>0.18149999999999999</v>
      </c>
      <c r="AE110" s="1">
        <v>0.2545</v>
      </c>
      <c r="AF110" s="2">
        <v>0.41299999999999998</v>
      </c>
      <c r="AG110" s="3">
        <v>4.5353532745358902E-2</v>
      </c>
      <c r="AH110" s="21"/>
      <c r="AI110" s="20">
        <v>15</v>
      </c>
      <c r="AJ110" s="1">
        <v>26</v>
      </c>
      <c r="AK110" s="1">
        <v>3.9400000000000018E-2</v>
      </c>
      <c r="AL110" s="1">
        <v>3.8345092956545965E-2</v>
      </c>
      <c r="AM110" s="1">
        <v>1.0999999999999999E-2</v>
      </c>
      <c r="AN110" s="1">
        <v>1.0999999999999999E-2</v>
      </c>
      <c r="AO110" s="1">
        <v>1.0999999999999999E-2</v>
      </c>
      <c r="AP110" s="1">
        <v>5.475E-2</v>
      </c>
      <c r="AQ110" s="2">
        <v>0.11224999999999999</v>
      </c>
      <c r="AR110" s="3">
        <v>7.3363359219949997E-3</v>
      </c>
      <c r="AS110" s="21"/>
      <c r="AT110" s="1">
        <v>15</v>
      </c>
      <c r="AU110" s="1">
        <v>26</v>
      </c>
      <c r="AV110" s="1">
        <v>3.8600000000000002E-2</v>
      </c>
      <c r="AW110" s="1">
        <f t="array" ref="AW110">STDEV(IF([1]Alcanes_Alcènes_C2H2!$B$2:$B$617=Bias!AT110,[1]Alcanes_Alcènes_C2H2!$P$2:$P$617))</f>
        <v>3.6782960101739412E-2</v>
      </c>
      <c r="AX110" s="1">
        <f t="array" ref="AX110">PERCENTILE(IF([1]Alcanes_Alcènes_C2H2!$B$2:$B$617=Bias!AT110,[1]Alcanes_Alcènes_C2H2!$P$2:$P$617),0.05)</f>
        <v>2E-3</v>
      </c>
      <c r="AY110" s="1">
        <f t="array" ref="AY110">QUARTILE(IF([1]Alcanes_Alcènes_C2H2!$B$2:$B$617=Bias!$B110,[1]Alcanes_Alcènes_C2H2!$P$2:$P$617),1)</f>
        <v>2E-3</v>
      </c>
      <c r="AZ110" s="1">
        <f t="array" ref="AZ110">QUARTILE(IF([1]Alcanes_Alcènes_C2H2!$B$2:$B$617=Bias!$B110,[1]Alcanes_Alcènes_C2H2!$P$2:$P$617),2)</f>
        <v>4.2499999999999996E-2</v>
      </c>
      <c r="BA110" s="1">
        <f t="array" ref="BA110">QUARTILE(IF([1]Alcanes_Alcènes_C2H2!$B$2:$B$617=Bias!$B110,[1]Alcanes_Alcènes_C2H2!$P$2:$P$617),3)</f>
        <v>6.1749999999999999E-2</v>
      </c>
      <c r="BB110" s="1">
        <f t="array" ref="BB110">PERCENTILE(IF([1]Alcanes_Alcènes_C2H2!$B$2:$B$617=Bias!AT110,[1]Alcanes_Alcènes_C2H2!$P$2:$P$617),0.95)</f>
        <v>0.10049999999999999</v>
      </c>
      <c r="BC110" s="3">
        <v>2.6867779951575198E-2</v>
      </c>
      <c r="BD110" s="21"/>
      <c r="BE110" s="20">
        <v>15</v>
      </c>
      <c r="BF110" s="1">
        <v>26</v>
      </c>
      <c r="BG110" s="1">
        <v>0.17524000000000001</v>
      </c>
      <c r="BH110" s="1">
        <v>0.11595835459336247</v>
      </c>
      <c r="BI110" s="1">
        <v>6.0999999999999999E-2</v>
      </c>
      <c r="BJ110" s="1">
        <v>7.85E-2</v>
      </c>
      <c r="BK110" s="1">
        <v>0.15</v>
      </c>
      <c r="BL110" s="1">
        <v>0.24099999999999999</v>
      </c>
      <c r="BM110" s="2">
        <v>0.40200000000000002</v>
      </c>
      <c r="BN110" s="3">
        <v>1.2908467533557099E-2</v>
      </c>
      <c r="BO110" s="21"/>
      <c r="BP110" s="20">
        <v>15</v>
      </c>
      <c r="BQ110" s="1">
        <v>26</v>
      </c>
      <c r="BR110" s="1">
        <v>0.11719999999999998</v>
      </c>
      <c r="BS110" s="1">
        <v>8.5833685336594648E-2</v>
      </c>
      <c r="BT110" s="1">
        <v>1.0999999999999999E-2</v>
      </c>
      <c r="BU110" s="1">
        <v>1.95E-2</v>
      </c>
      <c r="BV110" s="1">
        <v>0.10150000000000001</v>
      </c>
      <c r="BW110" s="1">
        <v>0.18875</v>
      </c>
      <c r="BX110" s="2">
        <v>0.23949999999999999</v>
      </c>
      <c r="BY110" s="3">
        <v>3.02607142214181E-2</v>
      </c>
      <c r="BZ110" s="21"/>
      <c r="CA110" s="20">
        <v>15</v>
      </c>
      <c r="CB110" s="1">
        <v>62</v>
      </c>
      <c r="CC110" s="1">
        <v>0.57761290322580627</v>
      </c>
      <c r="CD110" s="1">
        <v>0.26693225977050317</v>
      </c>
      <c r="CE110" s="1">
        <v>0.28150000000000003</v>
      </c>
      <c r="CF110" s="1">
        <v>0.42374999999999996</v>
      </c>
      <c r="CG110" s="1">
        <v>0.52800000000000002</v>
      </c>
      <c r="CH110" s="1">
        <v>0.69174999999999998</v>
      </c>
      <c r="CI110" s="2">
        <v>1.1028999999999995</v>
      </c>
      <c r="CJ110" s="3">
        <v>0.265594580736498</v>
      </c>
      <c r="CK110" s="21"/>
      <c r="CL110" s="20">
        <v>15</v>
      </c>
      <c r="CM110" s="1">
        <v>62</v>
      </c>
      <c r="CN110" s="1">
        <v>0.1774677419354839</v>
      </c>
      <c r="CO110" s="1">
        <v>8.1434217189359587E-2</v>
      </c>
      <c r="CP110" s="1">
        <v>8.3250000000000005E-2</v>
      </c>
      <c r="CQ110" s="1">
        <v>0.12925</v>
      </c>
      <c r="CR110" s="1">
        <v>0.16200000000000001</v>
      </c>
      <c r="CS110" s="1">
        <v>0.20150000000000001</v>
      </c>
      <c r="CT110" s="2">
        <v>0.34089999999999993</v>
      </c>
      <c r="CU110" s="3">
        <v>7.5099733413273306E-2</v>
      </c>
      <c r="CV110" s="21"/>
      <c r="CW110" s="20">
        <v>15</v>
      </c>
      <c r="CX110" s="1">
        <v>62</v>
      </c>
      <c r="CY110" s="1">
        <v>0.26527419354838705</v>
      </c>
      <c r="CZ110" s="1">
        <v>0.19737907020729534</v>
      </c>
      <c r="DA110" s="1">
        <v>1.3700000000000039E-2</v>
      </c>
      <c r="DB110" s="1">
        <v>0.155</v>
      </c>
      <c r="DC110" s="1">
        <v>0.2165</v>
      </c>
      <c r="DD110" s="1">
        <v>0.32025000000000003</v>
      </c>
      <c r="DE110" s="2">
        <v>0.60594999999999999</v>
      </c>
      <c r="DF110" s="3">
        <v>0.116682832002988</v>
      </c>
      <c r="DG110" s="21"/>
      <c r="DH110" s="20">
        <v>15</v>
      </c>
      <c r="DI110" s="1">
        <v>62</v>
      </c>
      <c r="DJ110" s="1">
        <v>0.45735483870967725</v>
      </c>
      <c r="DK110" s="1">
        <v>0.2405737742935472</v>
      </c>
      <c r="DL110" s="1">
        <v>2.0550000000000138E-2</v>
      </c>
      <c r="DM110" s="1">
        <v>0.31374999999999997</v>
      </c>
      <c r="DN110" s="1">
        <v>0.43099999999999999</v>
      </c>
      <c r="DO110" s="1">
        <v>0.55125000000000002</v>
      </c>
      <c r="DP110" s="2">
        <v>0.87429999999999974</v>
      </c>
      <c r="DQ110" s="3">
        <v>0.25886604686943798</v>
      </c>
      <c r="DR110" s="21"/>
      <c r="DS110" s="20">
        <v>15</v>
      </c>
      <c r="DT110" s="1">
        <v>62</v>
      </c>
      <c r="DU110" s="1">
        <v>0.32529032258064511</v>
      </c>
      <c r="DV110" s="1">
        <v>0.17924508243447992</v>
      </c>
      <c r="DW110" s="1">
        <v>0.11455000000000003</v>
      </c>
      <c r="DX110" s="1">
        <v>0.22950000000000001</v>
      </c>
      <c r="DY110" s="1">
        <v>0.27850000000000003</v>
      </c>
      <c r="DZ110" s="1">
        <v>0.36975000000000002</v>
      </c>
      <c r="EA110" s="2">
        <v>0.67615000000000003</v>
      </c>
      <c r="EB110" s="3">
        <v>0.240673098942565</v>
      </c>
      <c r="EC110" s="21"/>
      <c r="ED110" s="22"/>
    </row>
    <row r="111" spans="1:134" x14ac:dyDescent="0.2">
      <c r="A111" s="57"/>
      <c r="B111" s="2">
        <v>16</v>
      </c>
      <c r="C111" s="1">
        <v>26</v>
      </c>
      <c r="D111" s="1">
        <v>7.5038461538461526E-2</v>
      </c>
      <c r="E111" s="1">
        <v>2.6925795467143826E-2</v>
      </c>
      <c r="F111" s="1">
        <v>4.1250000000000002E-2</v>
      </c>
      <c r="G111" s="1">
        <v>5.3749999999999999E-2</v>
      </c>
      <c r="H111" s="1">
        <v>6.7000000000000004E-2</v>
      </c>
      <c r="I111" s="1">
        <v>9.7750000000000004E-2</v>
      </c>
      <c r="J111" s="2">
        <v>0.11799999999999999</v>
      </c>
      <c r="K111" s="3">
        <v>1.168856554676E-2</v>
      </c>
      <c r="L111" s="21"/>
      <c r="M111" s="20">
        <v>16</v>
      </c>
      <c r="N111" s="1">
        <v>26</v>
      </c>
      <c r="O111" s="1">
        <v>3.673076923076924E-2</v>
      </c>
      <c r="P111" s="1">
        <v>2.9927322222086872E-2</v>
      </c>
      <c r="Q111" s="1">
        <v>1.0999999999999999E-2</v>
      </c>
      <c r="R111" s="1">
        <v>1.0999999999999999E-2</v>
      </c>
      <c r="S111" s="1">
        <v>1.0999999999999999E-2</v>
      </c>
      <c r="T111" s="1">
        <v>6.3750000000000001E-2</v>
      </c>
      <c r="U111" s="2">
        <v>8.4499999999999992E-2</v>
      </c>
      <c r="V111" s="3">
        <v>6.7567973929081203E-3</v>
      </c>
      <c r="W111" s="21"/>
      <c r="X111" s="20">
        <v>16</v>
      </c>
      <c r="Y111" s="1">
        <v>26</v>
      </c>
      <c r="Z111" s="1">
        <v>0.19226923076923075</v>
      </c>
      <c r="AA111" s="1">
        <v>0.11229481116856925</v>
      </c>
      <c r="AB111" s="1">
        <v>7.2749999999999995E-2</v>
      </c>
      <c r="AC111" s="1">
        <v>0.10075000000000001</v>
      </c>
      <c r="AD111" s="1">
        <v>0.17949999999999999</v>
      </c>
      <c r="AE111" s="1">
        <v>0.26575000000000004</v>
      </c>
      <c r="AF111" s="2">
        <v>0.40875</v>
      </c>
      <c r="AG111" s="3">
        <v>5.5868953893678998E-2</v>
      </c>
      <c r="AH111" s="21"/>
      <c r="AI111" s="20">
        <v>16</v>
      </c>
      <c r="AJ111" s="1">
        <v>26</v>
      </c>
      <c r="AK111" s="1">
        <v>4.6153846153846149E-2</v>
      </c>
      <c r="AL111" s="1">
        <v>4.223523865938706E-2</v>
      </c>
      <c r="AM111" s="1">
        <v>1.0999999999999999E-2</v>
      </c>
      <c r="AN111" s="1">
        <v>1.0999999999999999E-2</v>
      </c>
      <c r="AO111" s="1">
        <v>3.7500000000000006E-2</v>
      </c>
      <c r="AP111" s="1">
        <v>6.5750000000000003E-2</v>
      </c>
      <c r="AQ111" s="2">
        <v>0.1255</v>
      </c>
      <c r="AR111" s="3">
        <v>9.0497340198735007E-3</v>
      </c>
      <c r="AS111" s="21"/>
      <c r="AT111" s="1">
        <v>16</v>
      </c>
      <c r="AU111" s="1">
        <v>26</v>
      </c>
      <c r="AV111" s="1">
        <v>5.5115384615384629E-2</v>
      </c>
      <c r="AW111" s="1">
        <f t="array" ref="AW111">STDEV(IF([1]Alcanes_Alcènes_C2H2!$B$2:$B$617=Bias!AT111,[1]Alcanes_Alcènes_C2H2!$P$2:$P$617))</f>
        <v>3.8869347226910739E-2</v>
      </c>
      <c r="AX111" s="1">
        <f t="array" ref="AX111">PERCENTILE(IF([1]Alcanes_Alcènes_C2H2!$B$2:$B$617=Bias!AT111,[1]Alcanes_Alcènes_C2H2!$P$2:$P$617),0.05)</f>
        <v>2E-3</v>
      </c>
      <c r="AY111" s="1">
        <f t="array" ref="AY111">QUARTILE(IF([1]Alcanes_Alcènes_C2H2!$B$2:$B$617=Bias!$B111,[1]Alcanes_Alcènes_C2H2!$P$2:$P$617),1)</f>
        <v>3.95E-2</v>
      </c>
      <c r="AZ111" s="1">
        <f t="array" ref="AZ111">QUARTILE(IF([1]Alcanes_Alcènes_C2H2!$B$2:$B$617=Bias!$B111,[1]Alcanes_Alcènes_C2H2!$P$2:$P$617),2)</f>
        <v>5.1999999999999998E-2</v>
      </c>
      <c r="BA111" s="1">
        <f t="array" ref="BA111">QUARTILE(IF([1]Alcanes_Alcènes_C2H2!$B$2:$B$617=Bias!$B111,[1]Alcanes_Alcènes_C2H2!$P$2:$P$617),3)</f>
        <v>7.825E-2</v>
      </c>
      <c r="BB111" s="1">
        <f t="array" ref="BB111">PERCENTILE(IF([1]Alcanes_Alcènes_C2H2!$B$2:$B$617=Bias!AT111,[1]Alcanes_Alcènes_C2H2!$P$2:$P$617),0.95)</f>
        <v>0.1195</v>
      </c>
      <c r="BC111" s="3">
        <v>3.2695253339073603E-2</v>
      </c>
      <c r="BD111" s="21"/>
      <c r="BE111" s="20">
        <v>16</v>
      </c>
      <c r="BF111" s="1">
        <v>26</v>
      </c>
      <c r="BG111" s="1">
        <v>0.18203846153846154</v>
      </c>
      <c r="BH111" s="1">
        <v>0.10870896219511285</v>
      </c>
      <c r="BI111" s="1">
        <v>6.6500000000000004E-2</v>
      </c>
      <c r="BJ111" s="1">
        <v>9.5250000000000001E-2</v>
      </c>
      <c r="BK111" s="1">
        <v>0.161</v>
      </c>
      <c r="BL111" s="1">
        <v>0.24299999999999999</v>
      </c>
      <c r="BM111" s="2">
        <v>0.40175</v>
      </c>
      <c r="BN111" s="3">
        <v>1.5918325734846701E-2</v>
      </c>
      <c r="BO111" s="21"/>
      <c r="BP111" s="20">
        <v>16</v>
      </c>
      <c r="BQ111" s="1">
        <v>26</v>
      </c>
      <c r="BR111" s="1">
        <v>0.15442307692307691</v>
      </c>
      <c r="BS111" s="1">
        <v>0.1162841943092605</v>
      </c>
      <c r="BT111" s="1">
        <v>1.0999999999999999E-2</v>
      </c>
      <c r="BU111" s="1">
        <v>6.5500000000000003E-2</v>
      </c>
      <c r="BV111" s="1">
        <v>0.13900000000000001</v>
      </c>
      <c r="BW111" s="1">
        <v>0.23524999999999999</v>
      </c>
      <c r="BX111" s="2">
        <v>0.35049999999999998</v>
      </c>
      <c r="BY111" s="3">
        <v>3.67841119446667E-2</v>
      </c>
      <c r="BZ111" s="21"/>
      <c r="CA111" s="20">
        <v>16</v>
      </c>
      <c r="CB111" s="1">
        <v>62</v>
      </c>
      <c r="CC111" s="1">
        <v>0.6518548387096772</v>
      </c>
      <c r="CD111" s="1">
        <v>0.3188469927916352</v>
      </c>
      <c r="CE111" s="1">
        <v>0.32050000000000001</v>
      </c>
      <c r="CF111" s="1">
        <v>0.441</v>
      </c>
      <c r="CG111" s="1">
        <v>0.5694999999999999</v>
      </c>
      <c r="CH111" s="1">
        <v>0.78325</v>
      </c>
      <c r="CI111" s="2">
        <v>1.3667499999999999</v>
      </c>
      <c r="CJ111" s="3">
        <v>0.318851453625695</v>
      </c>
      <c r="CK111" s="21"/>
      <c r="CL111" s="20">
        <v>16</v>
      </c>
      <c r="CM111" s="1">
        <v>62</v>
      </c>
      <c r="CN111" s="1">
        <v>0.19962903225806453</v>
      </c>
      <c r="CO111" s="1">
        <v>8.8884569438649072E-2</v>
      </c>
      <c r="CP111" s="1">
        <v>0.10115</v>
      </c>
      <c r="CQ111" s="1">
        <v>0.14224999999999999</v>
      </c>
      <c r="CR111" s="1">
        <v>0.17449999999999999</v>
      </c>
      <c r="CS111" s="1">
        <v>0.24625</v>
      </c>
      <c r="CT111" s="2">
        <v>0.36184999999999995</v>
      </c>
      <c r="CU111" s="3">
        <v>9.0359213869705995E-2</v>
      </c>
      <c r="CV111" s="21"/>
      <c r="CW111" s="20">
        <v>16</v>
      </c>
      <c r="CX111" s="1">
        <v>62</v>
      </c>
      <c r="CY111" s="1">
        <v>0.29509677419354835</v>
      </c>
      <c r="CZ111" s="1">
        <v>0.2174354028571546</v>
      </c>
      <c r="DA111" s="1">
        <v>1.0999999999999999E-2</v>
      </c>
      <c r="DB111" s="1">
        <v>0.14824999999999999</v>
      </c>
      <c r="DC111" s="1">
        <v>0.24149999999999999</v>
      </c>
      <c r="DD111" s="1">
        <v>0.34025000000000005</v>
      </c>
      <c r="DE111" s="2">
        <v>0.72829999999999995</v>
      </c>
      <c r="DF111" s="3">
        <v>0.13843615017970501</v>
      </c>
      <c r="DG111" s="21"/>
      <c r="DH111" s="20">
        <v>16</v>
      </c>
      <c r="DI111" s="1">
        <v>62</v>
      </c>
      <c r="DJ111" s="1">
        <v>0.60669354838709666</v>
      </c>
      <c r="DK111" s="1">
        <v>0.39306135960777283</v>
      </c>
      <c r="DL111" s="1">
        <v>0.22655000000000003</v>
      </c>
      <c r="DM111" s="1">
        <v>0.37175000000000002</v>
      </c>
      <c r="DN111" s="1">
        <v>0.52249999999999996</v>
      </c>
      <c r="DO111" s="1">
        <v>0.68899999999999995</v>
      </c>
      <c r="DP111" s="2">
        <v>1.467949999999999</v>
      </c>
      <c r="DQ111" s="3">
        <v>0.30750924855054101</v>
      </c>
      <c r="DR111" s="21"/>
      <c r="DS111" s="20">
        <v>16</v>
      </c>
      <c r="DT111" s="1">
        <v>62</v>
      </c>
      <c r="DU111" s="1">
        <v>0.37459677419354831</v>
      </c>
      <c r="DV111" s="1">
        <v>0.19189652776033445</v>
      </c>
      <c r="DW111" s="1">
        <v>0.18100000000000002</v>
      </c>
      <c r="DX111" s="1">
        <v>0.24525</v>
      </c>
      <c r="DY111" s="1">
        <v>0.32600000000000001</v>
      </c>
      <c r="DZ111" s="1">
        <v>0.47249999999999998</v>
      </c>
      <c r="EA111" s="2">
        <v>0.76259999999999972</v>
      </c>
      <c r="EB111" s="3">
        <v>0.283069324219968</v>
      </c>
      <c r="EC111" s="21"/>
      <c r="ED111" s="22"/>
    </row>
    <row r="112" spans="1:134" x14ac:dyDescent="0.2">
      <c r="A112" s="57"/>
      <c r="B112" s="2">
        <v>17</v>
      </c>
      <c r="C112" s="1">
        <v>26</v>
      </c>
      <c r="D112" s="1">
        <v>6.9846153846153849E-2</v>
      </c>
      <c r="E112" s="1">
        <v>3.5189421487364418E-2</v>
      </c>
      <c r="F112" s="1">
        <v>3.175E-2</v>
      </c>
      <c r="G112" s="1">
        <v>5.2999999999999999E-2</v>
      </c>
      <c r="H112" s="1">
        <v>6.3500000000000001E-2</v>
      </c>
      <c r="I112" s="1">
        <v>7.9750000000000001E-2</v>
      </c>
      <c r="J112" s="2">
        <v>0.14724999999999999</v>
      </c>
      <c r="K112" s="3">
        <v>1.40128723219586E-2</v>
      </c>
      <c r="L112" s="21"/>
      <c r="M112" s="20">
        <v>17</v>
      </c>
      <c r="N112" s="1">
        <v>26</v>
      </c>
      <c r="O112" s="1">
        <v>3.0346153846153853E-2</v>
      </c>
      <c r="P112" s="1">
        <v>3.3040511264436939E-2</v>
      </c>
      <c r="Q112" s="1">
        <v>1.0999999999999999E-2</v>
      </c>
      <c r="R112" s="1">
        <v>1.0999999999999999E-2</v>
      </c>
      <c r="S112" s="1">
        <v>1.0999999999999999E-2</v>
      </c>
      <c r="T112" s="1">
        <v>5.6000000000000001E-2</v>
      </c>
      <c r="U112" s="2">
        <v>0.1</v>
      </c>
      <c r="V112" s="3">
        <v>8.0510502735896793E-3</v>
      </c>
      <c r="W112" s="21"/>
      <c r="X112" s="20">
        <v>17</v>
      </c>
      <c r="Y112" s="1">
        <v>26</v>
      </c>
      <c r="Z112" s="1">
        <v>0.19507692307692309</v>
      </c>
      <c r="AA112" s="1">
        <v>0.10857142278773849</v>
      </c>
      <c r="AB112" s="1">
        <v>7.3249999999999996E-2</v>
      </c>
      <c r="AC112" s="1">
        <v>9.8000000000000004E-2</v>
      </c>
      <c r="AD112" s="1">
        <v>0.19550000000000001</v>
      </c>
      <c r="AE112" s="1">
        <v>0.28575</v>
      </c>
      <c r="AF112" s="2">
        <v>0.40449999999999997</v>
      </c>
      <c r="AG112" s="3">
        <v>6.5547425220018996E-2</v>
      </c>
      <c r="AH112" s="21"/>
      <c r="AI112" s="20">
        <v>17</v>
      </c>
      <c r="AJ112" s="1">
        <v>26</v>
      </c>
      <c r="AK112" s="1">
        <v>5.3076923076923063E-2</v>
      </c>
      <c r="AL112" s="1">
        <v>4.5606072470163954E-2</v>
      </c>
      <c r="AM112" s="1">
        <v>1.0999999999999999E-2</v>
      </c>
      <c r="AN112" s="1">
        <v>1.0999999999999999E-2</v>
      </c>
      <c r="AO112" s="1">
        <v>4.1999999999999996E-2</v>
      </c>
      <c r="AP112" s="1">
        <v>8.0750000000000002E-2</v>
      </c>
      <c r="AQ112" s="2">
        <v>0.13475000000000001</v>
      </c>
      <c r="AR112" s="3">
        <v>1.0627666300857701E-2</v>
      </c>
      <c r="AS112" s="21"/>
      <c r="AT112" s="1">
        <v>17</v>
      </c>
      <c r="AU112" s="1">
        <v>26</v>
      </c>
      <c r="AV112" s="1">
        <v>8.2846153846153861E-2</v>
      </c>
      <c r="AW112" s="1">
        <f t="array" ref="AW112">STDEV(IF([1]Alcanes_Alcènes_C2H2!$B$2:$B$617=Bias!AT112,[1]Alcanes_Alcènes_C2H2!$P$2:$P$617))</f>
        <v>5.0325891791555777E-2</v>
      </c>
      <c r="AX112" s="1">
        <f t="array" ref="AX112">PERCENTILE(IF([1]Alcanes_Alcènes_C2H2!$B$2:$B$617=Bias!AT112,[1]Alcanes_Alcènes_C2H2!$P$2:$P$617),0.05)</f>
        <v>1.2249999999999999E-2</v>
      </c>
      <c r="AY112" s="1">
        <f t="array" ref="AY112">QUARTILE(IF([1]Alcanes_Alcènes_C2H2!$B$2:$B$617=Bias!$B112,[1]Alcanes_Alcènes_C2H2!$P$2:$P$617),1)</f>
        <v>5.8250000000000003E-2</v>
      </c>
      <c r="AZ112" s="1">
        <f t="array" ref="AZ112">QUARTILE(IF([1]Alcanes_Alcènes_C2H2!$B$2:$B$617=Bias!$B112,[1]Alcanes_Alcènes_C2H2!$P$2:$P$617),2)</f>
        <v>7.1999999999999995E-2</v>
      </c>
      <c r="BA112" s="1">
        <f t="array" ref="BA112">QUARTILE(IF([1]Alcanes_Alcènes_C2H2!$B$2:$B$617=Bias!$B112,[1]Alcanes_Alcènes_C2H2!$P$2:$P$617),3)</f>
        <v>9.35E-2</v>
      </c>
      <c r="BB112" s="1">
        <f t="array" ref="BB112">PERCENTILE(IF([1]Alcanes_Alcènes_C2H2!$B$2:$B$617=Bias!AT112,[1]Alcanes_Alcènes_C2H2!$P$2:$P$617),0.95)</f>
        <v>0.1875</v>
      </c>
      <c r="BC112" s="3">
        <v>3.8027425405770698E-2</v>
      </c>
      <c r="BD112" s="21"/>
      <c r="BE112" s="20">
        <v>17</v>
      </c>
      <c r="BF112" s="1">
        <v>26</v>
      </c>
      <c r="BG112" s="1">
        <v>0.18846153846153851</v>
      </c>
      <c r="BH112" s="1">
        <v>0.10533004538847615</v>
      </c>
      <c r="BI112" s="1">
        <v>7.4499999999999997E-2</v>
      </c>
      <c r="BJ112" s="1">
        <v>0.10300000000000001</v>
      </c>
      <c r="BK112" s="1">
        <v>0.16499999999999998</v>
      </c>
      <c r="BL112" s="1">
        <v>0.25700000000000001</v>
      </c>
      <c r="BM112" s="2">
        <v>0.40149999999999997</v>
      </c>
      <c r="BN112" s="3">
        <v>1.8689862647944502E-2</v>
      </c>
      <c r="BO112" s="21"/>
      <c r="BP112" s="20">
        <v>17</v>
      </c>
      <c r="BQ112" s="1">
        <v>26</v>
      </c>
      <c r="BR112" s="1">
        <v>0.20930769230769231</v>
      </c>
      <c r="BS112" s="1">
        <v>0.12935339786206448</v>
      </c>
      <c r="BT112" s="1">
        <v>1.0999999999999999E-2</v>
      </c>
      <c r="BU112" s="1">
        <v>0.14899999999999999</v>
      </c>
      <c r="BV112" s="1">
        <v>0.20550000000000002</v>
      </c>
      <c r="BW112" s="1">
        <v>0.24199999999999999</v>
      </c>
      <c r="BX112" s="2">
        <v>0.42949999999999999</v>
      </c>
      <c r="BY112" s="3">
        <v>4.2749492230972901E-2</v>
      </c>
      <c r="BZ112" s="21"/>
      <c r="CA112" s="20">
        <v>17</v>
      </c>
      <c r="CB112" s="1">
        <v>62</v>
      </c>
      <c r="CC112" s="1">
        <v>0.73888709677419362</v>
      </c>
      <c r="CD112" s="1">
        <v>0.33885458483963737</v>
      </c>
      <c r="CE112" s="1">
        <v>0.42130000000000001</v>
      </c>
      <c r="CF112" s="1">
        <v>0.53775000000000006</v>
      </c>
      <c r="CG112" s="1">
        <v>0.67100000000000004</v>
      </c>
      <c r="CH112" s="1">
        <v>0.83450000000000002</v>
      </c>
      <c r="CI112" s="2">
        <v>1.2818499999999997</v>
      </c>
      <c r="CJ112" s="3">
        <v>0.36716943655746198</v>
      </c>
      <c r="CK112" s="21"/>
      <c r="CL112" s="20">
        <v>17</v>
      </c>
      <c r="CM112" s="1">
        <v>62</v>
      </c>
      <c r="CN112" s="1">
        <v>0.22837096774193555</v>
      </c>
      <c r="CO112" s="1">
        <v>0.10268417821059775</v>
      </c>
      <c r="CP112" s="1">
        <v>0.13100000000000001</v>
      </c>
      <c r="CQ112" s="1">
        <v>0.16825000000000001</v>
      </c>
      <c r="CR112" s="1">
        <v>0.20550000000000002</v>
      </c>
      <c r="CS112" s="1">
        <v>0.25275000000000003</v>
      </c>
      <c r="CT112" s="2">
        <v>0.4075999999999998</v>
      </c>
      <c r="CU112" s="3">
        <v>0.104225207337019</v>
      </c>
      <c r="CV112" s="21"/>
      <c r="CW112" s="20">
        <v>17</v>
      </c>
      <c r="CX112" s="1">
        <v>62</v>
      </c>
      <c r="CY112" s="1">
        <v>0.29937096774193545</v>
      </c>
      <c r="CZ112" s="1">
        <v>0.14174593224232188</v>
      </c>
      <c r="DA112" s="1">
        <v>0.15615000000000001</v>
      </c>
      <c r="DB112" s="1">
        <v>0.20699999999999999</v>
      </c>
      <c r="DC112" s="1">
        <v>0.26</v>
      </c>
      <c r="DD112" s="1">
        <v>0.37475000000000003</v>
      </c>
      <c r="DE112" s="2">
        <v>0.50664999999999993</v>
      </c>
      <c r="DF112" s="3">
        <v>0.15798292102931899</v>
      </c>
      <c r="DG112" s="21"/>
      <c r="DH112" s="20">
        <v>17</v>
      </c>
      <c r="DI112" s="1">
        <v>62</v>
      </c>
      <c r="DJ112" s="1">
        <v>0.58385483870967747</v>
      </c>
      <c r="DK112" s="1">
        <v>0.28032597224286576</v>
      </c>
      <c r="DL112" s="1">
        <v>0.29704999999999998</v>
      </c>
      <c r="DM112" s="1">
        <v>0.40775</v>
      </c>
      <c r="DN112" s="1">
        <v>0.51649999999999996</v>
      </c>
      <c r="DO112" s="1">
        <v>0.70774999999999999</v>
      </c>
      <c r="DP112" s="2">
        <v>0.98494999999999999</v>
      </c>
      <c r="DQ112" s="3">
        <v>0.35126786836774898</v>
      </c>
      <c r="DR112" s="21"/>
      <c r="DS112" s="20">
        <v>17</v>
      </c>
      <c r="DT112" s="1">
        <v>62</v>
      </c>
      <c r="DU112" s="1">
        <v>0.40072580645161288</v>
      </c>
      <c r="DV112" s="1">
        <v>0.16802684888451697</v>
      </c>
      <c r="DW112" s="1">
        <v>0.22915000000000002</v>
      </c>
      <c r="DX112" s="1">
        <v>0.28799999999999998</v>
      </c>
      <c r="DY112" s="1">
        <v>0.34799999999999998</v>
      </c>
      <c r="DZ112" s="1">
        <v>0.49575000000000002</v>
      </c>
      <c r="EA112" s="2">
        <v>0.66884999999999983</v>
      </c>
      <c r="EB112" s="3">
        <v>0.32083157851233302</v>
      </c>
      <c r="EC112" s="21"/>
      <c r="ED112" s="22"/>
    </row>
    <row r="113" spans="1:134" x14ac:dyDescent="0.2">
      <c r="A113" s="57"/>
      <c r="B113" s="2">
        <v>18</v>
      </c>
      <c r="C113" s="1">
        <v>25</v>
      </c>
      <c r="D113" s="1">
        <v>7.3640000000000011E-2</v>
      </c>
      <c r="E113" s="1">
        <v>2.9251609642319959E-2</v>
      </c>
      <c r="F113" s="1">
        <v>3.6600000000000001E-2</v>
      </c>
      <c r="G113" s="1">
        <v>5.8000000000000003E-2</v>
      </c>
      <c r="H113" s="1">
        <v>6.9000000000000006E-2</v>
      </c>
      <c r="I113" s="1">
        <v>8.5000000000000006E-2</v>
      </c>
      <c r="J113" s="2">
        <v>0.11919999999999994</v>
      </c>
      <c r="K113" s="3">
        <v>1.55326036996909E-2</v>
      </c>
      <c r="L113" s="21"/>
      <c r="M113" s="20">
        <v>18</v>
      </c>
      <c r="N113" s="1">
        <v>25</v>
      </c>
      <c r="O113" s="1">
        <v>3.2600000000000004E-2</v>
      </c>
      <c r="P113" s="1">
        <v>3.1608279506061904E-2</v>
      </c>
      <c r="Q113" s="1">
        <v>1.0999999999999999E-2</v>
      </c>
      <c r="R113" s="1">
        <v>1.0999999999999999E-2</v>
      </c>
      <c r="S113" s="1">
        <v>1.0999999999999999E-2</v>
      </c>
      <c r="T113" s="1">
        <v>5.8000000000000003E-2</v>
      </c>
      <c r="U113" s="2">
        <v>8.6799999999999988E-2</v>
      </c>
      <c r="V113" s="3">
        <v>8.88202823086978E-3</v>
      </c>
      <c r="W113" s="21"/>
      <c r="X113" s="20">
        <v>18</v>
      </c>
      <c r="Y113" s="1">
        <v>25</v>
      </c>
      <c r="Z113" s="1">
        <v>0.19907999999999995</v>
      </c>
      <c r="AA113" s="1">
        <v>0.1071431752376231</v>
      </c>
      <c r="AB113" s="1">
        <v>8.0399999999999999E-2</v>
      </c>
      <c r="AC113" s="1">
        <v>9.4E-2</v>
      </c>
      <c r="AD113" s="1">
        <v>0.187</v>
      </c>
      <c r="AE113" s="1">
        <v>0.28499999999999998</v>
      </c>
      <c r="AF113" s="2">
        <v>0.40979999999999972</v>
      </c>
      <c r="AG113" s="3">
        <v>7.1445049520318604E-2</v>
      </c>
      <c r="AH113" s="21"/>
      <c r="AI113" s="20">
        <v>18</v>
      </c>
      <c r="AJ113" s="1">
        <v>25</v>
      </c>
      <c r="AK113" s="1">
        <v>4.5880000000000011E-2</v>
      </c>
      <c r="AL113" s="1">
        <v>3.8688198028167003E-2</v>
      </c>
      <c r="AM113" s="1">
        <v>1.0999999999999999E-2</v>
      </c>
      <c r="AN113" s="1">
        <v>1.0999999999999999E-2</v>
      </c>
      <c r="AO113" s="1">
        <v>0.03</v>
      </c>
      <c r="AP113" s="1">
        <v>7.6999999999999999E-2</v>
      </c>
      <c r="AQ113" s="2">
        <v>0.11059999999999998</v>
      </c>
      <c r="AR113" s="3">
        <v>1.1592603071619899E-2</v>
      </c>
      <c r="AS113" s="21"/>
      <c r="AT113" s="1">
        <v>18</v>
      </c>
      <c r="AU113" s="1">
        <v>25</v>
      </c>
      <c r="AV113" s="1">
        <v>8.6199999999999999E-2</v>
      </c>
      <c r="AW113" s="1">
        <f t="array" ref="AW113">STDEV(IF([1]Alcanes_Alcènes_C2H2!$B$2:$B$617=Bias!AT113,[1]Alcanes_Alcènes_C2H2!$P$2:$P$617))</f>
        <v>5.9431332925766828E-2</v>
      </c>
      <c r="AX113" s="1">
        <f t="array" ref="AX113">PERCENTILE(IF([1]Alcanes_Alcènes_C2H2!$B$2:$B$617=Bias!AT113,[1]Alcanes_Alcènes_C2H2!$P$2:$P$617),0.05)</f>
        <v>2E-3</v>
      </c>
      <c r="AY113" s="1">
        <f t="array" ref="AY113">QUARTILE(IF([1]Alcanes_Alcènes_C2H2!$B$2:$B$617=Bias!$B113,[1]Alcanes_Alcènes_C2H2!$P$2:$P$617),1)</f>
        <v>5.0999999999999997E-2</v>
      </c>
      <c r="AZ113" s="1">
        <f t="array" ref="AZ113">QUARTILE(IF([1]Alcanes_Alcènes_C2H2!$B$2:$B$617=Bias!$B113,[1]Alcanes_Alcènes_C2H2!$P$2:$P$617),2)</f>
        <v>7.0000000000000007E-2</v>
      </c>
      <c r="BA113" s="1">
        <f t="array" ref="BA113">QUARTILE(IF([1]Alcanes_Alcènes_C2H2!$B$2:$B$617=Bias!$B113,[1]Alcanes_Alcènes_C2H2!$P$2:$P$617),3)</f>
        <v>0.112</v>
      </c>
      <c r="BB113" s="1">
        <f t="array" ref="BB113">PERCENTILE(IF([1]Alcanes_Alcènes_C2H2!$B$2:$B$617=Bias!AT113,[1]Alcanes_Alcènes_C2H2!$P$2:$P$617),0.95)</f>
        <v>0.20319999999999994</v>
      </c>
      <c r="BC113" s="3">
        <v>4.1166855105630597E-2</v>
      </c>
      <c r="BD113" s="21"/>
      <c r="BE113" s="20">
        <v>18</v>
      </c>
      <c r="BF113" s="1">
        <v>25</v>
      </c>
      <c r="BG113" s="1">
        <v>0.19236000000000003</v>
      </c>
      <c r="BH113" s="1">
        <v>0.10604711217190209</v>
      </c>
      <c r="BI113" s="1">
        <v>7.5200000000000003E-2</v>
      </c>
      <c r="BJ113" s="1">
        <v>9.1999999999999998E-2</v>
      </c>
      <c r="BK113" s="1">
        <v>0.17499999999999999</v>
      </c>
      <c r="BL113" s="1">
        <v>0.26100000000000001</v>
      </c>
      <c r="BM113" s="2">
        <v>0.4033999999999997</v>
      </c>
      <c r="BN113" s="3">
        <v>2.03833736752469E-2</v>
      </c>
      <c r="BO113" s="21"/>
      <c r="BP113" s="20">
        <v>18</v>
      </c>
      <c r="BQ113" s="1">
        <v>25</v>
      </c>
      <c r="BR113" s="1">
        <v>0.27240000000000003</v>
      </c>
      <c r="BS113" s="1">
        <v>0.25175484106566848</v>
      </c>
      <c r="BT113" s="1">
        <v>5.920000000000001E-2</v>
      </c>
      <c r="BU113" s="1">
        <v>0.16400000000000001</v>
      </c>
      <c r="BV113" s="1">
        <v>0.216</v>
      </c>
      <c r="BW113" s="1">
        <v>0.26500000000000001</v>
      </c>
      <c r="BX113" s="2">
        <v>0.52179999999999993</v>
      </c>
      <c r="BY113" s="3">
        <v>4.6250048311216402E-2</v>
      </c>
      <c r="BZ113" s="21"/>
      <c r="CA113" s="20">
        <v>18</v>
      </c>
      <c r="CB113" s="1">
        <v>62</v>
      </c>
      <c r="CC113" s="1">
        <v>0.76508064516129004</v>
      </c>
      <c r="CD113" s="1">
        <v>0.3824755986382351</v>
      </c>
      <c r="CE113" s="1">
        <v>0.40820000000000006</v>
      </c>
      <c r="CF113" s="1">
        <v>0.52324999999999999</v>
      </c>
      <c r="CG113" s="1">
        <v>0.69100000000000006</v>
      </c>
      <c r="CH113" s="1">
        <v>0.85749999999999993</v>
      </c>
      <c r="CI113" s="2">
        <v>1.6454499999999981</v>
      </c>
      <c r="CJ113" s="3">
        <v>0.39435009671788401</v>
      </c>
      <c r="CK113" s="21"/>
      <c r="CL113" s="20">
        <v>18</v>
      </c>
      <c r="CM113" s="1">
        <v>62</v>
      </c>
      <c r="CN113" s="1">
        <v>0.24309677419354847</v>
      </c>
      <c r="CO113" s="1">
        <v>0.10896122180976135</v>
      </c>
      <c r="CP113" s="1">
        <v>0.13205</v>
      </c>
      <c r="CQ113" s="1">
        <v>0.17399999999999999</v>
      </c>
      <c r="CR113" s="1">
        <v>0.22600000000000001</v>
      </c>
      <c r="CS113" s="1">
        <v>0.27100000000000002</v>
      </c>
      <c r="CT113" s="2">
        <v>0.48684999999999945</v>
      </c>
      <c r="CU113" s="3">
        <v>0.11208899509222101</v>
      </c>
      <c r="CV113" s="21"/>
      <c r="CW113" s="20">
        <v>18</v>
      </c>
      <c r="CX113" s="1">
        <v>62</v>
      </c>
      <c r="CY113" s="1">
        <v>0.38285483870967757</v>
      </c>
      <c r="CZ113" s="1">
        <v>0.28651151361720073</v>
      </c>
      <c r="DA113" s="1">
        <v>0.12740000000000001</v>
      </c>
      <c r="DB113" s="1">
        <v>0.22125</v>
      </c>
      <c r="DC113" s="1">
        <v>0.307</v>
      </c>
      <c r="DD113" s="1">
        <v>0.441</v>
      </c>
      <c r="DE113" s="2">
        <v>0.81929999999999981</v>
      </c>
      <c r="DF113" s="3">
        <v>0.16845725473321299</v>
      </c>
      <c r="DG113" s="21"/>
      <c r="DH113" s="20">
        <v>18</v>
      </c>
      <c r="DI113" s="1">
        <v>62</v>
      </c>
      <c r="DJ113" s="1">
        <v>0.69301612903225784</v>
      </c>
      <c r="DK113" s="1">
        <v>0.4337990579593386</v>
      </c>
      <c r="DL113" s="1">
        <v>0.29870000000000002</v>
      </c>
      <c r="DM113" s="1">
        <v>0.46250000000000002</v>
      </c>
      <c r="DN113" s="1">
        <v>0.60650000000000004</v>
      </c>
      <c r="DO113" s="1">
        <v>0.77775000000000005</v>
      </c>
      <c r="DP113" s="2">
        <v>1.3916999999999993</v>
      </c>
      <c r="DQ113" s="3">
        <v>0.37484819467777603</v>
      </c>
      <c r="DR113" s="21"/>
      <c r="DS113" s="20">
        <v>18</v>
      </c>
      <c r="DT113" s="1">
        <v>62</v>
      </c>
      <c r="DU113" s="1">
        <v>0.487532258064516</v>
      </c>
      <c r="DV113" s="1">
        <v>0.23056798846113552</v>
      </c>
      <c r="DW113" s="1">
        <v>0.25855</v>
      </c>
      <c r="DX113" s="1">
        <v>0.32625000000000004</v>
      </c>
      <c r="DY113" s="1">
        <v>0.42949999999999999</v>
      </c>
      <c r="DZ113" s="1">
        <v>0.57924999999999993</v>
      </c>
      <c r="EA113" s="2">
        <v>0.89749999999999996</v>
      </c>
      <c r="EB113" s="3">
        <v>0.34021448418679601</v>
      </c>
      <c r="EC113" s="21"/>
      <c r="ED113" s="22"/>
    </row>
    <row r="114" spans="1:134" x14ac:dyDescent="0.2">
      <c r="A114" s="57"/>
      <c r="B114" s="2">
        <v>19</v>
      </c>
      <c r="C114" s="1">
        <v>24</v>
      </c>
      <c r="D114" s="1">
        <v>7.1124999999999994E-2</v>
      </c>
      <c r="E114" s="1">
        <v>2.5393105021022894E-2</v>
      </c>
      <c r="F114" s="1">
        <v>3.9449999999999999E-2</v>
      </c>
      <c r="G114" s="1">
        <v>5.425E-2</v>
      </c>
      <c r="H114" s="1">
        <v>6.8500000000000005E-2</v>
      </c>
      <c r="I114" s="1">
        <v>8.0250000000000002E-2</v>
      </c>
      <c r="J114" s="2">
        <v>0.12144999999999996</v>
      </c>
      <c r="K114" s="3">
        <v>1.41740720068437E-2</v>
      </c>
      <c r="L114" s="21"/>
      <c r="M114" s="20">
        <v>19</v>
      </c>
      <c r="N114" s="1">
        <v>24</v>
      </c>
      <c r="O114" s="1">
        <v>2.6458333333333334E-2</v>
      </c>
      <c r="P114" s="1">
        <v>2.8818742643221471E-2</v>
      </c>
      <c r="Q114" s="1">
        <v>1.0999999999999999E-2</v>
      </c>
      <c r="R114" s="1">
        <v>1.0999999999999999E-2</v>
      </c>
      <c r="S114" s="1">
        <v>1.0999999999999999E-2</v>
      </c>
      <c r="T114" s="1">
        <v>2.0999999999999998E-2</v>
      </c>
      <c r="U114" s="2">
        <v>8.4999999999999951E-2</v>
      </c>
      <c r="V114" s="3">
        <v>8.0880445864196793E-3</v>
      </c>
      <c r="W114" s="21"/>
      <c r="X114" s="20">
        <v>19</v>
      </c>
      <c r="Y114" s="1">
        <v>24</v>
      </c>
      <c r="Z114" s="1">
        <v>0.20129166666666662</v>
      </c>
      <c r="AA114" s="1">
        <v>0.1093973527883626</v>
      </c>
      <c r="AB114" s="1">
        <v>7.5299999999999992E-2</v>
      </c>
      <c r="AC114" s="1">
        <v>8.9249999999999996E-2</v>
      </c>
      <c r="AD114" s="1">
        <v>0.20100000000000001</v>
      </c>
      <c r="AE114" s="1">
        <v>0.27775000000000005</v>
      </c>
      <c r="AF114" s="2">
        <v>0.4035499999999998</v>
      </c>
      <c r="AG114" s="3">
        <v>6.4706575756283302E-2</v>
      </c>
      <c r="AH114" s="21"/>
      <c r="AI114" s="20">
        <v>19</v>
      </c>
      <c r="AJ114" s="1">
        <v>24</v>
      </c>
      <c r="AK114" s="1">
        <v>5.1708333333333321E-2</v>
      </c>
      <c r="AL114" s="1">
        <v>4.3238951005522448E-2</v>
      </c>
      <c r="AM114" s="1">
        <v>1.0999999999999999E-2</v>
      </c>
      <c r="AN114" s="1">
        <v>1.0999999999999999E-2</v>
      </c>
      <c r="AO114" s="1">
        <v>4.5999999999999999E-2</v>
      </c>
      <c r="AP114" s="1">
        <v>7.8E-2</v>
      </c>
      <c r="AQ114" s="2">
        <v>0.11600000000000001</v>
      </c>
      <c r="AR114" s="3">
        <v>1.0502786244827899E-2</v>
      </c>
      <c r="AS114" s="21"/>
      <c r="AT114" s="1">
        <v>19</v>
      </c>
      <c r="AU114" s="1">
        <v>24</v>
      </c>
      <c r="AV114" s="1">
        <v>0.11154166666666666</v>
      </c>
      <c r="AW114" s="1">
        <f t="array" ref="AW114">STDEV(IF([1]Alcanes_Alcènes_C2H2!$B$2:$B$617=Bias!AT114,[1]Alcanes_Alcènes_C2H2!$P$2:$P$617))</f>
        <v>7.4425906643521264E-2</v>
      </c>
      <c r="AX114" s="1">
        <f t="array" ref="AX114">PERCENTILE(IF([1]Alcanes_Alcènes_C2H2!$B$2:$B$617=Bias!AT114,[1]Alcanes_Alcènes_C2H2!$P$2:$P$617),0.05)</f>
        <v>6.3500000000000102E-3</v>
      </c>
      <c r="AY114" s="1">
        <f t="array" ref="AY114">QUARTILE(IF([1]Alcanes_Alcènes_C2H2!$B$2:$B$617=Bias!$B114,[1]Alcanes_Alcènes_C2H2!$P$2:$P$617),1)</f>
        <v>6.225E-2</v>
      </c>
      <c r="AZ114" s="1">
        <f t="array" ref="AZ114">QUARTILE(IF([1]Alcanes_Alcènes_C2H2!$B$2:$B$617=Bias!$B114,[1]Alcanes_Alcènes_C2H2!$P$2:$P$617),2)</f>
        <v>0.10299999999999999</v>
      </c>
      <c r="BA114" s="1">
        <f t="array" ref="BA114">QUARTILE(IF([1]Alcanes_Alcènes_C2H2!$B$2:$B$617=Bias!$B114,[1]Alcanes_Alcènes_C2H2!$P$2:$P$617),3)</f>
        <v>0.14749999999999999</v>
      </c>
      <c r="BB114" s="1">
        <f t="array" ref="BB114">PERCENTILE(IF([1]Alcanes_Alcènes_C2H2!$B$2:$B$617=Bias!AT114,[1]Alcanes_Alcènes_C2H2!$P$2:$P$617),0.95)</f>
        <v>0.23784999999999995</v>
      </c>
      <c r="BC114" s="3">
        <v>3.7169124306184298E-2</v>
      </c>
      <c r="BD114" s="21"/>
      <c r="BE114" s="20">
        <v>19</v>
      </c>
      <c r="BF114" s="1">
        <v>24</v>
      </c>
      <c r="BG114" s="1">
        <v>0.19187499999999999</v>
      </c>
      <c r="BH114" s="1">
        <v>0.10916453975137906</v>
      </c>
      <c r="BI114" s="1">
        <v>7.0450000000000013E-2</v>
      </c>
      <c r="BJ114" s="1">
        <v>8.5749999999999993E-2</v>
      </c>
      <c r="BK114" s="1">
        <v>0.17649999999999999</v>
      </c>
      <c r="BL114" s="1">
        <v>0.25275000000000003</v>
      </c>
      <c r="BM114" s="2">
        <v>0.41394999999999976</v>
      </c>
      <c r="BN114" s="3">
        <v>1.8465737773521299E-2</v>
      </c>
      <c r="BO114" s="21"/>
      <c r="BP114" s="20">
        <v>19</v>
      </c>
      <c r="BQ114" s="1">
        <v>24</v>
      </c>
      <c r="BR114" s="1">
        <v>0.25458333333333333</v>
      </c>
      <c r="BS114" s="1">
        <v>0.1627708222615778</v>
      </c>
      <c r="BT114" s="1">
        <v>2.2100000000000029E-2</v>
      </c>
      <c r="BU114" s="1">
        <v>0.125</v>
      </c>
      <c r="BV114" s="1">
        <v>0.2545</v>
      </c>
      <c r="BW114" s="1">
        <v>0.28849999999999998</v>
      </c>
      <c r="BX114" s="2">
        <v>0.52254999999999996</v>
      </c>
      <c r="BY114" s="3">
        <v>4.1746928302090799E-2</v>
      </c>
      <c r="BZ114" s="21"/>
      <c r="CA114" s="20">
        <v>19</v>
      </c>
      <c r="CB114" s="1">
        <v>62</v>
      </c>
      <c r="CC114" s="1">
        <v>0.82890322580645182</v>
      </c>
      <c r="CD114" s="1">
        <v>0.38068323864618031</v>
      </c>
      <c r="CE114" s="1">
        <v>0.44035000000000002</v>
      </c>
      <c r="CF114" s="1">
        <v>0.58875</v>
      </c>
      <c r="CG114" s="1">
        <v>0.71099999999999997</v>
      </c>
      <c r="CH114" s="1">
        <v>0.9395</v>
      </c>
      <c r="CI114" s="2">
        <v>1.4537499999999999</v>
      </c>
      <c r="CJ114" s="3">
        <v>0.35477491560225699</v>
      </c>
      <c r="CK114" s="21"/>
      <c r="CL114" s="20">
        <v>19</v>
      </c>
      <c r="CM114" s="1">
        <v>62</v>
      </c>
      <c r="CN114" s="1">
        <v>0.27370967741935481</v>
      </c>
      <c r="CO114" s="1">
        <v>0.11629208381171652</v>
      </c>
      <c r="CP114" s="1">
        <v>0.12870000000000001</v>
      </c>
      <c r="CQ114" s="1">
        <v>0.19775000000000001</v>
      </c>
      <c r="CR114" s="1">
        <v>0.26050000000000001</v>
      </c>
      <c r="CS114" s="1">
        <v>0.33875</v>
      </c>
      <c r="CT114" s="2">
        <v>0.4509999999999999</v>
      </c>
      <c r="CU114" s="3">
        <v>0.100901195480341</v>
      </c>
      <c r="CV114" s="21"/>
      <c r="CW114" s="20">
        <v>19</v>
      </c>
      <c r="CX114" s="1">
        <v>62</v>
      </c>
      <c r="CY114" s="1">
        <v>0.48535483870967749</v>
      </c>
      <c r="CZ114" s="1">
        <v>0.55510126374292268</v>
      </c>
      <c r="DA114" s="1">
        <v>0.18604999999999999</v>
      </c>
      <c r="DB114" s="1">
        <v>0.26075000000000004</v>
      </c>
      <c r="DC114" s="1">
        <v>0.35699999999999998</v>
      </c>
      <c r="DD114" s="1">
        <v>0.51750000000000007</v>
      </c>
      <c r="DE114" s="2">
        <v>0.95769999999999988</v>
      </c>
      <c r="DF114" s="3">
        <v>0.151050973731848</v>
      </c>
      <c r="DG114" s="21"/>
      <c r="DH114" s="20">
        <v>19</v>
      </c>
      <c r="DI114" s="1">
        <v>62</v>
      </c>
      <c r="DJ114" s="1">
        <v>0.94295161290322571</v>
      </c>
      <c r="DK114" s="1">
        <v>1.2213741445187858</v>
      </c>
      <c r="DL114" s="1">
        <v>0.35489999999999999</v>
      </c>
      <c r="DM114" s="1">
        <v>0.52400000000000002</v>
      </c>
      <c r="DN114" s="1">
        <v>0.6964999999999999</v>
      </c>
      <c r="DO114" s="1">
        <v>0.94225000000000003</v>
      </c>
      <c r="DP114" s="2">
        <v>1.7304999999999999</v>
      </c>
      <c r="DQ114" s="3">
        <v>0.33623610181611602</v>
      </c>
      <c r="DR114" s="21"/>
      <c r="DS114" s="20">
        <v>19</v>
      </c>
      <c r="DT114" s="1">
        <v>62</v>
      </c>
      <c r="DU114" s="1">
        <v>0.55238709677419351</v>
      </c>
      <c r="DV114" s="1">
        <v>0.24113450126356806</v>
      </c>
      <c r="DW114" s="1">
        <v>0.28704999999999997</v>
      </c>
      <c r="DX114" s="1">
        <v>0.39750000000000002</v>
      </c>
      <c r="DY114" s="1">
        <v>0.50849999999999995</v>
      </c>
      <c r="DZ114" s="1">
        <v>0.63800000000000001</v>
      </c>
      <c r="EA114" s="2">
        <v>0.95429999999999982</v>
      </c>
      <c r="EB114" s="3">
        <v>0.304285025310922</v>
      </c>
      <c r="EC114" s="21"/>
      <c r="ED114" s="22"/>
    </row>
    <row r="115" spans="1:134" x14ac:dyDescent="0.2">
      <c r="A115" s="57"/>
      <c r="B115" s="2">
        <v>20</v>
      </c>
      <c r="C115" s="1">
        <v>24</v>
      </c>
      <c r="D115" s="1">
        <v>8.2708333333333342E-2</v>
      </c>
      <c r="E115" s="1">
        <v>4.52360756060015E-2</v>
      </c>
      <c r="F115" s="1">
        <v>3.7600000000000001E-2</v>
      </c>
      <c r="G115" s="1">
        <v>5.7750000000000003E-2</v>
      </c>
      <c r="H115" s="1">
        <v>6.8500000000000005E-2</v>
      </c>
      <c r="I115" s="1">
        <v>8.5000000000000006E-2</v>
      </c>
      <c r="J115" s="2">
        <v>0.1848999999999999</v>
      </c>
      <c r="K115" s="3">
        <v>1.4940824996773299E-2</v>
      </c>
      <c r="L115" s="21"/>
      <c r="M115" s="20">
        <v>20</v>
      </c>
      <c r="N115" s="1">
        <v>24</v>
      </c>
      <c r="O115" s="1">
        <v>4.6916666666666669E-2</v>
      </c>
      <c r="P115" s="1">
        <v>4.1954340260176498E-2</v>
      </c>
      <c r="Q115" s="1">
        <v>1.0999999999999999E-2</v>
      </c>
      <c r="R115" s="1">
        <v>1.0999999999999999E-2</v>
      </c>
      <c r="S115" s="1">
        <v>3.0500000000000003E-2</v>
      </c>
      <c r="T115" s="1">
        <v>7.3749999999999996E-2</v>
      </c>
      <c r="U115" s="2">
        <v>0.12664999999999993</v>
      </c>
      <c r="V115" s="3">
        <v>8.5030664443029799E-3</v>
      </c>
      <c r="W115" s="21"/>
      <c r="X115" s="20">
        <v>20</v>
      </c>
      <c r="Y115" s="1">
        <v>24</v>
      </c>
      <c r="Z115" s="1">
        <v>0.20354166666666665</v>
      </c>
      <c r="AA115" s="1">
        <v>0.10782876085102104</v>
      </c>
      <c r="AB115" s="1">
        <v>7.6149999999999995E-2</v>
      </c>
      <c r="AC115" s="1">
        <v>0.1045</v>
      </c>
      <c r="AD115" s="1">
        <v>0.20050000000000001</v>
      </c>
      <c r="AE115" s="1">
        <v>0.27175000000000005</v>
      </c>
      <c r="AF115" s="2">
        <v>0.40889999999999982</v>
      </c>
      <c r="AG115" s="3">
        <v>6.7570887672134303E-2</v>
      </c>
      <c r="AH115" s="21"/>
      <c r="AI115" s="20">
        <v>20</v>
      </c>
      <c r="AJ115" s="1">
        <v>24</v>
      </c>
      <c r="AK115" s="1">
        <v>6.4958333333333299E-2</v>
      </c>
      <c r="AL115" s="1">
        <v>4.6312247574074032E-2</v>
      </c>
      <c r="AM115" s="1">
        <v>1.0999999999999999E-2</v>
      </c>
      <c r="AN115" s="1">
        <v>1.0999999999999999E-2</v>
      </c>
      <c r="AO115" s="1">
        <v>6.8000000000000005E-2</v>
      </c>
      <c r="AP115" s="1">
        <v>7.9000000000000001E-2</v>
      </c>
      <c r="AQ115" s="2">
        <v>0.12984999999999999</v>
      </c>
      <c r="AR115" s="3">
        <v>1.09722985384358E-2</v>
      </c>
      <c r="AS115" s="21"/>
      <c r="AT115" s="1">
        <v>20</v>
      </c>
      <c r="AU115" s="1">
        <v>24</v>
      </c>
      <c r="AV115" s="1">
        <v>0.13320833333333335</v>
      </c>
      <c r="AW115" s="1">
        <f t="array" ref="AW115">STDEV(IF([1]Alcanes_Alcènes_C2H2!$B$2:$B$617=Bias!AT115,[1]Alcanes_Alcènes_C2H2!$P$2:$P$617))</f>
        <v>7.6067463859202045E-2</v>
      </c>
      <c r="AX115" s="1">
        <f t="array" ref="AX115">PERCENTILE(IF([1]Alcanes_Alcènes_C2H2!$B$2:$B$617=Bias!AT115,[1]Alcanes_Alcènes_C2H2!$P$2:$P$617),0.05)</f>
        <v>3.2800000000000003E-2</v>
      </c>
      <c r="AY115" s="1">
        <f t="array" ref="AY115">QUARTILE(IF([1]Alcanes_Alcènes_C2H2!$B$2:$B$617=Bias!$B115,[1]Alcanes_Alcènes_C2H2!$P$2:$P$617),1)</f>
        <v>8.0500000000000002E-2</v>
      </c>
      <c r="AZ115" s="1">
        <f t="array" ref="AZ115">QUARTILE(IF([1]Alcanes_Alcènes_C2H2!$B$2:$B$617=Bias!$B115,[1]Alcanes_Alcènes_C2H2!$P$2:$P$617),2)</f>
        <v>0.1245</v>
      </c>
      <c r="BA115" s="1">
        <f t="array" ref="BA115">QUARTILE(IF([1]Alcanes_Alcènes_C2H2!$B$2:$B$617=Bias!$B115,[1]Alcanes_Alcènes_C2H2!$P$2:$P$617),3)</f>
        <v>0.16675000000000001</v>
      </c>
      <c r="BB115" s="1">
        <f t="array" ref="BB115">PERCENTILE(IF([1]Alcanes_Alcènes_C2H2!$B$2:$B$617=Bias!AT115,[1]Alcanes_Alcènes_C2H2!$P$2:$P$617),0.95)</f>
        <v>0.27684999999999998</v>
      </c>
      <c r="BC115" s="3">
        <v>3.8667031615679998E-2</v>
      </c>
      <c r="BD115" s="21"/>
      <c r="BE115" s="20">
        <v>20</v>
      </c>
      <c r="BF115" s="1">
        <v>24</v>
      </c>
      <c r="BG115" s="1">
        <v>0.19545833333333337</v>
      </c>
      <c r="BH115" s="1">
        <v>0.10463392880882855</v>
      </c>
      <c r="BI115" s="1">
        <v>6.8200000000000011E-2</v>
      </c>
      <c r="BJ115" s="1">
        <v>0.11975</v>
      </c>
      <c r="BK115" s="1">
        <v>0.18049999999999999</v>
      </c>
      <c r="BL115" s="1">
        <v>0.248</v>
      </c>
      <c r="BM115" s="2">
        <v>0.41349999999999976</v>
      </c>
      <c r="BN115" s="3">
        <v>1.9289414187830301E-2</v>
      </c>
      <c r="BO115" s="21"/>
      <c r="BP115" s="20">
        <v>20</v>
      </c>
      <c r="BQ115" s="1">
        <v>24</v>
      </c>
      <c r="BR115" s="1">
        <v>0.24212500000000003</v>
      </c>
      <c r="BS115" s="1">
        <v>0.16689551860500856</v>
      </c>
      <c r="BT115" s="1">
        <v>1.0999999999999999E-2</v>
      </c>
      <c r="BU115" s="1">
        <v>0.10024999999999999</v>
      </c>
      <c r="BV115" s="1">
        <v>0.24049999999999999</v>
      </c>
      <c r="BW115" s="1">
        <v>0.33450000000000002</v>
      </c>
      <c r="BX115" s="2">
        <v>0.49589999999999995</v>
      </c>
      <c r="BY115" s="3">
        <v>4.3414290767754E-2</v>
      </c>
      <c r="BZ115" s="21"/>
      <c r="CA115" s="20">
        <v>20</v>
      </c>
      <c r="CB115" s="1">
        <v>62</v>
      </c>
      <c r="CC115" s="1">
        <v>0.73140322580645178</v>
      </c>
      <c r="CD115" s="1">
        <v>0.34701639115051663</v>
      </c>
      <c r="CE115" s="1">
        <v>0.30930000000000002</v>
      </c>
      <c r="CF115" s="1">
        <v>0.50824999999999998</v>
      </c>
      <c r="CG115" s="1">
        <v>0.66300000000000003</v>
      </c>
      <c r="CH115" s="1">
        <v>0.82450000000000001</v>
      </c>
      <c r="CI115" s="2">
        <v>1.4170999999999994</v>
      </c>
      <c r="CJ115" s="3">
        <v>0.36744574986348399</v>
      </c>
      <c r="CK115" s="21"/>
      <c r="CL115" s="20">
        <v>20</v>
      </c>
      <c r="CM115" s="1">
        <v>62</v>
      </c>
      <c r="CN115" s="1">
        <v>0.24616129032258058</v>
      </c>
      <c r="CO115" s="1">
        <v>0.11276047347646112</v>
      </c>
      <c r="CP115" s="1">
        <v>0.10815</v>
      </c>
      <c r="CQ115" s="1">
        <v>0.16700000000000001</v>
      </c>
      <c r="CR115" s="1">
        <v>0.23599999999999999</v>
      </c>
      <c r="CS115" s="1">
        <v>0.32650000000000001</v>
      </c>
      <c r="CT115" s="2">
        <v>0.44334999999999986</v>
      </c>
      <c r="CU115" s="3">
        <v>0.104582248480596</v>
      </c>
      <c r="CV115" s="21"/>
      <c r="CW115" s="20">
        <v>20</v>
      </c>
      <c r="CX115" s="1">
        <v>62</v>
      </c>
      <c r="CY115" s="1">
        <v>0.34941935483870978</v>
      </c>
      <c r="CZ115" s="1">
        <v>0.18818386094691641</v>
      </c>
      <c r="DA115" s="1">
        <v>0.14709999999999998</v>
      </c>
      <c r="DB115" s="1">
        <v>0.21174999999999999</v>
      </c>
      <c r="DC115" s="1">
        <v>0.30499999999999999</v>
      </c>
      <c r="DD115" s="1">
        <v>0.46725</v>
      </c>
      <c r="DE115" s="2">
        <v>0.68724999999999992</v>
      </c>
      <c r="DF115" s="3">
        <v>0.15581416476056101</v>
      </c>
      <c r="DG115" s="21"/>
      <c r="DH115" s="20">
        <v>20</v>
      </c>
      <c r="DI115" s="1">
        <v>62</v>
      </c>
      <c r="DJ115" s="1">
        <v>0.73753225806451594</v>
      </c>
      <c r="DK115" s="1">
        <v>0.42632811645114943</v>
      </c>
      <c r="DL115" s="1">
        <v>0.30345</v>
      </c>
      <c r="DM115" s="1">
        <v>0.45300000000000001</v>
      </c>
      <c r="DN115" s="1">
        <v>0.628</v>
      </c>
      <c r="DO115" s="1">
        <v>0.91975000000000007</v>
      </c>
      <c r="DP115" s="2">
        <v>1.4046999999999996</v>
      </c>
      <c r="DQ115" s="3">
        <v>0.34699014238429399</v>
      </c>
      <c r="DR115" s="21"/>
      <c r="DS115" s="20">
        <v>20</v>
      </c>
      <c r="DT115" s="1">
        <v>62</v>
      </c>
      <c r="DU115" s="1">
        <v>0.52177419354838706</v>
      </c>
      <c r="DV115" s="1">
        <v>0.21597612340369168</v>
      </c>
      <c r="DW115" s="1">
        <v>0.2424</v>
      </c>
      <c r="DX115" s="1">
        <v>0.37424999999999997</v>
      </c>
      <c r="DY115" s="1">
        <v>0.48799999999999999</v>
      </c>
      <c r="DZ115" s="1">
        <v>0.70150000000000001</v>
      </c>
      <c r="EA115" s="2">
        <v>0.85894999999999999</v>
      </c>
      <c r="EB115" s="3">
        <v>0.31290448667749299</v>
      </c>
      <c r="EC115" s="21"/>
      <c r="ED115" s="22"/>
    </row>
    <row r="116" spans="1:134" x14ac:dyDescent="0.2">
      <c r="A116" s="57"/>
      <c r="B116" s="2">
        <v>21</v>
      </c>
      <c r="C116" s="1">
        <v>24</v>
      </c>
      <c r="D116" s="1">
        <v>8.4083333333333329E-2</v>
      </c>
      <c r="E116" s="1">
        <v>4.1327868970262541E-2</v>
      </c>
      <c r="F116" s="1">
        <v>4.045E-2</v>
      </c>
      <c r="G116" s="1">
        <v>5.5500000000000001E-2</v>
      </c>
      <c r="H116" s="1">
        <v>7.0000000000000007E-2</v>
      </c>
      <c r="I116" s="1">
        <v>0.10075000000000001</v>
      </c>
      <c r="J116" s="2">
        <v>0.16689999999999999</v>
      </c>
      <c r="K116" s="3">
        <v>1.9789656298632399E-2</v>
      </c>
      <c r="L116" s="21"/>
      <c r="M116" s="20">
        <v>21</v>
      </c>
      <c r="N116" s="1">
        <v>24</v>
      </c>
      <c r="O116" s="1">
        <v>4.6916666666666669E-2</v>
      </c>
      <c r="P116" s="1">
        <v>4.2629767785542491E-2</v>
      </c>
      <c r="Q116" s="1">
        <v>1.0999999999999999E-2</v>
      </c>
      <c r="R116" s="1">
        <v>1.0999999999999999E-2</v>
      </c>
      <c r="S116" s="1">
        <v>1.0999999999999999E-2</v>
      </c>
      <c r="T116" s="1">
        <v>8.5750000000000007E-2</v>
      </c>
      <c r="U116" s="2">
        <v>0.11119999999999998</v>
      </c>
      <c r="V116" s="3">
        <v>1.12297450923499E-2</v>
      </c>
      <c r="W116" s="21"/>
      <c r="X116" s="20">
        <v>21</v>
      </c>
      <c r="Y116" s="1">
        <v>24</v>
      </c>
      <c r="Z116" s="1">
        <v>0.19279166666666661</v>
      </c>
      <c r="AA116" s="1">
        <v>0.11172792230766862</v>
      </c>
      <c r="AB116" s="1">
        <v>7.4299999999999991E-2</v>
      </c>
      <c r="AC116" s="1">
        <v>9.4750000000000001E-2</v>
      </c>
      <c r="AD116" s="1">
        <v>0.17449999999999999</v>
      </c>
      <c r="AE116" s="1">
        <v>0.25975000000000004</v>
      </c>
      <c r="AF116" s="2">
        <v>0.41299999999999987</v>
      </c>
      <c r="AG116" s="3">
        <v>8.8573460556956404E-2</v>
      </c>
      <c r="AH116" s="21"/>
      <c r="AI116" s="20">
        <v>21</v>
      </c>
      <c r="AJ116" s="1">
        <v>24</v>
      </c>
      <c r="AK116" s="1">
        <v>5.7249999999999975E-2</v>
      </c>
      <c r="AL116" s="1">
        <v>3.9427699378240054E-2</v>
      </c>
      <c r="AM116" s="1">
        <v>1.0999999999999999E-2</v>
      </c>
      <c r="AN116" s="1">
        <v>1.0999999999999999E-2</v>
      </c>
      <c r="AO116" s="1">
        <v>5.6500000000000002E-2</v>
      </c>
      <c r="AP116" s="1">
        <v>7.9750000000000001E-2</v>
      </c>
      <c r="AQ116" s="2">
        <v>0.11899999999999999</v>
      </c>
      <c r="AR116" s="3">
        <v>1.43894730159226E-2</v>
      </c>
      <c r="AS116" s="21"/>
      <c r="AT116" s="1">
        <v>21</v>
      </c>
      <c r="AU116" s="1">
        <v>24</v>
      </c>
      <c r="AV116" s="1">
        <v>0.10124999999999999</v>
      </c>
      <c r="AW116" s="1">
        <f t="array" ref="AW116">STDEV(IF([1]Alcanes_Alcènes_C2H2!$B$2:$B$617=Bias!AT116,[1]Alcanes_Alcènes_C2H2!$P$2:$P$617))</f>
        <v>6.0649563602860272E-2</v>
      </c>
      <c r="AX116" s="1">
        <f t="array" ref="AX116">PERCENTILE(IF([1]Alcanes_Alcènes_C2H2!$B$2:$B$617=Bias!AT116,[1]Alcanes_Alcènes_C2H2!$P$2:$P$617),0.05)</f>
        <v>3.5300000000000005E-2</v>
      </c>
      <c r="AY116" s="1">
        <f t="array" ref="AY116">QUARTILE(IF([1]Alcanes_Alcènes_C2H2!$B$2:$B$617=Bias!$B116,[1]Alcanes_Alcènes_C2H2!$P$2:$P$617),1)</f>
        <v>5.2749999999999998E-2</v>
      </c>
      <c r="AZ116" s="1">
        <f t="array" ref="AZ116">QUARTILE(IF([1]Alcanes_Alcènes_C2H2!$B$2:$B$617=Bias!$B116,[1]Alcanes_Alcènes_C2H2!$P$2:$P$617),2)</f>
        <v>9.0499999999999997E-2</v>
      </c>
      <c r="BA116" s="1">
        <f t="array" ref="BA116">QUARTILE(IF([1]Alcanes_Alcènes_C2H2!$B$2:$B$617=Bias!$B116,[1]Alcanes_Alcènes_C2H2!$P$2:$P$617),3)</f>
        <v>0.14124999999999999</v>
      </c>
      <c r="BB116" s="1">
        <f t="array" ref="BB116">PERCENTILE(IF([1]Alcanes_Alcènes_C2H2!$B$2:$B$617=Bias!AT116,[1]Alcanes_Alcènes_C2H2!$P$2:$P$617),0.95)</f>
        <v>0.20934999999999993</v>
      </c>
      <c r="BC116" s="3">
        <v>5.0469857775899102E-2</v>
      </c>
      <c r="BD116" s="21"/>
      <c r="BE116" s="20">
        <v>21</v>
      </c>
      <c r="BF116" s="1">
        <v>24</v>
      </c>
      <c r="BG116" s="1">
        <v>0.18545833333333336</v>
      </c>
      <c r="BH116" s="1">
        <v>0.11208613891214143</v>
      </c>
      <c r="BI116" s="1">
        <v>6.3149999999999998E-2</v>
      </c>
      <c r="BJ116" s="1">
        <v>0.10050000000000001</v>
      </c>
      <c r="BK116" s="1">
        <v>0.16250000000000001</v>
      </c>
      <c r="BL116" s="1">
        <v>0.23900000000000002</v>
      </c>
      <c r="BM116" s="2">
        <v>0.41529999999999984</v>
      </c>
      <c r="BN116" s="3">
        <v>2.5294192369136999E-2</v>
      </c>
      <c r="BO116" s="21"/>
      <c r="BP116" s="20">
        <v>21</v>
      </c>
      <c r="BQ116" s="1">
        <v>24</v>
      </c>
      <c r="BR116" s="1">
        <v>0.22041666666666668</v>
      </c>
      <c r="BS116" s="1">
        <v>0.13923858681404028</v>
      </c>
      <c r="BT116" s="1">
        <v>1.0999999999999999E-2</v>
      </c>
      <c r="BU116" s="1">
        <v>0.11824999999999999</v>
      </c>
      <c r="BV116" s="1">
        <v>0.2475</v>
      </c>
      <c r="BW116" s="1">
        <v>0.27575000000000005</v>
      </c>
      <c r="BX116" s="2">
        <v>0.42034999999999995</v>
      </c>
      <c r="BY116" s="3">
        <v>5.6644133793432902E-2</v>
      </c>
      <c r="BZ116" s="21"/>
      <c r="CA116" s="20">
        <v>21</v>
      </c>
      <c r="CB116" s="1">
        <v>62</v>
      </c>
      <c r="CC116" s="1">
        <v>0.77538709677419348</v>
      </c>
      <c r="CD116" s="1">
        <v>0.42665912815039608</v>
      </c>
      <c r="CE116" s="1">
        <v>0.27115000000000006</v>
      </c>
      <c r="CF116" s="1">
        <v>0.49575000000000002</v>
      </c>
      <c r="CG116" s="1">
        <v>0.6705000000000001</v>
      </c>
      <c r="CH116" s="1">
        <v>0.96350000000000002</v>
      </c>
      <c r="CI116" s="2">
        <v>1.4216</v>
      </c>
      <c r="CJ116" s="3">
        <v>0.47722283430318302</v>
      </c>
      <c r="CK116" s="21"/>
      <c r="CL116" s="20">
        <v>21</v>
      </c>
      <c r="CM116" s="1">
        <v>62</v>
      </c>
      <c r="CN116" s="1">
        <v>0.26146774193548389</v>
      </c>
      <c r="CO116" s="1">
        <v>0.14361728716232852</v>
      </c>
      <c r="CP116" s="1">
        <v>7.3550000000000004E-2</v>
      </c>
      <c r="CQ116" s="1">
        <v>0.14549999999999999</v>
      </c>
      <c r="CR116" s="1">
        <v>0.23250000000000001</v>
      </c>
      <c r="CS116" s="1">
        <v>0.37475000000000003</v>
      </c>
      <c r="CT116" s="2">
        <v>0.48304999999999992</v>
      </c>
      <c r="CU116" s="3">
        <v>0.13594065185951401</v>
      </c>
      <c r="CV116" s="21"/>
      <c r="CW116" s="20">
        <v>21</v>
      </c>
      <c r="CX116" s="1">
        <v>62</v>
      </c>
      <c r="CY116" s="1">
        <v>0.34329032258064524</v>
      </c>
      <c r="CZ116" s="1">
        <v>0.19683757030897361</v>
      </c>
      <c r="DA116" s="1">
        <v>0.11305</v>
      </c>
      <c r="DB116" s="1">
        <v>0.1845</v>
      </c>
      <c r="DC116" s="1">
        <v>0.29899999999999999</v>
      </c>
      <c r="DD116" s="1">
        <v>0.50150000000000006</v>
      </c>
      <c r="DE116" s="2">
        <v>0.67359999999999998</v>
      </c>
      <c r="DF116" s="3">
        <v>0.201437765618729</v>
      </c>
      <c r="DG116" s="21"/>
      <c r="DH116" s="20">
        <v>21</v>
      </c>
      <c r="DI116" s="1">
        <v>62</v>
      </c>
      <c r="DJ116" s="1">
        <v>0.70693548387096772</v>
      </c>
      <c r="DK116" s="1">
        <v>0.40503389337909435</v>
      </c>
      <c r="DL116" s="1">
        <v>0.24890000000000001</v>
      </c>
      <c r="DM116" s="1">
        <v>0.40250000000000002</v>
      </c>
      <c r="DN116" s="1">
        <v>0.61050000000000004</v>
      </c>
      <c r="DO116" s="1">
        <v>1.0169999999999999</v>
      </c>
      <c r="DP116" s="2">
        <v>1.5264499999999994</v>
      </c>
      <c r="DQ116" s="3">
        <v>0.44881425265156299</v>
      </c>
      <c r="DR116" s="21"/>
      <c r="DS116" s="20">
        <v>21</v>
      </c>
      <c r="DT116" s="1">
        <v>62</v>
      </c>
      <c r="DU116" s="1">
        <v>0.56391935483870959</v>
      </c>
      <c r="DV116" s="1">
        <v>0.28378699576180622</v>
      </c>
      <c r="DW116" s="1">
        <v>0.25054999999999999</v>
      </c>
      <c r="DX116" s="1">
        <v>0.34100000000000003</v>
      </c>
      <c r="DY116" s="1">
        <v>0.49349999999999999</v>
      </c>
      <c r="DZ116" s="1">
        <v>0.72699999999999998</v>
      </c>
      <c r="EA116" s="2">
        <v>1.09015</v>
      </c>
      <c r="EB116" s="3">
        <v>0.40308703747192298</v>
      </c>
      <c r="EC116" s="21"/>
      <c r="ED116" s="22"/>
    </row>
    <row r="117" spans="1:134" x14ac:dyDescent="0.2">
      <c r="A117" s="57"/>
      <c r="B117" s="2">
        <v>22</v>
      </c>
      <c r="C117" s="1">
        <v>26</v>
      </c>
      <c r="D117" s="1">
        <v>6.9181818181818178E-2</v>
      </c>
      <c r="E117" s="1">
        <v>3.7615136069652368E-2</v>
      </c>
      <c r="F117" s="1">
        <v>0</v>
      </c>
      <c r="G117" s="1">
        <v>3.5000000000000003E-2</v>
      </c>
      <c r="H117" s="1">
        <v>5.6999999999999995E-2</v>
      </c>
      <c r="I117" s="1">
        <v>7.4249999999999997E-2</v>
      </c>
      <c r="J117" s="2">
        <v>0.12575</v>
      </c>
      <c r="K117" s="3">
        <v>1.78058405400114E-2</v>
      </c>
      <c r="L117" s="21"/>
      <c r="M117" s="20">
        <v>22</v>
      </c>
      <c r="N117" s="1">
        <v>26</v>
      </c>
      <c r="O117" s="1">
        <v>3.5045454545454553E-2</v>
      </c>
      <c r="P117" s="1">
        <v>3.7108427406929892E-2</v>
      </c>
      <c r="Q117" s="1">
        <v>0</v>
      </c>
      <c r="R117" s="1">
        <v>1.0999999999999999E-2</v>
      </c>
      <c r="S117" s="1">
        <v>1.0999999999999999E-2</v>
      </c>
      <c r="T117" s="1">
        <v>4.9250000000000002E-2</v>
      </c>
      <c r="U117" s="2">
        <v>9.8750000000000004E-2</v>
      </c>
      <c r="V117" s="3">
        <v>1.00986580704472E-2</v>
      </c>
      <c r="W117" s="21"/>
      <c r="X117" s="20">
        <v>22</v>
      </c>
      <c r="Y117" s="1">
        <v>26</v>
      </c>
      <c r="Z117" s="1">
        <v>0.22549999999999998</v>
      </c>
      <c r="AA117" s="1">
        <v>0.14262342563008912</v>
      </c>
      <c r="AB117" s="1">
        <v>0</v>
      </c>
      <c r="AC117" s="1">
        <v>7.1749999999999994E-2</v>
      </c>
      <c r="AD117" s="1">
        <v>0.17849999999999999</v>
      </c>
      <c r="AE117" s="1">
        <v>0.28349999999999997</v>
      </c>
      <c r="AF117" s="2">
        <v>0.40450000000000003</v>
      </c>
      <c r="AG117" s="3">
        <v>7.9540872190203393E-2</v>
      </c>
      <c r="AH117" s="21"/>
      <c r="AI117" s="20">
        <v>22</v>
      </c>
      <c r="AJ117" s="1">
        <v>26</v>
      </c>
      <c r="AK117" s="1">
        <v>6.4954545454545404E-2</v>
      </c>
      <c r="AL117" s="1">
        <v>5.0104275880791506E-2</v>
      </c>
      <c r="AM117" s="1">
        <v>0</v>
      </c>
      <c r="AN117" s="1">
        <v>1.0999999999999999E-2</v>
      </c>
      <c r="AO117" s="1">
        <v>0.05</v>
      </c>
      <c r="AP117" s="1">
        <v>9.8999999999999991E-2</v>
      </c>
      <c r="AQ117" s="2">
        <v>0.13375000000000001</v>
      </c>
      <c r="AR117" s="3">
        <v>1.2923206426822299E-2</v>
      </c>
      <c r="AS117" s="21"/>
      <c r="AT117" s="1">
        <v>22</v>
      </c>
      <c r="AU117" s="1">
        <v>26</v>
      </c>
      <c r="AV117" s="1">
        <v>0.10150000000000001</v>
      </c>
      <c r="AW117" s="1">
        <f t="array" ref="AW117">STDEV(IF([1]Alcanes_Alcènes_C2H2!$B$2:$B$617=Bias!AT117,[1]Alcanes_Alcènes_C2H2!$P$2:$P$617))</f>
        <v>7.6483371747368439E-2</v>
      </c>
      <c r="AX117" s="1">
        <f t="array" ref="AX117">PERCENTILE(IF([1]Alcanes_Alcènes_C2H2!$B$2:$B$617=Bias!AT117,[1]Alcanes_Alcènes_C2H2!$P$2:$P$617),0.05)</f>
        <v>0</v>
      </c>
      <c r="AY117" s="1">
        <f t="array" ref="AY117">QUARTILE(IF([1]Alcanes_Alcènes_C2H2!$B$2:$B$617=Bias!$B117,[1]Alcanes_Alcènes_C2H2!$P$2:$P$617),1)</f>
        <v>9.4999999999999998E-3</v>
      </c>
      <c r="AZ117" s="1">
        <f t="array" ref="AZ117">QUARTILE(IF([1]Alcanes_Alcènes_C2H2!$B$2:$B$617=Bias!$B117,[1]Alcanes_Alcènes_C2H2!$P$2:$P$617),2)</f>
        <v>7.7499999999999999E-2</v>
      </c>
      <c r="BA117" s="1">
        <f t="array" ref="BA117">QUARTILE(IF([1]Alcanes_Alcènes_C2H2!$B$2:$B$617=Bias!$B117,[1]Alcanes_Alcènes_C2H2!$P$2:$P$617),3)</f>
        <v>0.13650000000000001</v>
      </c>
      <c r="BB117" s="1">
        <f t="array" ref="BB117">PERCENTILE(IF([1]Alcanes_Alcènes_C2H2!$B$2:$B$617=Bias!AT117,[1]Alcanes_Alcènes_C2H2!$P$2:$P$617),0.95)</f>
        <v>0.2175</v>
      </c>
      <c r="BC117" s="3">
        <v>4.5285838272177997E-2</v>
      </c>
      <c r="BD117" s="21"/>
      <c r="BE117" s="20">
        <v>22</v>
      </c>
      <c r="BF117" s="1">
        <v>26</v>
      </c>
      <c r="BG117" s="1">
        <v>0.21459090909090914</v>
      </c>
      <c r="BH117" s="1">
        <v>0.14498473659718059</v>
      </c>
      <c r="BI117" s="1">
        <v>0</v>
      </c>
      <c r="BJ117" s="1">
        <v>5.9750000000000004E-2</v>
      </c>
      <c r="BK117" s="1">
        <v>0.1555</v>
      </c>
      <c r="BL117" s="1">
        <v>0.25975000000000004</v>
      </c>
      <c r="BM117" s="2">
        <v>0.42274999999999996</v>
      </c>
      <c r="BN117" s="3">
        <v>2.2716298464049999E-2</v>
      </c>
      <c r="BO117" s="21"/>
      <c r="BP117" s="20">
        <v>22</v>
      </c>
      <c r="BQ117" s="1">
        <v>26</v>
      </c>
      <c r="BR117" s="1">
        <v>0.19045454545454546</v>
      </c>
      <c r="BS117" s="1">
        <v>0.15971141281891971</v>
      </c>
      <c r="BT117" s="1">
        <v>0</v>
      </c>
      <c r="BU117" s="1">
        <v>1.0999999999999999E-2</v>
      </c>
      <c r="BV117" s="1">
        <v>0.12</v>
      </c>
      <c r="BW117" s="1">
        <v>0.25275000000000003</v>
      </c>
      <c r="BX117" s="2">
        <v>0.46975</v>
      </c>
      <c r="BY117" s="3">
        <v>5.0822075366689798E-2</v>
      </c>
      <c r="BZ117" s="21"/>
      <c r="CA117" s="20">
        <v>22</v>
      </c>
      <c r="CB117" s="1">
        <v>62</v>
      </c>
      <c r="CC117" s="1">
        <v>0.75201612903225823</v>
      </c>
      <c r="CD117" s="1">
        <v>0.52101853250244301</v>
      </c>
      <c r="CE117" s="1">
        <v>0.20385000000000003</v>
      </c>
      <c r="CF117" s="1">
        <v>0.41474999999999995</v>
      </c>
      <c r="CG117" s="1">
        <v>0.60149999999999992</v>
      </c>
      <c r="CH117" s="1">
        <v>0.91675000000000006</v>
      </c>
      <c r="CI117" s="2">
        <v>2.0180499999999983</v>
      </c>
      <c r="CJ117" s="3">
        <v>0.42778580060726501</v>
      </c>
      <c r="CK117" s="21"/>
      <c r="CL117" s="20">
        <v>22</v>
      </c>
      <c r="CM117" s="1">
        <v>62</v>
      </c>
      <c r="CN117" s="1">
        <v>0.25198387096774189</v>
      </c>
      <c r="CO117" s="1">
        <v>0.16892645523000022</v>
      </c>
      <c r="CP117" s="1">
        <v>7.8100000000000003E-2</v>
      </c>
      <c r="CQ117" s="1">
        <v>0.12975</v>
      </c>
      <c r="CR117" s="1">
        <v>0.19500000000000001</v>
      </c>
      <c r="CS117" s="1">
        <v>0.34049999999999997</v>
      </c>
      <c r="CT117" s="2">
        <v>0.60429999999999962</v>
      </c>
      <c r="CU117" s="3">
        <v>0.121878354475842</v>
      </c>
      <c r="CV117" s="21"/>
      <c r="CW117" s="20">
        <v>22</v>
      </c>
      <c r="CX117" s="1">
        <v>62</v>
      </c>
      <c r="CY117" s="1">
        <v>0.33316129032258063</v>
      </c>
      <c r="CZ117" s="1">
        <v>0.23681473657820121</v>
      </c>
      <c r="DA117" s="1">
        <v>6.480000000000001E-2</v>
      </c>
      <c r="DB117" s="1">
        <v>0.17100000000000001</v>
      </c>
      <c r="DC117" s="1">
        <v>0.23249999999999998</v>
      </c>
      <c r="DD117" s="1">
        <v>0.47724999999999995</v>
      </c>
      <c r="DE117" s="2">
        <v>0.82329999999999948</v>
      </c>
      <c r="DF117" s="3">
        <v>0.180403880185108</v>
      </c>
      <c r="DG117" s="21"/>
      <c r="DH117" s="20">
        <v>22</v>
      </c>
      <c r="DI117" s="1">
        <v>62</v>
      </c>
      <c r="DJ117" s="1">
        <v>0.68011290322580664</v>
      </c>
      <c r="DK117" s="1">
        <v>0.49414931389301875</v>
      </c>
      <c r="DL117" s="1">
        <v>0.15100000000000002</v>
      </c>
      <c r="DM117" s="1">
        <v>0.35099999999999998</v>
      </c>
      <c r="DN117" s="1">
        <v>0.49149999999999999</v>
      </c>
      <c r="DO117" s="1">
        <v>0.94299999999999995</v>
      </c>
      <c r="DP117" s="2">
        <v>1.5412499999999998</v>
      </c>
      <c r="DQ117" s="3">
        <v>0.401989996270462</v>
      </c>
      <c r="DR117" s="21"/>
      <c r="DS117" s="20">
        <v>22</v>
      </c>
      <c r="DT117" s="1">
        <v>62</v>
      </c>
      <c r="DU117" s="1">
        <v>0.58950000000000014</v>
      </c>
      <c r="DV117" s="1">
        <v>0.39633959399799024</v>
      </c>
      <c r="DW117" s="1">
        <v>0.1782</v>
      </c>
      <c r="DX117" s="1">
        <v>0.32725000000000004</v>
      </c>
      <c r="DY117" s="1">
        <v>0.45800000000000002</v>
      </c>
      <c r="DZ117" s="1">
        <v>0.74975000000000003</v>
      </c>
      <c r="EA117" s="2">
        <v>1.4030999999999998</v>
      </c>
      <c r="EB117" s="3">
        <v>0.36073702773428501</v>
      </c>
      <c r="EC117" s="21"/>
      <c r="ED117" s="22"/>
    </row>
    <row r="118" spans="1:134" x14ac:dyDescent="0.2">
      <c r="A118" s="58"/>
      <c r="B118" s="2">
        <v>23</v>
      </c>
      <c r="C118" s="1">
        <v>26</v>
      </c>
      <c r="D118" s="1">
        <v>7.7999999999999986E-2</v>
      </c>
      <c r="E118" s="1">
        <v>4.1796650583509738E-2</v>
      </c>
      <c r="F118" s="1">
        <v>1.4999999999999999E-2</v>
      </c>
      <c r="G118" s="1">
        <v>5.425E-2</v>
      </c>
      <c r="H118" s="1">
        <v>7.3499999999999996E-2</v>
      </c>
      <c r="I118" s="1">
        <v>9.9250000000000005E-2</v>
      </c>
      <c r="J118" s="2">
        <v>0.14949999999999999</v>
      </c>
      <c r="K118" s="3">
        <v>1.48027681746745E-2</v>
      </c>
      <c r="L118" s="21"/>
      <c r="M118" s="20">
        <v>23</v>
      </c>
      <c r="N118" s="1">
        <v>26</v>
      </c>
      <c r="O118" s="1">
        <v>4.3999999999999997E-2</v>
      </c>
      <c r="P118" s="1">
        <v>4.0387126661846101E-2</v>
      </c>
      <c r="Q118" s="1">
        <v>1.0999999999999999E-2</v>
      </c>
      <c r="R118" s="1">
        <v>1.0999999999999999E-2</v>
      </c>
      <c r="S118" s="1">
        <v>1.0999999999999999E-2</v>
      </c>
      <c r="T118" s="1">
        <v>7.4499999999999997E-2</v>
      </c>
      <c r="U118" s="2">
        <v>0.11424999999999999</v>
      </c>
      <c r="V118" s="3">
        <v>8.3905181685973197E-3</v>
      </c>
      <c r="W118" s="21"/>
      <c r="X118" s="20">
        <v>23</v>
      </c>
      <c r="Y118" s="1">
        <v>26</v>
      </c>
      <c r="Z118" s="1">
        <v>0.20476923076923079</v>
      </c>
      <c r="AA118" s="1">
        <v>0.12375275599106723</v>
      </c>
      <c r="AB118" s="1">
        <v>6.0999999999999999E-2</v>
      </c>
      <c r="AC118" s="1">
        <v>9.1249999999999998E-2</v>
      </c>
      <c r="AD118" s="1">
        <v>0.17649999999999999</v>
      </c>
      <c r="AE118" s="1">
        <v>0.27975000000000005</v>
      </c>
      <c r="AF118" s="2">
        <v>0.40100000000000002</v>
      </c>
      <c r="AG118" s="3">
        <v>6.5985932509974601E-2</v>
      </c>
      <c r="AH118" s="21"/>
      <c r="AI118" s="20">
        <v>23</v>
      </c>
      <c r="AJ118" s="1">
        <v>26</v>
      </c>
      <c r="AK118" s="1">
        <v>6.8653846153846121E-2</v>
      </c>
      <c r="AL118" s="1">
        <v>4.7938245531260248E-2</v>
      </c>
      <c r="AM118" s="1">
        <v>1.0999999999999999E-2</v>
      </c>
      <c r="AN118" s="1">
        <v>1.7000000000000001E-2</v>
      </c>
      <c r="AO118" s="1">
        <v>0.06</v>
      </c>
      <c r="AP118" s="1">
        <v>0.113</v>
      </c>
      <c r="AQ118" s="2">
        <v>0.13950000000000001</v>
      </c>
      <c r="AR118" s="3">
        <v>1.0721937058364399E-2</v>
      </c>
      <c r="AS118" s="21"/>
      <c r="AT118" s="1">
        <v>23</v>
      </c>
      <c r="AU118" s="1">
        <v>26</v>
      </c>
      <c r="AV118" s="1">
        <v>0.10284615384615384</v>
      </c>
      <c r="AW118" s="1">
        <f t="array" ref="AW118">STDEV(IF([1]Alcanes_Alcènes_C2H2!$B$2:$B$617=Bias!AT118,[1]Alcanes_Alcènes_C2H2!$P$2:$P$617))</f>
        <v>7.3540025731674744E-2</v>
      </c>
      <c r="AX118" s="1">
        <f t="array" ref="AX118">PERCENTILE(IF([1]Alcanes_Alcènes_C2H2!$B$2:$B$617=Bias!AT118,[1]Alcanes_Alcènes_C2H2!$P$2:$P$617),0.05)</f>
        <v>2E-3</v>
      </c>
      <c r="AY118" s="1">
        <f t="array" ref="AY118">QUARTILE(IF([1]Alcanes_Alcènes_C2H2!$B$2:$B$617=Bias!$B118,[1]Alcanes_Alcènes_C2H2!$P$2:$P$617),1)</f>
        <v>3.95E-2</v>
      </c>
      <c r="AZ118" s="1">
        <f t="array" ref="AZ118">QUARTILE(IF([1]Alcanes_Alcènes_C2H2!$B$2:$B$617=Bias!$B118,[1]Alcanes_Alcènes_C2H2!$P$2:$P$617),2)</f>
        <v>0.10800000000000001</v>
      </c>
      <c r="BA118" s="1">
        <f t="array" ref="BA118">QUARTILE(IF([1]Alcanes_Alcènes_C2H2!$B$2:$B$617=Bias!$B118,[1]Alcanes_Alcènes_C2H2!$P$2:$P$617),3)</f>
        <v>0.16425000000000001</v>
      </c>
      <c r="BB118" s="1">
        <f t="array" ref="BB118">PERCENTILE(IF([1]Alcanes_Alcènes_C2H2!$B$2:$B$617=Bias!AT118,[1]Alcanes_Alcènes_C2H2!$P$2:$P$617),0.95)</f>
        <v>0.20249999999999999</v>
      </c>
      <c r="BC118" s="3">
        <v>3.7535169932047703E-2</v>
      </c>
      <c r="BD118" s="21"/>
      <c r="BE118" s="20">
        <v>23</v>
      </c>
      <c r="BF118" s="1">
        <v>26</v>
      </c>
      <c r="BG118" s="1">
        <v>0.19511538461538455</v>
      </c>
      <c r="BH118" s="1">
        <v>0.13026598233555131</v>
      </c>
      <c r="BI118" s="1">
        <v>4.5749999999999999E-2</v>
      </c>
      <c r="BJ118" s="1">
        <v>9.325E-2</v>
      </c>
      <c r="BK118" s="1">
        <v>0.16149999999999998</v>
      </c>
      <c r="BL118" s="1">
        <v>0.26500000000000001</v>
      </c>
      <c r="BM118" s="2">
        <v>0.42325000000000002</v>
      </c>
      <c r="BN118" s="3">
        <v>1.88465192263629E-2</v>
      </c>
      <c r="BO118" s="21"/>
      <c r="BP118" s="20">
        <v>23</v>
      </c>
      <c r="BQ118" s="1">
        <v>26</v>
      </c>
      <c r="BR118" s="1">
        <v>0.18800000000000003</v>
      </c>
      <c r="BS118" s="1">
        <v>0.15217805360826506</v>
      </c>
      <c r="BT118" s="1">
        <v>1.0999999999999999E-2</v>
      </c>
      <c r="BU118" s="1">
        <v>3.2000000000000001E-2</v>
      </c>
      <c r="BV118" s="1">
        <v>0.191</v>
      </c>
      <c r="BW118" s="1">
        <v>0.28499999999999998</v>
      </c>
      <c r="BX118" s="2">
        <v>0.47750000000000004</v>
      </c>
      <c r="BY118" s="3">
        <v>4.2120451221116302E-2</v>
      </c>
      <c r="BZ118" s="21"/>
      <c r="CA118" s="20">
        <v>23</v>
      </c>
      <c r="CB118" s="1">
        <v>62</v>
      </c>
      <c r="CC118" s="1">
        <v>0.70532258064516118</v>
      </c>
      <c r="CD118" s="1">
        <v>0.51475767891926172</v>
      </c>
      <c r="CE118" s="1">
        <v>0.16885000000000003</v>
      </c>
      <c r="CF118" s="1">
        <v>0.34625</v>
      </c>
      <c r="CG118" s="1">
        <v>0.57699999999999996</v>
      </c>
      <c r="CH118" s="1">
        <v>0.84899999999999998</v>
      </c>
      <c r="CI118" s="2">
        <v>1.7867499999999998</v>
      </c>
      <c r="CJ118" s="3">
        <v>0.35419867723742998</v>
      </c>
      <c r="CK118" s="21"/>
      <c r="CL118" s="20">
        <v>23</v>
      </c>
      <c r="CM118" s="1">
        <v>62</v>
      </c>
      <c r="CN118" s="1">
        <v>0.24306451612903227</v>
      </c>
      <c r="CO118" s="1">
        <v>0.17095334144076288</v>
      </c>
      <c r="CP118" s="1">
        <v>3.5550000000000012E-2</v>
      </c>
      <c r="CQ118" s="1">
        <v>0.12375</v>
      </c>
      <c r="CR118" s="1">
        <v>0.21049999999999999</v>
      </c>
      <c r="CS118" s="1">
        <v>0.29925000000000002</v>
      </c>
      <c r="CT118" s="2">
        <v>0.55100000000000005</v>
      </c>
      <c r="CU118" s="3">
        <v>0.100930886214096</v>
      </c>
      <c r="CV118" s="21"/>
      <c r="CW118" s="20">
        <v>23</v>
      </c>
      <c r="CX118" s="1">
        <v>62</v>
      </c>
      <c r="CY118" s="1">
        <v>0.33880645161290324</v>
      </c>
      <c r="CZ118" s="1">
        <v>0.28540892944488377</v>
      </c>
      <c r="DA118" s="1">
        <v>5.1250000000000004E-2</v>
      </c>
      <c r="DB118" s="1">
        <v>0.128</v>
      </c>
      <c r="DC118" s="1">
        <v>0.26850000000000002</v>
      </c>
      <c r="DD118" s="1">
        <v>0.43225000000000002</v>
      </c>
      <c r="DE118" s="2">
        <v>0.82804999999999984</v>
      </c>
      <c r="DF118" s="3">
        <v>0.14922486040239799</v>
      </c>
      <c r="DG118" s="21"/>
      <c r="DH118" s="20">
        <v>23</v>
      </c>
      <c r="DI118" s="1">
        <v>62</v>
      </c>
      <c r="DJ118" s="1">
        <v>0.62874193548387114</v>
      </c>
      <c r="DK118" s="1">
        <v>0.46131788888577496</v>
      </c>
      <c r="DL118" s="1">
        <v>0.11760000000000002</v>
      </c>
      <c r="DM118" s="1">
        <v>0.29949999999999999</v>
      </c>
      <c r="DN118" s="1">
        <v>0.52500000000000002</v>
      </c>
      <c r="DO118" s="1">
        <v>0.82974999999999999</v>
      </c>
      <c r="DP118" s="2">
        <v>1.5688</v>
      </c>
      <c r="DQ118" s="3">
        <v>0.33254986224892302</v>
      </c>
      <c r="DR118" s="21"/>
      <c r="DS118" s="20">
        <v>23</v>
      </c>
      <c r="DT118" s="1">
        <v>62</v>
      </c>
      <c r="DU118" s="1">
        <v>0.57332258064516139</v>
      </c>
      <c r="DV118" s="1">
        <v>0.38180377649265157</v>
      </c>
      <c r="DW118" s="1">
        <v>0.16215000000000002</v>
      </c>
      <c r="DX118" s="1">
        <v>0.32574999999999998</v>
      </c>
      <c r="DY118" s="1">
        <v>0.46650000000000003</v>
      </c>
      <c r="DZ118" s="1">
        <v>0.72775000000000001</v>
      </c>
      <c r="EA118" s="2">
        <v>1.3533499999999996</v>
      </c>
      <c r="EB118" s="3">
        <v>0.29816292768402403</v>
      </c>
      <c r="EC118" s="21"/>
      <c r="ED118" s="22"/>
    </row>
    <row r="119" spans="1:134" s="23" customFormat="1" x14ac:dyDescent="0.2"/>
    <row r="120" spans="1:134" x14ac:dyDescent="0.2">
      <c r="A120" s="77" t="s">
        <v>58</v>
      </c>
      <c r="B120" s="63" t="s">
        <v>32</v>
      </c>
      <c r="C120" s="63"/>
      <c r="D120" s="63"/>
      <c r="E120" s="63"/>
      <c r="F120" s="63"/>
      <c r="G120" s="63"/>
      <c r="H120" s="63"/>
      <c r="I120" s="63"/>
      <c r="J120" s="63"/>
      <c r="K120" s="64"/>
    </row>
    <row r="121" spans="1:134" x14ac:dyDescent="0.2">
      <c r="A121" s="67"/>
      <c r="B121" s="10"/>
      <c r="C121" s="63" t="s">
        <v>50</v>
      </c>
      <c r="D121" s="63"/>
      <c r="E121" s="63"/>
      <c r="F121" s="63"/>
      <c r="G121" s="63"/>
      <c r="H121" s="63"/>
      <c r="I121" s="63"/>
      <c r="J121" s="64"/>
      <c r="K121" s="18" t="s">
        <v>51</v>
      </c>
    </row>
    <row r="122" spans="1:134" s="88" customFormat="1" ht="16" x14ac:dyDescent="0.2">
      <c r="A122" s="67"/>
      <c r="B122" s="85" t="s">
        <v>5</v>
      </c>
      <c r="C122" s="85" t="s">
        <v>6</v>
      </c>
      <c r="D122" s="85" t="s">
        <v>7</v>
      </c>
      <c r="E122" s="85" t="s">
        <v>43</v>
      </c>
      <c r="F122" s="85" t="s">
        <v>52</v>
      </c>
      <c r="G122" s="85" t="s">
        <v>47</v>
      </c>
      <c r="H122" s="85" t="s">
        <v>8</v>
      </c>
      <c r="I122" s="85" t="s">
        <v>48</v>
      </c>
      <c r="J122" s="86" t="s">
        <v>46</v>
      </c>
      <c r="K122" s="87" t="s">
        <v>53</v>
      </c>
    </row>
    <row r="123" spans="1:134" x14ac:dyDescent="0.2">
      <c r="A123" s="67"/>
      <c r="B123" s="1">
        <v>0</v>
      </c>
      <c r="C123" s="1">
        <v>62</v>
      </c>
      <c r="D123" s="1">
        <v>0.36267741935483866</v>
      </c>
      <c r="E123" s="1">
        <v>0.28793958691236593</v>
      </c>
      <c r="F123" s="1">
        <v>1.0999999999999999E-2</v>
      </c>
      <c r="G123" s="1">
        <v>0.19125</v>
      </c>
      <c r="H123" s="1">
        <v>0.315</v>
      </c>
      <c r="I123" s="1">
        <v>0.43025000000000002</v>
      </c>
      <c r="J123" s="2">
        <v>0.8325999999999999</v>
      </c>
      <c r="K123" s="32">
        <v>0.15686562474507901</v>
      </c>
    </row>
    <row r="124" spans="1:134" x14ac:dyDescent="0.2">
      <c r="A124" s="67"/>
      <c r="B124" s="1">
        <v>1</v>
      </c>
      <c r="C124" s="1">
        <v>62</v>
      </c>
      <c r="D124" s="1">
        <v>0.30991935483870969</v>
      </c>
      <c r="E124" s="1">
        <v>0.23215937843709494</v>
      </c>
      <c r="F124" s="1">
        <v>1.6500000000000077E-2</v>
      </c>
      <c r="G124" s="1">
        <v>0.17649999999999999</v>
      </c>
      <c r="H124" s="1">
        <v>0.2485</v>
      </c>
      <c r="I124" s="1">
        <v>0.37824999999999998</v>
      </c>
      <c r="J124" s="2">
        <v>0.69129999999999969</v>
      </c>
      <c r="K124" s="32">
        <v>0.15724513338219601</v>
      </c>
    </row>
    <row r="125" spans="1:134" x14ac:dyDescent="0.2">
      <c r="A125" s="67"/>
      <c r="B125" s="1">
        <v>2</v>
      </c>
      <c r="C125" s="1">
        <v>62</v>
      </c>
      <c r="D125" s="1">
        <v>0.31264516129032249</v>
      </c>
      <c r="E125" s="1">
        <v>0.24822736119343403</v>
      </c>
      <c r="F125" s="1">
        <v>1.6550000000000079E-2</v>
      </c>
      <c r="G125" s="1">
        <v>0.16525000000000001</v>
      </c>
      <c r="H125" s="1">
        <v>0.24049999999999999</v>
      </c>
      <c r="I125" s="1">
        <v>0.36549999999999999</v>
      </c>
      <c r="J125" s="2">
        <v>0.82314999999999994</v>
      </c>
      <c r="K125" s="32">
        <v>0.143177627571969</v>
      </c>
    </row>
    <row r="126" spans="1:134" x14ac:dyDescent="0.2">
      <c r="A126" s="67"/>
      <c r="B126" s="1">
        <v>3</v>
      </c>
      <c r="C126" s="1">
        <v>62</v>
      </c>
      <c r="D126" s="1">
        <v>0.36611290322580631</v>
      </c>
      <c r="E126" s="1">
        <v>0.31093244771797657</v>
      </c>
      <c r="F126" s="1">
        <v>1.0999999999999999E-2</v>
      </c>
      <c r="G126" s="1">
        <v>0.18575</v>
      </c>
      <c r="H126" s="1">
        <v>0.27300000000000002</v>
      </c>
      <c r="I126" s="1">
        <v>0.48125000000000001</v>
      </c>
      <c r="J126" s="2">
        <v>0.86464999999999959</v>
      </c>
      <c r="K126" s="32">
        <v>0.148598220999826</v>
      </c>
    </row>
    <row r="127" spans="1:134" x14ac:dyDescent="0.2">
      <c r="A127" s="67"/>
      <c r="B127" s="1">
        <v>4</v>
      </c>
      <c r="C127" s="1">
        <v>62</v>
      </c>
      <c r="D127" s="1">
        <v>0.40919354838709665</v>
      </c>
      <c r="E127" s="1">
        <v>0.30527014849842732</v>
      </c>
      <c r="F127" s="1">
        <v>1.0999999999999999E-2</v>
      </c>
      <c r="G127" s="1">
        <v>0.22600000000000001</v>
      </c>
      <c r="H127" s="1">
        <v>0.308</v>
      </c>
      <c r="I127" s="1">
        <v>0.51175000000000004</v>
      </c>
      <c r="J127" s="2">
        <v>1.0637000000000001</v>
      </c>
      <c r="K127" s="32">
        <v>0.157153535768148</v>
      </c>
    </row>
    <row r="128" spans="1:134" x14ac:dyDescent="0.2">
      <c r="A128" s="67"/>
      <c r="B128" s="1">
        <v>5</v>
      </c>
      <c r="C128" s="1">
        <v>62</v>
      </c>
      <c r="D128" s="1">
        <v>0.51562903225806445</v>
      </c>
      <c r="E128" s="1">
        <v>0.37440835223760405</v>
      </c>
      <c r="F128" s="1">
        <v>1.0999999999999999E-2</v>
      </c>
      <c r="G128" s="1">
        <v>0.31074999999999997</v>
      </c>
      <c r="H128" s="1">
        <v>0.45750000000000002</v>
      </c>
      <c r="I128" s="1">
        <v>0.56674999999999998</v>
      </c>
      <c r="J128" s="2">
        <v>1.4889499999999987</v>
      </c>
      <c r="K128" s="32">
        <v>0.211199300713731</v>
      </c>
    </row>
    <row r="129" spans="1:11" x14ac:dyDescent="0.2">
      <c r="A129" s="67"/>
      <c r="B129" s="1">
        <v>6</v>
      </c>
      <c r="C129" s="1">
        <v>62</v>
      </c>
      <c r="D129" s="1">
        <v>0.69858064516129004</v>
      </c>
      <c r="E129" s="1">
        <v>0.57871937615787561</v>
      </c>
      <c r="F129" s="1">
        <v>0.16300000000000001</v>
      </c>
      <c r="G129" s="1">
        <v>0.39224999999999999</v>
      </c>
      <c r="H129" s="1">
        <v>0.4975</v>
      </c>
      <c r="I129" s="1">
        <v>0.77675000000000005</v>
      </c>
      <c r="J129" s="2">
        <v>1.9431999999999994</v>
      </c>
      <c r="K129" s="32">
        <v>0.31284493109793099</v>
      </c>
    </row>
    <row r="130" spans="1:11" x14ac:dyDescent="0.2">
      <c r="A130" s="67"/>
      <c r="B130" s="1">
        <v>7</v>
      </c>
      <c r="C130" s="1">
        <v>62</v>
      </c>
      <c r="D130" s="1">
        <v>0.7176129032258064</v>
      </c>
      <c r="E130" s="1">
        <v>0.55434635426465584</v>
      </c>
      <c r="F130" s="1">
        <v>0.21690000000000001</v>
      </c>
      <c r="G130" s="1">
        <v>0.34524999999999995</v>
      </c>
      <c r="H130" s="1">
        <v>0.52750000000000008</v>
      </c>
      <c r="I130" s="1">
        <v>0.8194999999999999</v>
      </c>
      <c r="J130" s="2">
        <v>2.1340999999999983</v>
      </c>
      <c r="K130" s="32">
        <v>0.43807007586034702</v>
      </c>
    </row>
    <row r="131" spans="1:11" x14ac:dyDescent="0.2">
      <c r="A131" s="67"/>
      <c r="B131" s="1">
        <v>8</v>
      </c>
      <c r="C131" s="1">
        <v>62</v>
      </c>
      <c r="D131" s="1">
        <v>0.53506451612903261</v>
      </c>
      <c r="E131" s="1">
        <v>0.33729939373698176</v>
      </c>
      <c r="F131" s="1">
        <v>0.22855</v>
      </c>
      <c r="G131" s="1">
        <v>0.35224999999999995</v>
      </c>
      <c r="H131" s="1">
        <v>0.40649999999999997</v>
      </c>
      <c r="I131" s="1">
        <v>0.61324999999999996</v>
      </c>
      <c r="J131" s="2">
        <v>1.3475499999999989</v>
      </c>
      <c r="K131" s="32">
        <v>0.40455401064093399</v>
      </c>
    </row>
    <row r="132" spans="1:11" x14ac:dyDescent="0.2">
      <c r="A132" s="67"/>
      <c r="B132" s="1">
        <v>9</v>
      </c>
      <c r="C132" s="1">
        <v>62</v>
      </c>
      <c r="D132" s="1">
        <v>0.42482258064516126</v>
      </c>
      <c r="E132" s="1">
        <v>0.25272699740918186</v>
      </c>
      <c r="F132" s="1">
        <v>0.20929999999999999</v>
      </c>
      <c r="G132" s="1">
        <v>0.29225000000000001</v>
      </c>
      <c r="H132" s="1">
        <v>0.377</v>
      </c>
      <c r="I132" s="1">
        <v>0.45874999999999999</v>
      </c>
      <c r="J132" s="2">
        <v>0.93914999999999937</v>
      </c>
      <c r="K132" s="32">
        <v>0.31205749585620501</v>
      </c>
    </row>
    <row r="133" spans="1:11" x14ac:dyDescent="0.2">
      <c r="A133" s="67"/>
      <c r="B133" s="1">
        <v>10</v>
      </c>
      <c r="C133" s="1">
        <v>62</v>
      </c>
      <c r="D133" s="1">
        <v>0.35487096774193522</v>
      </c>
      <c r="E133" s="1">
        <v>0.14360276309855621</v>
      </c>
      <c r="F133" s="1">
        <v>0.20529999999999998</v>
      </c>
      <c r="G133" s="1">
        <v>0.2475</v>
      </c>
      <c r="H133" s="1">
        <v>0.32800000000000001</v>
      </c>
      <c r="I133" s="1">
        <v>0.41225000000000001</v>
      </c>
      <c r="J133" s="2">
        <v>0.62579999999999991</v>
      </c>
      <c r="K133" s="32">
        <v>0.249833024776491</v>
      </c>
    </row>
    <row r="134" spans="1:11" x14ac:dyDescent="0.2">
      <c r="A134" s="67"/>
      <c r="B134" s="1">
        <v>11</v>
      </c>
      <c r="C134" s="1">
        <v>62</v>
      </c>
      <c r="D134" s="1">
        <v>0.30595161290322581</v>
      </c>
      <c r="E134" s="1">
        <v>0.12011721425878273</v>
      </c>
      <c r="F134" s="1">
        <v>0.18720000000000001</v>
      </c>
      <c r="G134" s="1">
        <v>0.22650000000000001</v>
      </c>
      <c r="H134" s="1">
        <v>0.27949999999999997</v>
      </c>
      <c r="I134" s="1">
        <v>0.36675000000000002</v>
      </c>
      <c r="J134" s="2">
        <v>0.45979999999999982</v>
      </c>
      <c r="K134" s="32">
        <v>0.18802144727947201</v>
      </c>
    </row>
    <row r="135" spans="1:11" x14ac:dyDescent="0.2">
      <c r="A135" s="67"/>
      <c r="B135" s="1">
        <v>12</v>
      </c>
      <c r="C135" s="1">
        <v>62</v>
      </c>
      <c r="D135" s="1">
        <v>0.26982258064516124</v>
      </c>
      <c r="E135" s="1">
        <v>0.13947566027671124</v>
      </c>
      <c r="F135" s="1">
        <v>1.0999999999999999E-2</v>
      </c>
      <c r="G135" s="1">
        <v>0.189</v>
      </c>
      <c r="H135" s="1">
        <v>0.26</v>
      </c>
      <c r="I135" s="1">
        <v>0.36275000000000002</v>
      </c>
      <c r="J135" s="2">
        <v>0.49719999999999986</v>
      </c>
      <c r="K135" s="32">
        <v>0.14402661045062801</v>
      </c>
    </row>
    <row r="136" spans="1:11" x14ac:dyDescent="0.2">
      <c r="A136" s="67"/>
      <c r="B136" s="1">
        <v>13</v>
      </c>
      <c r="C136" s="1">
        <v>62</v>
      </c>
      <c r="D136" s="1">
        <v>0.25362903225806438</v>
      </c>
      <c r="E136" s="1">
        <v>0.14460191072711812</v>
      </c>
      <c r="F136" s="1">
        <v>1.0999999999999999E-2</v>
      </c>
      <c r="G136" s="1">
        <v>0.17724999999999999</v>
      </c>
      <c r="H136" s="1">
        <v>0.26500000000000001</v>
      </c>
      <c r="I136" s="1">
        <v>0.33425000000000005</v>
      </c>
      <c r="J136" s="2">
        <v>0.50049999999999994</v>
      </c>
      <c r="K136" s="32">
        <v>0.13308730212956599</v>
      </c>
    </row>
    <row r="137" spans="1:11" x14ac:dyDescent="0.2">
      <c r="A137" s="67"/>
      <c r="B137" s="1">
        <v>14</v>
      </c>
      <c r="C137" s="1">
        <v>62</v>
      </c>
      <c r="D137" s="1">
        <v>0.28314516129032252</v>
      </c>
      <c r="E137" s="1">
        <v>0.14128297923707853</v>
      </c>
      <c r="F137" s="1">
        <v>1.0999999999999999E-2</v>
      </c>
      <c r="G137" s="1">
        <v>0.21375</v>
      </c>
      <c r="H137" s="1">
        <v>0.27500000000000002</v>
      </c>
      <c r="I137" s="1">
        <v>0.36149999999999999</v>
      </c>
      <c r="J137" s="2">
        <v>0.48074999999999996</v>
      </c>
      <c r="K137" s="32">
        <v>0.122898171369611</v>
      </c>
    </row>
    <row r="138" spans="1:11" x14ac:dyDescent="0.2">
      <c r="A138" s="67"/>
      <c r="B138" s="1">
        <v>15</v>
      </c>
      <c r="C138" s="1">
        <v>62</v>
      </c>
      <c r="D138" s="1">
        <v>0.35167741935483871</v>
      </c>
      <c r="E138" s="1">
        <v>0.14549179168932108</v>
      </c>
      <c r="F138" s="1">
        <v>0.20749999999999999</v>
      </c>
      <c r="G138" s="1">
        <v>0.25824999999999998</v>
      </c>
      <c r="H138" s="1">
        <v>0.33950000000000002</v>
      </c>
      <c r="I138" s="1">
        <v>0.41549999999999998</v>
      </c>
      <c r="J138" s="2">
        <v>0.60239999999999982</v>
      </c>
      <c r="K138" s="32">
        <v>0.127684250821122</v>
      </c>
    </row>
    <row r="139" spans="1:11" x14ac:dyDescent="0.2">
      <c r="A139" s="67"/>
      <c r="B139" s="1">
        <v>16</v>
      </c>
      <c r="C139" s="1">
        <v>62</v>
      </c>
      <c r="D139" s="1">
        <v>0.41896774193548386</v>
      </c>
      <c r="E139" s="1">
        <v>0.15615135236045147</v>
      </c>
      <c r="F139" s="1">
        <v>0.21429999999999999</v>
      </c>
      <c r="G139" s="1">
        <v>0.31850000000000001</v>
      </c>
      <c r="H139" s="1">
        <v>0.41149999999999998</v>
      </c>
      <c r="I139" s="1">
        <v>0.49324999999999997</v>
      </c>
      <c r="J139" s="2">
        <v>0.7154999999999998</v>
      </c>
      <c r="K139" s="32">
        <v>0.149829667935724</v>
      </c>
    </row>
    <row r="140" spans="1:11" x14ac:dyDescent="0.2">
      <c r="A140" s="67"/>
      <c r="B140" s="1">
        <v>17</v>
      </c>
      <c r="C140" s="1">
        <v>62</v>
      </c>
      <c r="D140" s="1">
        <v>0.45648387096774201</v>
      </c>
      <c r="E140" s="1">
        <v>0.13076655986226954</v>
      </c>
      <c r="F140" s="1">
        <v>0.29299999999999998</v>
      </c>
      <c r="G140" s="1">
        <v>0.36224999999999996</v>
      </c>
      <c r="H140" s="1">
        <v>0.41799999999999998</v>
      </c>
      <c r="I140" s="1">
        <v>0.54225000000000001</v>
      </c>
      <c r="J140" s="2">
        <v>0.66444999999999999</v>
      </c>
      <c r="K140" s="32">
        <v>0.169501933512609</v>
      </c>
    </row>
    <row r="141" spans="1:11" x14ac:dyDescent="0.2">
      <c r="A141" s="67"/>
      <c r="B141" s="1">
        <v>18</v>
      </c>
      <c r="C141" s="1">
        <v>62</v>
      </c>
      <c r="D141" s="1">
        <v>0.55859677419354847</v>
      </c>
      <c r="E141" s="1">
        <v>0.36878522158778893</v>
      </c>
      <c r="F141" s="1">
        <v>0.30895</v>
      </c>
      <c r="G141" s="1">
        <v>0.38924999999999998</v>
      </c>
      <c r="H141" s="1">
        <v>0.47149999999999997</v>
      </c>
      <c r="I141" s="1">
        <v>0.62675000000000003</v>
      </c>
      <c r="J141" s="2">
        <v>0.86349999999999982</v>
      </c>
      <c r="K141" s="32">
        <v>0.17947076776394899</v>
      </c>
    </row>
    <row r="142" spans="1:11" x14ac:dyDescent="0.2">
      <c r="A142" s="67"/>
      <c r="B142" s="1">
        <v>19</v>
      </c>
      <c r="C142" s="1">
        <v>62</v>
      </c>
      <c r="D142" s="1">
        <v>0.5612096774193549</v>
      </c>
      <c r="E142" s="1">
        <v>0.21589957722468051</v>
      </c>
      <c r="F142" s="1">
        <v>0.31905</v>
      </c>
      <c r="G142" s="1">
        <v>0.42749999999999999</v>
      </c>
      <c r="H142" s="1">
        <v>0.52750000000000008</v>
      </c>
      <c r="I142" s="1">
        <v>0.67100000000000004</v>
      </c>
      <c r="J142" s="2">
        <v>0.92425000000000002</v>
      </c>
      <c r="K142" s="32">
        <v>0.160404007623032</v>
      </c>
    </row>
    <row r="143" spans="1:11" x14ac:dyDescent="0.2">
      <c r="A143" s="67"/>
      <c r="B143" s="1">
        <v>20</v>
      </c>
      <c r="C143" s="1">
        <v>62</v>
      </c>
      <c r="D143" s="1">
        <v>0.47425806451612912</v>
      </c>
      <c r="E143" s="1">
        <v>0.2127711720492434</v>
      </c>
      <c r="F143" s="1">
        <v>0.26305000000000001</v>
      </c>
      <c r="G143" s="1">
        <v>0.33550000000000002</v>
      </c>
      <c r="H143" s="1">
        <v>0.41</v>
      </c>
      <c r="I143" s="1">
        <v>0.54625000000000001</v>
      </c>
      <c r="J143" s="2">
        <v>0.86064999999999992</v>
      </c>
      <c r="K143" s="32">
        <v>0.16480723341475101</v>
      </c>
    </row>
    <row r="144" spans="1:11" x14ac:dyDescent="0.2">
      <c r="A144" s="67"/>
      <c r="B144" s="1">
        <v>21</v>
      </c>
      <c r="C144" s="1">
        <v>62</v>
      </c>
      <c r="D144" s="1">
        <v>0.48585483870967727</v>
      </c>
      <c r="E144" s="1">
        <v>0.23507988504602523</v>
      </c>
      <c r="F144" s="1">
        <v>0.21304999999999999</v>
      </c>
      <c r="G144" s="1">
        <v>0.3755</v>
      </c>
      <c r="H144" s="1">
        <v>0.42699999999999999</v>
      </c>
      <c r="I144" s="1">
        <v>0.60499999999999998</v>
      </c>
      <c r="J144" s="2">
        <v>0.94684999999999964</v>
      </c>
      <c r="K144" s="32">
        <v>0.21210126223627601</v>
      </c>
    </row>
    <row r="145" spans="1:66" x14ac:dyDescent="0.2">
      <c r="A145" s="67"/>
      <c r="B145" s="1">
        <v>22</v>
      </c>
      <c r="C145" s="1">
        <v>62</v>
      </c>
      <c r="D145" s="1">
        <v>0.45706451612903215</v>
      </c>
      <c r="E145" s="1">
        <v>0.29981037017507628</v>
      </c>
      <c r="F145" s="1">
        <v>0.17394999999999999</v>
      </c>
      <c r="G145" s="1">
        <v>0.28874999999999995</v>
      </c>
      <c r="H145" s="1">
        <v>0.36349999999999999</v>
      </c>
      <c r="I145" s="1">
        <v>0.48124999999999996</v>
      </c>
      <c r="J145" s="2">
        <v>1.1253499999999999</v>
      </c>
      <c r="K145" s="32">
        <v>0.18977809191738099</v>
      </c>
    </row>
    <row r="146" spans="1:66" x14ac:dyDescent="0.2">
      <c r="A146" s="78"/>
      <c r="B146" s="1">
        <v>23</v>
      </c>
      <c r="C146" s="1">
        <v>62</v>
      </c>
      <c r="D146" s="1">
        <v>0.39258064516129038</v>
      </c>
      <c r="E146" s="1">
        <v>0.27757235349099108</v>
      </c>
      <c r="F146" s="1">
        <v>0.12240000000000001</v>
      </c>
      <c r="G146" s="1">
        <v>0.23225000000000001</v>
      </c>
      <c r="H146" s="1">
        <v>0.29849999999999999</v>
      </c>
      <c r="I146" s="1">
        <v>0.46549999999999997</v>
      </c>
      <c r="J146" s="2">
        <v>0.93685000000000007</v>
      </c>
      <c r="K146" s="32">
        <v>0.15682554740252899</v>
      </c>
    </row>
    <row r="147" spans="1:66" s="23" customFormat="1" x14ac:dyDescent="0.2">
      <c r="L147" s="38"/>
    </row>
    <row r="148" spans="1:66" x14ac:dyDescent="0.2">
      <c r="A148" s="79" t="s">
        <v>59</v>
      </c>
      <c r="B148" s="50" t="s">
        <v>33</v>
      </c>
      <c r="C148" s="50"/>
      <c r="D148" s="50"/>
      <c r="E148" s="50"/>
      <c r="F148" s="50"/>
      <c r="G148" s="50"/>
      <c r="H148" s="50"/>
      <c r="I148" s="50"/>
      <c r="J148" s="50"/>
      <c r="K148" s="51"/>
      <c r="L148" s="40"/>
      <c r="M148" s="73" t="s">
        <v>34</v>
      </c>
      <c r="N148" s="74"/>
      <c r="O148" s="74"/>
      <c r="P148" s="74"/>
      <c r="Q148" s="74"/>
      <c r="R148" s="74"/>
      <c r="S148" s="74"/>
      <c r="T148" s="74"/>
      <c r="U148" s="74"/>
      <c r="V148" s="75"/>
      <c r="W148" s="41"/>
      <c r="X148" s="72" t="s">
        <v>35</v>
      </c>
      <c r="Y148" s="72"/>
      <c r="Z148" s="72"/>
      <c r="AA148" s="72"/>
      <c r="AB148" s="72"/>
      <c r="AC148" s="72"/>
      <c r="AD148" s="72"/>
      <c r="AE148" s="72"/>
      <c r="AF148" s="72"/>
      <c r="AG148" s="72"/>
      <c r="AH148" s="41"/>
      <c r="AI148" s="50" t="s">
        <v>60</v>
      </c>
      <c r="AJ148" s="50"/>
      <c r="AK148" s="50"/>
      <c r="AL148" s="50"/>
      <c r="AM148" s="50"/>
      <c r="AN148" s="50"/>
      <c r="AO148" s="50"/>
      <c r="AP148" s="50"/>
      <c r="AQ148" s="50"/>
      <c r="AR148" s="50"/>
      <c r="AS148" s="41"/>
      <c r="AT148" s="49" t="s">
        <v>36</v>
      </c>
      <c r="AU148" s="50"/>
      <c r="AV148" s="50"/>
      <c r="AW148" s="50"/>
      <c r="AX148" s="50"/>
      <c r="AY148" s="50"/>
      <c r="AZ148" s="50"/>
      <c r="BA148" s="50"/>
      <c r="BB148" s="50"/>
      <c r="BC148" s="50"/>
    </row>
    <row r="149" spans="1:66" x14ac:dyDescent="0.2">
      <c r="A149" s="79"/>
      <c r="B149" s="34"/>
      <c r="C149" s="72" t="s">
        <v>50</v>
      </c>
      <c r="D149" s="72"/>
      <c r="E149" s="72"/>
      <c r="F149" s="72"/>
      <c r="G149" s="72"/>
      <c r="H149" s="72"/>
      <c r="I149" s="72"/>
      <c r="J149" s="72"/>
      <c r="K149" s="35" t="s">
        <v>51</v>
      </c>
      <c r="L149" s="40"/>
      <c r="M149" s="50" t="s">
        <v>50</v>
      </c>
      <c r="N149" s="50"/>
      <c r="O149" s="50"/>
      <c r="P149" s="50"/>
      <c r="Q149" s="50"/>
      <c r="R149" s="50"/>
      <c r="S149" s="50"/>
      <c r="T149" s="50"/>
      <c r="U149" s="50"/>
      <c r="V149" s="33" t="s">
        <v>51</v>
      </c>
      <c r="W149" s="40"/>
      <c r="X149" s="51" t="s">
        <v>50</v>
      </c>
      <c r="Y149" s="52"/>
      <c r="Z149" s="52"/>
      <c r="AA149" s="52"/>
      <c r="AB149" s="52"/>
      <c r="AC149" s="52"/>
      <c r="AD149" s="52"/>
      <c r="AE149" s="52"/>
      <c r="AF149" s="49"/>
      <c r="AG149" s="35" t="s">
        <v>51</v>
      </c>
      <c r="AH149" s="40"/>
      <c r="AI149" s="50" t="s">
        <v>50</v>
      </c>
      <c r="AJ149" s="50"/>
      <c r="AK149" s="50"/>
      <c r="AL149" s="50"/>
      <c r="AM149" s="50"/>
      <c r="AN149" s="50"/>
      <c r="AO149" s="50"/>
      <c r="AP149" s="50"/>
      <c r="AQ149" s="50"/>
      <c r="AR149" s="33" t="s">
        <v>51</v>
      </c>
      <c r="AS149" s="40"/>
      <c r="AT149" s="49" t="s">
        <v>50</v>
      </c>
      <c r="AU149" s="50"/>
      <c r="AV149" s="50"/>
      <c r="AW149" s="50"/>
      <c r="AX149" s="50"/>
      <c r="AY149" s="50"/>
      <c r="AZ149" s="50"/>
      <c r="BA149" s="50"/>
      <c r="BB149" s="50"/>
      <c r="BC149" s="33" t="s">
        <v>51</v>
      </c>
    </row>
    <row r="150" spans="1:66" s="88" customFormat="1" ht="16" x14ac:dyDescent="0.2">
      <c r="A150" s="79"/>
      <c r="B150" s="89" t="s">
        <v>5</v>
      </c>
      <c r="C150" s="85" t="s">
        <v>6</v>
      </c>
      <c r="D150" s="85" t="s">
        <v>7</v>
      </c>
      <c r="E150" s="85" t="s">
        <v>43</v>
      </c>
      <c r="F150" s="85" t="s">
        <v>52</v>
      </c>
      <c r="G150" s="85" t="s">
        <v>47</v>
      </c>
      <c r="H150" s="85" t="s">
        <v>8</v>
      </c>
      <c r="I150" s="85" t="s">
        <v>48</v>
      </c>
      <c r="J150" s="86" t="s">
        <v>46</v>
      </c>
      <c r="K150" s="89" t="s">
        <v>53</v>
      </c>
      <c r="L150" s="90"/>
      <c r="M150" s="89" t="s">
        <v>5</v>
      </c>
      <c r="N150" s="85" t="s">
        <v>6</v>
      </c>
      <c r="O150" s="85" t="s">
        <v>7</v>
      </c>
      <c r="P150" s="85" t="s">
        <v>43</v>
      </c>
      <c r="Q150" s="85" t="s">
        <v>52</v>
      </c>
      <c r="R150" s="85" t="s">
        <v>47</v>
      </c>
      <c r="S150" s="85" t="s">
        <v>8</v>
      </c>
      <c r="T150" s="85" t="s">
        <v>48</v>
      </c>
      <c r="U150" s="85" t="s">
        <v>46</v>
      </c>
      <c r="V150" s="87" t="s">
        <v>53</v>
      </c>
      <c r="W150" s="90"/>
      <c r="X150" s="89" t="s">
        <v>5</v>
      </c>
      <c r="Y150" s="85" t="s">
        <v>6</v>
      </c>
      <c r="Z150" s="85" t="s">
        <v>7</v>
      </c>
      <c r="AA150" s="85" t="s">
        <v>43</v>
      </c>
      <c r="AB150" s="85" t="s">
        <v>52</v>
      </c>
      <c r="AC150" s="85" t="s">
        <v>47</v>
      </c>
      <c r="AD150" s="85" t="s">
        <v>8</v>
      </c>
      <c r="AE150" s="85" t="s">
        <v>48</v>
      </c>
      <c r="AF150" s="85" t="s">
        <v>46</v>
      </c>
      <c r="AG150" s="89" t="s">
        <v>53</v>
      </c>
      <c r="AH150" s="90"/>
      <c r="AI150" s="89" t="s">
        <v>5</v>
      </c>
      <c r="AJ150" s="85" t="s">
        <v>6</v>
      </c>
      <c r="AK150" s="85" t="s">
        <v>7</v>
      </c>
      <c r="AL150" s="85" t="s">
        <v>43</v>
      </c>
      <c r="AM150" s="85" t="s">
        <v>52</v>
      </c>
      <c r="AN150" s="85" t="s">
        <v>47</v>
      </c>
      <c r="AO150" s="85" t="s">
        <v>8</v>
      </c>
      <c r="AP150" s="85" t="s">
        <v>48</v>
      </c>
      <c r="AQ150" s="85" t="s">
        <v>46</v>
      </c>
      <c r="AR150" s="87" t="s">
        <v>53</v>
      </c>
      <c r="AS150" s="90"/>
      <c r="AT150" s="89" t="s">
        <v>5</v>
      </c>
      <c r="AU150" s="85" t="s">
        <v>6</v>
      </c>
      <c r="AV150" s="85" t="s">
        <v>7</v>
      </c>
      <c r="AW150" s="85" t="s">
        <v>43</v>
      </c>
      <c r="AX150" s="85" t="s">
        <v>52</v>
      </c>
      <c r="AY150" s="85" t="s">
        <v>47</v>
      </c>
      <c r="AZ150" s="85" t="s">
        <v>8</v>
      </c>
      <c r="BA150" s="85" t="s">
        <v>48</v>
      </c>
      <c r="BB150" s="85" t="s">
        <v>46</v>
      </c>
      <c r="BC150" s="87" t="s">
        <v>53</v>
      </c>
    </row>
    <row r="151" spans="1:66" x14ac:dyDescent="0.2">
      <c r="A151" s="79"/>
      <c r="B151" s="1">
        <v>0</v>
      </c>
      <c r="C151" s="1">
        <v>62</v>
      </c>
      <c r="D151" s="1">
        <v>0.63225806451612898</v>
      </c>
      <c r="E151" s="1">
        <v>0.99279875852757671</v>
      </c>
      <c r="F151" s="1">
        <v>1.0999999999999999E-2</v>
      </c>
      <c r="G151" s="1">
        <v>0.19525000000000001</v>
      </c>
      <c r="H151" s="1">
        <v>0.34699999999999998</v>
      </c>
      <c r="I151" s="1">
        <v>0.55275000000000007</v>
      </c>
      <c r="J151" s="1">
        <v>1.8065999999999984</v>
      </c>
      <c r="K151" s="36">
        <v>0.24726732482994601</v>
      </c>
      <c r="L151" s="40"/>
      <c r="M151" s="1">
        <v>0</v>
      </c>
      <c r="N151" s="1">
        <v>62</v>
      </c>
      <c r="O151" s="1">
        <v>0.1283870967741936</v>
      </c>
      <c r="P151" s="1">
        <v>0.12201066264056794</v>
      </c>
      <c r="Q151" s="1">
        <v>1.0999999999999999E-2</v>
      </c>
      <c r="R151" s="1">
        <v>1.0999999999999999E-2</v>
      </c>
      <c r="S151" s="1">
        <v>9.9500000000000005E-2</v>
      </c>
      <c r="T151" s="1">
        <v>0.16425000000000001</v>
      </c>
      <c r="U151" s="1">
        <v>0.38664999999999999</v>
      </c>
      <c r="V151" s="32">
        <v>6.2664290962562097E-2</v>
      </c>
      <c r="W151" s="40"/>
      <c r="X151" s="1">
        <v>0</v>
      </c>
      <c r="Y151" s="1">
        <v>62</v>
      </c>
      <c r="Z151" s="1">
        <v>4.8548387096774191E-2</v>
      </c>
      <c r="AA151" s="1">
        <v>4.40449388318358E-2</v>
      </c>
      <c r="AB151" s="1">
        <v>1.0999999999999999E-2</v>
      </c>
      <c r="AC151" s="1">
        <v>1.0999999999999999E-2</v>
      </c>
      <c r="AD151" s="1">
        <v>4.8000000000000001E-2</v>
      </c>
      <c r="AE151" s="1">
        <v>6.9750000000000006E-2</v>
      </c>
      <c r="AF151" s="1">
        <v>0.14584999999999998</v>
      </c>
      <c r="AG151" s="36">
        <v>5.1854579887066696E-3</v>
      </c>
      <c r="AH151" s="42"/>
      <c r="AI151" s="1">
        <v>0</v>
      </c>
      <c r="AJ151" s="1">
        <v>62</v>
      </c>
      <c r="AK151" s="1">
        <v>0.13111290322580652</v>
      </c>
      <c r="AL151" s="1">
        <v>6.7294825962098778E-2</v>
      </c>
      <c r="AM151" s="1">
        <v>5.3200000000000004E-2</v>
      </c>
      <c r="AN151" s="1">
        <v>8.7499999999999994E-2</v>
      </c>
      <c r="AO151" s="1">
        <v>0.114</v>
      </c>
      <c r="AP151" s="1">
        <v>0.16550000000000001</v>
      </c>
      <c r="AQ151" s="1">
        <v>0.26579999999999998</v>
      </c>
      <c r="AR151" s="32">
        <v>2.27000758730737E-2</v>
      </c>
      <c r="AS151" s="40"/>
      <c r="AT151" s="1">
        <v>0</v>
      </c>
      <c r="AU151" s="1">
        <v>62</v>
      </c>
      <c r="AV151" s="1">
        <v>6.1080645161290345E-2</v>
      </c>
      <c r="AW151" s="1">
        <v>4.5201297815075002E-2</v>
      </c>
      <c r="AX151" s="1">
        <v>1.0999999999999999E-2</v>
      </c>
      <c r="AY151" s="1">
        <v>1.0999999999999999E-2</v>
      </c>
      <c r="AZ151" s="1">
        <v>5.3499999999999999E-2</v>
      </c>
      <c r="BA151" s="1">
        <v>8.2500000000000004E-2</v>
      </c>
      <c r="BB151" s="1">
        <v>0.15689999999999998</v>
      </c>
      <c r="BC151" s="32">
        <v>1.1008568305314201E-2</v>
      </c>
      <c r="BN151" s="3"/>
    </row>
    <row r="152" spans="1:66" x14ac:dyDescent="0.2">
      <c r="A152" s="79"/>
      <c r="B152" s="1">
        <v>1</v>
      </c>
      <c r="C152" s="1">
        <v>62</v>
      </c>
      <c r="D152" s="1">
        <v>0.49775806451612903</v>
      </c>
      <c r="E152" s="1">
        <v>0.65134737239361096</v>
      </c>
      <c r="F152" s="1">
        <v>1.0999999999999999E-2</v>
      </c>
      <c r="G152" s="1">
        <v>0.17699999999999999</v>
      </c>
      <c r="H152" s="1">
        <v>0.28100000000000003</v>
      </c>
      <c r="I152" s="1">
        <v>0.56274999999999997</v>
      </c>
      <c r="J152" s="1">
        <v>1.5431499999999994</v>
      </c>
      <c r="K152" s="36">
        <v>0.24890031699565901</v>
      </c>
      <c r="L152" s="40"/>
      <c r="M152" s="1">
        <v>1</v>
      </c>
      <c r="N152" s="1">
        <v>62</v>
      </c>
      <c r="O152" s="1">
        <v>0.10224193548387099</v>
      </c>
      <c r="P152" s="1">
        <v>0.11041585854913825</v>
      </c>
      <c r="Q152" s="1">
        <v>1.0999999999999999E-2</v>
      </c>
      <c r="R152" s="1">
        <v>1.0999999999999999E-2</v>
      </c>
      <c r="S152" s="1">
        <v>8.0500000000000002E-2</v>
      </c>
      <c r="T152" s="1">
        <v>0.13625000000000001</v>
      </c>
      <c r="U152" s="1">
        <v>0.36389999999999967</v>
      </c>
      <c r="V152" s="32">
        <v>6.3646904295861798E-2</v>
      </c>
      <c r="W152" s="40"/>
      <c r="X152" s="1">
        <v>1</v>
      </c>
      <c r="Y152" s="1">
        <v>62</v>
      </c>
      <c r="Z152" s="1">
        <v>4.3209677419354831E-2</v>
      </c>
      <c r="AA152" s="1">
        <v>4.709360650517997E-2</v>
      </c>
      <c r="AB152" s="1">
        <v>1.0999999999999999E-2</v>
      </c>
      <c r="AC152" s="1">
        <v>1.0999999999999999E-2</v>
      </c>
      <c r="AD152" s="1">
        <v>1.0999999999999999E-2</v>
      </c>
      <c r="AE152" s="1">
        <v>6.9999999999999993E-2</v>
      </c>
      <c r="AF152" s="1">
        <v>0.13749999999999987</v>
      </c>
      <c r="AG152" s="36">
        <v>5.6237562332301701E-3</v>
      </c>
      <c r="AH152" s="42"/>
      <c r="AI152" s="1">
        <v>1</v>
      </c>
      <c r="AJ152" s="1">
        <v>62</v>
      </c>
      <c r="AK152" s="1">
        <v>0.11495161290322582</v>
      </c>
      <c r="AL152" s="1">
        <v>5.6067414755416482E-2</v>
      </c>
      <c r="AM152" s="1">
        <v>4.7050000000000002E-2</v>
      </c>
      <c r="AN152" s="1">
        <v>7.6999999999999999E-2</v>
      </c>
      <c r="AO152" s="1">
        <v>0.1145</v>
      </c>
      <c r="AP152" s="1">
        <v>0.14649999999999999</v>
      </c>
      <c r="AQ152" s="1">
        <v>0.22244999999999995</v>
      </c>
      <c r="AR152" s="32">
        <v>2.3593554317285801E-2</v>
      </c>
      <c r="AS152" s="40"/>
      <c r="AT152" s="1">
        <v>1</v>
      </c>
      <c r="AU152" s="1">
        <v>62</v>
      </c>
      <c r="AV152" s="1">
        <v>6.4483870967741969E-2</v>
      </c>
      <c r="AW152" s="1">
        <v>5.2330520178448539E-2</v>
      </c>
      <c r="AX152" s="1">
        <v>1.0999999999999999E-2</v>
      </c>
      <c r="AY152" s="1">
        <v>1.0999999999999999E-2</v>
      </c>
      <c r="AZ152" s="1">
        <v>5.45E-2</v>
      </c>
      <c r="BA152" s="1">
        <v>8.5499999999999993E-2</v>
      </c>
      <c r="BB152" s="1">
        <v>0.17944999999999994</v>
      </c>
      <c r="BC152" s="32">
        <v>1.1319706020866399E-2</v>
      </c>
      <c r="BN152" s="3"/>
    </row>
    <row r="153" spans="1:66" x14ac:dyDescent="0.2">
      <c r="A153" s="79"/>
      <c r="B153" s="1">
        <v>2</v>
      </c>
      <c r="C153" s="1">
        <v>62</v>
      </c>
      <c r="D153" s="1">
        <v>0.48349999999999987</v>
      </c>
      <c r="E153" s="1">
        <v>0.59566485103126454</v>
      </c>
      <c r="F153" s="1">
        <v>1.0999999999999999E-2</v>
      </c>
      <c r="G153" s="1">
        <v>4.2499999999999996E-2</v>
      </c>
      <c r="H153" s="1">
        <v>0.23249999999999998</v>
      </c>
      <c r="I153" s="1">
        <v>0.57974999999999999</v>
      </c>
      <c r="J153" s="1">
        <v>1.8326999999999996</v>
      </c>
      <c r="K153" s="36">
        <v>0.22741331950469901</v>
      </c>
      <c r="L153" s="40"/>
      <c r="M153" s="1">
        <v>2</v>
      </c>
      <c r="N153" s="1">
        <v>62</v>
      </c>
      <c r="O153" s="1">
        <v>9.9274193548387124E-2</v>
      </c>
      <c r="P153" s="1">
        <v>0.12694379411413961</v>
      </c>
      <c r="Q153" s="1">
        <v>1.0999999999999999E-2</v>
      </c>
      <c r="R153" s="1">
        <v>1.0999999999999999E-2</v>
      </c>
      <c r="S153" s="1">
        <v>3.6000000000000004E-2</v>
      </c>
      <c r="T153" s="1">
        <v>0.14549999999999999</v>
      </c>
      <c r="U153" s="1">
        <v>0.40004999999999968</v>
      </c>
      <c r="V153" s="32">
        <v>5.8634594157104002E-2</v>
      </c>
      <c r="W153" s="40"/>
      <c r="X153" s="1">
        <v>2</v>
      </c>
      <c r="Y153" s="1">
        <v>62</v>
      </c>
      <c r="Z153" s="1">
        <v>4.5193548387096751E-2</v>
      </c>
      <c r="AA153" s="1">
        <v>5.8773485353900527E-2</v>
      </c>
      <c r="AB153" s="1">
        <v>1.0999999999999999E-2</v>
      </c>
      <c r="AC153" s="1">
        <v>1.0999999999999999E-2</v>
      </c>
      <c r="AD153" s="1">
        <v>1.0999999999999999E-2</v>
      </c>
      <c r="AE153" s="1">
        <v>5.6000000000000001E-2</v>
      </c>
      <c r="AF153" s="1">
        <v>0.19369999999999998</v>
      </c>
      <c r="AG153" s="36">
        <v>5.5476656521585097E-3</v>
      </c>
      <c r="AH153" s="42"/>
      <c r="AI153" s="1">
        <v>2</v>
      </c>
      <c r="AJ153" s="1">
        <v>62</v>
      </c>
      <c r="AK153" s="1">
        <v>0.10514516129032264</v>
      </c>
      <c r="AL153" s="1">
        <v>6.8575158426738184E-2</v>
      </c>
      <c r="AM153" s="1">
        <v>1.0999999999999999E-2</v>
      </c>
      <c r="AN153" s="1">
        <v>6.25E-2</v>
      </c>
      <c r="AO153" s="1">
        <v>8.6499999999999994E-2</v>
      </c>
      <c r="AP153" s="1">
        <v>0.14549999999999999</v>
      </c>
      <c r="AQ153" s="1">
        <v>0.24499999999999991</v>
      </c>
      <c r="AR153" s="32">
        <v>2.22720276906044E-2</v>
      </c>
      <c r="AS153" s="40"/>
      <c r="AT153" s="1">
        <v>2</v>
      </c>
      <c r="AU153" s="1">
        <v>62</v>
      </c>
      <c r="AV153" s="1">
        <v>5.6983870967741906E-2</v>
      </c>
      <c r="AW153" s="1">
        <v>6.0988171907664361E-2</v>
      </c>
      <c r="AX153" s="1">
        <v>1.0999999999999999E-2</v>
      </c>
      <c r="AY153" s="1">
        <v>1.0999999999999999E-2</v>
      </c>
      <c r="AZ153" s="1">
        <v>4.5499999999999999E-2</v>
      </c>
      <c r="BA153" s="1">
        <v>7.1249999999999994E-2</v>
      </c>
      <c r="BB153" s="1">
        <v>0.18295</v>
      </c>
      <c r="BC153" s="32">
        <v>1.0544838493413901E-2</v>
      </c>
      <c r="BN153" s="3"/>
    </row>
    <row r="154" spans="1:66" x14ac:dyDescent="0.2">
      <c r="A154" s="79"/>
      <c r="B154" s="1">
        <v>3</v>
      </c>
      <c r="C154" s="1">
        <v>62</v>
      </c>
      <c r="D154" s="1">
        <v>0.53516129032258053</v>
      </c>
      <c r="E154" s="1">
        <v>0.63126493343279766</v>
      </c>
      <c r="F154" s="1">
        <v>1.0999999999999999E-2</v>
      </c>
      <c r="G154" s="1">
        <v>0.15049999999999999</v>
      </c>
      <c r="H154" s="1">
        <v>0.27150000000000002</v>
      </c>
      <c r="I154" s="1">
        <v>0.62749999999999995</v>
      </c>
      <c r="J154" s="1">
        <v>2.1062499999999988</v>
      </c>
      <c r="K154" s="36">
        <v>0.23673910639233101</v>
      </c>
      <c r="L154" s="40"/>
      <c r="M154" s="1">
        <v>3</v>
      </c>
      <c r="N154" s="1">
        <v>62</v>
      </c>
      <c r="O154" s="1">
        <v>0.11825806451612905</v>
      </c>
      <c r="P154" s="1">
        <v>0.1454392933448575</v>
      </c>
      <c r="Q154" s="1">
        <v>1.0999999999999999E-2</v>
      </c>
      <c r="R154" s="1">
        <v>1.0999999999999999E-2</v>
      </c>
      <c r="S154" s="1">
        <v>7.0500000000000007E-2</v>
      </c>
      <c r="T154" s="1">
        <v>0.17799999999999999</v>
      </c>
      <c r="U154" s="1">
        <v>0.40889999999999999</v>
      </c>
      <c r="V154" s="32">
        <v>6.15404738916163E-2</v>
      </c>
      <c r="W154" s="40"/>
      <c r="X154" s="1">
        <v>3</v>
      </c>
      <c r="Y154" s="1">
        <v>62</v>
      </c>
      <c r="Z154" s="1">
        <v>4.9774193548387066E-2</v>
      </c>
      <c r="AA154" s="1">
        <v>6.2384954931441548E-2</v>
      </c>
      <c r="AB154" s="1">
        <v>1.0999999999999999E-2</v>
      </c>
      <c r="AC154" s="1">
        <v>1.0999999999999999E-2</v>
      </c>
      <c r="AD154" s="1">
        <v>1.0999999999999999E-2</v>
      </c>
      <c r="AE154" s="1">
        <v>6.9000000000000006E-2</v>
      </c>
      <c r="AF154" s="1">
        <v>0.19989999999999999</v>
      </c>
      <c r="AG154" s="36">
        <v>6.2675015342986201E-3</v>
      </c>
      <c r="AH154" s="42"/>
      <c r="AI154" s="1">
        <v>3</v>
      </c>
      <c r="AJ154" s="1">
        <v>62</v>
      </c>
      <c r="AK154" s="1">
        <v>0.11443548387096773</v>
      </c>
      <c r="AL154" s="1">
        <v>6.4047272748207956E-2</v>
      </c>
      <c r="AM154" s="1">
        <v>1.0999999999999999E-2</v>
      </c>
      <c r="AN154" s="1">
        <v>7.6499999999999999E-2</v>
      </c>
      <c r="AO154" s="1">
        <v>0.105</v>
      </c>
      <c r="AP154" s="1">
        <v>0.152</v>
      </c>
      <c r="AQ154" s="1">
        <v>0.24569999999999997</v>
      </c>
      <c r="AR154" s="32">
        <v>2.4011463773742501E-2</v>
      </c>
      <c r="AS154" s="40"/>
      <c r="AT154" s="1">
        <v>3</v>
      </c>
      <c r="AU154" s="1">
        <v>62</v>
      </c>
      <c r="AV154" s="1">
        <v>5.6854838709677384E-2</v>
      </c>
      <c r="AW154" s="1">
        <v>6.8943989329945665E-2</v>
      </c>
      <c r="AX154" s="1">
        <v>1.0999999999999999E-2</v>
      </c>
      <c r="AY154" s="1">
        <v>1.0999999999999999E-2</v>
      </c>
      <c r="AZ154" s="1">
        <v>1.0999999999999999E-2</v>
      </c>
      <c r="BA154" s="1">
        <v>9.0749999999999997E-2</v>
      </c>
      <c r="BB154" s="1">
        <v>0.18959999999999996</v>
      </c>
      <c r="BC154" s="32">
        <v>1.1188112874708601E-2</v>
      </c>
      <c r="BN154" s="3"/>
    </row>
    <row r="155" spans="1:66" x14ac:dyDescent="0.2">
      <c r="A155" s="79"/>
      <c r="B155" s="1">
        <v>4</v>
      </c>
      <c r="C155" s="1">
        <v>62</v>
      </c>
      <c r="D155" s="1">
        <v>0.62924193548387108</v>
      </c>
      <c r="E155" s="1">
        <v>0.65176355175240797</v>
      </c>
      <c r="F155" s="1">
        <v>1.0999999999999999E-2</v>
      </c>
      <c r="G155" s="1">
        <v>0.2455</v>
      </c>
      <c r="H155" s="1">
        <v>0.33250000000000002</v>
      </c>
      <c r="I155" s="1">
        <v>0.79100000000000004</v>
      </c>
      <c r="J155" s="1">
        <v>2.1109499999999994</v>
      </c>
      <c r="K155" s="36">
        <v>0.25099588301180997</v>
      </c>
      <c r="L155" s="40"/>
      <c r="M155" s="1">
        <v>4</v>
      </c>
      <c r="N155" s="1">
        <v>62</v>
      </c>
      <c r="O155" s="1">
        <v>0.14348387096774193</v>
      </c>
      <c r="P155" s="1">
        <v>0.15980231044673363</v>
      </c>
      <c r="Q155" s="1">
        <v>1.0999999999999999E-2</v>
      </c>
      <c r="R155" s="1">
        <v>1.0999999999999999E-2</v>
      </c>
      <c r="S155" s="1">
        <v>9.5000000000000001E-2</v>
      </c>
      <c r="T155" s="1">
        <v>0.17499999999999999</v>
      </c>
      <c r="U155" s="1">
        <v>0.52759999999999962</v>
      </c>
      <c r="V155" s="32">
        <v>6.5728255863077997E-2</v>
      </c>
      <c r="W155" s="40"/>
      <c r="X155" s="1">
        <v>4</v>
      </c>
      <c r="Y155" s="1">
        <v>62</v>
      </c>
      <c r="Z155" s="1">
        <v>6.3129032258064474E-2</v>
      </c>
      <c r="AA155" s="1">
        <v>8.8844215079804112E-2</v>
      </c>
      <c r="AB155" s="1">
        <v>1.0999999999999999E-2</v>
      </c>
      <c r="AC155" s="1">
        <v>1.0999999999999999E-2</v>
      </c>
      <c r="AD155" s="1">
        <v>1.0999999999999999E-2</v>
      </c>
      <c r="AE155" s="1">
        <v>6.7750000000000005E-2</v>
      </c>
      <c r="AF155" s="1">
        <v>0.1958</v>
      </c>
      <c r="AG155" s="36">
        <v>7.1749013187170797E-3</v>
      </c>
      <c r="AH155" s="42"/>
      <c r="AI155" s="1">
        <v>4</v>
      </c>
      <c r="AJ155" s="1">
        <v>62</v>
      </c>
      <c r="AK155" s="1">
        <v>0.12069354838709676</v>
      </c>
      <c r="AL155" s="1">
        <v>8.082699368722078E-2</v>
      </c>
      <c r="AM155" s="1">
        <v>1.0999999999999999E-2</v>
      </c>
      <c r="AN155" s="1">
        <v>6.5250000000000002E-2</v>
      </c>
      <c r="AO155" s="1">
        <v>0.105</v>
      </c>
      <c r="AP155" s="1">
        <v>0.14624999999999999</v>
      </c>
      <c r="AQ155" s="1">
        <v>0.29529999999999995</v>
      </c>
      <c r="AR155" s="32">
        <v>2.6263448225880701E-2</v>
      </c>
      <c r="AS155" s="40"/>
      <c r="AT155" s="1">
        <v>4</v>
      </c>
      <c r="AU155" s="1">
        <v>62</v>
      </c>
      <c r="AV155" s="1">
        <v>5.4241935483870955E-2</v>
      </c>
      <c r="AW155" s="1">
        <v>6.1867570223605992E-2</v>
      </c>
      <c r="AX155" s="1">
        <v>1.0999999999999999E-2</v>
      </c>
      <c r="AY155" s="1">
        <v>1.0999999999999999E-2</v>
      </c>
      <c r="AZ155" s="1">
        <v>1.0999999999999999E-2</v>
      </c>
      <c r="BA155" s="1">
        <v>7.5499999999999998E-2</v>
      </c>
      <c r="BB155" s="1">
        <v>0.17894999999999983</v>
      </c>
      <c r="BC155" s="32">
        <v>1.20576041872294E-2</v>
      </c>
      <c r="BN155" s="3"/>
    </row>
    <row r="156" spans="1:66" x14ac:dyDescent="0.2">
      <c r="A156" s="79"/>
      <c r="B156" s="1">
        <v>5</v>
      </c>
      <c r="C156" s="1">
        <v>62</v>
      </c>
      <c r="D156" s="1">
        <v>0.80003225806451606</v>
      </c>
      <c r="E156" s="1">
        <v>0.80356376240708771</v>
      </c>
      <c r="F156" s="1">
        <v>1.0999999999999999E-2</v>
      </c>
      <c r="G156" s="1">
        <v>0.35499999999999998</v>
      </c>
      <c r="H156" s="1">
        <v>0.53500000000000003</v>
      </c>
      <c r="I156" s="1">
        <v>0.84075</v>
      </c>
      <c r="J156" s="1">
        <v>2.7724999999999982</v>
      </c>
      <c r="K156" s="36">
        <v>0.338389987219406</v>
      </c>
      <c r="L156" s="40"/>
      <c r="M156" s="1">
        <v>5</v>
      </c>
      <c r="N156" s="1">
        <v>62</v>
      </c>
      <c r="O156" s="1">
        <v>0.20561290322580647</v>
      </c>
      <c r="P156" s="1">
        <v>0.21472554765184304</v>
      </c>
      <c r="Q156" s="1">
        <v>1.0999999999999999E-2</v>
      </c>
      <c r="R156" s="1">
        <v>8.7999999999999995E-2</v>
      </c>
      <c r="S156" s="1">
        <v>0.14050000000000001</v>
      </c>
      <c r="T156" s="1">
        <v>0.221</v>
      </c>
      <c r="U156" s="1">
        <v>0.73724999999999963</v>
      </c>
      <c r="V156" s="32">
        <v>8.95994335791159E-2</v>
      </c>
      <c r="W156" s="40"/>
      <c r="X156" s="1">
        <v>5</v>
      </c>
      <c r="Y156" s="1">
        <v>62</v>
      </c>
      <c r="Z156" s="1">
        <v>6.6887096774193522E-2</v>
      </c>
      <c r="AA156" s="1">
        <v>9.629771201318385E-2</v>
      </c>
      <c r="AB156" s="1">
        <v>1.0999999999999999E-2</v>
      </c>
      <c r="AC156" s="1">
        <v>1.0999999999999999E-2</v>
      </c>
      <c r="AD156" s="1">
        <v>2.7E-2</v>
      </c>
      <c r="AE156" s="1">
        <v>7.2499999999999995E-2</v>
      </c>
      <c r="AF156" s="1">
        <v>0.29119999999999985</v>
      </c>
      <c r="AG156" s="36">
        <v>1.11897004755504E-2</v>
      </c>
      <c r="AH156" s="42"/>
      <c r="AI156" s="1">
        <v>5</v>
      </c>
      <c r="AJ156" s="1">
        <v>62</v>
      </c>
      <c r="AK156" s="1">
        <v>0.13738709677419358</v>
      </c>
      <c r="AL156" s="1">
        <v>9.0066524564739417E-2</v>
      </c>
      <c r="AM156" s="1">
        <v>1.0999999999999999E-2</v>
      </c>
      <c r="AN156" s="1">
        <v>8.4500000000000006E-2</v>
      </c>
      <c r="AO156" s="1">
        <v>0.12</v>
      </c>
      <c r="AP156" s="1">
        <v>0.1595</v>
      </c>
      <c r="AQ156" s="1">
        <v>0.3226</v>
      </c>
      <c r="AR156" s="32">
        <v>3.72002332461022E-2</v>
      </c>
      <c r="AS156" s="40"/>
      <c r="AT156" s="1">
        <v>5</v>
      </c>
      <c r="AU156" s="1">
        <v>62</v>
      </c>
      <c r="AV156" s="1">
        <v>5.3548387096774168E-2</v>
      </c>
      <c r="AW156" s="1">
        <v>6.0374155098959964E-2</v>
      </c>
      <c r="AX156" s="1">
        <v>1.0999999999999999E-2</v>
      </c>
      <c r="AY156" s="1">
        <v>1.0999999999999999E-2</v>
      </c>
      <c r="AZ156" s="1">
        <v>1.0999999999999999E-2</v>
      </c>
      <c r="BA156" s="1">
        <v>6.8500000000000005E-2</v>
      </c>
      <c r="BB156" s="1">
        <v>0.17479999999999998</v>
      </c>
      <c r="BC156" s="32">
        <v>1.6631796590755501E-2</v>
      </c>
      <c r="BN156" s="3"/>
    </row>
    <row r="157" spans="1:66" x14ac:dyDescent="0.2">
      <c r="A157" s="79"/>
      <c r="B157" s="1">
        <v>6</v>
      </c>
      <c r="C157" s="1">
        <v>62</v>
      </c>
      <c r="D157" s="1">
        <v>1.0893548387096772</v>
      </c>
      <c r="E157" s="1">
        <v>1.0904079563950577</v>
      </c>
      <c r="F157" s="1">
        <v>1.7000000000000084E-2</v>
      </c>
      <c r="G157" s="1">
        <v>0.4385</v>
      </c>
      <c r="H157" s="1">
        <v>0.74649999999999994</v>
      </c>
      <c r="I157" s="1">
        <v>1.248</v>
      </c>
      <c r="J157" s="1">
        <v>3.3916499999999998</v>
      </c>
      <c r="K157" s="36">
        <v>0.50217061313140599</v>
      </c>
      <c r="L157" s="40"/>
      <c r="M157" s="1">
        <v>6</v>
      </c>
      <c r="N157" s="1">
        <v>62</v>
      </c>
      <c r="O157" s="1">
        <v>0.28135483870967742</v>
      </c>
      <c r="P157" s="1">
        <v>0.27279591223165611</v>
      </c>
      <c r="Q157" s="1">
        <v>1.0999999999999999E-2</v>
      </c>
      <c r="R157" s="1">
        <v>0.11900000000000001</v>
      </c>
      <c r="S157" s="1">
        <v>0.185</v>
      </c>
      <c r="T157" s="1">
        <v>0.34849999999999998</v>
      </c>
      <c r="U157" s="1">
        <v>0.97249999999999936</v>
      </c>
      <c r="V157" s="32">
        <v>0.13388085854141499</v>
      </c>
      <c r="W157" s="40"/>
      <c r="X157" s="1">
        <v>6</v>
      </c>
      <c r="Y157" s="1">
        <v>62</v>
      </c>
      <c r="Z157" s="1">
        <v>7.19677419354839E-2</v>
      </c>
      <c r="AA157" s="1">
        <v>7.6258397600878158E-2</v>
      </c>
      <c r="AB157" s="1">
        <v>1.0999999999999999E-2</v>
      </c>
      <c r="AC157" s="1">
        <v>1.0999999999999999E-2</v>
      </c>
      <c r="AD157" s="1">
        <v>5.5500000000000001E-2</v>
      </c>
      <c r="AE157" s="1">
        <v>7.9000000000000001E-2</v>
      </c>
      <c r="AF157" s="1">
        <v>0.23884999999999998</v>
      </c>
      <c r="AG157" s="36">
        <v>1.8301464944525201E-2</v>
      </c>
      <c r="AH157" s="42"/>
      <c r="AI157" s="1">
        <v>6</v>
      </c>
      <c r="AJ157" s="1">
        <v>62</v>
      </c>
      <c r="AK157" s="1">
        <v>0.18941935483870964</v>
      </c>
      <c r="AL157" s="1">
        <v>0.11535711456838792</v>
      </c>
      <c r="AM157" s="1">
        <v>6.0150000000000002E-2</v>
      </c>
      <c r="AN157" s="1">
        <v>0.12575</v>
      </c>
      <c r="AO157" s="1">
        <v>0.15</v>
      </c>
      <c r="AP157" s="1">
        <v>0.23</v>
      </c>
      <c r="AQ157" s="1">
        <v>0.44839999999999997</v>
      </c>
      <c r="AR157" s="32">
        <v>5.6846009195345E-2</v>
      </c>
      <c r="AS157" s="40"/>
      <c r="AT157" s="1">
        <v>6</v>
      </c>
      <c r="AU157" s="1">
        <v>62</v>
      </c>
      <c r="AV157" s="1">
        <v>7.2338709677419358E-2</v>
      </c>
      <c r="AW157" s="1">
        <v>6.2622193611642216E-2</v>
      </c>
      <c r="AX157" s="1">
        <v>1.0999999999999999E-2</v>
      </c>
      <c r="AY157" s="1">
        <v>1.0999999999999999E-2</v>
      </c>
      <c r="AZ157" s="1">
        <v>5.6999999999999995E-2</v>
      </c>
      <c r="BA157" s="1">
        <v>9.35E-2</v>
      </c>
      <c r="BB157" s="1">
        <v>0.20259999999999997</v>
      </c>
      <c r="BC157" s="32">
        <v>2.4950367857803999E-2</v>
      </c>
      <c r="BN157" s="3"/>
    </row>
    <row r="158" spans="1:66" x14ac:dyDescent="0.2">
      <c r="A158" s="79"/>
      <c r="B158" s="1">
        <v>7</v>
      </c>
      <c r="C158" s="1">
        <v>62</v>
      </c>
      <c r="D158" s="1">
        <v>0.96680645161290313</v>
      </c>
      <c r="E158" s="1">
        <v>0.85998528082542369</v>
      </c>
      <c r="F158" s="1">
        <v>0.21055000000000004</v>
      </c>
      <c r="G158" s="1">
        <v>0.40250000000000002</v>
      </c>
      <c r="H158" s="1">
        <v>0.61250000000000004</v>
      </c>
      <c r="I158" s="1">
        <v>1.08725</v>
      </c>
      <c r="J158" s="1">
        <v>2.7277999999999993</v>
      </c>
      <c r="K158" s="36">
        <v>0.70233817837716095</v>
      </c>
      <c r="L158" s="40"/>
      <c r="M158" s="1">
        <v>7</v>
      </c>
      <c r="N158" s="1">
        <v>62</v>
      </c>
      <c r="O158" s="1">
        <v>0.25669354838709674</v>
      </c>
      <c r="P158" s="1">
        <v>0.22280643578349987</v>
      </c>
      <c r="Q158" s="1">
        <v>1.0999999999999999E-2</v>
      </c>
      <c r="R158" s="1">
        <v>0.10575</v>
      </c>
      <c r="S158" s="1">
        <v>0.19500000000000001</v>
      </c>
      <c r="T158" s="1">
        <v>0.32950000000000002</v>
      </c>
      <c r="U158" s="1">
        <v>0.67394999999999983</v>
      </c>
      <c r="V158" s="32">
        <v>0.18651231423734299</v>
      </c>
      <c r="W158" s="40"/>
      <c r="X158" s="1">
        <v>7</v>
      </c>
      <c r="Y158" s="1">
        <v>62</v>
      </c>
      <c r="Z158" s="1">
        <v>6.0677419354838731E-2</v>
      </c>
      <c r="AA158" s="1">
        <v>5.5819901907552635E-2</v>
      </c>
      <c r="AB158" s="1">
        <v>1.0999999999999999E-2</v>
      </c>
      <c r="AC158" s="1">
        <v>1.0999999999999999E-2</v>
      </c>
      <c r="AD158" s="1">
        <v>5.0999999999999997E-2</v>
      </c>
      <c r="AE158" s="1">
        <v>8.7249999999999994E-2</v>
      </c>
      <c r="AF158" s="1">
        <v>0.17784999999999998</v>
      </c>
      <c r="AG158" s="36">
        <v>2.5541371629943799E-2</v>
      </c>
      <c r="AH158" s="42"/>
      <c r="AI158" s="1">
        <v>7</v>
      </c>
      <c r="AJ158" s="1">
        <v>62</v>
      </c>
      <c r="AK158" s="1">
        <v>0.20470967741935492</v>
      </c>
      <c r="AL158" s="1">
        <v>0.10634854343947296</v>
      </c>
      <c r="AM158" s="1">
        <v>9.4200000000000006E-2</v>
      </c>
      <c r="AN158" s="1">
        <v>0.13550000000000001</v>
      </c>
      <c r="AO158" s="1">
        <v>0.16700000000000001</v>
      </c>
      <c r="AP158" s="1">
        <v>0.24975</v>
      </c>
      <c r="AQ158" s="1">
        <v>0.45759999999999973</v>
      </c>
      <c r="AR158" s="32">
        <v>7.9315517978518699E-2</v>
      </c>
      <c r="AS158" s="40"/>
      <c r="AT158" s="1">
        <v>7</v>
      </c>
      <c r="AU158" s="1">
        <v>62</v>
      </c>
      <c r="AV158" s="1">
        <v>8.0483870967741955E-2</v>
      </c>
      <c r="AW158" s="1">
        <v>6.9581121882841712E-2</v>
      </c>
      <c r="AX158" s="1">
        <v>1.0999999999999999E-2</v>
      </c>
      <c r="AY158" s="1">
        <v>1.0999999999999999E-2</v>
      </c>
      <c r="AZ158" s="1">
        <v>6.6000000000000003E-2</v>
      </c>
      <c r="BA158" s="1">
        <v>0.113</v>
      </c>
      <c r="BB158" s="1">
        <v>0.19954999999999998</v>
      </c>
      <c r="BC158" s="32">
        <v>3.44489992663728E-2</v>
      </c>
      <c r="BN158" s="3"/>
    </row>
    <row r="159" spans="1:66" x14ac:dyDescent="0.2">
      <c r="A159" s="79"/>
      <c r="B159" s="1">
        <v>8</v>
      </c>
      <c r="C159" s="1">
        <v>62</v>
      </c>
      <c r="D159" s="1">
        <v>0.69888709677419369</v>
      </c>
      <c r="E159" s="1">
        <v>0.59218907882253213</v>
      </c>
      <c r="F159" s="1">
        <v>0.22105</v>
      </c>
      <c r="G159" s="1">
        <v>0.318</v>
      </c>
      <c r="H159" s="1">
        <v>0.46450000000000002</v>
      </c>
      <c r="I159" s="1">
        <v>0.90725</v>
      </c>
      <c r="J159" s="1">
        <v>1.9392999999999998</v>
      </c>
      <c r="K159" s="36">
        <v>0.64484201042618305</v>
      </c>
      <c r="L159" s="40"/>
      <c r="M159" s="1">
        <v>8</v>
      </c>
      <c r="N159" s="1">
        <v>62</v>
      </c>
      <c r="O159" s="1">
        <v>0.17201612903225805</v>
      </c>
      <c r="P159" s="1">
        <v>0.1371038247168295</v>
      </c>
      <c r="Q159" s="1">
        <v>1.3600000000000036E-2</v>
      </c>
      <c r="R159" s="1">
        <v>9.2999999999999999E-2</v>
      </c>
      <c r="S159" s="1">
        <v>0.122</v>
      </c>
      <c r="T159" s="1">
        <v>0.22</v>
      </c>
      <c r="U159" s="1">
        <v>0.47609999999999963</v>
      </c>
      <c r="V159" s="32">
        <v>0.168037232616566</v>
      </c>
      <c r="W159" s="40"/>
      <c r="X159" s="1">
        <v>8</v>
      </c>
      <c r="Y159" s="1">
        <v>62</v>
      </c>
      <c r="Z159" s="1">
        <v>5.3274193548387083E-2</v>
      </c>
      <c r="AA159" s="1">
        <v>5.9175529212130408E-2</v>
      </c>
      <c r="AB159" s="1">
        <v>1.0999999999999999E-2</v>
      </c>
      <c r="AC159" s="1">
        <v>1.0999999999999999E-2</v>
      </c>
      <c r="AD159" s="1">
        <v>4.65E-2</v>
      </c>
      <c r="AE159" s="1">
        <v>6.9999999999999993E-2</v>
      </c>
      <c r="AF159" s="1">
        <v>0.16634999999999994</v>
      </c>
      <c r="AG159" s="36">
        <v>2.14589162274922E-2</v>
      </c>
      <c r="AH159" s="42"/>
      <c r="AI159" s="1">
        <v>8</v>
      </c>
      <c r="AJ159" s="1">
        <v>62</v>
      </c>
      <c r="AK159" s="1">
        <v>0.17495161290322586</v>
      </c>
      <c r="AL159" s="1">
        <v>8.9967285022974075E-2</v>
      </c>
      <c r="AM159" s="1">
        <v>7.3650000000000007E-2</v>
      </c>
      <c r="AN159" s="1">
        <v>0.12325</v>
      </c>
      <c r="AO159" s="1">
        <v>0.155</v>
      </c>
      <c r="AP159" s="1">
        <v>0.20949999999999999</v>
      </c>
      <c r="AQ159" s="1">
        <v>0.35774999999999968</v>
      </c>
      <c r="AR159" s="32">
        <v>7.0223056322870805E-2</v>
      </c>
      <c r="AS159" s="40"/>
      <c r="AT159" s="1">
        <v>8</v>
      </c>
      <c r="AU159" s="1">
        <v>62</v>
      </c>
      <c r="AV159" s="1">
        <v>7.150000000000005E-2</v>
      </c>
      <c r="AW159" s="1">
        <v>6.3283838871350612E-2</v>
      </c>
      <c r="AX159" s="1">
        <v>1.0999999999999999E-2</v>
      </c>
      <c r="AY159" s="1">
        <v>1.0999999999999999E-2</v>
      </c>
      <c r="AZ159" s="1">
        <v>6.0999999999999999E-2</v>
      </c>
      <c r="BA159" s="1">
        <v>9.4750000000000001E-2</v>
      </c>
      <c r="BB159" s="1">
        <v>0.18799999999999992</v>
      </c>
      <c r="BC159" s="32">
        <v>3.0081165797983599E-2</v>
      </c>
      <c r="BN159" s="3"/>
    </row>
    <row r="160" spans="1:66" x14ac:dyDescent="0.2">
      <c r="A160" s="79"/>
      <c r="B160" s="1">
        <v>9</v>
      </c>
      <c r="C160" s="1">
        <v>62</v>
      </c>
      <c r="D160" s="1">
        <v>0.47982258064516126</v>
      </c>
      <c r="E160" s="1">
        <v>0.42476645556921938</v>
      </c>
      <c r="F160" s="1">
        <v>0.14974999999999999</v>
      </c>
      <c r="G160" s="1">
        <v>0.25224999999999997</v>
      </c>
      <c r="H160" s="1">
        <v>0.36549999999999999</v>
      </c>
      <c r="I160" s="1">
        <v>0.59150000000000003</v>
      </c>
      <c r="J160" s="1">
        <v>1.616649999999999</v>
      </c>
      <c r="K160" s="36">
        <v>0.49104900063903401</v>
      </c>
      <c r="L160" s="40"/>
      <c r="M160" s="1">
        <v>9</v>
      </c>
      <c r="N160" s="1">
        <v>62</v>
      </c>
      <c r="O160" s="1">
        <v>0.12004838709677425</v>
      </c>
      <c r="P160" s="1">
        <v>9.4698040802236857E-2</v>
      </c>
      <c r="Q160" s="1">
        <v>1.0999999999999999E-2</v>
      </c>
      <c r="R160" s="1">
        <v>7.2249999999999995E-2</v>
      </c>
      <c r="S160" s="1">
        <v>0.10199999999999999</v>
      </c>
      <c r="T160" s="1">
        <v>0.14424999999999999</v>
      </c>
      <c r="U160" s="1">
        <v>0.30634999999999979</v>
      </c>
      <c r="V160" s="32">
        <v>0.123014040053625</v>
      </c>
      <c r="W160" s="40"/>
      <c r="X160" s="1">
        <v>9</v>
      </c>
      <c r="Y160" s="1">
        <v>62</v>
      </c>
      <c r="Z160" s="1">
        <v>4.5064516129032256E-2</v>
      </c>
      <c r="AA160" s="1">
        <v>3.4999705370067628E-2</v>
      </c>
      <c r="AB160" s="1">
        <v>1.0999999999999999E-2</v>
      </c>
      <c r="AC160" s="1">
        <v>1.0999999999999999E-2</v>
      </c>
      <c r="AD160" s="1">
        <v>4.8500000000000001E-2</v>
      </c>
      <c r="AE160" s="1">
        <v>6.4000000000000001E-2</v>
      </c>
      <c r="AF160" s="1">
        <v>9.8649999999999974E-2</v>
      </c>
      <c r="AG160" s="36">
        <v>1.4013346190865E-2</v>
      </c>
      <c r="AH160" s="42"/>
      <c r="AI160" s="1">
        <v>9</v>
      </c>
      <c r="AJ160" s="1">
        <v>62</v>
      </c>
      <c r="AK160" s="1">
        <v>0.17004838709677425</v>
      </c>
      <c r="AL160" s="1">
        <v>8.1263470998151163E-2</v>
      </c>
      <c r="AM160" s="1">
        <v>8.8300000000000003E-2</v>
      </c>
      <c r="AN160" s="1">
        <v>0.1145</v>
      </c>
      <c r="AO160" s="1">
        <v>0.155</v>
      </c>
      <c r="AP160" s="1">
        <v>0.21775</v>
      </c>
      <c r="AQ160" s="1">
        <v>0.29594999999999999</v>
      </c>
      <c r="AR160" s="32">
        <v>4.9395060046222398E-2</v>
      </c>
      <c r="AS160" s="40"/>
      <c r="AT160" s="1">
        <v>9</v>
      </c>
      <c r="AU160" s="1">
        <v>62</v>
      </c>
      <c r="AV160" s="1">
        <v>6.4096774193548423E-2</v>
      </c>
      <c r="AW160" s="1">
        <v>5.8877118402574598E-2</v>
      </c>
      <c r="AX160" s="1">
        <v>1.0999999999999999E-2</v>
      </c>
      <c r="AY160" s="1">
        <v>1.0999999999999999E-2</v>
      </c>
      <c r="AZ160" s="1">
        <v>5.3499999999999999E-2</v>
      </c>
      <c r="BA160" s="1">
        <v>7.85E-2</v>
      </c>
      <c r="BB160" s="1">
        <v>0.17489999999999997</v>
      </c>
      <c r="BC160" s="32">
        <v>2.0615708715413999E-2</v>
      </c>
      <c r="BN160" s="3"/>
    </row>
    <row r="161" spans="1:88" x14ac:dyDescent="0.2">
      <c r="A161" s="79"/>
      <c r="B161" s="1">
        <v>10</v>
      </c>
      <c r="C161" s="1">
        <v>62</v>
      </c>
      <c r="D161" s="1">
        <v>0.4157903225806453</v>
      </c>
      <c r="E161" s="1">
        <v>0.27092677233965984</v>
      </c>
      <c r="F161" s="1">
        <v>0.18409999999999999</v>
      </c>
      <c r="G161" s="1">
        <v>0.24024999999999999</v>
      </c>
      <c r="H161" s="1">
        <v>0.35849999999999999</v>
      </c>
      <c r="I161" s="1">
        <v>0.47749999999999998</v>
      </c>
      <c r="J161" s="1">
        <v>0.97644999999999971</v>
      </c>
      <c r="K161" s="36">
        <v>0.38386041704812301</v>
      </c>
      <c r="L161" s="40"/>
      <c r="M161" s="1">
        <v>10</v>
      </c>
      <c r="N161" s="1">
        <v>62</v>
      </c>
      <c r="O161" s="1">
        <v>0.10485483870967742</v>
      </c>
      <c r="P161" s="1">
        <v>7.4091181478799339E-2</v>
      </c>
      <c r="Q161" s="1">
        <v>1.0999999999999999E-2</v>
      </c>
      <c r="R161" s="1">
        <v>6.8250000000000005E-2</v>
      </c>
      <c r="S161" s="1">
        <v>8.7999999999999995E-2</v>
      </c>
      <c r="T161" s="1">
        <v>0.13275000000000001</v>
      </c>
      <c r="U161" s="1">
        <v>0.18349999999999994</v>
      </c>
      <c r="V161" s="32">
        <v>8.9671684744562302E-2</v>
      </c>
      <c r="W161" s="40"/>
      <c r="X161" s="1">
        <v>10</v>
      </c>
      <c r="Y161" s="1">
        <v>62</v>
      </c>
      <c r="Z161" s="1">
        <v>4.8774193548387086E-2</v>
      </c>
      <c r="AA161" s="1">
        <v>4.0029259525894763E-2</v>
      </c>
      <c r="AB161" s="1">
        <v>1.0999999999999999E-2</v>
      </c>
      <c r="AC161" s="1">
        <v>1.0999999999999999E-2</v>
      </c>
      <c r="AD161" s="1">
        <v>4.9000000000000002E-2</v>
      </c>
      <c r="AE161" s="1">
        <v>6.6750000000000004E-2</v>
      </c>
      <c r="AF161" s="1">
        <v>0.12354999999999997</v>
      </c>
      <c r="AG161" s="36">
        <v>8.6937021425765905E-3</v>
      </c>
      <c r="AH161" s="42"/>
      <c r="AI161" s="1">
        <v>10</v>
      </c>
      <c r="AJ161" s="1">
        <v>62</v>
      </c>
      <c r="AK161" s="1">
        <v>0.17443548387096772</v>
      </c>
      <c r="AL161" s="1">
        <v>8.3078201549581315E-2</v>
      </c>
      <c r="AM161" s="1">
        <v>0.10304999999999999</v>
      </c>
      <c r="AN161" s="1">
        <v>0.12575</v>
      </c>
      <c r="AO161" s="1">
        <v>0.157</v>
      </c>
      <c r="AP161" s="1">
        <v>0.19175</v>
      </c>
      <c r="AQ161" s="1">
        <v>0.33119999999999988</v>
      </c>
      <c r="AR161" s="32">
        <v>3.3564064437744401E-2</v>
      </c>
      <c r="AS161" s="40"/>
      <c r="AT161" s="1">
        <v>10</v>
      </c>
      <c r="AU161" s="1">
        <v>62</v>
      </c>
      <c r="AV161" s="1">
        <v>6.1854838709677437E-2</v>
      </c>
      <c r="AW161" s="1">
        <v>7.4773504287388964E-2</v>
      </c>
      <c r="AX161" s="1">
        <v>1.0999999999999999E-2</v>
      </c>
      <c r="AY161" s="1">
        <v>1.0999999999999999E-2</v>
      </c>
      <c r="AZ161" s="1">
        <v>4.9000000000000002E-2</v>
      </c>
      <c r="BA161" s="1">
        <v>7.9000000000000001E-2</v>
      </c>
      <c r="BB161" s="1">
        <v>0.15809999999999994</v>
      </c>
      <c r="BC161" s="32">
        <v>1.3413020904078801E-2</v>
      </c>
      <c r="BN161" s="3"/>
    </row>
    <row r="162" spans="1:88" x14ac:dyDescent="0.2">
      <c r="A162" s="79"/>
      <c r="B162" s="1">
        <v>11</v>
      </c>
      <c r="C162" s="1">
        <v>62</v>
      </c>
      <c r="D162" s="1">
        <v>0.31364516129032255</v>
      </c>
      <c r="E162" s="1">
        <v>0.20267984094878005</v>
      </c>
      <c r="F162" s="1">
        <v>1.0999999999999999E-2</v>
      </c>
      <c r="G162" s="1">
        <v>0.19725000000000001</v>
      </c>
      <c r="H162" s="1">
        <v>0.27</v>
      </c>
      <c r="I162" s="1">
        <v>0.37175000000000002</v>
      </c>
      <c r="J162" s="1">
        <v>0.67954999999999999</v>
      </c>
      <c r="K162" s="36">
        <v>0.27804531089899398</v>
      </c>
      <c r="L162" s="40"/>
      <c r="M162" s="1">
        <v>11</v>
      </c>
      <c r="N162" s="1">
        <v>62</v>
      </c>
      <c r="O162" s="1">
        <v>8.0322580645161359E-2</v>
      </c>
      <c r="P162" s="1">
        <v>5.2380003127694724E-2</v>
      </c>
      <c r="Q162" s="1">
        <v>1.0999999999999999E-2</v>
      </c>
      <c r="R162" s="1">
        <v>6.0999999999999999E-2</v>
      </c>
      <c r="S162" s="1">
        <v>7.9000000000000001E-2</v>
      </c>
      <c r="T162" s="1">
        <v>0.112</v>
      </c>
      <c r="U162" s="1">
        <v>0.16314999999999993</v>
      </c>
      <c r="V162" s="32">
        <v>5.8453326565374601E-2</v>
      </c>
      <c r="W162" s="40"/>
      <c r="X162" s="1">
        <v>11</v>
      </c>
      <c r="Y162" s="1">
        <v>62</v>
      </c>
      <c r="Z162" s="1">
        <v>4.0806451612903229E-2</v>
      </c>
      <c r="AA162" s="1">
        <v>3.489931123829608E-2</v>
      </c>
      <c r="AB162" s="1">
        <v>1.0999999999999999E-2</v>
      </c>
      <c r="AC162" s="1">
        <v>1.0999999999999999E-2</v>
      </c>
      <c r="AD162" s="1">
        <v>2.75E-2</v>
      </c>
      <c r="AE162" s="1">
        <v>5.8999999999999997E-2</v>
      </c>
      <c r="AF162" s="1">
        <v>0.11469999999999998</v>
      </c>
      <c r="AG162" s="36">
        <v>4.7326056368522098E-3</v>
      </c>
      <c r="AH162" s="42"/>
      <c r="AI162" s="1">
        <v>11</v>
      </c>
      <c r="AJ162" s="1">
        <v>62</v>
      </c>
      <c r="AK162" s="1">
        <v>0.16030645161290319</v>
      </c>
      <c r="AL162" s="1">
        <v>6.1328352684058361E-2</v>
      </c>
      <c r="AM162" s="1">
        <v>8.72E-2</v>
      </c>
      <c r="AN162" s="1">
        <v>0.12225</v>
      </c>
      <c r="AO162" s="1">
        <v>0.151</v>
      </c>
      <c r="AP162" s="1">
        <v>0.19575000000000001</v>
      </c>
      <c r="AQ162" s="1">
        <v>0.23995</v>
      </c>
      <c r="AR162" s="32">
        <v>1.9792622224372999E-2</v>
      </c>
      <c r="AS162" s="40"/>
      <c r="AT162" s="1">
        <v>11</v>
      </c>
      <c r="AU162" s="1">
        <v>62</v>
      </c>
      <c r="AV162" s="1">
        <v>3.5774193548387088E-2</v>
      </c>
      <c r="AW162" s="1">
        <v>4.8551618417703862E-2</v>
      </c>
      <c r="AX162" s="1">
        <v>1.0999999999999999E-2</v>
      </c>
      <c r="AY162" s="1">
        <v>1.0999999999999999E-2</v>
      </c>
      <c r="AZ162" s="1">
        <v>1.0999999999999999E-2</v>
      </c>
      <c r="BA162" s="1">
        <v>4.9750000000000003E-2</v>
      </c>
      <c r="BB162" s="1">
        <v>9.7949999999999995E-2</v>
      </c>
      <c r="BC162" s="32">
        <v>7.4655258320229503E-3</v>
      </c>
      <c r="BN162" s="3"/>
    </row>
    <row r="163" spans="1:88" x14ac:dyDescent="0.2">
      <c r="A163" s="79"/>
      <c r="B163" s="1">
        <v>12</v>
      </c>
      <c r="C163" s="1">
        <v>62</v>
      </c>
      <c r="D163" s="1">
        <v>0.27133870967741935</v>
      </c>
      <c r="E163" s="1">
        <v>0.17116332374381238</v>
      </c>
      <c r="F163" s="1">
        <v>1.0999999999999999E-2</v>
      </c>
      <c r="G163" s="1">
        <v>0.187</v>
      </c>
      <c r="H163" s="1">
        <v>0.25650000000000001</v>
      </c>
      <c r="I163" s="1">
        <v>0.35975000000000001</v>
      </c>
      <c r="J163" s="1">
        <v>0.59199999999999942</v>
      </c>
      <c r="K163" s="36">
        <v>0.20296768955370001</v>
      </c>
      <c r="L163" s="40"/>
      <c r="M163" s="1">
        <v>12</v>
      </c>
      <c r="N163" s="1">
        <v>62</v>
      </c>
      <c r="O163" s="1">
        <v>7.5967741935483946E-2</v>
      </c>
      <c r="P163" s="1">
        <v>4.7780566644985506E-2</v>
      </c>
      <c r="Q163" s="1">
        <v>1.0999999999999999E-2</v>
      </c>
      <c r="R163" s="1">
        <v>1.0999999999999999E-2</v>
      </c>
      <c r="S163" s="1">
        <v>7.85E-2</v>
      </c>
      <c r="T163" s="1">
        <v>0.10775</v>
      </c>
      <c r="U163" s="1">
        <v>0.14684999999999998</v>
      </c>
      <c r="V163" s="32">
        <v>3.79552002500212E-2</v>
      </c>
      <c r="W163" s="40"/>
      <c r="X163" s="1">
        <v>12</v>
      </c>
      <c r="Y163" s="1">
        <v>62</v>
      </c>
      <c r="Z163" s="1">
        <v>4.7564516129032258E-2</v>
      </c>
      <c r="AA163" s="1">
        <v>5.6336698858618112E-2</v>
      </c>
      <c r="AB163" s="1">
        <v>1.0999999999999999E-2</v>
      </c>
      <c r="AC163" s="1">
        <v>1.0999999999999999E-2</v>
      </c>
      <c r="AD163" s="1">
        <v>1.0999999999999999E-2</v>
      </c>
      <c r="AE163" s="1">
        <v>6.8750000000000006E-2</v>
      </c>
      <c r="AF163" s="1">
        <v>0.12629999999999994</v>
      </c>
      <c r="AG163" s="36">
        <v>2.82327935518349E-3</v>
      </c>
      <c r="AH163" s="42"/>
      <c r="AI163" s="1">
        <v>12</v>
      </c>
      <c r="AJ163" s="1">
        <v>62</v>
      </c>
      <c r="AK163" s="1">
        <v>0.1511612903225806</v>
      </c>
      <c r="AL163" s="1">
        <v>7.6105447457682135E-2</v>
      </c>
      <c r="AM163" s="1">
        <v>1.0999999999999999E-2</v>
      </c>
      <c r="AN163" s="1">
        <v>0.1075</v>
      </c>
      <c r="AO163" s="1">
        <v>0.1535</v>
      </c>
      <c r="AP163" s="1">
        <v>0.18475</v>
      </c>
      <c r="AQ163" s="1">
        <v>0.28594999999999998</v>
      </c>
      <c r="AR163" s="32">
        <v>1.17452119434946E-2</v>
      </c>
      <c r="AS163" s="40"/>
      <c r="AT163" s="1">
        <v>12</v>
      </c>
      <c r="AU163" s="1">
        <v>62</v>
      </c>
      <c r="AV163" s="1">
        <v>3.7080645161290324E-2</v>
      </c>
      <c r="AW163" s="1">
        <v>3.2001177430744536E-2</v>
      </c>
      <c r="AX163" s="1">
        <v>1.0999999999999999E-2</v>
      </c>
      <c r="AY163" s="1">
        <v>1.0999999999999999E-2</v>
      </c>
      <c r="AZ163" s="1">
        <v>1.0999999999999999E-2</v>
      </c>
      <c r="BA163" s="1">
        <v>6.0749999999999998E-2</v>
      </c>
      <c r="BB163" s="1">
        <v>9.8749999999999977E-2</v>
      </c>
      <c r="BC163" s="32">
        <v>4.2474519860889503E-3</v>
      </c>
      <c r="BN163" s="3"/>
    </row>
    <row r="164" spans="1:88" x14ac:dyDescent="0.2">
      <c r="A164" s="79"/>
      <c r="B164" s="1">
        <v>13</v>
      </c>
      <c r="C164" s="1">
        <v>62</v>
      </c>
      <c r="D164" s="1">
        <v>0.26014516129032245</v>
      </c>
      <c r="E164" s="1">
        <v>0.16870974655532053</v>
      </c>
      <c r="F164" s="1">
        <v>1.0999999999999999E-2</v>
      </c>
      <c r="G164" s="1">
        <v>0.17574999999999999</v>
      </c>
      <c r="H164" s="1">
        <v>0.253</v>
      </c>
      <c r="I164" s="1">
        <v>0.35175000000000001</v>
      </c>
      <c r="J164" s="1">
        <v>0.58234999999999959</v>
      </c>
      <c r="K164" s="36">
        <v>0.17874645441672299</v>
      </c>
      <c r="L164" s="40"/>
      <c r="M164" s="1">
        <v>13</v>
      </c>
      <c r="N164" s="1">
        <v>62</v>
      </c>
      <c r="O164" s="1">
        <v>7.4951612903225842E-2</v>
      </c>
      <c r="P164" s="1">
        <v>5.3776839252403494E-2</v>
      </c>
      <c r="Q164" s="1">
        <v>1.0999999999999999E-2</v>
      </c>
      <c r="R164" s="1">
        <v>1.0999999999999999E-2</v>
      </c>
      <c r="S164" s="1">
        <v>7.6999999999999999E-2</v>
      </c>
      <c r="T164" s="1">
        <v>0.10975</v>
      </c>
      <c r="U164" s="1">
        <v>0.15789999999999998</v>
      </c>
      <c r="V164" s="32">
        <v>3.0333248865314098E-2</v>
      </c>
      <c r="W164" s="40"/>
      <c r="X164" s="1">
        <v>13</v>
      </c>
      <c r="Y164" s="1">
        <v>62</v>
      </c>
      <c r="Z164" s="1">
        <v>4.0870967741935493E-2</v>
      </c>
      <c r="AA164" s="1">
        <v>3.8690229999429851E-2</v>
      </c>
      <c r="AB164" s="1">
        <v>1.0999999999999999E-2</v>
      </c>
      <c r="AC164" s="1">
        <v>1.0999999999999999E-2</v>
      </c>
      <c r="AD164" s="1">
        <v>1.0999999999999999E-2</v>
      </c>
      <c r="AE164" s="1">
        <v>6.3750000000000001E-2</v>
      </c>
      <c r="AF164" s="1">
        <v>0.11484999999999999</v>
      </c>
      <c r="AG164" s="36">
        <v>2.18451939545213E-3</v>
      </c>
      <c r="AH164" s="42"/>
      <c r="AI164" s="1">
        <v>13</v>
      </c>
      <c r="AJ164" s="1">
        <v>62</v>
      </c>
      <c r="AK164" s="1">
        <v>0.14661290322580647</v>
      </c>
      <c r="AL164" s="1">
        <v>8.1737154671105233E-2</v>
      </c>
      <c r="AM164" s="1">
        <v>1.0999999999999999E-2</v>
      </c>
      <c r="AN164" s="1">
        <v>0.12025</v>
      </c>
      <c r="AO164" s="1">
        <v>0.1545</v>
      </c>
      <c r="AP164" s="1">
        <v>0.18475</v>
      </c>
      <c r="AQ164" s="1">
        <v>0.30224999999999991</v>
      </c>
      <c r="AR164" s="32">
        <v>8.9314678939995604E-3</v>
      </c>
      <c r="AS164" s="40"/>
      <c r="AT164" s="1">
        <v>13</v>
      </c>
      <c r="AU164" s="1">
        <v>62</v>
      </c>
      <c r="AV164" s="1">
        <v>3.856451612903225E-2</v>
      </c>
      <c r="AW164" s="1">
        <v>3.4842794945269505E-2</v>
      </c>
      <c r="AX164" s="1">
        <v>1.0999999999999999E-2</v>
      </c>
      <c r="AY164" s="1">
        <v>1.0999999999999999E-2</v>
      </c>
      <c r="AZ164" s="1">
        <v>1.0999999999999999E-2</v>
      </c>
      <c r="BA164" s="1">
        <v>6.1499999999999999E-2</v>
      </c>
      <c r="BB164" s="1">
        <v>0.10959999999999996</v>
      </c>
      <c r="BC164" s="32">
        <v>3.1865765162915E-3</v>
      </c>
      <c r="BN164" s="3"/>
    </row>
    <row r="165" spans="1:88" x14ac:dyDescent="0.2">
      <c r="A165" s="79"/>
      <c r="B165" s="1">
        <v>14</v>
      </c>
      <c r="C165" s="1">
        <v>62</v>
      </c>
      <c r="D165" s="1">
        <v>0.26835483870967747</v>
      </c>
      <c r="E165" s="1">
        <v>0.19079867483938504</v>
      </c>
      <c r="F165" s="1">
        <v>1.0999999999999999E-2</v>
      </c>
      <c r="G165" s="1">
        <v>0.16550000000000001</v>
      </c>
      <c r="H165" s="1">
        <v>0.2495</v>
      </c>
      <c r="I165" s="1">
        <v>0.34775</v>
      </c>
      <c r="J165" s="1">
        <v>0.54500000000000004</v>
      </c>
      <c r="K165" s="36">
        <v>0.16030476781760999</v>
      </c>
      <c r="L165" s="40"/>
      <c r="M165" s="1">
        <v>14</v>
      </c>
      <c r="N165" s="1">
        <v>62</v>
      </c>
      <c r="O165" s="1">
        <v>9.8064516129032289E-2</v>
      </c>
      <c r="P165" s="1">
        <v>7.0382764043139076E-2</v>
      </c>
      <c r="Q165" s="1">
        <v>1.0999999999999999E-2</v>
      </c>
      <c r="R165" s="1">
        <v>6.1499999999999999E-2</v>
      </c>
      <c r="S165" s="1">
        <v>8.7499999999999994E-2</v>
      </c>
      <c r="T165" s="1">
        <v>0.13250000000000001</v>
      </c>
      <c r="U165" s="1">
        <v>0.21329999999999993</v>
      </c>
      <c r="V165" s="32">
        <v>2.6346256242645801E-2</v>
      </c>
      <c r="W165" s="40"/>
      <c r="X165" s="1">
        <v>14</v>
      </c>
      <c r="Y165" s="1">
        <v>62</v>
      </c>
      <c r="Z165" s="1">
        <v>4.0935483870967744E-2</v>
      </c>
      <c r="AA165" s="1">
        <v>4.0373612128708637E-2</v>
      </c>
      <c r="AB165" s="1">
        <v>1.0999999999999999E-2</v>
      </c>
      <c r="AC165" s="1">
        <v>1.0999999999999999E-2</v>
      </c>
      <c r="AD165" s="1">
        <v>1.0999999999999999E-2</v>
      </c>
      <c r="AE165" s="1">
        <v>6.5250000000000002E-2</v>
      </c>
      <c r="AF165" s="1">
        <v>0.10069999999999998</v>
      </c>
      <c r="AG165" s="36">
        <v>1.9797735709039801E-3</v>
      </c>
      <c r="AH165" s="42"/>
      <c r="AI165" s="1">
        <v>14</v>
      </c>
      <c r="AJ165" s="1">
        <v>62</v>
      </c>
      <c r="AK165" s="1">
        <v>0.1590645161290323</v>
      </c>
      <c r="AL165" s="1">
        <v>8.7316809822799227E-2</v>
      </c>
      <c r="AM165" s="1">
        <v>1.0999999999999999E-2</v>
      </c>
      <c r="AN165" s="1">
        <v>0.126</v>
      </c>
      <c r="AO165" s="1">
        <v>0.14599999999999999</v>
      </c>
      <c r="AP165" s="1">
        <v>0.17974999999999999</v>
      </c>
      <c r="AQ165" s="1">
        <v>0.31124999999999986</v>
      </c>
      <c r="AR165" s="32">
        <v>7.8602269230282108E-3</v>
      </c>
      <c r="AS165" s="40"/>
      <c r="AT165" s="1">
        <v>14</v>
      </c>
      <c r="AU165" s="1">
        <v>62</v>
      </c>
      <c r="AV165" s="1">
        <v>3.8145161290322568E-2</v>
      </c>
      <c r="AW165" s="1">
        <v>3.0167753261699928E-2</v>
      </c>
      <c r="AX165" s="1">
        <v>1.0999999999999999E-2</v>
      </c>
      <c r="AY165" s="1">
        <v>1.0999999999999999E-2</v>
      </c>
      <c r="AZ165" s="1">
        <v>2.8500000000000001E-2</v>
      </c>
      <c r="BA165" s="1">
        <v>5.9749999999999998E-2</v>
      </c>
      <c r="BB165" s="1">
        <v>8.5749999999999965E-2</v>
      </c>
      <c r="BC165" s="32">
        <v>2.8516017624359998E-3</v>
      </c>
      <c r="BN165" s="3"/>
    </row>
    <row r="166" spans="1:88" x14ac:dyDescent="0.2">
      <c r="A166" s="79"/>
      <c r="B166" s="1">
        <v>15</v>
      </c>
      <c r="C166" s="1">
        <v>62</v>
      </c>
      <c r="D166" s="1">
        <v>0.36648387096774171</v>
      </c>
      <c r="E166" s="1">
        <v>0.21439612043341924</v>
      </c>
      <c r="F166" s="1">
        <v>1.0999999999999999E-2</v>
      </c>
      <c r="G166" s="1">
        <v>0.2465</v>
      </c>
      <c r="H166" s="1">
        <v>0.32100000000000001</v>
      </c>
      <c r="I166" s="1">
        <v>0.47099999999999997</v>
      </c>
      <c r="J166" s="1">
        <v>0.73314999999999975</v>
      </c>
      <c r="K166" s="36">
        <v>0.16593388598068901</v>
      </c>
      <c r="L166" s="40"/>
      <c r="M166" s="1">
        <v>15</v>
      </c>
      <c r="N166" s="1">
        <v>62</v>
      </c>
      <c r="O166" s="1">
        <v>0.11364516129032259</v>
      </c>
      <c r="P166" s="1">
        <v>6.697714236330099E-2</v>
      </c>
      <c r="Q166" s="1">
        <v>1.0999999999999999E-2</v>
      </c>
      <c r="R166" s="1">
        <v>8.2250000000000004E-2</v>
      </c>
      <c r="S166" s="1">
        <v>0.108</v>
      </c>
      <c r="T166" s="1">
        <v>0.1585</v>
      </c>
      <c r="U166" s="1">
        <v>0.19795000000000001</v>
      </c>
      <c r="V166" s="32">
        <v>2.7922272129381299E-2</v>
      </c>
      <c r="W166" s="40"/>
      <c r="X166" s="1">
        <v>15</v>
      </c>
      <c r="Y166" s="1">
        <v>62</v>
      </c>
      <c r="Z166" s="1">
        <v>4.5838709677419362E-2</v>
      </c>
      <c r="AA166" s="1">
        <v>3.5536724734634074E-2</v>
      </c>
      <c r="AB166" s="1">
        <v>1.0999999999999999E-2</v>
      </c>
      <c r="AC166" s="1">
        <v>1.0999999999999999E-2</v>
      </c>
      <c r="AD166" s="1">
        <v>4.5999999999999999E-2</v>
      </c>
      <c r="AE166" s="1">
        <v>6.3750000000000001E-2</v>
      </c>
      <c r="AF166" s="1">
        <v>9.5599999999999963E-2</v>
      </c>
      <c r="AG166" s="36">
        <v>2.1500295275113301E-3</v>
      </c>
      <c r="AH166" s="42"/>
      <c r="AI166" s="1">
        <v>15</v>
      </c>
      <c r="AJ166" s="1">
        <v>62</v>
      </c>
      <c r="AK166" s="1">
        <v>0.16835483870967741</v>
      </c>
      <c r="AL166" s="1">
        <v>6.5921736203409617E-2</v>
      </c>
      <c r="AM166" s="1">
        <v>0.1072</v>
      </c>
      <c r="AN166" s="1">
        <v>0.128</v>
      </c>
      <c r="AO166" s="1">
        <v>0.151</v>
      </c>
      <c r="AP166" s="1">
        <v>0.20274999999999999</v>
      </c>
      <c r="AQ166" s="1">
        <v>0.30174999999999991</v>
      </c>
      <c r="AR166" s="32">
        <v>8.6361426439006996E-3</v>
      </c>
      <c r="AS166" s="40"/>
      <c r="AT166" s="1">
        <v>15</v>
      </c>
      <c r="AU166" s="1">
        <v>62</v>
      </c>
      <c r="AV166" s="1">
        <v>4.9709677419354843E-2</v>
      </c>
      <c r="AW166" s="1">
        <v>4.500942964836685E-2</v>
      </c>
      <c r="AX166" s="1">
        <v>1.0999999999999999E-2</v>
      </c>
      <c r="AY166" s="1">
        <v>1.0999999999999999E-2</v>
      </c>
      <c r="AZ166" s="1">
        <v>4.7500000000000001E-2</v>
      </c>
      <c r="BA166" s="1">
        <v>6.4000000000000001E-2</v>
      </c>
      <c r="BB166" s="1">
        <v>0.12989999999999999</v>
      </c>
      <c r="BC166" s="32">
        <v>3.1996745504215898E-3</v>
      </c>
      <c r="BN166" s="3"/>
    </row>
    <row r="167" spans="1:88" x14ac:dyDescent="0.2">
      <c r="A167" s="79"/>
      <c r="B167" s="1">
        <v>16</v>
      </c>
      <c r="C167" s="1">
        <v>62</v>
      </c>
      <c r="D167" s="1">
        <v>0.45067741935483852</v>
      </c>
      <c r="E167" s="1">
        <v>0.22612304601869354</v>
      </c>
      <c r="F167" s="1">
        <v>0.19735000000000003</v>
      </c>
      <c r="G167" s="1">
        <v>0.32174999999999998</v>
      </c>
      <c r="H167" s="1">
        <v>0.40849999999999997</v>
      </c>
      <c r="I167" s="1">
        <v>0.48849999999999999</v>
      </c>
      <c r="J167" s="1">
        <v>0.92039999999999977</v>
      </c>
      <c r="K167" s="36">
        <v>0.20575638266633201</v>
      </c>
      <c r="L167" s="40"/>
      <c r="M167" s="1">
        <v>16</v>
      </c>
      <c r="N167" s="1">
        <v>62</v>
      </c>
      <c r="O167" s="1">
        <v>0.13464516129032258</v>
      </c>
      <c r="P167" s="1">
        <v>6.3920569760431242E-2</v>
      </c>
      <c r="Q167" s="1">
        <v>1.0999999999999999E-2</v>
      </c>
      <c r="R167" s="1">
        <v>0.10625</v>
      </c>
      <c r="S167" s="1">
        <v>0.13150000000000001</v>
      </c>
      <c r="T167" s="1">
        <v>0.17</v>
      </c>
      <c r="U167" s="1">
        <v>0.24659999999999996</v>
      </c>
      <c r="V167" s="32">
        <v>4.0048768970743102E-2</v>
      </c>
      <c r="W167" s="40"/>
      <c r="X167" s="1">
        <v>16</v>
      </c>
      <c r="Y167" s="1">
        <v>62</v>
      </c>
      <c r="Z167" s="1">
        <v>5.6548387096774226E-2</v>
      </c>
      <c r="AA167" s="1">
        <v>5.1722043187158187E-2</v>
      </c>
      <c r="AB167" s="1">
        <v>1.0999999999999999E-2</v>
      </c>
      <c r="AC167" s="1">
        <v>1.0999999999999999E-2</v>
      </c>
      <c r="AD167" s="1">
        <v>5.2999999999999999E-2</v>
      </c>
      <c r="AE167" s="1">
        <v>6.8500000000000005E-2</v>
      </c>
      <c r="AF167" s="1">
        <v>0.13965</v>
      </c>
      <c r="AG167" s="36">
        <v>3.5836560037022301E-3</v>
      </c>
      <c r="AH167" s="42"/>
      <c r="AI167" s="1">
        <v>16</v>
      </c>
      <c r="AJ167" s="1">
        <v>62</v>
      </c>
      <c r="AK167" s="1">
        <v>0.18248387096774191</v>
      </c>
      <c r="AL167" s="1">
        <v>9.1061633233019926E-2</v>
      </c>
      <c r="AM167" s="1">
        <v>0.10304999999999999</v>
      </c>
      <c r="AN167" s="1">
        <v>0.14075000000000001</v>
      </c>
      <c r="AO167" s="1">
        <v>0.16600000000000001</v>
      </c>
      <c r="AP167" s="1">
        <v>0.20424999999999999</v>
      </c>
      <c r="AQ167" s="1">
        <v>0.35099999999999987</v>
      </c>
      <c r="AR167" s="32">
        <v>1.38771388907618E-2</v>
      </c>
      <c r="AS167" s="40"/>
      <c r="AT167" s="1">
        <v>16</v>
      </c>
      <c r="AU167" s="1">
        <v>62</v>
      </c>
      <c r="AV167" s="1">
        <v>4.6612903225806454E-2</v>
      </c>
      <c r="AW167" s="1">
        <v>3.8016974137622367E-2</v>
      </c>
      <c r="AX167" s="1">
        <v>1.0999999999999999E-2</v>
      </c>
      <c r="AY167" s="1">
        <v>1.0999999999999999E-2</v>
      </c>
      <c r="AZ167" s="1">
        <v>4.7E-2</v>
      </c>
      <c r="BA167" s="1">
        <v>7.3749999999999996E-2</v>
      </c>
      <c r="BB167" s="1">
        <v>0.1129</v>
      </c>
      <c r="BC167" s="32">
        <v>5.4364478924768698E-3</v>
      </c>
      <c r="BN167" s="3"/>
    </row>
    <row r="168" spans="1:88" x14ac:dyDescent="0.2">
      <c r="A168" s="79"/>
      <c r="B168" s="1">
        <v>17</v>
      </c>
      <c r="C168" s="1">
        <v>62</v>
      </c>
      <c r="D168" s="1">
        <v>0.52709677419354828</v>
      </c>
      <c r="E168" s="1">
        <v>0.23693650734746205</v>
      </c>
      <c r="F168" s="1">
        <v>0.2447</v>
      </c>
      <c r="G168" s="1">
        <v>0.36024999999999996</v>
      </c>
      <c r="H168" s="1">
        <v>0.495</v>
      </c>
      <c r="I168" s="1">
        <v>0.61175000000000002</v>
      </c>
      <c r="J168" s="1">
        <v>1.0240999999999998</v>
      </c>
      <c r="K168" s="36">
        <v>0.24235120550054101</v>
      </c>
      <c r="L168" s="40"/>
      <c r="M168" s="1">
        <v>17</v>
      </c>
      <c r="N168" s="1">
        <v>62</v>
      </c>
      <c r="O168" s="1">
        <v>0.1698709677419355</v>
      </c>
      <c r="P168" s="1">
        <v>7.3578659564512497E-2</v>
      </c>
      <c r="Q168" s="1">
        <v>9.1049999999999992E-2</v>
      </c>
      <c r="R168" s="1">
        <v>0.11849999999999999</v>
      </c>
      <c r="S168" s="1">
        <v>0.15049999999999999</v>
      </c>
      <c r="T168" s="1">
        <v>0.19450000000000001</v>
      </c>
      <c r="U168" s="1">
        <v>0.29444999999999993</v>
      </c>
      <c r="V168" s="32">
        <v>5.1202805795681497E-2</v>
      </c>
      <c r="W168" s="40"/>
      <c r="X168" s="1">
        <v>17</v>
      </c>
      <c r="Y168" s="1">
        <v>62</v>
      </c>
      <c r="Z168" s="1">
        <v>5.2096774193548391E-2</v>
      </c>
      <c r="AA168" s="1">
        <v>4.7356931972173104E-2</v>
      </c>
      <c r="AB168" s="1">
        <v>1.0999999999999999E-2</v>
      </c>
      <c r="AC168" s="1">
        <v>1.0999999999999999E-2</v>
      </c>
      <c r="AD168" s="1">
        <v>5.1999999999999998E-2</v>
      </c>
      <c r="AE168" s="1">
        <v>6.5750000000000003E-2</v>
      </c>
      <c r="AF168" s="1">
        <v>0.13554999999999989</v>
      </c>
      <c r="AG168" s="36">
        <v>4.5182573692886998E-3</v>
      </c>
      <c r="AH168" s="42"/>
      <c r="AI168" s="1">
        <v>17</v>
      </c>
      <c r="AJ168" s="1">
        <v>62</v>
      </c>
      <c r="AK168" s="1">
        <v>0.18793548387096776</v>
      </c>
      <c r="AL168" s="1">
        <v>7.2332762675840087E-2</v>
      </c>
      <c r="AM168" s="1">
        <v>0.11705</v>
      </c>
      <c r="AN168" s="1">
        <v>0.14224999999999999</v>
      </c>
      <c r="AO168" s="1">
        <v>0.17099999999999999</v>
      </c>
      <c r="AP168" s="1">
        <v>0.20849999999999999</v>
      </c>
      <c r="AQ168" s="1">
        <v>0.3647499999999998</v>
      </c>
      <c r="AR168" s="32">
        <v>1.8682742497224399E-2</v>
      </c>
      <c r="AS168" s="40"/>
      <c r="AT168" s="1">
        <v>17</v>
      </c>
      <c r="AU168" s="1">
        <v>62</v>
      </c>
      <c r="AV168" s="1">
        <v>4.583870967741939E-2</v>
      </c>
      <c r="AW168" s="1">
        <v>3.837955122726338E-2</v>
      </c>
      <c r="AX168" s="1">
        <v>1.0999999999999999E-2</v>
      </c>
      <c r="AY168" s="1">
        <v>1.0999999999999999E-2</v>
      </c>
      <c r="AZ168" s="1">
        <v>4.7E-2</v>
      </c>
      <c r="BA168" s="1">
        <v>6.4750000000000002E-2</v>
      </c>
      <c r="BB168" s="1">
        <v>9.6949999999999995E-2</v>
      </c>
      <c r="BC168" s="32">
        <v>7.5278045816869503E-3</v>
      </c>
      <c r="BN168" s="3"/>
    </row>
    <row r="169" spans="1:88" x14ac:dyDescent="0.2">
      <c r="A169" s="79"/>
      <c r="B169" s="1">
        <v>18</v>
      </c>
      <c r="C169" s="1">
        <v>62</v>
      </c>
      <c r="D169" s="1">
        <v>0.79456451612903201</v>
      </c>
      <c r="E169" s="1">
        <v>1.0237313079374888</v>
      </c>
      <c r="F169" s="1">
        <v>0.30519999999999997</v>
      </c>
      <c r="G169" s="1">
        <v>0.44374999999999998</v>
      </c>
      <c r="H169" s="1">
        <v>0.59899999999999998</v>
      </c>
      <c r="I169" s="1">
        <v>0.78475000000000006</v>
      </c>
      <c r="J169" s="1">
        <v>1.2090999999999998</v>
      </c>
      <c r="K169" s="36">
        <v>0.26488318141231698</v>
      </c>
      <c r="L169" s="40"/>
      <c r="M169" s="1">
        <v>18</v>
      </c>
      <c r="N169" s="1">
        <v>62</v>
      </c>
      <c r="O169" s="1">
        <v>0.23875806451612908</v>
      </c>
      <c r="P169" s="1">
        <v>0.3542914742191649</v>
      </c>
      <c r="Q169" s="1">
        <v>8.5200000000000012E-2</v>
      </c>
      <c r="R169" s="1">
        <v>0.12525</v>
      </c>
      <c r="S169" s="1">
        <v>0.1575</v>
      </c>
      <c r="T169" s="1">
        <v>0.22925000000000001</v>
      </c>
      <c r="U169" s="1">
        <v>0.45329999999999981</v>
      </c>
      <c r="V169" s="32">
        <v>5.96101919293308E-2</v>
      </c>
      <c r="W169" s="40"/>
      <c r="X169" s="1">
        <v>18</v>
      </c>
      <c r="Y169" s="1">
        <v>62</v>
      </c>
      <c r="Z169" s="1">
        <v>6.7177419354838744E-2</v>
      </c>
      <c r="AA169" s="1">
        <v>8.4873005265156509E-2</v>
      </c>
      <c r="AB169" s="1">
        <v>1.0999999999999999E-2</v>
      </c>
      <c r="AC169" s="1">
        <v>1.0999999999999999E-2</v>
      </c>
      <c r="AD169" s="1">
        <v>5.3999999999999999E-2</v>
      </c>
      <c r="AE169" s="1">
        <v>6.4750000000000002E-2</v>
      </c>
      <c r="AF169" s="1">
        <v>0.21499999999999991</v>
      </c>
      <c r="AG169" s="36">
        <v>5.1538285168244097E-3</v>
      </c>
      <c r="AH169" s="42"/>
      <c r="AI169" s="1">
        <v>18</v>
      </c>
      <c r="AJ169" s="1">
        <v>62</v>
      </c>
      <c r="AK169" s="1">
        <v>0.18233870967741933</v>
      </c>
      <c r="AL169" s="1">
        <v>5.9098401839196506E-2</v>
      </c>
      <c r="AM169" s="1">
        <v>0.11315</v>
      </c>
      <c r="AN169" s="1">
        <v>0.14849999999999999</v>
      </c>
      <c r="AO169" s="1">
        <v>0.16650000000000001</v>
      </c>
      <c r="AP169" s="1">
        <v>0.19675000000000001</v>
      </c>
      <c r="AQ169" s="1">
        <v>0.30784999999999996</v>
      </c>
      <c r="AR169" s="32">
        <v>2.2699533425811699E-2</v>
      </c>
      <c r="AS169" s="40"/>
      <c r="AT169" s="1">
        <v>18</v>
      </c>
      <c r="AU169" s="1">
        <v>62</v>
      </c>
      <c r="AV169" s="1">
        <v>4.8870967741935466E-2</v>
      </c>
      <c r="AW169" s="1">
        <v>3.1939740327104733E-2</v>
      </c>
      <c r="AX169" s="1">
        <v>1.0999999999999999E-2</v>
      </c>
      <c r="AY169" s="1">
        <v>1.0999999999999999E-2</v>
      </c>
      <c r="AZ169" s="1">
        <v>5.3999999999999999E-2</v>
      </c>
      <c r="BA169" s="1">
        <v>6.25E-2</v>
      </c>
      <c r="BB169" s="1">
        <v>0.10095</v>
      </c>
      <c r="BC169" s="32">
        <v>9.4056037230767497E-3</v>
      </c>
      <c r="BN169" s="3"/>
    </row>
    <row r="170" spans="1:88" x14ac:dyDescent="0.2">
      <c r="A170" s="79"/>
      <c r="B170" s="1">
        <v>19</v>
      </c>
      <c r="C170" s="1">
        <v>62</v>
      </c>
      <c r="D170" s="1">
        <v>0.83683870967741958</v>
      </c>
      <c r="E170" s="1">
        <v>0.72974900678467869</v>
      </c>
      <c r="F170" s="1">
        <v>0.29980000000000001</v>
      </c>
      <c r="G170" s="1">
        <v>0.44800000000000001</v>
      </c>
      <c r="H170" s="1">
        <v>0.74950000000000006</v>
      </c>
      <c r="I170" s="1">
        <v>0.91050000000000009</v>
      </c>
      <c r="J170" s="1">
        <v>1.8779999999999992</v>
      </c>
      <c r="K170" s="36">
        <v>0.23988481942760601</v>
      </c>
      <c r="L170" s="40"/>
      <c r="M170" s="1">
        <v>19</v>
      </c>
      <c r="N170" s="1">
        <v>62</v>
      </c>
      <c r="O170" s="1">
        <v>0.28646774193548391</v>
      </c>
      <c r="P170" s="1">
        <v>0.3442800384047815</v>
      </c>
      <c r="Q170" s="1">
        <v>0.11620000000000001</v>
      </c>
      <c r="R170" s="1">
        <v>0.153</v>
      </c>
      <c r="S170" s="1">
        <v>0.20699999999999999</v>
      </c>
      <c r="T170" s="1">
        <v>0.26600000000000001</v>
      </c>
      <c r="U170" s="1">
        <v>0.56629999999999958</v>
      </c>
      <c r="V170" s="32">
        <v>5.5258721341766903E-2</v>
      </c>
      <c r="W170" s="40"/>
      <c r="X170" s="1">
        <v>19</v>
      </c>
      <c r="Y170" s="1">
        <v>62</v>
      </c>
      <c r="Z170" s="1">
        <v>0.11238709677419355</v>
      </c>
      <c r="AA170" s="1">
        <v>0.30556238690289378</v>
      </c>
      <c r="AB170" s="1">
        <v>1.0999999999999999E-2</v>
      </c>
      <c r="AC170" s="1">
        <v>0.02</v>
      </c>
      <c r="AD170" s="1">
        <v>6.0999999999999999E-2</v>
      </c>
      <c r="AE170" s="1">
        <v>8.6999999999999994E-2</v>
      </c>
      <c r="AF170" s="1">
        <v>0.28369999999999945</v>
      </c>
      <c r="AG170" s="36">
        <v>4.1673090517440701E-3</v>
      </c>
      <c r="AH170" s="42"/>
      <c r="AI170" s="1">
        <v>19</v>
      </c>
      <c r="AJ170" s="1">
        <v>62</v>
      </c>
      <c r="AK170" s="1">
        <v>0.18588709677419357</v>
      </c>
      <c r="AL170" s="1">
        <v>5.7734015554860185E-2</v>
      </c>
      <c r="AM170" s="1">
        <v>0.11445000000000001</v>
      </c>
      <c r="AN170" s="1">
        <v>0.14649999999999999</v>
      </c>
      <c r="AO170" s="1">
        <v>0.17199999999999999</v>
      </c>
      <c r="AP170" s="1">
        <v>0.20724999999999999</v>
      </c>
      <c r="AQ170" s="1">
        <v>0.28949999999999992</v>
      </c>
      <c r="AR170" s="32">
        <v>2.12916211293597E-2</v>
      </c>
      <c r="AS170" s="40"/>
      <c r="AT170" s="1">
        <v>19</v>
      </c>
      <c r="AU170" s="1">
        <v>62</v>
      </c>
      <c r="AV170" s="1">
        <v>5.5854838709677418E-2</v>
      </c>
      <c r="AW170" s="1">
        <v>3.3478080313079042E-2</v>
      </c>
      <c r="AX170" s="1">
        <v>1.0999999999999999E-2</v>
      </c>
      <c r="AY170" s="1">
        <v>4.5999999999999999E-2</v>
      </c>
      <c r="AZ170" s="1">
        <v>5.8000000000000003E-2</v>
      </c>
      <c r="BA170" s="1">
        <v>7.5999999999999998E-2</v>
      </c>
      <c r="BB170" s="1">
        <v>0.10274999999999998</v>
      </c>
      <c r="BC170" s="32">
        <v>8.9908207133548492E-3</v>
      </c>
      <c r="BN170" s="3"/>
    </row>
    <row r="171" spans="1:88" x14ac:dyDescent="0.2">
      <c r="A171" s="79"/>
      <c r="B171" s="1">
        <v>20</v>
      </c>
      <c r="C171" s="1">
        <v>62</v>
      </c>
      <c r="D171" s="1">
        <v>0.66048387096774208</v>
      </c>
      <c r="E171" s="1">
        <v>0.37484028257446833</v>
      </c>
      <c r="F171" s="1">
        <v>0.19910000000000003</v>
      </c>
      <c r="G171" s="1">
        <v>0.43174999999999997</v>
      </c>
      <c r="H171" s="1">
        <v>0.61349999999999993</v>
      </c>
      <c r="I171" s="1">
        <v>0.76649999999999996</v>
      </c>
      <c r="J171" s="1">
        <v>1.4345999999999997</v>
      </c>
      <c r="K171" s="36">
        <v>0.25089724264149799</v>
      </c>
      <c r="L171" s="40"/>
      <c r="M171" s="1">
        <v>20</v>
      </c>
      <c r="N171" s="1">
        <v>62</v>
      </c>
      <c r="O171" s="1">
        <v>0.1926129032258064</v>
      </c>
      <c r="P171" s="1">
        <v>0.11548732878314362</v>
      </c>
      <c r="Q171" s="1">
        <v>7.1999999999999995E-2</v>
      </c>
      <c r="R171" s="1">
        <v>0.129</v>
      </c>
      <c r="S171" s="1">
        <v>0.16750000000000001</v>
      </c>
      <c r="T171" s="1">
        <v>0.2235</v>
      </c>
      <c r="U171" s="1">
        <v>0.40439999999999987</v>
      </c>
      <c r="V171" s="32">
        <v>5.9935437435589101E-2</v>
      </c>
      <c r="W171" s="40"/>
      <c r="X171" s="1">
        <v>20</v>
      </c>
      <c r="Y171" s="1">
        <v>62</v>
      </c>
      <c r="Z171" s="1">
        <v>6.3435483870967729E-2</v>
      </c>
      <c r="AA171" s="1">
        <v>8.263322496305478E-2</v>
      </c>
      <c r="AB171" s="1">
        <v>1.0999999999999999E-2</v>
      </c>
      <c r="AC171" s="1">
        <v>1.0999999999999999E-2</v>
      </c>
      <c r="AD171" s="1">
        <v>5.1499999999999997E-2</v>
      </c>
      <c r="AE171" s="1">
        <v>7.0749999999999993E-2</v>
      </c>
      <c r="AF171" s="1">
        <v>0.14259999999999995</v>
      </c>
      <c r="AG171" s="36">
        <v>4.7795541226107099E-3</v>
      </c>
      <c r="AH171" s="42"/>
      <c r="AI171" s="1">
        <v>20</v>
      </c>
      <c r="AJ171" s="1">
        <v>62</v>
      </c>
      <c r="AK171" s="1">
        <v>0.16419354838709674</v>
      </c>
      <c r="AL171" s="1">
        <v>6.1829177342166725E-2</v>
      </c>
      <c r="AM171" s="1">
        <v>8.0250000000000002E-2</v>
      </c>
      <c r="AN171" s="1">
        <v>0.13225000000000001</v>
      </c>
      <c r="AO171" s="1">
        <v>0.157</v>
      </c>
      <c r="AP171" s="1">
        <v>0.1885</v>
      </c>
      <c r="AQ171" s="1">
        <v>0.28984999999999994</v>
      </c>
      <c r="AR171" s="32">
        <v>2.34074779717547E-2</v>
      </c>
      <c r="AS171" s="40"/>
      <c r="AT171" s="1">
        <v>20</v>
      </c>
      <c r="AU171" s="1">
        <v>62</v>
      </c>
      <c r="AV171" s="1">
        <v>5.3548387096774196E-2</v>
      </c>
      <c r="AW171" s="1">
        <v>2.6973987116524961E-2</v>
      </c>
      <c r="AX171" s="1">
        <v>1.0999999999999999E-2</v>
      </c>
      <c r="AY171" s="1">
        <v>4.5249999999999999E-2</v>
      </c>
      <c r="AZ171" s="1">
        <v>5.7000000000000002E-2</v>
      </c>
      <c r="BA171" s="1">
        <v>6.7500000000000004E-2</v>
      </c>
      <c r="BB171" s="1">
        <v>9.2849999999999988E-2</v>
      </c>
      <c r="BC171" s="32">
        <v>1.0160967964512701E-2</v>
      </c>
      <c r="BN171" s="3"/>
    </row>
    <row r="172" spans="1:88" x14ac:dyDescent="0.2">
      <c r="A172" s="79"/>
      <c r="B172" s="1">
        <v>21</v>
      </c>
      <c r="C172" s="1">
        <v>62</v>
      </c>
      <c r="D172" s="1">
        <v>0.67091935483870957</v>
      </c>
      <c r="E172" s="1">
        <v>0.51551856109393746</v>
      </c>
      <c r="F172" s="1">
        <v>1.0999999999999999E-2</v>
      </c>
      <c r="G172" s="1">
        <v>0.30499999999999999</v>
      </c>
      <c r="H172" s="1">
        <v>0.54800000000000004</v>
      </c>
      <c r="I172" s="1">
        <v>0.80075000000000007</v>
      </c>
      <c r="J172" s="1">
        <v>1.6933499999999995</v>
      </c>
      <c r="K172" s="36">
        <v>0.33012068044741599</v>
      </c>
      <c r="L172" s="40"/>
      <c r="M172" s="1">
        <v>21</v>
      </c>
      <c r="N172" s="1">
        <v>62</v>
      </c>
      <c r="O172" s="1">
        <v>0.18593548387096781</v>
      </c>
      <c r="P172" s="1">
        <v>0.13580155132841687</v>
      </c>
      <c r="Q172" s="1">
        <v>1.0999999999999999E-2</v>
      </c>
      <c r="R172" s="1">
        <v>0.10125000000000001</v>
      </c>
      <c r="S172" s="1">
        <v>0.14549999999999999</v>
      </c>
      <c r="T172" s="1">
        <v>0.21875</v>
      </c>
      <c r="U172" s="1">
        <v>0.47569999999999985</v>
      </c>
      <c r="V172" s="32">
        <v>8.2472787398260999E-2</v>
      </c>
      <c r="W172" s="40"/>
      <c r="X172" s="1">
        <v>21</v>
      </c>
      <c r="Y172" s="1">
        <v>62</v>
      </c>
      <c r="Z172" s="1">
        <v>5.4048387096774189E-2</v>
      </c>
      <c r="AA172" s="1">
        <v>4.9755278958530061E-2</v>
      </c>
      <c r="AB172" s="1">
        <v>1.0999999999999999E-2</v>
      </c>
      <c r="AC172" s="1">
        <v>1.0999999999999999E-2</v>
      </c>
      <c r="AD172" s="1">
        <v>5.1499999999999997E-2</v>
      </c>
      <c r="AE172" s="1">
        <v>7.1499999999999994E-2</v>
      </c>
      <c r="AF172" s="1">
        <v>0.12269999999999998</v>
      </c>
      <c r="AG172" s="36">
        <v>7.7269773995328698E-3</v>
      </c>
      <c r="AH172" s="42"/>
      <c r="AI172" s="1">
        <v>21</v>
      </c>
      <c r="AJ172" s="1">
        <v>62</v>
      </c>
      <c r="AK172" s="1">
        <v>0.16254838709677422</v>
      </c>
      <c r="AL172" s="1">
        <v>6.9909233288566658E-2</v>
      </c>
      <c r="AM172" s="1">
        <v>8.0650000000000013E-2</v>
      </c>
      <c r="AN172" s="1">
        <v>0.12</v>
      </c>
      <c r="AO172" s="1">
        <v>0.152</v>
      </c>
      <c r="AP172" s="1">
        <v>0.19975000000000001</v>
      </c>
      <c r="AQ172" s="1">
        <v>0.2999</v>
      </c>
      <c r="AR172" s="32">
        <v>3.2475546486101597E-2</v>
      </c>
      <c r="AS172" s="40"/>
      <c r="AT172" s="1">
        <v>21</v>
      </c>
      <c r="AU172" s="1">
        <v>62</v>
      </c>
      <c r="AV172" s="1">
        <v>5.89516129032258E-2</v>
      </c>
      <c r="AW172" s="1">
        <v>3.6458117636792381E-2</v>
      </c>
      <c r="AX172" s="1">
        <v>1.0999999999999999E-2</v>
      </c>
      <c r="AY172" s="1">
        <v>1.0999999999999999E-2</v>
      </c>
      <c r="AZ172" s="1">
        <v>6.4500000000000002E-2</v>
      </c>
      <c r="BA172" s="1">
        <v>8.1750000000000003E-2</v>
      </c>
      <c r="BB172" s="1">
        <v>0.11054999999999997</v>
      </c>
      <c r="BC172" s="32">
        <v>1.4530232405269201E-2</v>
      </c>
      <c r="BN172" s="3"/>
    </row>
    <row r="173" spans="1:88" x14ac:dyDescent="0.2">
      <c r="A173" s="79"/>
      <c r="B173" s="1">
        <v>22</v>
      </c>
      <c r="C173" s="1">
        <v>62</v>
      </c>
      <c r="D173" s="1">
        <v>0.73714516129032259</v>
      </c>
      <c r="E173" s="1">
        <v>0.85219438725253727</v>
      </c>
      <c r="F173" s="1">
        <v>0.13555</v>
      </c>
      <c r="G173" s="1">
        <v>0.27074999999999999</v>
      </c>
      <c r="H173" s="1">
        <v>0.4415</v>
      </c>
      <c r="I173" s="1">
        <v>0.73175000000000001</v>
      </c>
      <c r="J173" s="1">
        <v>1.98495</v>
      </c>
      <c r="K173" s="36">
        <v>0.29630497671515599</v>
      </c>
      <c r="L173" s="40"/>
      <c r="M173" s="1">
        <v>22</v>
      </c>
      <c r="N173" s="1">
        <v>62</v>
      </c>
      <c r="O173" s="1">
        <v>0.17519354838709678</v>
      </c>
      <c r="P173" s="1">
        <v>0.15059182033276899</v>
      </c>
      <c r="Q173" s="1">
        <v>1.0999999999999999E-2</v>
      </c>
      <c r="R173" s="1">
        <v>8.6499999999999994E-2</v>
      </c>
      <c r="S173" s="1">
        <v>0.13100000000000001</v>
      </c>
      <c r="T173" s="1">
        <v>0.193</v>
      </c>
      <c r="U173" s="1">
        <v>0.5361499999999999</v>
      </c>
      <c r="V173" s="32">
        <v>7.3936624459687295E-2</v>
      </c>
      <c r="W173" s="40"/>
      <c r="X173" s="1">
        <v>22</v>
      </c>
      <c r="Y173" s="1">
        <v>62</v>
      </c>
      <c r="Z173" s="1">
        <v>5.4241935483870969E-2</v>
      </c>
      <c r="AA173" s="1">
        <v>5.0228554834701886E-2</v>
      </c>
      <c r="AB173" s="1">
        <v>1.0999999999999999E-2</v>
      </c>
      <c r="AC173" s="1">
        <v>1.0999999999999999E-2</v>
      </c>
      <c r="AD173" s="1">
        <v>4.9000000000000002E-2</v>
      </c>
      <c r="AE173" s="1">
        <v>8.0250000000000002E-2</v>
      </c>
      <c r="AF173" s="1">
        <v>0.14059999999999986</v>
      </c>
      <c r="AG173" s="36">
        <v>5.6822316244158396E-3</v>
      </c>
      <c r="AH173" s="42"/>
      <c r="AI173" s="1">
        <v>22</v>
      </c>
      <c r="AJ173" s="1">
        <v>62</v>
      </c>
      <c r="AK173" s="1">
        <v>0.15891935483870967</v>
      </c>
      <c r="AL173" s="1">
        <v>7.1373939861690605E-2</v>
      </c>
      <c r="AM173" s="1">
        <v>8.1000000000000003E-2</v>
      </c>
      <c r="AN173" s="1">
        <v>0.11225</v>
      </c>
      <c r="AO173" s="1">
        <v>0.14200000000000002</v>
      </c>
      <c r="AP173" s="1">
        <v>0.19775000000000001</v>
      </c>
      <c r="AQ173" s="1">
        <v>0.30269999999999986</v>
      </c>
      <c r="AR173" s="32">
        <v>2.6851352813629301E-2</v>
      </c>
      <c r="AS173" s="40"/>
      <c r="AT173" s="1">
        <v>22</v>
      </c>
      <c r="AU173" s="1">
        <v>62</v>
      </c>
      <c r="AV173" s="1">
        <v>6.3661290322580666E-2</v>
      </c>
      <c r="AW173" s="1">
        <v>4.4134646272361362E-2</v>
      </c>
      <c r="AX173" s="1">
        <v>1.0999999999999999E-2</v>
      </c>
      <c r="AY173" s="1">
        <v>1.0999999999999999E-2</v>
      </c>
      <c r="AZ173" s="1">
        <v>6.0499999999999998E-2</v>
      </c>
      <c r="BA173" s="1">
        <v>8.5249999999999992E-2</v>
      </c>
      <c r="BB173" s="1">
        <v>0.13689999999999999</v>
      </c>
      <c r="BC173" s="32">
        <v>1.28130363192212E-2</v>
      </c>
      <c r="BN173" s="3"/>
    </row>
    <row r="174" spans="1:88" x14ac:dyDescent="0.2">
      <c r="A174" s="79"/>
      <c r="B174" s="1">
        <v>23</v>
      </c>
      <c r="C174" s="1">
        <v>62</v>
      </c>
      <c r="D174" s="1">
        <v>0.67066129032258059</v>
      </c>
      <c r="E174" s="1">
        <v>1.0142075957758621</v>
      </c>
      <c r="F174" s="1">
        <v>1.0999999999999999E-2</v>
      </c>
      <c r="G174" s="1">
        <v>0.22325</v>
      </c>
      <c r="H174" s="1">
        <v>0.35449999999999998</v>
      </c>
      <c r="I174" s="1">
        <v>0.58550000000000002</v>
      </c>
      <c r="J174" s="1">
        <v>1.8092999999999995</v>
      </c>
      <c r="K174" s="36">
        <v>0.24587761547968801</v>
      </c>
      <c r="L174" s="40"/>
      <c r="M174" s="1">
        <v>23</v>
      </c>
      <c r="N174" s="1">
        <v>62</v>
      </c>
      <c r="O174" s="1">
        <v>0.14890322580645163</v>
      </c>
      <c r="P174" s="1">
        <v>0.12917197961358504</v>
      </c>
      <c r="Q174" s="1">
        <v>1.0999999999999999E-2</v>
      </c>
      <c r="R174" s="1">
        <v>7.0750000000000007E-2</v>
      </c>
      <c r="S174" s="1">
        <v>0.1125</v>
      </c>
      <c r="T174" s="1">
        <v>0.17974999999999999</v>
      </c>
      <c r="U174" s="1">
        <v>0.42194999999999983</v>
      </c>
      <c r="V174" s="32">
        <v>6.1636829349204399E-2</v>
      </c>
      <c r="W174" s="40"/>
      <c r="X174" s="1">
        <v>23</v>
      </c>
      <c r="Y174" s="1">
        <v>62</v>
      </c>
      <c r="Z174" s="1">
        <v>5.1258064516129014E-2</v>
      </c>
      <c r="AA174" s="1">
        <v>4.6323854805719121E-2</v>
      </c>
      <c r="AB174" s="1">
        <v>1.0999999999999999E-2</v>
      </c>
      <c r="AC174" s="1">
        <v>1.0999999999999999E-2</v>
      </c>
      <c r="AD174" s="1">
        <v>4.7E-2</v>
      </c>
      <c r="AE174" s="1">
        <v>7.5749999999999998E-2</v>
      </c>
      <c r="AF174" s="1">
        <v>0.13074999999999998</v>
      </c>
      <c r="AG174" s="36">
        <v>4.6434595512462196E-3</v>
      </c>
      <c r="AH174" s="42"/>
      <c r="AI174" s="1">
        <v>23</v>
      </c>
      <c r="AJ174" s="1">
        <v>62</v>
      </c>
      <c r="AK174" s="1">
        <v>0.14104838709677428</v>
      </c>
      <c r="AL174" s="1">
        <v>6.8848712125139239E-2</v>
      </c>
      <c r="AM174" s="1">
        <v>6.0150000000000002E-2</v>
      </c>
      <c r="AN174" s="1">
        <v>8.6500000000000007E-2</v>
      </c>
      <c r="AO174" s="1">
        <v>0.13450000000000001</v>
      </c>
      <c r="AP174" s="1">
        <v>0.18074999999999999</v>
      </c>
      <c r="AQ174" s="1">
        <v>0.2830499999999998</v>
      </c>
      <c r="AR174" s="32">
        <v>2.1810722152628501E-2</v>
      </c>
      <c r="AS174" s="40"/>
      <c r="AT174" s="1">
        <v>23</v>
      </c>
      <c r="AU174" s="1">
        <v>62</v>
      </c>
      <c r="AV174" s="1">
        <v>5.6693548387096768E-2</v>
      </c>
      <c r="AW174" s="1">
        <v>4.0961632871876708E-2</v>
      </c>
      <c r="AX174" s="1">
        <v>1.0999999999999999E-2</v>
      </c>
      <c r="AY174" s="1">
        <v>1.0999999999999999E-2</v>
      </c>
      <c r="AZ174" s="1">
        <v>5.8999999999999997E-2</v>
      </c>
      <c r="BA174" s="1">
        <v>7.9750000000000001E-2</v>
      </c>
      <c r="BB174" s="1">
        <v>0.14249999999999996</v>
      </c>
      <c r="BC174" s="32">
        <v>1.0673931133913701E-2</v>
      </c>
      <c r="BN174" s="3"/>
    </row>
    <row r="175" spans="1:88" s="37" customFormat="1" x14ac:dyDescent="0.2">
      <c r="L175" s="39"/>
    </row>
    <row r="176" spans="1:88" x14ac:dyDescent="0.2">
      <c r="A176" s="41"/>
      <c r="B176" s="72" t="s">
        <v>37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41"/>
      <c r="M176" s="49" t="s">
        <v>38</v>
      </c>
      <c r="N176" s="50"/>
      <c r="O176" s="50"/>
      <c r="P176" s="50"/>
      <c r="Q176" s="50"/>
      <c r="R176" s="50"/>
      <c r="S176" s="50"/>
      <c r="T176" s="50"/>
      <c r="U176" s="50"/>
      <c r="V176" s="50"/>
      <c r="W176" s="41"/>
      <c r="X176" s="72" t="s">
        <v>39</v>
      </c>
      <c r="Y176" s="72"/>
      <c r="Z176" s="72"/>
      <c r="AA176" s="72"/>
      <c r="AB176" s="72"/>
      <c r="AC176" s="72"/>
      <c r="AD176" s="72"/>
      <c r="AE176" s="72"/>
      <c r="AF176" s="72"/>
      <c r="AG176" s="72"/>
      <c r="AH176" s="41"/>
      <c r="AI176" s="72" t="s">
        <v>40</v>
      </c>
      <c r="AJ176" s="72"/>
      <c r="AK176" s="72"/>
      <c r="AL176" s="72"/>
      <c r="AM176" s="72"/>
      <c r="AN176" s="72"/>
      <c r="AO176" s="72"/>
      <c r="AP176" s="72"/>
      <c r="AQ176" s="72"/>
      <c r="AR176" s="72"/>
      <c r="AS176" s="41"/>
      <c r="AT176" s="72" t="s">
        <v>41</v>
      </c>
      <c r="AU176" s="72"/>
      <c r="AV176" s="72"/>
      <c r="AW176" s="72"/>
      <c r="AX176" s="72"/>
      <c r="AY176" s="72"/>
      <c r="AZ176" s="72"/>
      <c r="BA176" s="72"/>
      <c r="BB176" s="72"/>
      <c r="BC176" s="72"/>
      <c r="BD176" s="41"/>
      <c r="BE176" s="55" t="s">
        <v>42</v>
      </c>
      <c r="BF176" s="55"/>
      <c r="BG176" s="55"/>
      <c r="BH176" s="55"/>
      <c r="BI176" s="55"/>
      <c r="BJ176" s="55"/>
      <c r="BK176" s="55"/>
      <c r="BL176" s="55"/>
      <c r="BM176" s="55"/>
      <c r="BN176" s="55"/>
      <c r="BP176"/>
      <c r="BQ176"/>
      <c r="BR176"/>
      <c r="BS176"/>
      <c r="BT176"/>
      <c r="BU176"/>
      <c r="BV176"/>
      <c r="BW176"/>
      <c r="BX176"/>
      <c r="BY176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</row>
    <row r="177" spans="1:88" x14ac:dyDescent="0.2">
      <c r="A177" s="40"/>
      <c r="B177" s="51" t="s">
        <v>50</v>
      </c>
      <c r="C177" s="52"/>
      <c r="D177" s="52"/>
      <c r="E177" s="52"/>
      <c r="F177" s="52"/>
      <c r="G177" s="52"/>
      <c r="H177" s="52"/>
      <c r="I177" s="52"/>
      <c r="J177" s="52"/>
      <c r="K177" s="33" t="s">
        <v>51</v>
      </c>
      <c r="L177" s="40"/>
      <c r="M177" s="49" t="s">
        <v>50</v>
      </c>
      <c r="N177" s="50"/>
      <c r="O177" s="50"/>
      <c r="P177" s="50"/>
      <c r="Q177" s="50"/>
      <c r="R177" s="50"/>
      <c r="S177" s="50"/>
      <c r="T177" s="50"/>
      <c r="U177" s="51"/>
      <c r="V177" s="33" t="s">
        <v>51</v>
      </c>
      <c r="W177" s="40"/>
      <c r="X177" s="51" t="s">
        <v>50</v>
      </c>
      <c r="Y177" s="52"/>
      <c r="Z177" s="52"/>
      <c r="AA177" s="52"/>
      <c r="AB177" s="52"/>
      <c r="AC177" s="52"/>
      <c r="AD177" s="52"/>
      <c r="AE177" s="52"/>
      <c r="AF177" s="49"/>
      <c r="AG177" s="33" t="s">
        <v>51</v>
      </c>
      <c r="AH177" s="40"/>
      <c r="AI177" s="49" t="s">
        <v>50</v>
      </c>
      <c r="AJ177" s="50"/>
      <c r="AK177" s="50"/>
      <c r="AL177" s="50"/>
      <c r="AM177" s="50"/>
      <c r="AN177" s="50"/>
      <c r="AO177" s="50"/>
      <c r="AP177" s="50"/>
      <c r="AQ177" s="50"/>
      <c r="AR177" s="33" t="s">
        <v>51</v>
      </c>
      <c r="AS177" s="40"/>
      <c r="AT177" s="50" t="s">
        <v>50</v>
      </c>
      <c r="AU177" s="50"/>
      <c r="AV177" s="50"/>
      <c r="AW177" s="50"/>
      <c r="AX177" s="50"/>
      <c r="AY177" s="50"/>
      <c r="AZ177" s="50"/>
      <c r="BA177" s="50"/>
      <c r="BB177" s="50"/>
      <c r="BC177" s="43" t="s">
        <v>51</v>
      </c>
      <c r="BD177" s="40"/>
      <c r="BE177" s="53" t="s">
        <v>50</v>
      </c>
      <c r="BF177" s="54"/>
      <c r="BG177" s="54"/>
      <c r="BH177" s="54"/>
      <c r="BI177" s="54"/>
      <c r="BJ177" s="54"/>
      <c r="BK177" s="54"/>
      <c r="BL177" s="54"/>
      <c r="BM177" s="54"/>
      <c r="BN177" s="43" t="s">
        <v>51</v>
      </c>
      <c r="BP177"/>
      <c r="BQ177"/>
      <c r="BR177"/>
      <c r="BS177"/>
      <c r="BT177"/>
      <c r="BU177"/>
      <c r="BV177"/>
      <c r="BW177"/>
      <c r="BX177"/>
      <c r="BY177"/>
    </row>
    <row r="178" spans="1:88" s="88" customFormat="1" ht="16" x14ac:dyDescent="0.2">
      <c r="A178" s="90"/>
      <c r="B178" s="85" t="s">
        <v>5</v>
      </c>
      <c r="C178" s="85" t="s">
        <v>6</v>
      </c>
      <c r="D178" s="85" t="s">
        <v>7</v>
      </c>
      <c r="E178" s="85" t="s">
        <v>43</v>
      </c>
      <c r="F178" s="85" t="s">
        <v>52</v>
      </c>
      <c r="G178" s="85" t="s">
        <v>47</v>
      </c>
      <c r="H178" s="85" t="s">
        <v>8</v>
      </c>
      <c r="I178" s="85" t="s">
        <v>48</v>
      </c>
      <c r="J178" s="85" t="s">
        <v>46</v>
      </c>
      <c r="K178" s="87" t="s">
        <v>53</v>
      </c>
      <c r="L178" s="90"/>
      <c r="M178" s="85" t="s">
        <v>5</v>
      </c>
      <c r="N178" s="85" t="s">
        <v>6</v>
      </c>
      <c r="O178" s="85" t="s">
        <v>7</v>
      </c>
      <c r="P178" s="85" t="s">
        <v>43</v>
      </c>
      <c r="Q178" s="85" t="s">
        <v>52</v>
      </c>
      <c r="R178" s="85" t="s">
        <v>47</v>
      </c>
      <c r="S178" s="85" t="s">
        <v>8</v>
      </c>
      <c r="T178" s="85" t="s">
        <v>48</v>
      </c>
      <c r="U178" s="85" t="s">
        <v>46</v>
      </c>
      <c r="V178" s="87" t="s">
        <v>53</v>
      </c>
      <c r="W178" s="90"/>
      <c r="X178" s="89" t="s">
        <v>5</v>
      </c>
      <c r="Y178" s="85" t="s">
        <v>6</v>
      </c>
      <c r="Z178" s="85" t="s">
        <v>7</v>
      </c>
      <c r="AA178" s="85" t="s">
        <v>43</v>
      </c>
      <c r="AB178" s="85" t="s">
        <v>52</v>
      </c>
      <c r="AC178" s="85" t="s">
        <v>47</v>
      </c>
      <c r="AD178" s="85" t="s">
        <v>8</v>
      </c>
      <c r="AE178" s="85" t="s">
        <v>48</v>
      </c>
      <c r="AF178" s="85" t="s">
        <v>46</v>
      </c>
      <c r="AG178" s="87" t="s">
        <v>53</v>
      </c>
      <c r="AH178" s="90"/>
      <c r="AI178" s="85" t="s">
        <v>5</v>
      </c>
      <c r="AJ178" s="85" t="s">
        <v>6</v>
      </c>
      <c r="AK178" s="85" t="s">
        <v>7</v>
      </c>
      <c r="AL178" s="85" t="s">
        <v>43</v>
      </c>
      <c r="AM178" s="85" t="s">
        <v>52</v>
      </c>
      <c r="AN178" s="85" t="s">
        <v>47</v>
      </c>
      <c r="AO178" s="85" t="s">
        <v>8</v>
      </c>
      <c r="AP178" s="85" t="s">
        <v>48</v>
      </c>
      <c r="AQ178" s="85" t="s">
        <v>46</v>
      </c>
      <c r="AR178" s="87" t="s">
        <v>53</v>
      </c>
      <c r="AS178" s="90"/>
      <c r="AT178" s="85" t="s">
        <v>5</v>
      </c>
      <c r="AU178" s="85" t="s">
        <v>6</v>
      </c>
      <c r="AV178" s="85" t="s">
        <v>7</v>
      </c>
      <c r="AW178" s="85" t="s">
        <v>43</v>
      </c>
      <c r="AX178" s="85" t="s">
        <v>52</v>
      </c>
      <c r="AY178" s="85" t="s">
        <v>47</v>
      </c>
      <c r="AZ178" s="85" t="s">
        <v>8</v>
      </c>
      <c r="BA178" s="85" t="s">
        <v>48</v>
      </c>
      <c r="BB178" s="85" t="s">
        <v>46</v>
      </c>
      <c r="BC178" s="86" t="s">
        <v>53</v>
      </c>
      <c r="BD178" s="90"/>
      <c r="BE178" s="89" t="s">
        <v>5</v>
      </c>
      <c r="BF178" s="85" t="s">
        <v>6</v>
      </c>
      <c r="BG178" s="85" t="s">
        <v>7</v>
      </c>
      <c r="BH178" s="85" t="s">
        <v>43</v>
      </c>
      <c r="BI178" s="85" t="s">
        <v>52</v>
      </c>
      <c r="BJ178" s="85" t="s">
        <v>47</v>
      </c>
      <c r="BK178" s="85" t="s">
        <v>8</v>
      </c>
      <c r="BL178" s="85" t="s">
        <v>48</v>
      </c>
      <c r="BM178" s="85" t="s">
        <v>46</v>
      </c>
      <c r="BN178" s="87" t="s">
        <v>53</v>
      </c>
    </row>
    <row r="179" spans="1:88" x14ac:dyDescent="0.2">
      <c r="A179" s="40"/>
      <c r="B179" s="1">
        <v>0</v>
      </c>
      <c r="C179" s="1">
        <v>600</v>
      </c>
      <c r="D179" s="1">
        <v>0.80266475096522616</v>
      </c>
      <c r="E179" s="1">
        <v>0.2357127106516109</v>
      </c>
      <c r="F179" s="1">
        <v>0.48647736254482793</v>
      </c>
      <c r="G179" s="1">
        <v>0.60754938005558479</v>
      </c>
      <c r="H179" s="1">
        <v>0.7911733727139969</v>
      </c>
      <c r="I179" s="1">
        <v>0.91850604476831776</v>
      </c>
      <c r="J179" s="1">
        <v>1.2889830450289514</v>
      </c>
      <c r="K179" s="32">
        <v>0.19046651250545099</v>
      </c>
      <c r="L179" s="40"/>
      <c r="M179" s="1">
        <v>0</v>
      </c>
      <c r="N179" s="1">
        <v>600</v>
      </c>
      <c r="O179" s="1">
        <v>5.9919134079163205</v>
      </c>
      <c r="P179" s="1">
        <v>2.1603249748948534</v>
      </c>
      <c r="Q179" s="1">
        <v>3.2932236333851233</v>
      </c>
      <c r="R179" s="1">
        <v>4.1781103637260717</v>
      </c>
      <c r="S179" s="1">
        <v>5.7199215693822341</v>
      </c>
      <c r="T179" s="1">
        <v>7.3675791139680982</v>
      </c>
      <c r="U179" s="1">
        <v>10.041965799349182</v>
      </c>
      <c r="V179" s="32">
        <v>0.94060276607636295</v>
      </c>
      <c r="W179" s="40"/>
      <c r="X179" s="1">
        <v>0</v>
      </c>
      <c r="Y179" s="1">
        <v>600</v>
      </c>
      <c r="Z179" s="1">
        <v>0.11032660273346517</v>
      </c>
      <c r="AA179" s="1">
        <v>9.6443881252013933E-2</v>
      </c>
      <c r="AB179" s="1">
        <v>3.036619819201845E-2</v>
      </c>
      <c r="AC179" s="1">
        <v>4.6702304819422488E-2</v>
      </c>
      <c r="AD179" s="1">
        <v>7.6450924876048959E-2</v>
      </c>
      <c r="AE179" s="1">
        <v>0.13506773177468642</v>
      </c>
      <c r="AF179" s="1">
        <v>0.27618092325056598</v>
      </c>
      <c r="AG179" s="32">
        <v>9.2335136950735308E-2</v>
      </c>
      <c r="AH179" s="40"/>
      <c r="AI179" s="1">
        <v>0</v>
      </c>
      <c r="AJ179" s="1">
        <v>600</v>
      </c>
      <c r="AK179" s="1">
        <v>1.0931773098335567</v>
      </c>
      <c r="AL179" s="1">
        <v>0.4578640655597041</v>
      </c>
      <c r="AM179" s="1">
        <v>0.59436740006953781</v>
      </c>
      <c r="AN179" s="1">
        <v>0.70439187679523185</v>
      </c>
      <c r="AO179" s="1">
        <v>0.9890582653086053</v>
      </c>
      <c r="AP179" s="1">
        <v>1.3354345502450846</v>
      </c>
      <c r="AQ179" s="1">
        <v>2.0267137251543126</v>
      </c>
      <c r="AR179" s="32">
        <v>0.25946590691166699</v>
      </c>
      <c r="AS179" s="40"/>
      <c r="AT179" s="1">
        <v>0</v>
      </c>
      <c r="AU179" s="1">
        <v>600</v>
      </c>
      <c r="AV179" s="1">
        <v>1.0431530634729047</v>
      </c>
      <c r="AW179" s="1">
        <v>0.47936959508541838</v>
      </c>
      <c r="AX179" s="1">
        <v>0.51776649848642875</v>
      </c>
      <c r="AY179" s="1">
        <v>0.68846870092124235</v>
      </c>
      <c r="AZ179" s="1">
        <v>0.89398710222091504</v>
      </c>
      <c r="BA179" s="1">
        <v>1.3134515951833561</v>
      </c>
      <c r="BB179" s="1">
        <v>2.0600809803334199</v>
      </c>
      <c r="BC179" s="3">
        <v>0.2606433902303964</v>
      </c>
      <c r="BD179" s="40"/>
      <c r="BE179" s="1">
        <v>0</v>
      </c>
      <c r="BF179" s="1">
        <v>600</v>
      </c>
      <c r="BG179" s="1">
        <v>0.13669865554511534</v>
      </c>
      <c r="BH179" s="1">
        <v>6.9867573122804047E-2</v>
      </c>
      <c r="BI179" s="1">
        <v>5.4308057764003291E-2</v>
      </c>
      <c r="BJ179" s="1">
        <v>9.21828201900287E-2</v>
      </c>
      <c r="BK179" s="1">
        <v>0.11875447891161046</v>
      </c>
      <c r="BL179" s="1">
        <v>0.15850735587161147</v>
      </c>
      <c r="BM179" s="1">
        <v>0.27554466435795083</v>
      </c>
      <c r="BN179" s="32">
        <v>5.6643069367827613E-2</v>
      </c>
      <c r="BP179" s="3"/>
      <c r="BY179" s="3"/>
      <c r="CJ179" s="3"/>
    </row>
    <row r="180" spans="1:88" x14ac:dyDescent="0.2">
      <c r="A180" s="40"/>
      <c r="B180" s="1">
        <v>1</v>
      </c>
      <c r="C180" s="1">
        <v>600</v>
      </c>
      <c r="D180" s="1">
        <v>0.78797285957707663</v>
      </c>
      <c r="E180" s="1">
        <v>0.21945896429189268</v>
      </c>
      <c r="F180" s="1">
        <v>0.48279754382658469</v>
      </c>
      <c r="G180" s="1">
        <v>0.59513202650858099</v>
      </c>
      <c r="H180" s="1">
        <v>0.77780248668855057</v>
      </c>
      <c r="I180" s="1">
        <v>0.92475336105589345</v>
      </c>
      <c r="J180" s="1">
        <v>1.1917141995535783</v>
      </c>
      <c r="K180" s="32">
        <v>0.176943293819977</v>
      </c>
      <c r="L180" s="40"/>
      <c r="M180" s="1">
        <v>1</v>
      </c>
      <c r="N180" s="1">
        <v>600</v>
      </c>
      <c r="O180" s="1">
        <v>6.1646293152072031</v>
      </c>
      <c r="P180" s="1">
        <v>2.4070338850139468</v>
      </c>
      <c r="Q180" s="1">
        <v>3.0581816979445651</v>
      </c>
      <c r="R180" s="1">
        <v>4.2521423539144294</v>
      </c>
      <c r="S180" s="1">
        <v>5.7924369483348972</v>
      </c>
      <c r="T180" s="1">
        <v>8.0685119291915424</v>
      </c>
      <c r="U180" s="1">
        <v>9.9312318645278008</v>
      </c>
      <c r="V180" s="32">
        <v>0.94157740022049097</v>
      </c>
      <c r="W180" s="40"/>
      <c r="X180" s="1">
        <v>1</v>
      </c>
      <c r="Y180" s="1">
        <v>600</v>
      </c>
      <c r="Z180" s="1">
        <v>0.10910056840504249</v>
      </c>
      <c r="AA180" s="1">
        <v>9.7270917205806121E-2</v>
      </c>
      <c r="AB180" s="1">
        <v>2.6259706761602775E-2</v>
      </c>
      <c r="AC180" s="1">
        <v>4.2070650257278512E-2</v>
      </c>
      <c r="AD180" s="1">
        <v>7.1275773016876223E-2</v>
      </c>
      <c r="AE180" s="1">
        <v>0.14732146194007645</v>
      </c>
      <c r="AF180" s="1">
        <v>0.2484553218065271</v>
      </c>
      <c r="AG180" s="32">
        <v>8.9003485857648196E-2</v>
      </c>
      <c r="AH180" s="40"/>
      <c r="AI180" s="1">
        <v>1</v>
      </c>
      <c r="AJ180" s="1">
        <v>600</v>
      </c>
      <c r="AK180" s="1">
        <v>1.09470478663602</v>
      </c>
      <c r="AL180" s="1">
        <v>0.46460768014919107</v>
      </c>
      <c r="AM180" s="1">
        <v>0.56441986305051006</v>
      </c>
      <c r="AN180" s="1">
        <v>0.67176787570661123</v>
      </c>
      <c r="AO180" s="1">
        <v>1.015061207540132</v>
      </c>
      <c r="AP180" s="1">
        <v>1.3643025173298313</v>
      </c>
      <c r="AQ180" s="1">
        <v>2.0360870689805122</v>
      </c>
      <c r="AR180" s="32">
        <v>0.25715130347086301</v>
      </c>
      <c r="AS180" s="40"/>
      <c r="AT180" s="1">
        <v>1</v>
      </c>
      <c r="AU180" s="1">
        <v>600</v>
      </c>
      <c r="AV180" s="1">
        <v>1.0177314933240245</v>
      </c>
      <c r="AW180" s="1">
        <v>0.45403044941860604</v>
      </c>
      <c r="AX180" s="1">
        <v>0.50227102362298526</v>
      </c>
      <c r="AY180" s="1">
        <v>0.6481469028197574</v>
      </c>
      <c r="AZ180" s="1">
        <v>0.9217374836165162</v>
      </c>
      <c r="BA180" s="1">
        <v>1.2843294799054359</v>
      </c>
      <c r="BB180" s="1">
        <v>1.8899369439343059</v>
      </c>
      <c r="BC180" s="3">
        <v>0.2602845871310332</v>
      </c>
      <c r="BD180" s="40"/>
      <c r="BE180" s="1">
        <v>1</v>
      </c>
      <c r="BF180" s="1">
        <v>600</v>
      </c>
      <c r="BG180" s="1">
        <v>0.15636526156614136</v>
      </c>
      <c r="BH180" s="1">
        <v>0.14751758263456305</v>
      </c>
      <c r="BI180" s="1">
        <v>5.5044859666413884E-2</v>
      </c>
      <c r="BJ180" s="1">
        <v>8.1441258083051943E-2</v>
      </c>
      <c r="BK180" s="1">
        <v>0.12198478603503715</v>
      </c>
      <c r="BL180" s="1">
        <v>0.17036989732283994</v>
      </c>
      <c r="BM180" s="1">
        <v>0.34861273766010176</v>
      </c>
      <c r="BN180" s="32">
        <v>5.4605028576893547E-2</v>
      </c>
      <c r="BP180" s="3"/>
      <c r="BY180" s="3"/>
      <c r="CJ180" s="3"/>
    </row>
    <row r="181" spans="1:88" x14ac:dyDescent="0.2">
      <c r="A181" s="40"/>
      <c r="B181" s="1">
        <v>2</v>
      </c>
      <c r="C181" s="1">
        <v>599</v>
      </c>
      <c r="D181" s="1">
        <v>0.77120662811031493</v>
      </c>
      <c r="E181" s="1">
        <v>0.21657506664983719</v>
      </c>
      <c r="F181" s="1">
        <v>0.47699276423102244</v>
      </c>
      <c r="G181" s="1">
        <v>0.57500513502432993</v>
      </c>
      <c r="H181" s="1">
        <v>0.74532893134215472</v>
      </c>
      <c r="I181" s="1">
        <v>0.92447372204180089</v>
      </c>
      <c r="J181" s="1">
        <v>1.188538096142389</v>
      </c>
      <c r="K181" s="32">
        <v>0.15032679630298901</v>
      </c>
      <c r="L181" s="40"/>
      <c r="M181" s="1">
        <v>2</v>
      </c>
      <c r="N181" s="1">
        <v>599</v>
      </c>
      <c r="O181" s="1">
        <v>6.260114002907744</v>
      </c>
      <c r="P181" s="1">
        <v>2.4272323675862402</v>
      </c>
      <c r="Q181" s="1">
        <v>2.9564164409841949</v>
      </c>
      <c r="R181" s="1">
        <v>4.2122411939079569</v>
      </c>
      <c r="S181" s="1">
        <v>5.9666871098471495</v>
      </c>
      <c r="T181" s="1">
        <v>7.9583910376313849</v>
      </c>
      <c r="U181" s="1">
        <v>10.585725257340782</v>
      </c>
      <c r="V181" s="32">
        <v>0.85646753714214396</v>
      </c>
      <c r="W181" s="40"/>
      <c r="X181" s="1">
        <v>2</v>
      </c>
      <c r="Y181" s="1">
        <v>599</v>
      </c>
      <c r="Z181" s="1">
        <v>0.10625572055061253</v>
      </c>
      <c r="AA181" s="1">
        <v>9.874343256669095E-2</v>
      </c>
      <c r="AB181" s="1">
        <v>2.5129823495522407E-2</v>
      </c>
      <c r="AC181" s="1">
        <v>3.862112276553651E-2</v>
      </c>
      <c r="AD181" s="1">
        <v>7.5925043283073743E-2</v>
      </c>
      <c r="AE181" s="1">
        <v>0.1422335779541003</v>
      </c>
      <c r="AF181" s="1">
        <v>0.23646147882949667</v>
      </c>
      <c r="AG181" s="32">
        <v>7.8624258806434796E-2</v>
      </c>
      <c r="AH181" s="40"/>
      <c r="AI181" s="1">
        <v>2</v>
      </c>
      <c r="AJ181" s="1">
        <v>599</v>
      </c>
      <c r="AK181" s="1">
        <v>1.1045505460069718</v>
      </c>
      <c r="AL181" s="1">
        <v>0.53329282333469552</v>
      </c>
      <c r="AM181" s="1">
        <v>0.55585068597699694</v>
      </c>
      <c r="AN181" s="1">
        <v>0.65322329701096771</v>
      </c>
      <c r="AO181" s="1">
        <v>0.96265888862589566</v>
      </c>
      <c r="AP181" s="1">
        <v>1.3766949313358146</v>
      </c>
      <c r="AQ181" s="1">
        <v>2.3193212580360676</v>
      </c>
      <c r="AR181" s="32">
        <v>0.23179976281263601</v>
      </c>
      <c r="AS181" s="40"/>
      <c r="AT181" s="1">
        <v>2</v>
      </c>
      <c r="AU181" s="1">
        <v>599</v>
      </c>
      <c r="AV181" s="1">
        <v>1.007368973789984</v>
      </c>
      <c r="AW181" s="1">
        <v>0.49816794402563908</v>
      </c>
      <c r="AX181" s="1">
        <v>0.47037682209413101</v>
      </c>
      <c r="AY181" s="1">
        <v>0.62882271972840253</v>
      </c>
      <c r="AZ181" s="1">
        <v>0.9025020137795341</v>
      </c>
      <c r="BA181" s="1">
        <v>1.2138075556896304</v>
      </c>
      <c r="BB181" s="1">
        <v>2.1177066862978764</v>
      </c>
      <c r="BC181" s="3">
        <v>0.23592598913523649</v>
      </c>
      <c r="BD181" s="40"/>
      <c r="BE181" s="1">
        <v>2</v>
      </c>
      <c r="BF181" s="1">
        <v>599</v>
      </c>
      <c r="BG181" s="1">
        <v>0.17298512354414083</v>
      </c>
      <c r="BH181" s="1">
        <v>0.21841655992806833</v>
      </c>
      <c r="BI181" s="1">
        <v>5.4113480372490183E-2</v>
      </c>
      <c r="BJ181" s="1">
        <v>7.3531435821565946E-2</v>
      </c>
      <c r="BK181" s="1">
        <v>0.11157357702716934</v>
      </c>
      <c r="BL181" s="1">
        <v>0.17082149153048581</v>
      </c>
      <c r="BM181" s="1">
        <v>0.41823634928055803</v>
      </c>
      <c r="BN181" s="32">
        <v>4.8051414930635833E-2</v>
      </c>
      <c r="BP181" s="3"/>
      <c r="BY181" s="3"/>
      <c r="CJ181" s="3"/>
    </row>
    <row r="182" spans="1:88" x14ac:dyDescent="0.2">
      <c r="A182" s="40"/>
      <c r="B182" s="1">
        <v>3</v>
      </c>
      <c r="C182" s="1">
        <v>599</v>
      </c>
      <c r="D182" s="1">
        <v>0.76027543201320724</v>
      </c>
      <c r="E182" s="1">
        <v>0.22128662327210777</v>
      </c>
      <c r="F182" s="1">
        <v>0.48441908141874318</v>
      </c>
      <c r="G182" s="1">
        <v>0.56031428726947996</v>
      </c>
      <c r="H182" s="1">
        <v>0.74174121071179755</v>
      </c>
      <c r="I182" s="1">
        <v>0.91286691043331902</v>
      </c>
      <c r="J182" s="1">
        <v>1.1342969378922922</v>
      </c>
      <c r="K182" s="32">
        <v>0.14598006271903999</v>
      </c>
      <c r="L182" s="40"/>
      <c r="M182" s="1">
        <v>3</v>
      </c>
      <c r="N182" s="1">
        <v>599</v>
      </c>
      <c r="O182" s="1">
        <v>6.2659959289770111</v>
      </c>
      <c r="P182" s="1">
        <v>2.5355172499180716</v>
      </c>
      <c r="Q182" s="1">
        <v>2.8124874051729667</v>
      </c>
      <c r="R182" s="1">
        <v>4.3432868426233577</v>
      </c>
      <c r="S182" s="1">
        <v>5.5665873542426585</v>
      </c>
      <c r="T182" s="1">
        <v>8.0823839029672104</v>
      </c>
      <c r="U182" s="1">
        <v>10.552983639288589</v>
      </c>
      <c r="V182" s="32">
        <v>0.88819939552122196</v>
      </c>
      <c r="W182" s="40"/>
      <c r="X182" s="1">
        <v>3</v>
      </c>
      <c r="Y182" s="1">
        <v>599</v>
      </c>
      <c r="Z182" s="1">
        <v>0.10704086182281337</v>
      </c>
      <c r="AA182" s="1">
        <v>9.7265280530475784E-2</v>
      </c>
      <c r="AB182" s="1">
        <v>2.4171558700434848E-2</v>
      </c>
      <c r="AC182" s="1">
        <v>3.7859866666366891E-2</v>
      </c>
      <c r="AD182" s="1">
        <v>6.7230618586425178E-2</v>
      </c>
      <c r="AE182" s="1">
        <v>0.14487686042973419</v>
      </c>
      <c r="AF182" s="1">
        <v>0.27300792162560311</v>
      </c>
      <c r="AG182" s="32">
        <v>7.9664438863443793E-2</v>
      </c>
      <c r="AH182" s="40"/>
      <c r="AI182" s="1">
        <v>3</v>
      </c>
      <c r="AJ182" s="1">
        <v>599</v>
      </c>
      <c r="AK182" s="1">
        <v>1.1152265712997538</v>
      </c>
      <c r="AL182" s="1">
        <v>0.54653915688647858</v>
      </c>
      <c r="AM182" s="1">
        <v>0.55017790611466866</v>
      </c>
      <c r="AN182" s="1">
        <v>0.68084831360587228</v>
      </c>
      <c r="AO182" s="1">
        <v>0.95461010412718117</v>
      </c>
      <c r="AP182" s="1">
        <v>1.3580079787768491</v>
      </c>
      <c r="AQ182" s="1">
        <v>2.3729007983064712</v>
      </c>
      <c r="AR182" s="32">
        <v>0.23826670245229001</v>
      </c>
      <c r="AS182" s="40"/>
      <c r="AT182" s="1">
        <v>3</v>
      </c>
      <c r="AU182" s="1">
        <v>599</v>
      </c>
      <c r="AV182" s="1">
        <v>0.98935943339538912</v>
      </c>
      <c r="AW182" s="1">
        <v>0.49284615454013242</v>
      </c>
      <c r="AX182" s="1">
        <v>0.4533119438902225</v>
      </c>
      <c r="AY182" s="1">
        <v>0.6275798752948436</v>
      </c>
      <c r="AZ182" s="1">
        <v>0.88824213251175888</v>
      </c>
      <c r="BA182" s="1">
        <v>1.1927419737390563</v>
      </c>
      <c r="BB182" s="1">
        <v>2.1907124587890938</v>
      </c>
      <c r="BC182" s="3">
        <v>0.24356035444468419</v>
      </c>
      <c r="BD182" s="40"/>
      <c r="BE182" s="1">
        <v>3</v>
      </c>
      <c r="BF182" s="1">
        <v>599</v>
      </c>
      <c r="BG182" s="1">
        <v>0.14992912516834547</v>
      </c>
      <c r="BH182" s="1">
        <v>0.13066494941527587</v>
      </c>
      <c r="BI182" s="1">
        <v>5.4398196707923223E-2</v>
      </c>
      <c r="BJ182" s="1">
        <v>7.0873912653358656E-2</v>
      </c>
      <c r="BK182" s="1">
        <v>0.10631752027935303</v>
      </c>
      <c r="BL182" s="1">
        <v>0.17504998618237677</v>
      </c>
      <c r="BM182" s="1">
        <v>0.38245170554402097</v>
      </c>
      <c r="BN182" s="32">
        <v>4.8349839068435367E-2</v>
      </c>
      <c r="BP182" s="3"/>
      <c r="BY182" s="3"/>
      <c r="CJ182" s="3"/>
    </row>
    <row r="183" spans="1:88" x14ac:dyDescent="0.2">
      <c r="A183" s="40"/>
      <c r="B183" s="1">
        <v>4</v>
      </c>
      <c r="C183" s="1">
        <v>600</v>
      </c>
      <c r="D183" s="1">
        <v>0.75182884125524585</v>
      </c>
      <c r="E183" s="1">
        <v>0.20733834383608904</v>
      </c>
      <c r="F183" s="1">
        <v>0.47929636605852743</v>
      </c>
      <c r="G183" s="1">
        <v>0.57093426325029994</v>
      </c>
      <c r="H183" s="1">
        <v>0.74170817881497997</v>
      </c>
      <c r="I183" s="1">
        <v>0.86920847323194317</v>
      </c>
      <c r="J183" s="1">
        <v>1.1078520884368186</v>
      </c>
      <c r="K183" s="32">
        <v>0.14559053569104</v>
      </c>
      <c r="L183" s="40"/>
      <c r="M183" s="1">
        <v>4</v>
      </c>
      <c r="N183" s="1">
        <v>600</v>
      </c>
      <c r="O183" s="1">
        <v>5.9840395591835662</v>
      </c>
      <c r="P183" s="1">
        <v>2.1884532210381811</v>
      </c>
      <c r="Q183" s="1">
        <v>2.7465193201411613</v>
      </c>
      <c r="R183" s="1">
        <v>4.275092726433833</v>
      </c>
      <c r="S183" s="1">
        <v>5.6042040134174727</v>
      </c>
      <c r="T183" s="1">
        <v>7.8394801327466066</v>
      </c>
      <c r="U183" s="1">
        <v>9.6527075002359766</v>
      </c>
      <c r="V183" s="32">
        <v>0.93714743659288702</v>
      </c>
      <c r="W183" s="40"/>
      <c r="X183" s="1">
        <v>4</v>
      </c>
      <c r="Y183" s="1">
        <v>600</v>
      </c>
      <c r="Z183" s="1">
        <v>0.10902891063634193</v>
      </c>
      <c r="AA183" s="1">
        <v>9.4381174783755531E-2</v>
      </c>
      <c r="AB183" s="1">
        <v>2.5657919240349721E-2</v>
      </c>
      <c r="AC183" s="1">
        <v>3.8929478130215182E-2</v>
      </c>
      <c r="AD183" s="1">
        <v>6.4897590083326684E-2</v>
      </c>
      <c r="AE183" s="1">
        <v>0.1373812401462747</v>
      </c>
      <c r="AF183" s="1">
        <v>0.28346300973432448</v>
      </c>
      <c r="AG183" s="32">
        <v>8.2762316911152004E-2</v>
      </c>
      <c r="AH183" s="40"/>
      <c r="AI183" s="1">
        <v>4</v>
      </c>
      <c r="AJ183" s="1">
        <v>600</v>
      </c>
      <c r="AK183" s="1">
        <v>1.1239428545066144</v>
      </c>
      <c r="AL183" s="1">
        <v>0.51855791752256775</v>
      </c>
      <c r="AM183" s="1">
        <v>0.5627887657963373</v>
      </c>
      <c r="AN183" s="1">
        <v>0.73879535096696058</v>
      </c>
      <c r="AO183" s="1">
        <v>0.95226164184463824</v>
      </c>
      <c r="AP183" s="1">
        <v>1.3838004398527048</v>
      </c>
      <c r="AQ183" s="1">
        <v>2.2211995111081193</v>
      </c>
      <c r="AR183" s="32">
        <v>0.24983080217933101</v>
      </c>
      <c r="AS183" s="40"/>
      <c r="AT183" s="1">
        <v>4</v>
      </c>
      <c r="AU183" s="1">
        <v>600</v>
      </c>
      <c r="AV183" s="1">
        <v>0.97130127488988249</v>
      </c>
      <c r="AW183" s="1">
        <v>0.48988762742105607</v>
      </c>
      <c r="AX183" s="1">
        <v>0.45015518050921788</v>
      </c>
      <c r="AY183" s="1">
        <v>0.60890776638282995</v>
      </c>
      <c r="AZ183" s="1">
        <v>0.76043050746522378</v>
      </c>
      <c r="BA183" s="1">
        <v>1.2117926565160753</v>
      </c>
      <c r="BB183" s="1">
        <v>1.8578587189437601</v>
      </c>
      <c r="BC183" s="3">
        <v>0.25549287686449113</v>
      </c>
      <c r="BD183" s="40"/>
      <c r="BE183" s="1">
        <v>4</v>
      </c>
      <c r="BF183" s="1">
        <v>600</v>
      </c>
      <c r="BG183" s="1">
        <v>0.16172645114181819</v>
      </c>
      <c r="BH183" s="1">
        <v>0.2065215631533624</v>
      </c>
      <c r="BI183" s="1">
        <v>5.2581974562218914E-2</v>
      </c>
      <c r="BJ183" s="1">
        <v>7.0254315363710906E-2</v>
      </c>
      <c r="BK183" s="1">
        <v>0.10699712012655539</v>
      </c>
      <c r="BL183" s="1">
        <v>0.17860649168328246</v>
      </c>
      <c r="BM183" s="1">
        <v>0.30708583001745116</v>
      </c>
      <c r="BN183" s="32">
        <v>4.9828096295486748E-2</v>
      </c>
      <c r="BP183" s="3"/>
      <c r="BY183" s="3"/>
      <c r="CJ183" s="3"/>
    </row>
    <row r="184" spans="1:88" x14ac:dyDescent="0.2">
      <c r="A184" s="40"/>
      <c r="B184" s="1">
        <v>5</v>
      </c>
      <c r="C184" s="1">
        <v>599</v>
      </c>
      <c r="D184" s="1">
        <v>0.77702182805775699</v>
      </c>
      <c r="E184" s="1">
        <v>0.21502571700195985</v>
      </c>
      <c r="F184" s="1">
        <v>0.48963647994896992</v>
      </c>
      <c r="G184" s="1">
        <v>0.5877665744396976</v>
      </c>
      <c r="H184" s="1">
        <v>0.77312959866870767</v>
      </c>
      <c r="I184" s="1">
        <v>0.90138715447788187</v>
      </c>
      <c r="J184" s="1">
        <v>1.1855765563995004</v>
      </c>
      <c r="K184" s="32">
        <v>0.177891978821485</v>
      </c>
      <c r="L184" s="40"/>
      <c r="M184" s="1">
        <v>5</v>
      </c>
      <c r="N184" s="1">
        <v>599</v>
      </c>
      <c r="O184" s="1">
        <v>6.0772297528326762</v>
      </c>
      <c r="P184" s="1">
        <v>2.6139369627843245</v>
      </c>
      <c r="Q184" s="1">
        <v>2.8430118261704713</v>
      </c>
      <c r="R184" s="1">
        <v>4.3301628886683226</v>
      </c>
      <c r="S184" s="1">
        <v>5.3507938287768964</v>
      </c>
      <c r="T184" s="1">
        <v>7.7456866560409292</v>
      </c>
      <c r="U184" s="1">
        <v>9.9591044584961832</v>
      </c>
      <c r="V184" s="32">
        <v>1.2177769165521799</v>
      </c>
      <c r="W184" s="40"/>
      <c r="X184" s="1">
        <v>5</v>
      </c>
      <c r="Y184" s="1">
        <v>599</v>
      </c>
      <c r="Z184" s="1">
        <v>0.11406086459995259</v>
      </c>
      <c r="AA184" s="1">
        <v>9.5457864447449303E-2</v>
      </c>
      <c r="AB184" s="1">
        <v>2.6437662692484092E-2</v>
      </c>
      <c r="AC184" s="1">
        <v>4.4522176565269106E-2</v>
      </c>
      <c r="AD184" s="1">
        <v>6.7465204989924477E-2</v>
      </c>
      <c r="AE184" s="1">
        <v>0.14739457761069155</v>
      </c>
      <c r="AF184" s="1">
        <v>0.29614894816304238</v>
      </c>
      <c r="AG184" s="32">
        <v>0.1093008603432131</v>
      </c>
      <c r="AH184" s="40"/>
      <c r="AI184" s="1">
        <v>5</v>
      </c>
      <c r="AJ184" s="1">
        <v>599</v>
      </c>
      <c r="AK184" s="1">
        <v>1.2041824970916557</v>
      </c>
      <c r="AL184" s="1">
        <v>0.55797882938303556</v>
      </c>
      <c r="AM184" s="1">
        <v>0.6049256284185105</v>
      </c>
      <c r="AN184" s="1">
        <v>0.82587596617047399</v>
      </c>
      <c r="AO184" s="1">
        <v>1.0277906792895601</v>
      </c>
      <c r="AP184" s="1">
        <v>1.3536977362885798</v>
      </c>
      <c r="AQ184" s="1">
        <v>2.4524586862028119</v>
      </c>
      <c r="AR184" s="32">
        <v>0.33128226259435301</v>
      </c>
      <c r="AS184" s="40"/>
      <c r="AT184" s="1">
        <v>5</v>
      </c>
      <c r="AU184" s="1">
        <v>599</v>
      </c>
      <c r="AV184" s="1">
        <v>0.93256127681662315</v>
      </c>
      <c r="AW184" s="1">
        <v>0.42100037928568812</v>
      </c>
      <c r="AX184" s="1">
        <v>0.44040534626502448</v>
      </c>
      <c r="AY184" s="1">
        <v>0.61484655116544662</v>
      </c>
      <c r="AZ184" s="1">
        <v>0.76209603191299291</v>
      </c>
      <c r="BA184" s="1">
        <v>1.1697730452524155</v>
      </c>
      <c r="BB184" s="1">
        <v>1.8054216432530907</v>
      </c>
      <c r="BC184" s="3">
        <v>0.31967293524411788</v>
      </c>
      <c r="BD184" s="40"/>
      <c r="BE184" s="1">
        <v>5</v>
      </c>
      <c r="BF184" s="1">
        <v>599</v>
      </c>
      <c r="BG184" s="1">
        <v>0.13725301354591521</v>
      </c>
      <c r="BH184" s="1">
        <v>8.6830333386303665E-2</v>
      </c>
      <c r="BI184" s="1">
        <v>5.0946641062107792E-2</v>
      </c>
      <c r="BJ184" s="1">
        <v>7.463263774782064E-2</v>
      </c>
      <c r="BK184" s="1">
        <v>0.10578261324710669</v>
      </c>
      <c r="BL184" s="1">
        <v>0.16662800226933244</v>
      </c>
      <c r="BM184" s="1">
        <v>0.32171392709684465</v>
      </c>
      <c r="BN184" s="32">
        <v>6.4783597299813034E-2</v>
      </c>
      <c r="BP184" s="3"/>
      <c r="BY184" s="3"/>
      <c r="CJ184" s="3"/>
    </row>
    <row r="185" spans="1:88" x14ac:dyDescent="0.2">
      <c r="A185" s="40"/>
      <c r="B185" s="1">
        <v>6</v>
      </c>
      <c r="C185" s="1">
        <v>595</v>
      </c>
      <c r="D185" s="1">
        <v>0.82330014008171382</v>
      </c>
      <c r="E185" s="1">
        <v>0.26059164767393783</v>
      </c>
      <c r="F185" s="1">
        <v>0.50225985428028008</v>
      </c>
      <c r="G185" s="1">
        <v>0.59956623950060184</v>
      </c>
      <c r="H185" s="1">
        <v>0.80449181729029995</v>
      </c>
      <c r="I185" s="1">
        <v>0.94837690476545555</v>
      </c>
      <c r="J185" s="1">
        <v>1.3338083886009733</v>
      </c>
      <c r="K185" s="32">
        <v>0.245602617429444</v>
      </c>
      <c r="L185" s="40"/>
      <c r="M185" s="1">
        <v>6</v>
      </c>
      <c r="N185" s="1">
        <v>595</v>
      </c>
      <c r="O185" s="1">
        <v>5.6867381567399438</v>
      </c>
      <c r="P185" s="1">
        <v>2.129758967410917</v>
      </c>
      <c r="Q185" s="1">
        <v>2.7667730111699225</v>
      </c>
      <c r="R185" s="1">
        <v>4.1253430083145641</v>
      </c>
      <c r="S185" s="1">
        <v>5.1126593044982949</v>
      </c>
      <c r="T185" s="1">
        <v>7.5036917810786754</v>
      </c>
      <c r="U185" s="1">
        <v>9.0362871462318264</v>
      </c>
      <c r="V185" s="32">
        <v>1.7995798837883601</v>
      </c>
      <c r="W185" s="40"/>
      <c r="X185" s="1">
        <v>6</v>
      </c>
      <c r="Y185" s="1">
        <v>595</v>
      </c>
      <c r="Z185" s="1">
        <v>0.12267770013390344</v>
      </c>
      <c r="AA185" s="1">
        <v>0.10500723782172353</v>
      </c>
      <c r="AB185" s="1">
        <v>2.9673495411241382E-2</v>
      </c>
      <c r="AC185" s="1">
        <v>5.1098011764486154E-2</v>
      </c>
      <c r="AD185" s="1">
        <v>7.3351850869326787E-2</v>
      </c>
      <c r="AE185" s="1">
        <v>0.15807887261145392</v>
      </c>
      <c r="AF185" s="1">
        <v>0.33995056373418309</v>
      </c>
      <c r="AG185" s="32">
        <v>0.16159878096894831</v>
      </c>
      <c r="AH185" s="40"/>
      <c r="AI185" s="1">
        <v>6</v>
      </c>
      <c r="AJ185" s="1">
        <v>595</v>
      </c>
      <c r="AK185" s="1">
        <v>1.2663999083766666</v>
      </c>
      <c r="AL185" s="1">
        <v>0.64535744509041759</v>
      </c>
      <c r="AM185" s="1">
        <v>0.61488957541795686</v>
      </c>
      <c r="AN185" s="1">
        <v>0.82656210172353117</v>
      </c>
      <c r="AO185" s="1">
        <v>1.0542604060588374</v>
      </c>
      <c r="AP185" s="1">
        <v>1.4534721178742949</v>
      </c>
      <c r="AQ185" s="1">
        <v>2.8193560964393942</v>
      </c>
      <c r="AR185" s="32">
        <v>0.48687003369113502</v>
      </c>
      <c r="AS185" s="40"/>
      <c r="AT185" s="1">
        <v>6</v>
      </c>
      <c r="AU185" s="1">
        <v>595</v>
      </c>
      <c r="AV185" s="1">
        <v>1.0024010272864474</v>
      </c>
      <c r="AW185" s="1">
        <v>0.60359222845566096</v>
      </c>
      <c r="AX185" s="1">
        <v>0.46965673973838651</v>
      </c>
      <c r="AY185" s="1">
        <v>0.61237803860126694</v>
      </c>
      <c r="AZ185" s="1">
        <v>0.8551532647169694</v>
      </c>
      <c r="BA185" s="1">
        <v>1.2137193115699592</v>
      </c>
      <c r="BB185" s="1">
        <v>1.9175745301300848</v>
      </c>
      <c r="BC185" s="3">
        <v>0.43489751221289957</v>
      </c>
      <c r="BD185" s="40"/>
      <c r="BE185" s="1">
        <v>6</v>
      </c>
      <c r="BF185" s="1">
        <v>595</v>
      </c>
      <c r="BG185" s="1">
        <v>0.1461879726659458</v>
      </c>
      <c r="BH185" s="1">
        <v>0.11021946660092141</v>
      </c>
      <c r="BI185" s="1">
        <v>5.3347684322222221E-2</v>
      </c>
      <c r="BJ185" s="1">
        <v>7.7887544398103525E-2</v>
      </c>
      <c r="BK185" s="1">
        <v>0.11091497547366938</v>
      </c>
      <c r="BL185" s="1">
        <v>0.16876984717481541</v>
      </c>
      <c r="BM185" s="1">
        <v>0.35676828189197329</v>
      </c>
      <c r="BN185" s="32">
        <v>9.3972345362195009E-2</v>
      </c>
      <c r="BP185" s="3"/>
      <c r="BY185" s="3"/>
      <c r="CJ185" s="3"/>
    </row>
    <row r="186" spans="1:88" x14ac:dyDescent="0.2">
      <c r="A186" s="40"/>
      <c r="B186" s="1">
        <v>7</v>
      </c>
      <c r="C186" s="1">
        <v>506</v>
      </c>
      <c r="D186" s="1">
        <v>0.83844154129740889</v>
      </c>
      <c r="E186" s="1">
        <v>0.24909351620461159</v>
      </c>
      <c r="F186" s="1">
        <v>0.53095939786353274</v>
      </c>
      <c r="G186" s="1">
        <v>0.63532744331970248</v>
      </c>
      <c r="H186" s="1">
        <v>0.80080626377169506</v>
      </c>
      <c r="I186" s="1">
        <v>0.97263438615125963</v>
      </c>
      <c r="J186" s="1">
        <v>1.3677551689170995</v>
      </c>
      <c r="K186" s="32">
        <v>0.34764092092613602</v>
      </c>
      <c r="L186" s="40"/>
      <c r="M186" s="1">
        <v>7</v>
      </c>
      <c r="N186" s="1">
        <v>506</v>
      </c>
      <c r="O186" s="1">
        <v>5.3661294907915646</v>
      </c>
      <c r="P186" s="1">
        <v>2.1630429780189115</v>
      </c>
      <c r="Q186" s="1">
        <v>2.6730498008229953</v>
      </c>
      <c r="R186" s="1">
        <v>3.8353766256822248</v>
      </c>
      <c r="S186" s="1">
        <v>4.8138564464781721</v>
      </c>
      <c r="T186" s="1">
        <v>7.0967594418258848</v>
      </c>
      <c r="U186" s="1">
        <v>8.4765817295018717</v>
      </c>
      <c r="V186" s="32">
        <v>2.4801723985819</v>
      </c>
      <c r="W186" s="40"/>
      <c r="X186" s="1">
        <v>7</v>
      </c>
      <c r="Y186" s="1">
        <v>506</v>
      </c>
      <c r="Z186" s="1">
        <v>0.12872483009664326</v>
      </c>
      <c r="AA186" s="1">
        <v>9.5596470896662025E-2</v>
      </c>
      <c r="AB186" s="1">
        <v>3.731819995291024E-2</v>
      </c>
      <c r="AC186" s="1">
        <v>6.1719743624762562E-2</v>
      </c>
      <c r="AD186" s="1">
        <v>8.9684169401123504E-2</v>
      </c>
      <c r="AE186" s="1">
        <v>0.17486394214170239</v>
      </c>
      <c r="AF186" s="1">
        <v>0.34717276083066362</v>
      </c>
      <c r="AG186" s="32">
        <v>0.23158393817498502</v>
      </c>
      <c r="AH186" s="40"/>
      <c r="AI186" s="1">
        <v>7</v>
      </c>
      <c r="AJ186" s="1">
        <v>506</v>
      </c>
      <c r="AK186" s="1">
        <v>1.2369162202866189</v>
      </c>
      <c r="AL186" s="1">
        <v>0.60192361883172951</v>
      </c>
      <c r="AM186" s="1">
        <v>0.64736099241652567</v>
      </c>
      <c r="AN186" s="1">
        <v>0.87015646963894633</v>
      </c>
      <c r="AO186" s="1">
        <v>1.0485232513440856</v>
      </c>
      <c r="AP186" s="1">
        <v>1.3853374544734678</v>
      </c>
      <c r="AQ186" s="1">
        <v>2.731042619318111</v>
      </c>
      <c r="AR186" s="32">
        <v>0.68619163622331103</v>
      </c>
      <c r="AS186" s="40"/>
      <c r="AT186" s="1">
        <v>7</v>
      </c>
      <c r="AU186" s="1">
        <v>506</v>
      </c>
      <c r="AV186" s="1">
        <v>1.0917241292961979</v>
      </c>
      <c r="AW186" s="1">
        <v>0.89835686675287851</v>
      </c>
      <c r="AX186" s="1">
        <v>0.48751767026547693</v>
      </c>
      <c r="AY186" s="1">
        <v>0.66176866543922608</v>
      </c>
      <c r="AZ186" s="1">
        <v>0.8648154036578134</v>
      </c>
      <c r="BA186" s="1">
        <v>1.3126703730834612</v>
      </c>
      <c r="BB186" s="1">
        <v>2.1872126480377858</v>
      </c>
      <c r="BC186" s="3">
        <v>0.59545236727285034</v>
      </c>
      <c r="BD186" s="40"/>
      <c r="BE186" s="1">
        <v>7</v>
      </c>
      <c r="BF186" s="1">
        <v>506</v>
      </c>
      <c r="BG186" s="1">
        <v>0.18196403689235138</v>
      </c>
      <c r="BH186" s="1">
        <v>0.20676862756695852</v>
      </c>
      <c r="BI186" s="1">
        <v>5.7904519723088355E-2</v>
      </c>
      <c r="BJ186" s="1">
        <v>9.7194615618772684E-2</v>
      </c>
      <c r="BK186" s="1">
        <v>0.12692079192307035</v>
      </c>
      <c r="BL186" s="1">
        <v>0.20281535800497519</v>
      </c>
      <c r="BM186" s="1">
        <v>0.4686511187411862</v>
      </c>
      <c r="BN186" s="32">
        <v>0.13256658843701802</v>
      </c>
      <c r="BP186" s="3"/>
      <c r="BY186" s="3"/>
      <c r="CJ186" s="3"/>
    </row>
    <row r="187" spans="1:88" x14ac:dyDescent="0.2">
      <c r="A187" s="40"/>
      <c r="B187" s="1">
        <v>8</v>
      </c>
      <c r="C187" s="1">
        <v>510</v>
      </c>
      <c r="D187" s="1">
        <v>0.83861450969730544</v>
      </c>
      <c r="E187" s="1">
        <v>0.18380753731973451</v>
      </c>
      <c r="F187" s="1">
        <v>0.56942965636250975</v>
      </c>
      <c r="G187" s="1">
        <v>0.68368790248921485</v>
      </c>
      <c r="H187" s="1">
        <v>0.85778415162289767</v>
      </c>
      <c r="I187" s="1">
        <v>0.96792576214784032</v>
      </c>
      <c r="J187" s="1">
        <v>1.1431853202882785</v>
      </c>
      <c r="K187" s="32">
        <v>0.36983659348584402</v>
      </c>
      <c r="L187" s="40"/>
      <c r="M187" s="1">
        <v>8</v>
      </c>
      <c r="N187" s="1">
        <v>510</v>
      </c>
      <c r="O187" s="1">
        <v>5.2199425774568997</v>
      </c>
      <c r="P187" s="1">
        <v>4.3094367139133549</v>
      </c>
      <c r="Q187" s="1">
        <v>2.8414641597450569</v>
      </c>
      <c r="R187" s="1">
        <v>3.6963146667043469</v>
      </c>
      <c r="S187" s="1">
        <v>4.6086998375763031</v>
      </c>
      <c r="T187" s="1">
        <v>5.7646961942766444</v>
      </c>
      <c r="U187" s="1">
        <v>7.80949266542813</v>
      </c>
      <c r="V187" s="32">
        <v>2.2794543009926702</v>
      </c>
      <c r="W187" s="40"/>
      <c r="X187" s="1">
        <v>8</v>
      </c>
      <c r="Y187" s="1">
        <v>510</v>
      </c>
      <c r="Z187" s="1">
        <v>0.11643215647995908</v>
      </c>
      <c r="AA187" s="1">
        <v>6.8252140762047234E-2</v>
      </c>
      <c r="AB187" s="1">
        <v>5.2832045780625565E-2</v>
      </c>
      <c r="AC187" s="1">
        <v>6.5796266465249387E-2</v>
      </c>
      <c r="AD187" s="1">
        <v>8.5288996727707247E-2</v>
      </c>
      <c r="AE187" s="1">
        <v>0.15449625508350587</v>
      </c>
      <c r="AF187" s="1">
        <v>0.26528846738344747</v>
      </c>
      <c r="AG187" s="32">
        <v>0.23349188020679179</v>
      </c>
      <c r="AH187" s="40"/>
      <c r="AI187" s="1">
        <v>8</v>
      </c>
      <c r="AJ187" s="1">
        <v>510</v>
      </c>
      <c r="AK187" s="1">
        <v>1.0932096198772761</v>
      </c>
      <c r="AL187" s="1">
        <v>0.37369654731549384</v>
      </c>
      <c r="AM187" s="1">
        <v>0.66332179050089712</v>
      </c>
      <c r="AN187" s="1">
        <v>0.82968921975826537</v>
      </c>
      <c r="AO187" s="1">
        <v>0.98280697693624353</v>
      </c>
      <c r="AP187" s="1">
        <v>1.2261382584270277</v>
      </c>
      <c r="AQ187" s="1">
        <v>1.8657652420093331</v>
      </c>
      <c r="AR187" s="32">
        <v>0.65014518615379202</v>
      </c>
      <c r="AS187" s="40"/>
      <c r="AT187" s="1">
        <v>8</v>
      </c>
      <c r="AU187" s="1">
        <v>510</v>
      </c>
      <c r="AV187" s="1">
        <v>1.0975322386693827</v>
      </c>
      <c r="AW187" s="1">
        <v>1.374008454747756</v>
      </c>
      <c r="AX187" s="1">
        <v>0.5080863746604265</v>
      </c>
      <c r="AY187" s="1">
        <v>0.66931280372720869</v>
      </c>
      <c r="AZ187" s="1">
        <v>0.82349965722491436</v>
      </c>
      <c r="BA187" s="1">
        <v>1.1291823010427036</v>
      </c>
      <c r="BB187" s="1">
        <v>1.9442147895600785</v>
      </c>
      <c r="BC187" s="3">
        <v>0.55864572023201986</v>
      </c>
      <c r="BD187" s="40"/>
      <c r="BE187" s="1">
        <v>8</v>
      </c>
      <c r="BF187" s="1">
        <v>510</v>
      </c>
      <c r="BG187" s="1">
        <v>0.14753308717346475</v>
      </c>
      <c r="BH187" s="1">
        <v>7.7260681821610097E-2</v>
      </c>
      <c r="BI187" s="1">
        <v>6.1348120003692885E-2</v>
      </c>
      <c r="BJ187" s="1">
        <v>9.344404866842547E-2</v>
      </c>
      <c r="BK187" s="1">
        <v>0.1254971737371178</v>
      </c>
      <c r="BL187" s="1">
        <v>0.17976305235726628</v>
      </c>
      <c r="BM187" s="1">
        <v>0.30247739043490207</v>
      </c>
      <c r="BN187" s="32">
        <v>0.128739192604477</v>
      </c>
      <c r="BP187" s="3"/>
      <c r="BY187" s="3"/>
      <c r="CJ187" s="3"/>
    </row>
    <row r="188" spans="1:88" x14ac:dyDescent="0.2">
      <c r="A188" s="40"/>
      <c r="B188" s="1">
        <v>9</v>
      </c>
      <c r="C188" s="1">
        <v>542</v>
      </c>
      <c r="D188" s="1">
        <v>0.86247468434612795</v>
      </c>
      <c r="E188" s="1">
        <v>0.18857122662557022</v>
      </c>
      <c r="F188" s="1">
        <v>0.59951170535214882</v>
      </c>
      <c r="G188" s="1">
        <v>0.71436518470259269</v>
      </c>
      <c r="H188" s="1">
        <v>0.84166242796111868</v>
      </c>
      <c r="I188" s="1">
        <v>0.96136683906081966</v>
      </c>
      <c r="J188" s="1">
        <v>1.2152043516050994</v>
      </c>
      <c r="K188" s="32">
        <v>0.37736140492287001</v>
      </c>
      <c r="L188" s="40"/>
      <c r="M188" s="1">
        <v>9</v>
      </c>
      <c r="N188" s="1">
        <v>542</v>
      </c>
      <c r="O188" s="1">
        <v>5.3475027109096311</v>
      </c>
      <c r="P188" s="1">
        <v>3.7728328557352118</v>
      </c>
      <c r="Q188" s="1">
        <v>2.8507434014648467</v>
      </c>
      <c r="R188" s="1">
        <v>3.656339830436655</v>
      </c>
      <c r="S188" s="1">
        <v>4.5187159253730425</v>
      </c>
      <c r="T188" s="1">
        <v>5.9890327044114375</v>
      </c>
      <c r="U188" s="1">
        <v>9.8991771478173192</v>
      </c>
      <c r="V188" s="32">
        <v>1.8016283228096599</v>
      </c>
      <c r="W188" s="40"/>
      <c r="X188" s="1">
        <v>9</v>
      </c>
      <c r="Y188" s="1">
        <v>542</v>
      </c>
      <c r="Z188" s="1">
        <v>0.12498851298529412</v>
      </c>
      <c r="AA188" s="1">
        <v>7.4339081392222867E-2</v>
      </c>
      <c r="AB188" s="1">
        <v>6.0278160617002675E-2</v>
      </c>
      <c r="AC188" s="1">
        <v>7.3202885482747268E-2</v>
      </c>
      <c r="AD188" s="1">
        <v>9.177863891070509E-2</v>
      </c>
      <c r="AE188" s="1">
        <v>0.15340977064235439</v>
      </c>
      <c r="AF188" s="1">
        <v>0.29105667700050203</v>
      </c>
      <c r="AG188" s="32">
        <v>0.21464079608240239</v>
      </c>
      <c r="AH188" s="40"/>
      <c r="AI188" s="1">
        <v>9</v>
      </c>
      <c r="AJ188" s="1">
        <v>542</v>
      </c>
      <c r="AK188" s="1">
        <v>1.0544993096846396</v>
      </c>
      <c r="AL188" s="1">
        <v>0.35185259396801999</v>
      </c>
      <c r="AM188" s="1">
        <v>0.6499770820818721</v>
      </c>
      <c r="AN188" s="1">
        <v>0.82050660614417403</v>
      </c>
      <c r="AO188" s="1">
        <v>0.9585554101606738</v>
      </c>
      <c r="AP188" s="1">
        <v>1.1721845857097191</v>
      </c>
      <c r="AQ188" s="1">
        <v>1.8466858043728787</v>
      </c>
      <c r="AR188" s="32">
        <v>0.52552057510500505</v>
      </c>
      <c r="AS188" s="40"/>
      <c r="AT188" s="1">
        <v>9</v>
      </c>
      <c r="AU188" s="1">
        <v>542</v>
      </c>
      <c r="AV188" s="1">
        <v>1.0302471045989643</v>
      </c>
      <c r="AW188" s="1">
        <v>1.1608628358316913</v>
      </c>
      <c r="AX188" s="1">
        <v>0.50800142238650137</v>
      </c>
      <c r="AY188" s="1">
        <v>0.62418235444975567</v>
      </c>
      <c r="AZ188" s="1">
        <v>0.7881600401912463</v>
      </c>
      <c r="BA188" s="1">
        <v>1.1077119601622478</v>
      </c>
      <c r="BB188" s="1">
        <v>1.8964604084346242</v>
      </c>
      <c r="BC188" s="3">
        <v>0.45320129130889664</v>
      </c>
      <c r="BD188" s="40"/>
      <c r="BE188" s="1">
        <v>9</v>
      </c>
      <c r="BF188" s="1">
        <v>542</v>
      </c>
      <c r="BG188" s="1">
        <v>0.14226713442333683</v>
      </c>
      <c r="BH188" s="1">
        <v>7.6268802156201215E-2</v>
      </c>
      <c r="BI188" s="1">
        <v>6.3077107909464122E-2</v>
      </c>
      <c r="BJ188" s="1">
        <v>8.7346471780398283E-2</v>
      </c>
      <c r="BK188" s="1">
        <v>0.12368967559874183</v>
      </c>
      <c r="BL188" s="1">
        <v>0.17226869281999971</v>
      </c>
      <c r="BM188" s="1">
        <v>0.33037711481617205</v>
      </c>
      <c r="BN188" s="32">
        <v>0.11134629684786561</v>
      </c>
      <c r="BP188" s="3"/>
      <c r="BY188" s="3"/>
      <c r="CJ188" s="3"/>
    </row>
    <row r="189" spans="1:88" x14ac:dyDescent="0.2">
      <c r="A189" s="40"/>
      <c r="B189" s="1">
        <v>10</v>
      </c>
      <c r="C189" s="1">
        <v>550</v>
      </c>
      <c r="D189" s="1">
        <v>0.87373351527439636</v>
      </c>
      <c r="E189" s="1">
        <v>0.18784644445937768</v>
      </c>
      <c r="F189" s="1">
        <v>0.63040059109327873</v>
      </c>
      <c r="G189" s="1">
        <v>0.72991871861735447</v>
      </c>
      <c r="H189" s="1">
        <v>0.84626337864362966</v>
      </c>
      <c r="I189" s="1">
        <v>0.96623945047805337</v>
      </c>
      <c r="J189" s="1">
        <v>1.2703586456094256</v>
      </c>
      <c r="K189" s="32">
        <v>0.426594853634303</v>
      </c>
      <c r="L189" s="40"/>
      <c r="M189" s="1">
        <v>10</v>
      </c>
      <c r="N189" s="1">
        <v>550</v>
      </c>
      <c r="O189" s="1">
        <v>4.8665275370377463</v>
      </c>
      <c r="P189" s="1">
        <v>1.9872891692092887</v>
      </c>
      <c r="Q189" s="1">
        <v>2.965454038222529</v>
      </c>
      <c r="R189" s="1">
        <v>3.5440992206426594</v>
      </c>
      <c r="S189" s="1">
        <v>4.1574801009722329</v>
      </c>
      <c r="T189" s="1">
        <v>5.7290002672177049</v>
      </c>
      <c r="U189" s="1">
        <v>8.519090806105341</v>
      </c>
      <c r="V189" s="32">
        <v>1.46384519691519</v>
      </c>
      <c r="W189" s="40"/>
      <c r="X189" s="1">
        <v>10</v>
      </c>
      <c r="Y189" s="1">
        <v>550</v>
      </c>
      <c r="Z189" s="1">
        <v>0.12217454734942296</v>
      </c>
      <c r="AA189" s="1">
        <v>6.7510742719625316E-2</v>
      </c>
      <c r="AB189" s="1">
        <v>6.2359531576795267E-2</v>
      </c>
      <c r="AC189" s="1">
        <v>8.1245062861598633E-2</v>
      </c>
      <c r="AD189" s="1">
        <v>9.5771189166073273E-2</v>
      </c>
      <c r="AE189" s="1">
        <v>0.14018253300493339</v>
      </c>
      <c r="AF189" s="1">
        <v>0.25463289347364815</v>
      </c>
      <c r="AG189" s="32">
        <v>0.2118835972794593</v>
      </c>
      <c r="AH189" s="40"/>
      <c r="AI189" s="1">
        <v>10</v>
      </c>
      <c r="AJ189" s="1">
        <v>550</v>
      </c>
      <c r="AK189" s="1">
        <v>1.0191912712812958</v>
      </c>
      <c r="AL189" s="1">
        <v>0.34719305198444189</v>
      </c>
      <c r="AM189" s="1">
        <v>0.66846605059301967</v>
      </c>
      <c r="AN189" s="1">
        <v>0.81139888579891761</v>
      </c>
      <c r="AO189" s="1">
        <v>0.93436906919529417</v>
      </c>
      <c r="AP189" s="1">
        <v>1.0897453075018357</v>
      </c>
      <c r="AQ189" s="1">
        <v>1.8493028565530731</v>
      </c>
      <c r="AR189" s="32">
        <v>0.45089535383041102</v>
      </c>
      <c r="AS189" s="40"/>
      <c r="AT189" s="1">
        <v>10</v>
      </c>
      <c r="AU189" s="1">
        <v>550</v>
      </c>
      <c r="AV189" s="1">
        <v>1.0345170905386416</v>
      </c>
      <c r="AW189" s="1">
        <v>2.0055171280336275</v>
      </c>
      <c r="AX189" s="1">
        <v>0.53741425988524283</v>
      </c>
      <c r="AY189" s="1">
        <v>0.63549465617956713</v>
      </c>
      <c r="AZ189" s="1">
        <v>0.78408476523217341</v>
      </c>
      <c r="BA189" s="1">
        <v>0.99576710397472623</v>
      </c>
      <c r="BB189" s="1">
        <v>1.8709352820412133</v>
      </c>
      <c r="BC189" s="3">
        <v>0.40246183724880202</v>
      </c>
      <c r="BD189" s="40"/>
      <c r="BE189" s="1">
        <v>10</v>
      </c>
      <c r="BF189" s="1">
        <v>550</v>
      </c>
      <c r="BG189" s="1">
        <v>0.12205282599105759</v>
      </c>
      <c r="BH189" s="1">
        <v>6.5687267753247847E-2</v>
      </c>
      <c r="BI189" s="1">
        <v>6.3730941261347082E-2</v>
      </c>
      <c r="BJ189" s="1">
        <v>8.0989481038969552E-2</v>
      </c>
      <c r="BK189" s="1">
        <v>0.10489353153342251</v>
      </c>
      <c r="BL189" s="1">
        <v>0.13737160721551248</v>
      </c>
      <c r="BM189" s="1">
        <v>0.28671339879303692</v>
      </c>
      <c r="BN189" s="32">
        <v>0.10846020661418029</v>
      </c>
      <c r="BP189" s="3"/>
      <c r="BY189" s="3"/>
      <c r="CJ189" s="3"/>
    </row>
    <row r="190" spans="1:88" x14ac:dyDescent="0.2">
      <c r="A190" s="40"/>
      <c r="B190" s="1">
        <v>11</v>
      </c>
      <c r="C190" s="1">
        <v>550</v>
      </c>
      <c r="D190" s="1">
        <v>0.88386999252638376</v>
      </c>
      <c r="E190" s="1">
        <v>0.17744687830318037</v>
      </c>
      <c r="F190" s="1">
        <v>0.65188842581446671</v>
      </c>
      <c r="G190" s="1">
        <v>0.75356687017574275</v>
      </c>
      <c r="H190" s="1">
        <v>0.85811011460817765</v>
      </c>
      <c r="I190" s="1">
        <v>0.98221330369383264</v>
      </c>
      <c r="J190" s="1">
        <v>1.2230338801616309</v>
      </c>
      <c r="K190" s="32">
        <v>0.466888237556362</v>
      </c>
      <c r="L190" s="40"/>
      <c r="M190" s="1">
        <v>11</v>
      </c>
      <c r="N190" s="1">
        <v>550</v>
      </c>
      <c r="O190" s="1">
        <v>4.8131117856116594</v>
      </c>
      <c r="P190" s="1">
        <v>1.7974165742369008</v>
      </c>
      <c r="Q190" s="1">
        <v>2.9710866912801785</v>
      </c>
      <c r="R190" s="1">
        <v>3.6722345571469015</v>
      </c>
      <c r="S190" s="1">
        <v>4.228437806206288</v>
      </c>
      <c r="T190" s="1">
        <v>5.7464082854668606</v>
      </c>
      <c r="U190" s="1">
        <v>7.6098285539037862</v>
      </c>
      <c r="V190" s="32">
        <v>1.11233754525821</v>
      </c>
      <c r="W190" s="40"/>
      <c r="X190" s="1">
        <v>11</v>
      </c>
      <c r="Y190" s="1">
        <v>550</v>
      </c>
      <c r="Z190" s="1">
        <v>0.11449581745008741</v>
      </c>
      <c r="AA190" s="1">
        <v>4.3126254818513503E-2</v>
      </c>
      <c r="AB190" s="1">
        <v>6.8229706835949672E-2</v>
      </c>
      <c r="AC190" s="1">
        <v>8.3658382794529293E-2</v>
      </c>
      <c r="AD190" s="1">
        <v>0.10209207386428018</v>
      </c>
      <c r="AE190" s="1">
        <v>0.12641866162258225</v>
      </c>
      <c r="AF190" s="1">
        <v>0.20551776342986974</v>
      </c>
      <c r="AG190" s="32">
        <v>0.20091529785607132</v>
      </c>
      <c r="AH190" s="40"/>
      <c r="AI190" s="1">
        <v>11</v>
      </c>
      <c r="AJ190" s="1">
        <v>550</v>
      </c>
      <c r="AK190" s="1">
        <v>0.93083517705674379</v>
      </c>
      <c r="AL190" s="1">
        <v>0.19112641930697954</v>
      </c>
      <c r="AM190" s="1">
        <v>0.65121520861852122</v>
      </c>
      <c r="AN190" s="1">
        <v>0.80173155292648945</v>
      </c>
      <c r="AO190" s="1">
        <v>0.90931875074979129</v>
      </c>
      <c r="AP190" s="1">
        <v>1.0293685462416895</v>
      </c>
      <c r="AQ190" s="1">
        <v>1.3037421135406007</v>
      </c>
      <c r="AR190" s="32">
        <v>0.36855076563220601</v>
      </c>
      <c r="AS190" s="40"/>
      <c r="AT190" s="1">
        <v>11</v>
      </c>
      <c r="AU190" s="1">
        <v>550</v>
      </c>
      <c r="AV190" s="1">
        <v>0.92270170654089512</v>
      </c>
      <c r="AW190" s="1">
        <v>0.92173205367292832</v>
      </c>
      <c r="AX190" s="1">
        <v>0.5383992995952368</v>
      </c>
      <c r="AY190" s="1">
        <v>0.64090437539253187</v>
      </c>
      <c r="AZ190" s="1">
        <v>0.76319382392163304</v>
      </c>
      <c r="BA190" s="1">
        <v>0.96783547979832796</v>
      </c>
      <c r="BB190" s="1">
        <v>1.5379952785351747</v>
      </c>
      <c r="BC190" s="3">
        <v>0.3449094959325138</v>
      </c>
      <c r="BD190" s="40"/>
      <c r="BE190" s="1">
        <v>11</v>
      </c>
      <c r="BF190" s="1">
        <v>550</v>
      </c>
      <c r="BG190" s="1">
        <v>0.11624825316683425</v>
      </c>
      <c r="BH190" s="1">
        <v>0.12378982174093668</v>
      </c>
      <c r="BI190" s="1">
        <v>6.1896504198440373E-2</v>
      </c>
      <c r="BJ190" s="1">
        <v>8.0119547424302398E-2</v>
      </c>
      <c r="BK190" s="1">
        <v>9.9000260256766781E-2</v>
      </c>
      <c r="BL190" s="1">
        <v>0.12393457471100722</v>
      </c>
      <c r="BM190" s="1">
        <v>0.18333405205560974</v>
      </c>
      <c r="BN190" s="32">
        <v>0.10619680024002376</v>
      </c>
      <c r="BP190" s="3"/>
      <c r="BY190" s="3"/>
      <c r="CJ190" s="3"/>
    </row>
    <row r="191" spans="1:88" x14ac:dyDescent="0.2">
      <c r="A191" s="40"/>
      <c r="B191" s="1">
        <v>12</v>
      </c>
      <c r="C191" s="1">
        <v>549</v>
      </c>
      <c r="D191" s="1">
        <v>0.9011241611134535</v>
      </c>
      <c r="E191" s="1">
        <v>0.1836260717150659</v>
      </c>
      <c r="F191" s="1">
        <v>0.66821714171579849</v>
      </c>
      <c r="G191" s="1">
        <v>0.76761123467574954</v>
      </c>
      <c r="H191" s="1">
        <v>0.86701293368742638</v>
      </c>
      <c r="I191" s="1">
        <v>1.0085815413909016</v>
      </c>
      <c r="J191" s="1">
        <v>1.2500388659712338</v>
      </c>
      <c r="K191" s="32">
        <v>0.48437656204178797</v>
      </c>
      <c r="L191" s="40"/>
      <c r="M191" s="1">
        <v>12</v>
      </c>
      <c r="N191" s="1">
        <v>549</v>
      </c>
      <c r="O191" s="1">
        <v>4.8784996565780672</v>
      </c>
      <c r="P191" s="1">
        <v>1.7090337341780586</v>
      </c>
      <c r="Q191" s="1">
        <v>3.122283824611138</v>
      </c>
      <c r="R191" s="1">
        <v>3.8219885559184408</v>
      </c>
      <c r="S191" s="1">
        <v>4.3230099986308543</v>
      </c>
      <c r="T191" s="1">
        <v>5.7982971202191056</v>
      </c>
      <c r="U191" s="1">
        <v>7.737629072729507</v>
      </c>
      <c r="V191" s="32">
        <v>0.87268787122106894</v>
      </c>
      <c r="W191" s="40"/>
      <c r="X191" s="1">
        <v>12</v>
      </c>
      <c r="Y191" s="1">
        <v>549</v>
      </c>
      <c r="Z191" s="1">
        <v>0.11752620532421806</v>
      </c>
      <c r="AA191" s="1">
        <v>4.7468513426889979E-2</v>
      </c>
      <c r="AB191" s="1">
        <v>6.5313842537939745E-2</v>
      </c>
      <c r="AC191" s="1">
        <v>8.5804881409026978E-2</v>
      </c>
      <c r="AD191" s="1">
        <v>0.10365830169445468</v>
      </c>
      <c r="AE191" s="1">
        <v>0.13610973939043569</v>
      </c>
      <c r="AF191" s="1">
        <v>0.21857056894013269</v>
      </c>
      <c r="AG191" s="32">
        <v>0.1793417183339325</v>
      </c>
      <c r="AH191" s="40"/>
      <c r="AI191" s="1">
        <v>12</v>
      </c>
      <c r="AJ191" s="1">
        <v>549</v>
      </c>
      <c r="AK191" s="1">
        <v>0.91854425749059398</v>
      </c>
      <c r="AL191" s="1">
        <v>0.18579480646813229</v>
      </c>
      <c r="AM191" s="1">
        <v>0.66435960793590865</v>
      </c>
      <c r="AN191" s="1">
        <v>0.79049433521872914</v>
      </c>
      <c r="AO191" s="1">
        <v>0.89072342688317241</v>
      </c>
      <c r="AP191" s="1">
        <v>1.0146401924469979</v>
      </c>
      <c r="AQ191" s="1">
        <v>1.2746235728811681</v>
      </c>
      <c r="AR191" s="32">
        <v>0.30330563374147801</v>
      </c>
      <c r="AS191" s="40"/>
      <c r="AT191" s="1">
        <v>12</v>
      </c>
      <c r="AU191" s="1">
        <v>549</v>
      </c>
      <c r="AV191" s="1">
        <v>1.4174029674136581</v>
      </c>
      <c r="AW191" s="1">
        <v>2.9207241381103084</v>
      </c>
      <c r="AX191" s="1">
        <v>0.55054013046119532</v>
      </c>
      <c r="AY191" s="1">
        <v>0.64329918803462416</v>
      </c>
      <c r="AZ191" s="1">
        <v>0.78359025015454764</v>
      </c>
      <c r="BA191" s="1">
        <v>1.1027836354503189</v>
      </c>
      <c r="BB191" s="1">
        <v>3.1196428236523372</v>
      </c>
      <c r="BC191" s="3">
        <v>0.30265841629964979</v>
      </c>
      <c r="BD191" s="40"/>
      <c r="BE191" s="1">
        <v>12</v>
      </c>
      <c r="BF191" s="1">
        <v>549</v>
      </c>
      <c r="BG191" s="1">
        <v>0.12213059215835385</v>
      </c>
      <c r="BH191" s="1">
        <v>8.7876718064836531E-2</v>
      </c>
      <c r="BI191" s="1">
        <v>6.1817802936860435E-2</v>
      </c>
      <c r="BJ191" s="1">
        <v>8.3664986706247516E-2</v>
      </c>
      <c r="BK191" s="1">
        <v>0.1025695042185398</v>
      </c>
      <c r="BL191" s="1">
        <v>0.13822163993729772</v>
      </c>
      <c r="BM191" s="1">
        <v>0.21327602673397739</v>
      </c>
      <c r="BN191" s="32">
        <v>0.10551954171941469</v>
      </c>
      <c r="BP191" s="3"/>
      <c r="BY191" s="3"/>
      <c r="CJ191" s="3"/>
    </row>
    <row r="192" spans="1:88" x14ac:dyDescent="0.2">
      <c r="A192" s="40"/>
      <c r="B192" s="1">
        <v>13</v>
      </c>
      <c r="C192" s="1">
        <v>509</v>
      </c>
      <c r="D192" s="1">
        <v>0.91042763999481313</v>
      </c>
      <c r="E192" s="1">
        <v>0.16501811481157411</v>
      </c>
      <c r="F192" s="1">
        <v>0.66348394585600301</v>
      </c>
      <c r="G192" s="1">
        <v>0.79162323820273395</v>
      </c>
      <c r="H192" s="1">
        <v>0.88776981401756738</v>
      </c>
      <c r="I192" s="1">
        <v>1.0291493963439282</v>
      </c>
      <c r="J192" s="1">
        <v>1.1683843121949657</v>
      </c>
      <c r="K192" s="32">
        <v>0.54281373687872303</v>
      </c>
      <c r="L192" s="40"/>
      <c r="M192" s="1">
        <v>13</v>
      </c>
      <c r="N192" s="1">
        <v>509</v>
      </c>
      <c r="O192" s="1">
        <v>5.0844473994319017</v>
      </c>
      <c r="P192" s="1">
        <v>1.8273768796963101</v>
      </c>
      <c r="Q192" s="1">
        <v>3.2153175286890603</v>
      </c>
      <c r="R192" s="1">
        <v>3.9278581278967284</v>
      </c>
      <c r="S192" s="1">
        <v>4.5957542317066178</v>
      </c>
      <c r="T192" s="1">
        <v>5.8503815516783435</v>
      </c>
      <c r="U192" s="1">
        <v>8.0374791465880069</v>
      </c>
      <c r="V192" s="32">
        <v>0.81926200778781699</v>
      </c>
      <c r="W192" s="40"/>
      <c r="X192" s="1">
        <v>13</v>
      </c>
      <c r="Y192" s="1">
        <v>509</v>
      </c>
      <c r="Z192" s="1">
        <v>0.12507698613927401</v>
      </c>
      <c r="AA192" s="1">
        <v>4.7342624955944296E-2</v>
      </c>
      <c r="AB192" s="1">
        <v>6.8818914017375318E-2</v>
      </c>
      <c r="AC192" s="1">
        <v>9.0795360673005143E-2</v>
      </c>
      <c r="AD192" s="1">
        <v>0.11258575172326123</v>
      </c>
      <c r="AE192" s="1">
        <v>0.15208934779997918</v>
      </c>
      <c r="AF192" s="1">
        <v>0.20661655941744783</v>
      </c>
      <c r="AG192" s="32">
        <v>0.17527230382346179</v>
      </c>
      <c r="AH192" s="40"/>
      <c r="AI192" s="1">
        <v>13</v>
      </c>
      <c r="AJ192" s="1">
        <v>509</v>
      </c>
      <c r="AK192" s="1">
        <v>0.91916422006785126</v>
      </c>
      <c r="AL192" s="1">
        <v>0.18941628033954111</v>
      </c>
      <c r="AM192" s="1">
        <v>0.62981313204885525</v>
      </c>
      <c r="AN192" s="1">
        <v>0.77798905196646206</v>
      </c>
      <c r="AO192" s="1">
        <v>0.91657833039065695</v>
      </c>
      <c r="AP192" s="1">
        <v>1.0213867879665086</v>
      </c>
      <c r="AQ192" s="1">
        <v>1.2553921206227219</v>
      </c>
      <c r="AR192" s="32">
        <v>0.29450487571543099</v>
      </c>
      <c r="AS192" s="40"/>
      <c r="AT192" s="1">
        <v>13</v>
      </c>
      <c r="AU192" s="1">
        <v>509</v>
      </c>
      <c r="AV192" s="1">
        <v>1.2373641430039846</v>
      </c>
      <c r="AW192" s="1">
        <v>1.4153747698579808</v>
      </c>
      <c r="AX192" s="1">
        <v>0.5844511725024919</v>
      </c>
      <c r="AY192" s="1">
        <v>0.69860708581966546</v>
      </c>
      <c r="AZ192" s="1">
        <v>0.84083478944975887</v>
      </c>
      <c r="BA192" s="1">
        <v>1.0877881261278983</v>
      </c>
      <c r="BB192" s="1">
        <v>3.5691822471084045</v>
      </c>
      <c r="BC192" s="3">
        <v>0.31310529419071731</v>
      </c>
      <c r="BD192" s="40"/>
      <c r="BE192" s="1">
        <v>13</v>
      </c>
      <c r="BF192" s="1">
        <v>509</v>
      </c>
      <c r="BG192" s="1">
        <v>0.13201773544502066</v>
      </c>
      <c r="BH192" s="1">
        <v>6.8704639392659278E-2</v>
      </c>
      <c r="BI192" s="1">
        <v>6.362595806286872E-2</v>
      </c>
      <c r="BJ192" s="1">
        <v>8.8958133445587076E-2</v>
      </c>
      <c r="BK192" s="1">
        <v>0.11494174141241761</v>
      </c>
      <c r="BL192" s="1">
        <v>0.15641268214650395</v>
      </c>
      <c r="BM192" s="1">
        <v>0.2564017678057931</v>
      </c>
      <c r="BN192" s="32">
        <v>0.11815384540905817</v>
      </c>
      <c r="BP192" s="3"/>
      <c r="BY192" s="3"/>
      <c r="CJ192" s="3"/>
    </row>
    <row r="193" spans="1:88" x14ac:dyDescent="0.2">
      <c r="A193" s="40"/>
      <c r="B193" s="1">
        <v>14</v>
      </c>
      <c r="C193" s="1">
        <v>550</v>
      </c>
      <c r="D193" s="1">
        <v>0.92072942979509931</v>
      </c>
      <c r="E193" s="1">
        <v>0.18108375787685166</v>
      </c>
      <c r="F193" s="1">
        <v>0.66742108199811745</v>
      </c>
      <c r="G193" s="1">
        <v>0.77354167979239308</v>
      </c>
      <c r="H193" s="1">
        <v>0.88884049053927927</v>
      </c>
      <c r="I193" s="1">
        <v>1.0578520686768722</v>
      </c>
      <c r="J193" s="1">
        <v>1.2522627272695046</v>
      </c>
      <c r="K193" s="32">
        <v>0.54206224119588498</v>
      </c>
      <c r="L193" s="40"/>
      <c r="M193" s="1">
        <v>14</v>
      </c>
      <c r="N193" s="1">
        <v>550</v>
      </c>
      <c r="O193" s="1">
        <v>5.0405353097092584</v>
      </c>
      <c r="P193" s="1">
        <v>1.7337461077164071</v>
      </c>
      <c r="Q193" s="1">
        <v>3.3327431161053838</v>
      </c>
      <c r="R193" s="1">
        <v>3.8928119274781059</v>
      </c>
      <c r="S193" s="1">
        <v>4.5153054356189353</v>
      </c>
      <c r="T193" s="1">
        <v>6.0064363251302035</v>
      </c>
      <c r="U193" s="1">
        <v>7.7571153132642898</v>
      </c>
      <c r="V193" s="32">
        <v>0.76439832362307203</v>
      </c>
      <c r="W193" s="40"/>
      <c r="X193" s="1">
        <v>14</v>
      </c>
      <c r="Y193" s="1">
        <v>550</v>
      </c>
      <c r="Z193" s="1">
        <v>0.13363413189979093</v>
      </c>
      <c r="AA193" s="1">
        <v>5.0645315406799979E-2</v>
      </c>
      <c r="AB193" s="1">
        <v>7.6502242890173516E-2</v>
      </c>
      <c r="AC193" s="1">
        <v>9.5143507103707198E-2</v>
      </c>
      <c r="AD193" s="1">
        <v>0.11915204889397109</v>
      </c>
      <c r="AE193" s="1">
        <v>0.16028552707608723</v>
      </c>
      <c r="AF193" s="1">
        <v>0.23793450960185453</v>
      </c>
      <c r="AG193" s="32">
        <v>0.16136820271557051</v>
      </c>
      <c r="AH193" s="40"/>
      <c r="AI193" s="1">
        <v>14</v>
      </c>
      <c r="AJ193" s="1">
        <v>550</v>
      </c>
      <c r="AK193" s="1">
        <v>0.91832495892124344</v>
      </c>
      <c r="AL193" s="1">
        <v>0.1798680888866355</v>
      </c>
      <c r="AM193" s="1">
        <v>0.65912905736209904</v>
      </c>
      <c r="AN193" s="1">
        <v>0.78467972169682509</v>
      </c>
      <c r="AO193" s="1">
        <v>0.90208678078392612</v>
      </c>
      <c r="AP193" s="1">
        <v>1.0298123000106294</v>
      </c>
      <c r="AQ193" s="1">
        <v>1.25448466253234</v>
      </c>
      <c r="AR193" s="32">
        <v>0.27656254603992497</v>
      </c>
      <c r="AS193" s="40"/>
      <c r="AT193" s="1">
        <v>14</v>
      </c>
      <c r="AU193" s="1">
        <v>550</v>
      </c>
      <c r="AV193" s="1">
        <v>1.110581894218301</v>
      </c>
      <c r="AW193" s="1">
        <v>1.4763713918033166</v>
      </c>
      <c r="AX193" s="1">
        <v>0.57135165682772948</v>
      </c>
      <c r="AY193" s="1">
        <v>0.69183399182589955</v>
      </c>
      <c r="AZ193" s="1">
        <v>0.84364754129880659</v>
      </c>
      <c r="BA193" s="1">
        <v>1.0470634051449823</v>
      </c>
      <c r="BB193" s="1">
        <v>2.1138147247947177</v>
      </c>
      <c r="BC193" s="3">
        <v>0.30656016647250051</v>
      </c>
      <c r="BD193" s="40"/>
      <c r="BE193" s="1">
        <v>14</v>
      </c>
      <c r="BF193" s="1">
        <v>550</v>
      </c>
      <c r="BG193" s="1">
        <v>0.12002624056495287</v>
      </c>
      <c r="BH193" s="1">
        <v>4.6163580580628569E-2</v>
      </c>
      <c r="BI193" s="1">
        <v>6.7319488025566948E-2</v>
      </c>
      <c r="BJ193" s="1">
        <v>9.1847779250714107E-2</v>
      </c>
      <c r="BK193" s="1">
        <v>0.11112274745645145</v>
      </c>
      <c r="BL193" s="1">
        <v>0.13994203275739686</v>
      </c>
      <c r="BM193" s="1">
        <v>0.19559974670269217</v>
      </c>
      <c r="BN193" s="32">
        <v>0.11890921780218902</v>
      </c>
      <c r="BP193" s="3"/>
      <c r="BY193" s="3"/>
      <c r="CJ193" s="3"/>
    </row>
    <row r="194" spans="1:88" x14ac:dyDescent="0.2">
      <c r="A194" s="40"/>
      <c r="B194" s="1">
        <v>15</v>
      </c>
      <c r="C194" s="1">
        <v>565</v>
      </c>
      <c r="D194" s="1">
        <v>0.91779034932069614</v>
      </c>
      <c r="E194" s="1">
        <v>0.17967843322328872</v>
      </c>
      <c r="F194" s="1">
        <v>0.67732120815757546</v>
      </c>
      <c r="G194" s="1">
        <v>0.77828570865439106</v>
      </c>
      <c r="H194" s="1">
        <v>0.89511450039673512</v>
      </c>
      <c r="I194" s="1">
        <v>1.0419301152950207</v>
      </c>
      <c r="J194" s="1">
        <v>1.2201938071519502</v>
      </c>
      <c r="K194" s="32">
        <v>0.56997175447112303</v>
      </c>
      <c r="L194" s="40"/>
      <c r="M194" s="1">
        <v>15</v>
      </c>
      <c r="N194" s="1">
        <v>565</v>
      </c>
      <c r="O194" s="1">
        <v>5.0160393727244079</v>
      </c>
      <c r="P194" s="1">
        <v>1.5464645559726613</v>
      </c>
      <c r="Q194" s="1">
        <v>3.3083308510269567</v>
      </c>
      <c r="R194" s="1">
        <v>3.8940532387206677</v>
      </c>
      <c r="S194" s="1">
        <v>4.5812147582115434</v>
      </c>
      <c r="T194" s="1">
        <v>5.993244587897177</v>
      </c>
      <c r="U194" s="1">
        <v>7.7252916199484813</v>
      </c>
      <c r="V194" s="32">
        <v>0.79811417837807896</v>
      </c>
      <c r="W194" s="40"/>
      <c r="X194" s="1">
        <v>15</v>
      </c>
      <c r="Y194" s="1">
        <v>565</v>
      </c>
      <c r="Z194" s="1">
        <v>0.14026143524830895</v>
      </c>
      <c r="AA194" s="1">
        <v>5.2481003581360111E-2</v>
      </c>
      <c r="AB194" s="1">
        <v>8.0013791124747602E-2</v>
      </c>
      <c r="AC194" s="1">
        <v>0.102373694474859</v>
      </c>
      <c r="AD194" s="1">
        <v>0.12691675843203384</v>
      </c>
      <c r="AE194" s="1">
        <v>0.16757858874542159</v>
      </c>
      <c r="AF194" s="1">
        <v>0.25349567287072033</v>
      </c>
      <c r="AG194" s="32">
        <v>0.17050616757793968</v>
      </c>
      <c r="AH194" s="40"/>
      <c r="AI194" s="1">
        <v>15</v>
      </c>
      <c r="AJ194" s="1">
        <v>565</v>
      </c>
      <c r="AK194" s="1">
        <v>0.93538384728005064</v>
      </c>
      <c r="AL194" s="1">
        <v>0.18498584305228613</v>
      </c>
      <c r="AM194" s="1">
        <v>0.65566649098343077</v>
      </c>
      <c r="AN194" s="1">
        <v>0.77986438742306463</v>
      </c>
      <c r="AO194" s="1">
        <v>0.93650913285366255</v>
      </c>
      <c r="AP194" s="1">
        <v>1.061903404812655</v>
      </c>
      <c r="AQ194" s="1">
        <v>1.2462533851090882</v>
      </c>
      <c r="AR194" s="32">
        <v>0.28538598672016402</v>
      </c>
      <c r="AS194" s="40"/>
      <c r="AT194" s="1">
        <v>15</v>
      </c>
      <c r="AU194" s="1">
        <v>565</v>
      </c>
      <c r="AV194" s="1">
        <v>1.004769263588158</v>
      </c>
      <c r="AW194" s="1">
        <v>1.0910607653006201</v>
      </c>
      <c r="AX194" s="1">
        <v>0.59180939602314708</v>
      </c>
      <c r="AY194" s="1">
        <v>0.70417589328421848</v>
      </c>
      <c r="AZ194" s="1">
        <v>0.83357385730574129</v>
      </c>
      <c r="BA194" s="1">
        <v>1.0155141764805788</v>
      </c>
      <c r="BB194" s="1">
        <v>1.6953022806157192</v>
      </c>
      <c r="BC194" s="3">
        <v>0.32086810250764708</v>
      </c>
      <c r="BD194" s="40"/>
      <c r="BE194" s="1">
        <v>15</v>
      </c>
      <c r="BF194" s="1">
        <v>565</v>
      </c>
      <c r="BG194" s="1">
        <v>0.11991036682518737</v>
      </c>
      <c r="BH194" s="1">
        <v>5.2983872565551454E-2</v>
      </c>
      <c r="BI194" s="1">
        <v>6.6673467783054829E-2</v>
      </c>
      <c r="BJ194" s="1">
        <v>8.8113685869627006E-2</v>
      </c>
      <c r="BK194" s="1">
        <v>0.10950679763648744</v>
      </c>
      <c r="BL194" s="1">
        <v>0.1354812099961803</v>
      </c>
      <c r="BM194" s="1">
        <v>0.20007396880965464</v>
      </c>
      <c r="BN194" s="32">
        <v>0.12398827486019065</v>
      </c>
      <c r="BP194" s="3"/>
      <c r="BY194" s="3"/>
      <c r="CJ194" s="3"/>
    </row>
    <row r="195" spans="1:88" x14ac:dyDescent="0.2">
      <c r="A195" s="40"/>
      <c r="B195" s="1">
        <v>16</v>
      </c>
      <c r="C195" s="1">
        <v>571</v>
      </c>
      <c r="D195" s="1">
        <v>0.93198784662833845</v>
      </c>
      <c r="E195" s="1">
        <v>0.19900278999534271</v>
      </c>
      <c r="F195" s="1">
        <v>0.65472937670671616</v>
      </c>
      <c r="G195" s="1">
        <v>0.77987412587052696</v>
      </c>
      <c r="H195" s="1">
        <v>0.90825662983051325</v>
      </c>
      <c r="I195" s="1">
        <v>1.0541767150759116</v>
      </c>
      <c r="J195" s="1">
        <v>1.325895653265085</v>
      </c>
      <c r="K195" s="32">
        <v>0.53618057280251796</v>
      </c>
      <c r="L195" s="40"/>
      <c r="M195" s="1">
        <v>16</v>
      </c>
      <c r="N195" s="1">
        <v>571</v>
      </c>
      <c r="O195" s="1">
        <v>4.8576125172896853</v>
      </c>
      <c r="P195" s="1">
        <v>1.3476793271593515</v>
      </c>
      <c r="Q195" s="1">
        <v>3.2644557630185855</v>
      </c>
      <c r="R195" s="1">
        <v>3.8425826815623347</v>
      </c>
      <c r="S195" s="1">
        <v>4.5423952399453054</v>
      </c>
      <c r="T195" s="1">
        <v>5.7408574337123639</v>
      </c>
      <c r="U195" s="1">
        <v>7.2769007419733693</v>
      </c>
      <c r="V195" s="32">
        <v>0.90848769050028999</v>
      </c>
      <c r="W195" s="40"/>
      <c r="X195" s="1">
        <v>16</v>
      </c>
      <c r="Y195" s="1">
        <v>571</v>
      </c>
      <c r="Z195" s="1">
        <v>0.14371915916058162</v>
      </c>
      <c r="AA195" s="1">
        <v>6.1210959221062448E-2</v>
      </c>
      <c r="AB195" s="1">
        <v>7.9944124069682182E-2</v>
      </c>
      <c r="AC195" s="1">
        <v>9.7661915971441332E-2</v>
      </c>
      <c r="AD195" s="1">
        <v>0.12538099144259174</v>
      </c>
      <c r="AE195" s="1">
        <v>0.17422510441403566</v>
      </c>
      <c r="AF195" s="1">
        <v>0.27578646235425508</v>
      </c>
      <c r="AG195" s="32">
        <v>0.17600800179496218</v>
      </c>
      <c r="AH195" s="40"/>
      <c r="AI195" s="1">
        <v>16</v>
      </c>
      <c r="AJ195" s="1">
        <v>571</v>
      </c>
      <c r="AK195" s="1">
        <v>0.97764870772082946</v>
      </c>
      <c r="AL195" s="1">
        <v>0.22056081175849332</v>
      </c>
      <c r="AM195" s="1">
        <v>0.65179062251093867</v>
      </c>
      <c r="AN195" s="1">
        <v>0.79789015764160598</v>
      </c>
      <c r="AO195" s="1">
        <v>0.97570171983563614</v>
      </c>
      <c r="AP195" s="1">
        <v>1.1229371144894942</v>
      </c>
      <c r="AQ195" s="1">
        <v>1.379131804614397</v>
      </c>
      <c r="AR195" s="32">
        <v>0.31231802353675198</v>
      </c>
      <c r="AS195" s="40"/>
      <c r="AT195" s="1">
        <v>16</v>
      </c>
      <c r="AU195" s="1">
        <v>571</v>
      </c>
      <c r="AV195" s="1">
        <v>0.89563359006067367</v>
      </c>
      <c r="AW195" s="1">
        <v>0.27993578964469606</v>
      </c>
      <c r="AX195" s="1">
        <v>0.60100086806568753</v>
      </c>
      <c r="AY195" s="1">
        <v>0.71351319529431012</v>
      </c>
      <c r="AZ195" s="1">
        <v>0.83271770199382933</v>
      </c>
      <c r="BA195" s="1">
        <v>0.9782181720109524</v>
      </c>
      <c r="BB195" s="1">
        <v>1.3495122004045501</v>
      </c>
      <c r="BC195" s="3">
        <v>0.33161154516328623</v>
      </c>
      <c r="BD195" s="40"/>
      <c r="BE195" s="1">
        <v>16</v>
      </c>
      <c r="BF195" s="1">
        <v>571</v>
      </c>
      <c r="BG195" s="1">
        <v>0.12002992897443933</v>
      </c>
      <c r="BH195" s="1">
        <v>5.9074818743489625E-2</v>
      </c>
      <c r="BI195" s="1">
        <v>6.4568668474468974E-2</v>
      </c>
      <c r="BJ195" s="1">
        <v>8.423851053252035E-2</v>
      </c>
      <c r="BK195" s="1">
        <v>0.10906873205831932</v>
      </c>
      <c r="BL195" s="1">
        <v>0.13796200861671415</v>
      </c>
      <c r="BM195" s="1">
        <v>0.20742493761488806</v>
      </c>
      <c r="BN195" s="32">
        <v>0.12065224760693667</v>
      </c>
      <c r="BP195" s="3"/>
      <c r="BY195" s="3"/>
      <c r="CJ195" s="3"/>
    </row>
    <row r="196" spans="1:88" x14ac:dyDescent="0.2">
      <c r="A196" s="40"/>
      <c r="B196" s="1">
        <v>17</v>
      </c>
      <c r="C196" s="1">
        <v>578</v>
      </c>
      <c r="D196" s="1">
        <v>0.92067310345496667</v>
      </c>
      <c r="E196" s="1">
        <v>0.19775467419962631</v>
      </c>
      <c r="F196" s="1">
        <v>0.64728841713153029</v>
      </c>
      <c r="G196" s="1">
        <v>0.78245903308949538</v>
      </c>
      <c r="H196" s="1">
        <v>0.89859772575095176</v>
      </c>
      <c r="I196" s="1">
        <v>1.0311951622423083</v>
      </c>
      <c r="J196" s="1">
        <v>1.3083452766562405</v>
      </c>
      <c r="K196" s="32">
        <v>0.49309224137034002</v>
      </c>
      <c r="L196" s="40"/>
      <c r="M196" s="1">
        <v>17</v>
      </c>
      <c r="N196" s="1">
        <v>578</v>
      </c>
      <c r="O196" s="1">
        <v>4.9826229820981007</v>
      </c>
      <c r="P196" s="1">
        <v>1.5025517118764324</v>
      </c>
      <c r="Q196" s="1">
        <v>3.4584278821129906</v>
      </c>
      <c r="R196" s="1">
        <v>3.9490755052065731</v>
      </c>
      <c r="S196" s="1">
        <v>4.6026923390368335</v>
      </c>
      <c r="T196" s="1">
        <v>5.7268759757011107</v>
      </c>
      <c r="U196" s="1">
        <v>7.6657372061842644</v>
      </c>
      <c r="V196" s="32">
        <v>1.0135236486471499</v>
      </c>
      <c r="W196" s="40"/>
      <c r="X196" s="1">
        <v>17</v>
      </c>
      <c r="Y196" s="1">
        <v>578</v>
      </c>
      <c r="Z196" s="1">
        <v>0.15241985218834248</v>
      </c>
      <c r="AA196" s="1">
        <v>7.7448210780423229E-2</v>
      </c>
      <c r="AB196" s="1">
        <v>7.1947859473503406E-2</v>
      </c>
      <c r="AC196" s="1">
        <v>9.3326259476508133E-2</v>
      </c>
      <c r="AD196" s="1">
        <v>0.13415845589259245</v>
      </c>
      <c r="AE196" s="1">
        <v>0.18148044711986469</v>
      </c>
      <c r="AF196" s="1">
        <v>0.29737580822315868</v>
      </c>
      <c r="AG196" s="32">
        <v>0.17838296431648501</v>
      </c>
      <c r="AH196" s="40"/>
      <c r="AI196" s="1">
        <v>17</v>
      </c>
      <c r="AJ196" s="1">
        <v>578</v>
      </c>
      <c r="AK196" s="1">
        <v>1.0074736836471878</v>
      </c>
      <c r="AL196" s="1">
        <v>0.46300643068994363</v>
      </c>
      <c r="AM196" s="1">
        <v>0.67617944534850127</v>
      </c>
      <c r="AN196" s="1">
        <v>0.79424811543905449</v>
      </c>
      <c r="AO196" s="1">
        <v>0.91887217486009343</v>
      </c>
      <c r="AP196" s="1">
        <v>1.1189605977631505</v>
      </c>
      <c r="AQ196" s="1">
        <v>1.4814292912795259</v>
      </c>
      <c r="AR196" s="32">
        <v>0.33529001489850202</v>
      </c>
      <c r="AS196" s="40"/>
      <c r="AT196" s="1">
        <v>17</v>
      </c>
      <c r="AU196" s="1">
        <v>578</v>
      </c>
      <c r="AV196" s="1">
        <v>0.90895777730674199</v>
      </c>
      <c r="AW196" s="1">
        <v>0.32999629856447221</v>
      </c>
      <c r="AX196" s="1">
        <v>0.60675591440297605</v>
      </c>
      <c r="AY196" s="1">
        <v>0.70920833409399608</v>
      </c>
      <c r="AZ196" s="1">
        <v>0.79835099279462374</v>
      </c>
      <c r="BA196" s="1">
        <v>0.95504821219188107</v>
      </c>
      <c r="BB196" s="1">
        <v>1.6169966651295311</v>
      </c>
      <c r="BC196" s="3">
        <v>0.33797877119440489</v>
      </c>
      <c r="BD196" s="40"/>
      <c r="BE196" s="1">
        <v>17</v>
      </c>
      <c r="BF196" s="1">
        <v>578</v>
      </c>
      <c r="BG196" s="1">
        <v>0.10994203630161853</v>
      </c>
      <c r="BH196" s="1">
        <v>4.0847969323094445E-2</v>
      </c>
      <c r="BI196" s="1">
        <v>6.5349542804704702E-2</v>
      </c>
      <c r="BJ196" s="1">
        <v>8.2092555968613923E-2</v>
      </c>
      <c r="BK196" s="1">
        <v>9.7153966536206421E-2</v>
      </c>
      <c r="BL196" s="1">
        <v>0.12548142987661667</v>
      </c>
      <c r="BM196" s="1">
        <v>0.19614385436132309</v>
      </c>
      <c r="BN196" s="32">
        <v>0.11506093284838748</v>
      </c>
      <c r="BP196" s="3"/>
      <c r="BY196" s="3"/>
      <c r="CJ196" s="3"/>
    </row>
    <row r="197" spans="1:88" x14ac:dyDescent="0.2">
      <c r="A197" s="40"/>
      <c r="B197" s="1">
        <v>18</v>
      </c>
      <c r="C197" s="1">
        <v>597</v>
      </c>
      <c r="D197" s="1">
        <v>0.90533761695993809</v>
      </c>
      <c r="E197" s="1">
        <v>0.19755392332627811</v>
      </c>
      <c r="F197" s="1">
        <v>0.60040447838851019</v>
      </c>
      <c r="G197" s="1">
        <v>0.76603559817399769</v>
      </c>
      <c r="H197" s="1">
        <v>0.89531313808421675</v>
      </c>
      <c r="I197" s="1">
        <v>1.0371401787491905</v>
      </c>
      <c r="J197" s="1">
        <v>1.2653574947782444</v>
      </c>
      <c r="K197" s="32">
        <v>0.42732361565849503</v>
      </c>
      <c r="L197" s="40"/>
      <c r="M197" s="1">
        <v>18</v>
      </c>
      <c r="N197" s="1">
        <v>597</v>
      </c>
      <c r="O197" s="1">
        <v>5.2022040745114024</v>
      </c>
      <c r="P197" s="1">
        <v>1.5805644498750104</v>
      </c>
      <c r="Q197" s="1">
        <v>3.4484329913426004</v>
      </c>
      <c r="R197" s="1">
        <v>4.0522716742710996</v>
      </c>
      <c r="S197" s="1">
        <v>4.8535732973609447</v>
      </c>
      <c r="T197" s="1">
        <v>5.8003771063038387</v>
      </c>
      <c r="U197" s="1">
        <v>8.6046802454841878</v>
      </c>
      <c r="V197" s="32">
        <v>1.0654735511531801</v>
      </c>
      <c r="W197" s="40"/>
      <c r="X197" s="1">
        <v>18</v>
      </c>
      <c r="Y197" s="1">
        <v>597</v>
      </c>
      <c r="Z197" s="1">
        <v>0.15175688704157306</v>
      </c>
      <c r="AA197" s="1">
        <v>9.517537977924799E-2</v>
      </c>
      <c r="AB197" s="1">
        <v>6.8131266759826226E-2</v>
      </c>
      <c r="AC197" s="1">
        <v>8.8658277271782562E-2</v>
      </c>
      <c r="AD197" s="1">
        <v>0.13452134356678361</v>
      </c>
      <c r="AE197" s="1">
        <v>0.17451711524348346</v>
      </c>
      <c r="AF197" s="1">
        <v>0.42417245684684746</v>
      </c>
      <c r="AG197" s="32">
        <v>0.16852283740136831</v>
      </c>
      <c r="AH197" s="40"/>
      <c r="AI197" s="1">
        <v>18</v>
      </c>
      <c r="AJ197" s="1">
        <v>597</v>
      </c>
      <c r="AK197" s="1">
        <v>1.1063352657946184</v>
      </c>
      <c r="AL197" s="1">
        <v>0.60379290102388183</v>
      </c>
      <c r="AM197" s="1">
        <v>0.68806003490550638</v>
      </c>
      <c r="AN197" s="1">
        <v>0.81739314813644437</v>
      </c>
      <c r="AO197" s="1">
        <v>0.95233562810893768</v>
      </c>
      <c r="AP197" s="1">
        <v>1.1067161672604313</v>
      </c>
      <c r="AQ197" s="1">
        <v>2.0145980383106528</v>
      </c>
      <c r="AR197" s="32">
        <v>0.33813388646864501</v>
      </c>
      <c r="AS197" s="40"/>
      <c r="AT197" s="1">
        <v>18</v>
      </c>
      <c r="AU197" s="1">
        <v>597</v>
      </c>
      <c r="AV197" s="1">
        <v>0.91550868009091679</v>
      </c>
      <c r="AW197" s="1">
        <v>0.34495154265789979</v>
      </c>
      <c r="AX197" s="1">
        <v>0.584908498336844</v>
      </c>
      <c r="AY197" s="1">
        <v>0.71348060377692868</v>
      </c>
      <c r="AZ197" s="1">
        <v>0.81952107695730525</v>
      </c>
      <c r="BA197" s="1">
        <v>0.98067017265508094</v>
      </c>
      <c r="BB197" s="1">
        <v>1.5702446200945657</v>
      </c>
      <c r="BC197" s="3">
        <v>0.32668538681645976</v>
      </c>
      <c r="BD197" s="40"/>
      <c r="BE197" s="1">
        <v>18</v>
      </c>
      <c r="BF197" s="1">
        <v>597</v>
      </c>
      <c r="BG197" s="1">
        <v>0.11153617190230267</v>
      </c>
      <c r="BH197" s="1">
        <v>5.7122998005172995E-2</v>
      </c>
      <c r="BI197" s="1">
        <v>6.4042840115670116E-2</v>
      </c>
      <c r="BJ197" s="1">
        <v>8.2894167068210178E-2</v>
      </c>
      <c r="BK197" s="1">
        <v>9.9193186891222015E-2</v>
      </c>
      <c r="BL197" s="1">
        <v>0.12638926464342287</v>
      </c>
      <c r="BM197" s="1">
        <v>0.20060991708938208</v>
      </c>
      <c r="BN197" s="32">
        <v>0.10348441543045031</v>
      </c>
      <c r="BP197" s="3"/>
      <c r="BY197" s="3"/>
      <c r="CJ197" s="3"/>
    </row>
    <row r="198" spans="1:88" x14ac:dyDescent="0.2">
      <c r="A198" s="40"/>
      <c r="B198" s="1">
        <v>19</v>
      </c>
      <c r="C198" s="1">
        <v>600</v>
      </c>
      <c r="D198" s="1">
        <v>0.9078126118926535</v>
      </c>
      <c r="E198" s="1">
        <v>0.21154260494679725</v>
      </c>
      <c r="F198" s="1">
        <v>0.54908523906944484</v>
      </c>
      <c r="G198" s="1">
        <v>0.77207857895418397</v>
      </c>
      <c r="H198" s="1">
        <v>0.91415867601390066</v>
      </c>
      <c r="I198" s="1">
        <v>1.0417380469964082</v>
      </c>
      <c r="J198" s="1">
        <v>1.2789213941750623</v>
      </c>
      <c r="K198" s="32">
        <v>0.34951733402147001</v>
      </c>
      <c r="L198" s="40"/>
      <c r="M198" s="1">
        <v>19</v>
      </c>
      <c r="N198" s="1">
        <v>600</v>
      </c>
      <c r="O198" s="1">
        <v>5.478078754268787</v>
      </c>
      <c r="P198" s="1">
        <v>1.8498994089498748</v>
      </c>
      <c r="Q198" s="1">
        <v>3.5890536575625487</v>
      </c>
      <c r="R198" s="1">
        <v>4.2586271849239186</v>
      </c>
      <c r="S198" s="1">
        <v>4.9798657669771886</v>
      </c>
      <c r="T198" s="1">
        <v>6.0845847737653438</v>
      </c>
      <c r="U198" s="1">
        <v>9.7477795262594658</v>
      </c>
      <c r="V198" s="32">
        <v>0.94674853251847901</v>
      </c>
      <c r="W198" s="40"/>
      <c r="X198" s="1">
        <v>19</v>
      </c>
      <c r="Y198" s="1">
        <v>600</v>
      </c>
      <c r="Z198" s="1">
        <v>0.15705560841100522</v>
      </c>
      <c r="AA198" s="1">
        <v>0.11092735780932456</v>
      </c>
      <c r="AB198" s="1">
        <v>6.2102642234959815E-2</v>
      </c>
      <c r="AC198" s="1">
        <v>8.1552265259938264E-2</v>
      </c>
      <c r="AD198" s="1">
        <v>0.13617557563487848</v>
      </c>
      <c r="AE198" s="1">
        <v>0.18193561186486826</v>
      </c>
      <c r="AF198" s="1">
        <v>0.44236196284018836</v>
      </c>
      <c r="AG198" s="32">
        <v>0.14240961582441941</v>
      </c>
      <c r="AH198" s="40"/>
      <c r="AI198" s="1">
        <v>19</v>
      </c>
      <c r="AJ198" s="1">
        <v>600</v>
      </c>
      <c r="AK198" s="1">
        <v>1.1638508725589229</v>
      </c>
      <c r="AL198" s="1">
        <v>0.48685736507689031</v>
      </c>
      <c r="AM198" s="1">
        <v>0.73210536709165674</v>
      </c>
      <c r="AN198" s="1">
        <v>0.86979622734763828</v>
      </c>
      <c r="AO198" s="1">
        <v>1.0112081077048489</v>
      </c>
      <c r="AP198" s="1">
        <v>1.2506221880644333</v>
      </c>
      <c r="AQ198" s="1">
        <v>2.3737487334709013</v>
      </c>
      <c r="AR198" s="32">
        <v>0.29629405510100298</v>
      </c>
      <c r="AS198" s="40"/>
      <c r="AT198" s="1">
        <v>19</v>
      </c>
      <c r="AU198" s="1">
        <v>600</v>
      </c>
      <c r="AV198" s="1">
        <v>0.96911730020373621</v>
      </c>
      <c r="AW198" s="1">
        <v>0.36120459221150036</v>
      </c>
      <c r="AX198" s="1">
        <v>0.62045985760713884</v>
      </c>
      <c r="AY198" s="1">
        <v>0.76609619170907972</v>
      </c>
      <c r="AZ198" s="1">
        <v>0.87482455636487155</v>
      </c>
      <c r="BA198" s="1">
        <v>1.0601539006925602</v>
      </c>
      <c r="BB198" s="1">
        <v>1.6361946079920355</v>
      </c>
      <c r="BC198" s="3">
        <v>0.28441574789385626</v>
      </c>
      <c r="BD198" s="40"/>
      <c r="BE198" s="1">
        <v>19</v>
      </c>
      <c r="BF198" s="1">
        <v>600</v>
      </c>
      <c r="BG198" s="1">
        <v>0.1208728349518142</v>
      </c>
      <c r="BH198" s="1">
        <v>5.3121032820209184E-2</v>
      </c>
      <c r="BI198" s="1">
        <v>6.5633009070275763E-2</v>
      </c>
      <c r="BJ198" s="1">
        <v>9.1123715325616819E-2</v>
      </c>
      <c r="BK198" s="1">
        <v>0.10867911402498201</v>
      </c>
      <c r="BL198" s="1">
        <v>0.13257193340425977</v>
      </c>
      <c r="BM198" s="1">
        <v>0.24169620932999669</v>
      </c>
      <c r="BN198" s="32">
        <v>8.5409612435547927E-2</v>
      </c>
      <c r="BP198" s="3"/>
      <c r="BY198" s="3"/>
      <c r="CJ198" s="3"/>
    </row>
    <row r="199" spans="1:88" x14ac:dyDescent="0.2">
      <c r="A199" s="40"/>
      <c r="B199" s="1">
        <v>20</v>
      </c>
      <c r="C199" s="1">
        <v>597</v>
      </c>
      <c r="D199" s="1">
        <v>0.88585155348309441</v>
      </c>
      <c r="E199" s="1">
        <v>0.2155044994175955</v>
      </c>
      <c r="F199" s="1">
        <v>0.53804162696710178</v>
      </c>
      <c r="G199" s="1">
        <v>0.73052777377052536</v>
      </c>
      <c r="H199" s="1">
        <v>0.87977265619945477</v>
      </c>
      <c r="I199" s="1">
        <v>1.0417410335228883</v>
      </c>
      <c r="J199" s="1">
        <v>1.2614764995598866</v>
      </c>
      <c r="K199" s="32">
        <v>0.30770015809372703</v>
      </c>
      <c r="L199" s="40"/>
      <c r="M199" s="1">
        <v>20</v>
      </c>
      <c r="N199" s="1">
        <v>597</v>
      </c>
      <c r="O199" s="1">
        <v>5.5970358838252263</v>
      </c>
      <c r="P199" s="1">
        <v>1.7448468672495538</v>
      </c>
      <c r="Q199" s="1">
        <v>3.594234438290326</v>
      </c>
      <c r="R199" s="1">
        <v>4.3411845638948519</v>
      </c>
      <c r="S199" s="1">
        <v>5.1680212610461016</v>
      </c>
      <c r="T199" s="1">
        <v>6.4304972341223907</v>
      </c>
      <c r="U199" s="1">
        <v>9.6272776200011521</v>
      </c>
      <c r="V199" s="32">
        <v>0.96231000646541198</v>
      </c>
      <c r="W199" s="40"/>
      <c r="X199" s="1">
        <v>20</v>
      </c>
      <c r="Y199" s="1">
        <v>597</v>
      </c>
      <c r="Z199" s="1">
        <v>0.15074871199299875</v>
      </c>
      <c r="AA199" s="1">
        <v>0.11080995527158601</v>
      </c>
      <c r="AB199" s="1">
        <v>5.3670958359903015E-2</v>
      </c>
      <c r="AC199" s="1">
        <v>7.7784131155357733E-2</v>
      </c>
      <c r="AD199" s="1">
        <v>0.11770836894157304</v>
      </c>
      <c r="AE199" s="1">
        <v>0.16957516407245052</v>
      </c>
      <c r="AF199" s="1">
        <v>0.39204430748005309</v>
      </c>
      <c r="AG199" s="32">
        <v>0.13155415755944611</v>
      </c>
      <c r="AH199" s="40"/>
      <c r="AI199" s="1">
        <v>20</v>
      </c>
      <c r="AJ199" s="1">
        <v>597</v>
      </c>
      <c r="AK199" s="1">
        <v>1.1777607307421736</v>
      </c>
      <c r="AL199" s="1">
        <v>0.47568774548344234</v>
      </c>
      <c r="AM199" s="1">
        <v>0.73857436096242579</v>
      </c>
      <c r="AN199" s="1">
        <v>0.86005650802323264</v>
      </c>
      <c r="AO199" s="1">
        <v>1.057218818958729</v>
      </c>
      <c r="AP199" s="1">
        <v>1.3182136545567664</v>
      </c>
      <c r="AQ199" s="1">
        <v>2.2180314396574246</v>
      </c>
      <c r="AR199" s="32">
        <v>0.29366314482329198</v>
      </c>
      <c r="AS199" s="40"/>
      <c r="AT199" s="1">
        <v>20</v>
      </c>
      <c r="AU199" s="1">
        <v>597</v>
      </c>
      <c r="AV199" s="1">
        <v>0.98172600505112906</v>
      </c>
      <c r="AW199" s="1">
        <v>0.32739701004298671</v>
      </c>
      <c r="AX199" s="1">
        <v>0.62792122586649446</v>
      </c>
      <c r="AY199" s="1">
        <v>0.77756041519819374</v>
      </c>
      <c r="AZ199" s="1">
        <v>0.90971192233078713</v>
      </c>
      <c r="BA199" s="1">
        <v>1.1027188296345447</v>
      </c>
      <c r="BB199" s="1">
        <v>1.5898109959503992</v>
      </c>
      <c r="BC199" s="3">
        <v>0.28067260418373091</v>
      </c>
      <c r="BD199" s="40"/>
      <c r="BE199" s="1">
        <v>20</v>
      </c>
      <c r="BF199" s="1">
        <v>597</v>
      </c>
      <c r="BG199" s="1">
        <v>0.13106757769237473</v>
      </c>
      <c r="BH199" s="1">
        <v>0.10694162688350678</v>
      </c>
      <c r="BI199" s="1">
        <v>6.8127511109695379E-2</v>
      </c>
      <c r="BJ199" s="1">
        <v>8.9927909841688927E-2</v>
      </c>
      <c r="BK199" s="1">
        <v>0.11721455913516311</v>
      </c>
      <c r="BL199" s="1">
        <v>0.14538788555206841</v>
      </c>
      <c r="BM199" s="1">
        <v>0.23393761101412208</v>
      </c>
      <c r="BN199" s="32">
        <v>7.8252711343893611E-2</v>
      </c>
      <c r="BP199" s="3"/>
      <c r="BY199" s="3"/>
      <c r="CJ199" s="3"/>
    </row>
    <row r="200" spans="1:88" x14ac:dyDescent="0.2">
      <c r="A200" s="40"/>
      <c r="B200" s="1">
        <v>21</v>
      </c>
      <c r="C200" s="1">
        <v>600</v>
      </c>
      <c r="D200" s="1">
        <v>0.85729053721183013</v>
      </c>
      <c r="E200" s="1">
        <v>0.2127353346362385</v>
      </c>
      <c r="F200" s="1">
        <v>0.52972270057771698</v>
      </c>
      <c r="G200" s="1">
        <v>0.69875645701580735</v>
      </c>
      <c r="H200" s="1">
        <v>0.84058486655590103</v>
      </c>
      <c r="I200" s="1">
        <v>1.0221757548690211</v>
      </c>
      <c r="J200" s="1">
        <v>1.2009842792153647</v>
      </c>
      <c r="K200" s="32">
        <v>0.30679429562303001</v>
      </c>
      <c r="L200" s="40"/>
      <c r="M200" s="1">
        <v>21</v>
      </c>
      <c r="N200" s="1">
        <v>600</v>
      </c>
      <c r="O200" s="1">
        <v>5.6679999706039847</v>
      </c>
      <c r="P200" s="1">
        <v>1.7558075085462959</v>
      </c>
      <c r="Q200" s="1">
        <v>3.6637071677679001</v>
      </c>
      <c r="R200" s="1">
        <v>4.2082994509094354</v>
      </c>
      <c r="S200" s="1">
        <v>5.0972078466772999</v>
      </c>
      <c r="T200" s="1">
        <v>6.8574087523244573</v>
      </c>
      <c r="U200" s="1">
        <v>9.1354818828345454</v>
      </c>
      <c r="V200" s="32">
        <v>1.23579702481237</v>
      </c>
      <c r="W200" s="40"/>
      <c r="X200" s="1">
        <v>21</v>
      </c>
      <c r="Y200" s="1">
        <v>600</v>
      </c>
      <c r="Z200" s="1">
        <v>0.13499894600616946</v>
      </c>
      <c r="AA200" s="1">
        <v>9.6332646759657886E-2</v>
      </c>
      <c r="AB200" s="1">
        <v>5.1580995914175871E-2</v>
      </c>
      <c r="AC200" s="1">
        <v>6.7039270943305321E-2</v>
      </c>
      <c r="AD200" s="1">
        <v>0.10104099768828137</v>
      </c>
      <c r="AE200" s="1">
        <v>0.15960211898216653</v>
      </c>
      <c r="AF200" s="1">
        <v>0.34596303481820972</v>
      </c>
      <c r="AG200" s="32">
        <v>0.1439154403707138</v>
      </c>
      <c r="AH200" s="40"/>
      <c r="AI200" s="1">
        <v>21</v>
      </c>
      <c r="AJ200" s="1">
        <v>600</v>
      </c>
      <c r="AK200" s="1">
        <v>1.1507135520154244</v>
      </c>
      <c r="AL200" s="1">
        <v>0.38690457251630761</v>
      </c>
      <c r="AM200" s="1">
        <v>0.69736013186950874</v>
      </c>
      <c r="AN200" s="1">
        <v>0.84011728426056487</v>
      </c>
      <c r="AO200" s="1">
        <v>1.0356554298629059</v>
      </c>
      <c r="AP200" s="1">
        <v>1.4727974884324688</v>
      </c>
      <c r="AQ200" s="1">
        <v>1.8944377109529924</v>
      </c>
      <c r="AR200" s="32">
        <v>0.35942639019202999</v>
      </c>
      <c r="AS200" s="40"/>
      <c r="AT200" s="1">
        <v>21</v>
      </c>
      <c r="AU200" s="1">
        <v>600</v>
      </c>
      <c r="AV200" s="1">
        <v>0.99986219481680905</v>
      </c>
      <c r="AW200" s="1">
        <v>0.35428486526959202</v>
      </c>
      <c r="AX200" s="1">
        <v>0.63694151594547033</v>
      </c>
      <c r="AY200" s="1">
        <v>0.7484445645277229</v>
      </c>
      <c r="AZ200" s="1">
        <v>0.88650156479097664</v>
      </c>
      <c r="BA200" s="1">
        <v>1.1505390683812529</v>
      </c>
      <c r="BB200" s="1">
        <v>1.7892582413653169</v>
      </c>
      <c r="BC200" s="3">
        <v>0.34759451366194977</v>
      </c>
      <c r="BD200" s="40"/>
      <c r="BE200" s="1">
        <v>21</v>
      </c>
      <c r="BF200" s="1">
        <v>600</v>
      </c>
      <c r="BG200" s="1">
        <v>0.12858553248881049</v>
      </c>
      <c r="BH200" s="1">
        <v>4.984918660379898E-2</v>
      </c>
      <c r="BI200" s="1">
        <v>6.7890048489916852E-2</v>
      </c>
      <c r="BJ200" s="1">
        <v>8.7882587317684002E-2</v>
      </c>
      <c r="BK200" s="1">
        <v>0.12054135127735503</v>
      </c>
      <c r="BL200" s="1">
        <v>0.15517862429557808</v>
      </c>
      <c r="BM200" s="1">
        <v>0.22332856326031034</v>
      </c>
      <c r="BN200" s="32">
        <v>8.5456918006742141E-2</v>
      </c>
      <c r="BP200" s="3"/>
      <c r="BY200" s="3"/>
      <c r="CJ200" s="3"/>
    </row>
    <row r="201" spans="1:88" x14ac:dyDescent="0.2">
      <c r="A201" s="40"/>
      <c r="B201" s="1">
        <v>22</v>
      </c>
      <c r="C201" s="1">
        <v>595</v>
      </c>
      <c r="D201" s="1">
        <v>0.83037280162519067</v>
      </c>
      <c r="E201" s="1">
        <v>0.21177249386560126</v>
      </c>
      <c r="F201" s="1">
        <v>0.51530832779572966</v>
      </c>
      <c r="G201" s="1">
        <v>0.6445255846831569</v>
      </c>
      <c r="H201" s="1">
        <v>0.82587268912608636</v>
      </c>
      <c r="I201" s="1">
        <v>0.99272587390214662</v>
      </c>
      <c r="J201" s="1">
        <v>1.1843104132717353</v>
      </c>
      <c r="K201" s="32">
        <v>0.26742317589004899</v>
      </c>
      <c r="L201" s="40"/>
      <c r="M201" s="1">
        <v>22</v>
      </c>
      <c r="N201" s="1">
        <v>595</v>
      </c>
      <c r="O201" s="1">
        <v>5.6650426379623688</v>
      </c>
      <c r="P201" s="1">
        <v>1.8770969495512444</v>
      </c>
      <c r="Q201" s="1">
        <v>3.5139705332812969</v>
      </c>
      <c r="R201" s="1">
        <v>4.1868093446997676</v>
      </c>
      <c r="S201" s="1">
        <v>5.0181633399649499</v>
      </c>
      <c r="T201" s="1">
        <v>6.9599626901568286</v>
      </c>
      <c r="U201" s="1">
        <v>9.2443663549758934</v>
      </c>
      <c r="V201" s="32">
        <v>1.1424570094468001</v>
      </c>
      <c r="W201" s="40"/>
      <c r="X201" s="1">
        <v>22</v>
      </c>
      <c r="Y201" s="1">
        <v>595</v>
      </c>
      <c r="Z201" s="1">
        <v>0.12072616327022052</v>
      </c>
      <c r="AA201" s="1">
        <v>9.392699897132456E-2</v>
      </c>
      <c r="AB201" s="1">
        <v>4.1813963933262858E-2</v>
      </c>
      <c r="AC201" s="1">
        <v>5.4921597513690454E-2</v>
      </c>
      <c r="AD201" s="1">
        <v>9.3312690023589925E-2</v>
      </c>
      <c r="AE201" s="1">
        <v>0.14749308559755608</v>
      </c>
      <c r="AF201" s="1">
        <v>0.30411203052751379</v>
      </c>
      <c r="AG201" s="32">
        <v>0.1233225168912214</v>
      </c>
      <c r="AH201" s="40"/>
      <c r="AI201" s="1">
        <v>22</v>
      </c>
      <c r="AJ201" s="1">
        <v>595</v>
      </c>
      <c r="AK201" s="1">
        <v>1.0910178890338493</v>
      </c>
      <c r="AL201" s="1">
        <v>0.3764474119187961</v>
      </c>
      <c r="AM201" s="1">
        <v>0.63433815779606251</v>
      </c>
      <c r="AN201" s="1">
        <v>0.77503393979059299</v>
      </c>
      <c r="AO201" s="1">
        <v>1.0107644735775325</v>
      </c>
      <c r="AP201" s="1">
        <v>1.3589108864550865</v>
      </c>
      <c r="AQ201" s="1">
        <v>1.8112431898410404</v>
      </c>
      <c r="AR201" s="32">
        <v>0.32121029822434199</v>
      </c>
      <c r="AS201" s="40"/>
      <c r="AT201" s="1">
        <v>22</v>
      </c>
      <c r="AU201" s="1">
        <v>595</v>
      </c>
      <c r="AV201" s="1">
        <v>0.95656601886512305</v>
      </c>
      <c r="AW201" s="1">
        <v>0.31891950014388482</v>
      </c>
      <c r="AX201" s="1">
        <v>0.59605668555790114</v>
      </c>
      <c r="AY201" s="1">
        <v>0.72158174413218834</v>
      </c>
      <c r="AZ201" s="1">
        <v>0.84592515316032213</v>
      </c>
      <c r="BA201" s="1">
        <v>1.123728918845889</v>
      </c>
      <c r="BB201" s="1">
        <v>1.5676308734276352</v>
      </c>
      <c r="BC201" s="3">
        <v>0.31472857815936611</v>
      </c>
      <c r="BD201" s="40"/>
      <c r="BE201" s="1">
        <v>22</v>
      </c>
      <c r="BF201" s="1">
        <v>595</v>
      </c>
      <c r="BG201" s="1">
        <v>0.13629257511182999</v>
      </c>
      <c r="BH201" s="1">
        <v>7.5263788583714436E-2</v>
      </c>
      <c r="BI201" s="1">
        <v>6.4057100824772159E-2</v>
      </c>
      <c r="BJ201" s="1">
        <v>8.6384568856517269E-2</v>
      </c>
      <c r="BK201" s="1">
        <v>0.12288937905252552</v>
      </c>
      <c r="BL201" s="1">
        <v>0.16701341835934022</v>
      </c>
      <c r="BM201" s="1">
        <v>0.24705014717206045</v>
      </c>
      <c r="BN201" s="32">
        <v>7.4306444371861444E-2</v>
      </c>
      <c r="BP201" s="3"/>
      <c r="BY201" s="3"/>
      <c r="CJ201" s="3"/>
    </row>
    <row r="202" spans="1:88" x14ac:dyDescent="0.2">
      <c r="A202" s="40"/>
      <c r="B202" s="1">
        <v>23</v>
      </c>
      <c r="C202" s="1">
        <v>599</v>
      </c>
      <c r="D202" s="1">
        <v>0.81670890071401525</v>
      </c>
      <c r="E202" s="1">
        <v>0.21918144069229764</v>
      </c>
      <c r="F202" s="1">
        <v>0.50061786122124063</v>
      </c>
      <c r="G202" s="1">
        <v>0.63896820911693197</v>
      </c>
      <c r="H202" s="1">
        <v>0.81834594953465034</v>
      </c>
      <c r="I202" s="1">
        <v>0.94597102474186356</v>
      </c>
      <c r="J202" s="1">
        <v>1.2327612181042955</v>
      </c>
      <c r="K202" s="32">
        <v>0.208273586633867</v>
      </c>
      <c r="L202" s="40"/>
      <c r="M202" s="1">
        <v>23</v>
      </c>
      <c r="N202" s="1">
        <v>599</v>
      </c>
      <c r="O202" s="1">
        <v>5.7338262183121165</v>
      </c>
      <c r="P202" s="1">
        <v>2.0083230555472493</v>
      </c>
      <c r="Q202" s="1">
        <v>3.4653589417673354</v>
      </c>
      <c r="R202" s="1">
        <v>4.0718549953319041</v>
      </c>
      <c r="S202" s="1">
        <v>5.2378064644735645</v>
      </c>
      <c r="T202" s="1">
        <v>7.0618733532038958</v>
      </c>
      <c r="U202" s="1">
        <v>9.4825496047035376</v>
      </c>
      <c r="V202" s="32">
        <v>0.94215256078826004</v>
      </c>
      <c r="W202" s="40"/>
      <c r="X202" s="1">
        <v>23</v>
      </c>
      <c r="Y202" s="1">
        <v>599</v>
      </c>
      <c r="Z202" s="1">
        <v>0.1101281765328657</v>
      </c>
      <c r="AA202" s="1">
        <v>9.2769922677257227E-2</v>
      </c>
      <c r="AB202" s="1">
        <v>3.6209867709421389E-2</v>
      </c>
      <c r="AC202" s="1">
        <v>4.8773252266687175E-2</v>
      </c>
      <c r="AD202" s="1">
        <v>7.7065869698722145E-2</v>
      </c>
      <c r="AE202" s="1">
        <v>0.13495995665203137</v>
      </c>
      <c r="AF202" s="1">
        <v>0.28004419038931283</v>
      </c>
      <c r="AG202" s="32">
        <v>9.7133015100452691E-2</v>
      </c>
      <c r="AH202" s="40"/>
      <c r="AI202" s="1">
        <v>23</v>
      </c>
      <c r="AJ202" s="1">
        <v>599</v>
      </c>
      <c r="AK202" s="1">
        <v>1.0726263995209151</v>
      </c>
      <c r="AL202" s="1">
        <v>0.40568616780093586</v>
      </c>
      <c r="AM202" s="1">
        <v>0.61367527049957071</v>
      </c>
      <c r="AN202" s="1">
        <v>0.72971868779276228</v>
      </c>
      <c r="AO202" s="1">
        <v>0.9583622766879778</v>
      </c>
      <c r="AP202" s="1">
        <v>1.2796465337610736</v>
      </c>
      <c r="AQ202" s="1">
        <v>1.8818300467730438</v>
      </c>
      <c r="AR202" s="32">
        <v>0.26318849311436199</v>
      </c>
      <c r="AS202" s="40"/>
      <c r="AT202" s="1">
        <v>23</v>
      </c>
      <c r="AU202" s="1">
        <v>599</v>
      </c>
      <c r="AV202" s="1">
        <v>0.95938917366147158</v>
      </c>
      <c r="AW202" s="1">
        <v>0.35349025774925535</v>
      </c>
      <c r="AX202" s="1">
        <v>0.53574775011428299</v>
      </c>
      <c r="AY202" s="1">
        <v>0.70048514355865166</v>
      </c>
      <c r="AZ202" s="1">
        <v>0.85805252340321869</v>
      </c>
      <c r="BA202" s="1">
        <v>1.1346129274205028</v>
      </c>
      <c r="BB202" s="1">
        <v>1.6306999339529931</v>
      </c>
      <c r="BC202" s="3">
        <v>0.26136896239933588</v>
      </c>
      <c r="BD202" s="40"/>
      <c r="BE202" s="1">
        <v>23</v>
      </c>
      <c r="BF202" s="1">
        <v>599</v>
      </c>
      <c r="BG202" s="1">
        <v>0.12841484705945905</v>
      </c>
      <c r="BH202" s="1">
        <v>5.9659313086805325E-2</v>
      </c>
      <c r="BI202" s="1">
        <v>5.9300234268786167E-2</v>
      </c>
      <c r="BJ202" s="1">
        <v>8.9858756722804314E-2</v>
      </c>
      <c r="BK202" s="1">
        <v>0.11480306875609249</v>
      </c>
      <c r="BL202" s="1">
        <v>0.1513212707393003</v>
      </c>
      <c r="BM202" s="1">
        <v>0.22957153768161598</v>
      </c>
      <c r="BN202" s="32">
        <v>5.9313264946722739E-2</v>
      </c>
      <c r="BP202" s="3"/>
      <c r="BY202" s="3"/>
      <c r="CJ202" s="3"/>
    </row>
    <row r="203" spans="1:88" x14ac:dyDescent="0.2">
      <c r="BP203" s="3"/>
    </row>
  </sheetData>
  <mergeCells count="88">
    <mergeCell ref="BE8:BN8"/>
    <mergeCell ref="C121:J121"/>
    <mergeCell ref="A120:A146"/>
    <mergeCell ref="A148:A174"/>
    <mergeCell ref="C149:J149"/>
    <mergeCell ref="B8:K8"/>
    <mergeCell ref="M8:V8"/>
    <mergeCell ref="X8:AG8"/>
    <mergeCell ref="AI8:AR8"/>
    <mergeCell ref="AT8:BC8"/>
    <mergeCell ref="B36:K36"/>
    <mergeCell ref="M36:V36"/>
    <mergeCell ref="X36:AG36"/>
    <mergeCell ref="AI36:AR36"/>
    <mergeCell ref="AT36:BC36"/>
    <mergeCell ref="X148:AG148"/>
    <mergeCell ref="CA36:CJ36"/>
    <mergeCell ref="CL36:CU36"/>
    <mergeCell ref="BE36:BN36"/>
    <mergeCell ref="B64:K64"/>
    <mergeCell ref="M64:V64"/>
    <mergeCell ref="BF37:BM37"/>
    <mergeCell ref="BQ37:BX37"/>
    <mergeCell ref="CB37:CI37"/>
    <mergeCell ref="CM37:CT37"/>
    <mergeCell ref="BP36:BY36"/>
    <mergeCell ref="DH92:DQ92"/>
    <mergeCell ref="DS92:EB92"/>
    <mergeCell ref="AI148:AR148"/>
    <mergeCell ref="M149:U149"/>
    <mergeCell ref="X149:AF149"/>
    <mergeCell ref="BE92:BN92"/>
    <mergeCell ref="BP92:BY92"/>
    <mergeCell ref="AI92:AR92"/>
    <mergeCell ref="AT92:BC92"/>
    <mergeCell ref="AI149:AQ149"/>
    <mergeCell ref="DI93:DP93"/>
    <mergeCell ref="DT93:EA93"/>
    <mergeCell ref="CA176:CJ176"/>
    <mergeCell ref="B92:K92"/>
    <mergeCell ref="M92:V92"/>
    <mergeCell ref="X92:AG92"/>
    <mergeCell ref="AT148:BC148"/>
    <mergeCell ref="B176:K176"/>
    <mergeCell ref="M176:V176"/>
    <mergeCell ref="X176:AG176"/>
    <mergeCell ref="AI176:AR176"/>
    <mergeCell ref="AT176:BC176"/>
    <mergeCell ref="B120:K120"/>
    <mergeCell ref="B148:K148"/>
    <mergeCell ref="M148:V148"/>
    <mergeCell ref="CA92:CJ92"/>
    <mergeCell ref="A8:A34"/>
    <mergeCell ref="A36:A62"/>
    <mergeCell ref="N65:U65"/>
    <mergeCell ref="C65:J65"/>
    <mergeCell ref="A64:A90"/>
    <mergeCell ref="C9:J9"/>
    <mergeCell ref="AU9:BB9"/>
    <mergeCell ref="C37:J37"/>
    <mergeCell ref="N37:U37"/>
    <mergeCell ref="Y37:AF37"/>
    <mergeCell ref="AJ37:AQ37"/>
    <mergeCell ref="AU37:BB37"/>
    <mergeCell ref="N9:U9"/>
    <mergeCell ref="X9:AF9"/>
    <mergeCell ref="AJ9:AQ9"/>
    <mergeCell ref="A92:A118"/>
    <mergeCell ref="BQ93:BX93"/>
    <mergeCell ref="CB93:CI93"/>
    <mergeCell ref="CM93:CT93"/>
    <mergeCell ref="CX93:DE93"/>
    <mergeCell ref="CL92:CU92"/>
    <mergeCell ref="CW92:DF92"/>
    <mergeCell ref="C93:J93"/>
    <mergeCell ref="N93:U93"/>
    <mergeCell ref="Y93:AF93"/>
    <mergeCell ref="AJ93:AQ93"/>
    <mergeCell ref="AU93:BB93"/>
    <mergeCell ref="BF93:BM93"/>
    <mergeCell ref="M177:U177"/>
    <mergeCell ref="B177:J177"/>
    <mergeCell ref="AT149:BB149"/>
    <mergeCell ref="BE177:BM177"/>
    <mergeCell ref="AT177:BB177"/>
    <mergeCell ref="AI177:AQ177"/>
    <mergeCell ref="X177:AF177"/>
    <mergeCell ref="BE176:BN176"/>
  </mergeCells>
  <conditionalFormatting sqref="K11:K34 V11:V34 K39:K62 V39:V62 AG39:AG62 AR39:AR62 BC39:BC62 BN39:BN62 BY39:BY62 CJ39:CJ62 CU39:CU62 K67:K90 K95:K118 V95:V118 AG95:AG118 AR95:AR118 BN95:BN118 BY95:BY118 CJ95:CJ118 CU95:CU118 DF95:DF118 DQ95:DQ118 EB95:EB118 K123:K146">
    <cfRule type="cellIs" dxfId="31" priority="201" operator="between">
      <formula>G11</formula>
      <formula>I11</formula>
    </cfRule>
    <cfRule type="cellIs" dxfId="30" priority="204" operator="greaterThan">
      <formula>J11</formula>
    </cfRule>
    <cfRule type="cellIs" dxfId="29" priority="203" operator="lessThan">
      <formula>F11</formula>
    </cfRule>
    <cfRule type="cellIs" dxfId="28" priority="202" operator="between">
      <formula>F11</formula>
      <formula>G11</formula>
    </cfRule>
  </conditionalFormatting>
  <conditionalFormatting sqref="K151:K174 V151:V174 AG151:AG174 AR151:AR174 BC151:BC174 K179:K202 V179:V202 AG179:AG202 AR179:AR202 BC179:BC202 BN179:BN202">
    <cfRule type="cellIs" dxfId="27" priority="60" operator="between">
      <formula>I151</formula>
      <formula>J151</formula>
    </cfRule>
    <cfRule type="cellIs" dxfId="26" priority="61" operator="between">
      <formula>G151</formula>
      <formula>I151</formula>
    </cfRule>
    <cfRule type="cellIs" dxfId="25" priority="62" operator="between">
      <formula>F151</formula>
      <formula>G151</formula>
    </cfRule>
    <cfRule type="cellIs" dxfId="24" priority="63" operator="lessThan">
      <formula>F151</formula>
    </cfRule>
    <cfRule type="cellIs" dxfId="23" priority="64" operator="greaterThan">
      <formula>J151</formula>
    </cfRule>
  </conditionalFormatting>
  <conditionalFormatting sqref="V67:V90">
    <cfRule type="cellIs" dxfId="22" priority="5" operator="between">
      <formula>T67</formula>
      <formula>U67</formula>
    </cfRule>
    <cfRule type="cellIs" dxfId="21" priority="6" operator="between">
      <formula>R67</formula>
      <formula>T67</formula>
    </cfRule>
    <cfRule type="cellIs" dxfId="20" priority="7" operator="between">
      <formula>Q67</formula>
      <formula>R67</formula>
    </cfRule>
    <cfRule type="cellIs" dxfId="19" priority="8" operator="lessThan">
      <formula>Q67</formula>
    </cfRule>
    <cfRule type="cellIs" dxfId="18" priority="9" operator="greaterThan">
      <formula>U67</formula>
    </cfRule>
  </conditionalFormatting>
  <conditionalFormatting sqref="AG11:AG34 AR11:AR34">
    <cfRule type="cellIs" dxfId="17" priority="191" operator="between">
      <formula>AC11</formula>
      <formula>AE11</formula>
    </cfRule>
    <cfRule type="cellIs" dxfId="16" priority="192" operator="between">
      <formula>AB11</formula>
      <formula>AC11</formula>
    </cfRule>
    <cfRule type="cellIs" dxfId="15" priority="193" operator="lessThan">
      <formula>AB11</formula>
    </cfRule>
    <cfRule type="cellIs" dxfId="14" priority="194" operator="greaterThan">
      <formula>AF11</formula>
    </cfRule>
  </conditionalFormatting>
  <conditionalFormatting sqref="BC16:BC30 BC32">
    <cfRule type="cellIs" dxfId="13" priority="180" operator="between">
      <formula>BA16</formula>
      <formula>BB16</formula>
    </cfRule>
    <cfRule type="cellIs" dxfId="12" priority="181" operator="between">
      <formula>AY16</formula>
      <formula>BA16</formula>
    </cfRule>
    <cfRule type="cellIs" dxfId="11" priority="182" operator="between">
      <formula>AX16</formula>
      <formula>AY16</formula>
    </cfRule>
    <cfRule type="cellIs" dxfId="10" priority="183" operator="lessThan">
      <formula>AX16</formula>
    </cfRule>
    <cfRule type="cellIs" dxfId="9" priority="184" operator="greaterThan">
      <formula>BB16</formula>
    </cfRule>
  </conditionalFormatting>
  <conditionalFormatting sqref="BC95:BC118 K11:K34 V11:V34 K39:K62 V39:V62 AG39:AG62 AR39:AR62 BC39:BC62 BN39:BN62 BY39:BY62 CJ39:CJ62 CU39:CU62 K67:K90 K95:K118 V95:V118 AG95:AG118 AR95:AR118 BN95:BN118 BY95:BY118 CJ95:CJ118 CU95:CU118 DF95:DF118 DQ95:DQ118 EB95:EB118 K123:K146 AG11:AG34 AR11:AR34">
    <cfRule type="cellIs" dxfId="8" priority="435" operator="between">
      <formula>I11</formula>
      <formula>J11</formula>
    </cfRule>
  </conditionalFormatting>
  <conditionalFormatting sqref="BC95:BC118">
    <cfRule type="cellIs" dxfId="7" priority="4" operator="greaterThan">
      <formula>BB95</formula>
    </cfRule>
    <cfRule type="cellIs" dxfId="6" priority="3" operator="lessThan">
      <formula>AX95</formula>
    </cfRule>
    <cfRule type="cellIs" dxfId="5" priority="2" operator="between">
      <formula>AX95</formula>
      <formula>AY95</formula>
    </cfRule>
    <cfRule type="cellIs" dxfId="4" priority="411" operator="between">
      <formula>AY95</formula>
      <formula>BA95</formula>
    </cfRule>
    <cfRule type="cellIs" dxfId="3" priority="412" operator="between">
      <formula>AX95</formula>
      <formula>AY95</formula>
    </cfRule>
    <cfRule type="cellIs" dxfId="2" priority="413" operator="lessThan">
      <formula>AX95</formula>
    </cfRule>
    <cfRule type="cellIs" dxfId="1" priority="414" operator="greaterThan">
      <formula>BB95</formula>
    </cfRule>
    <cfRule type="cellIs" dxfId="0" priority="1" operator="between">
      <formula>AY95</formula>
      <formula>BA95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Farhat</dc:creator>
  <cp:lastModifiedBy>Laurent DEGUILLAUME</cp:lastModifiedBy>
  <dcterms:created xsi:type="dcterms:W3CDTF">2024-06-03T12:55:48Z</dcterms:created>
  <dcterms:modified xsi:type="dcterms:W3CDTF">2024-08-09T17:21:46Z</dcterms:modified>
</cp:coreProperties>
</file>