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theastern-my.sharepoint.com/personal/mcminn_m_northeastern_edu/Documents/Tian Lab/Writing/Manuscripts in Preparation/Paper 1/DRAFTS/FINAL/Revision/Clean/"/>
    </mc:Choice>
  </mc:AlternateContent>
  <xr:revisionPtr revIDLastSave="561" documentId="8_{0289AC8B-37C4-4AC8-AFBD-945465CA5908}" xr6:coauthVersionLast="47" xr6:coauthVersionMax="47" xr10:uidLastSave="{B8ABE0C2-5C71-4D88-ADD8-330F49AA8912}"/>
  <bookViews>
    <workbookView minimized="1" xWindow="28230" yWindow="5970" windowWidth="7500" windowHeight="6000" tabRatio="910" activeTab="19" xr2:uid="{96000BA2-6D79-477E-90E0-082D9EA29F2D}"/>
  </bookViews>
  <sheets>
    <sheet name="Contents" sheetId="27" r:id="rId1"/>
    <sheet name="Table S1" sheetId="1" r:id="rId2"/>
    <sheet name="Table S2" sheetId="3" r:id="rId3"/>
    <sheet name="Table S3" sheetId="4" r:id="rId4"/>
    <sheet name="Table S4" sheetId="5" r:id="rId5"/>
    <sheet name="Table S5" sheetId="6" r:id="rId6"/>
    <sheet name="Table S6" sheetId="22" r:id="rId7"/>
    <sheet name="Table S7" sheetId="7" r:id="rId8"/>
    <sheet name="Table S8" sheetId="11" r:id="rId9"/>
    <sheet name="Table S9" sheetId="8" r:id="rId10"/>
    <sheet name="Table S10" sheetId="21" r:id="rId11"/>
    <sheet name="Table S11" sheetId="26" r:id="rId12"/>
    <sheet name="Table S12" sheetId="24" r:id="rId13"/>
    <sheet name="Table S13" sheetId="23" r:id="rId14"/>
    <sheet name="Table S14" sheetId="29" r:id="rId15"/>
    <sheet name="Table S15" sheetId="20" r:id="rId16"/>
    <sheet name="Table S16" sheetId="10" r:id="rId17"/>
    <sheet name="Table S17" sheetId="15" r:id="rId18"/>
    <sheet name="Table S18" sheetId="16" r:id="rId19"/>
    <sheet name="Table S19" sheetId="28" r:id="rId20"/>
  </sheets>
  <externalReferences>
    <externalReference r:id="rId21"/>
    <externalReference r:id="rId22"/>
  </externalReferences>
  <definedNames>
    <definedName name="_Hlk142918968" localSheetId="17">'Table S17'!#REF!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4" l="1"/>
  <c r="A1" i="29"/>
  <c r="A1" i="23"/>
  <c r="O30" i="24" l="1"/>
  <c r="N30" i="24"/>
  <c r="M30" i="24"/>
  <c r="L30" i="24"/>
  <c r="K30" i="24"/>
  <c r="J30" i="24"/>
  <c r="I30" i="24"/>
  <c r="H30" i="24"/>
  <c r="G30" i="24"/>
  <c r="F30" i="24"/>
  <c r="E30" i="24"/>
  <c r="D30" i="24"/>
  <c r="C30" i="24"/>
  <c r="B30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O13" i="24"/>
  <c r="N13" i="24"/>
  <c r="M13" i="24"/>
  <c r="L13" i="24"/>
  <c r="K13" i="24"/>
  <c r="J13" i="24"/>
  <c r="I13" i="24"/>
  <c r="H13" i="24"/>
  <c r="G13" i="24"/>
  <c r="F13" i="24"/>
  <c r="E13" i="24"/>
  <c r="C13" i="24"/>
  <c r="B13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1" i="28" l="1"/>
  <c r="A1" i="16"/>
  <c r="A1" i="15"/>
  <c r="A1" i="10"/>
  <c r="A1" i="20"/>
  <c r="A1" i="24"/>
  <c r="A1" i="26"/>
  <c r="A1" i="21"/>
  <c r="A1" i="8"/>
  <c r="A1" i="11"/>
  <c r="A1" i="7"/>
  <c r="A1" i="22"/>
  <c r="A1" i="6"/>
  <c r="A1" i="5"/>
  <c r="A1" i="4"/>
  <c r="A1" i="3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Madison McMinn</author>
  </authors>
  <commentList>
    <comment ref="K5" authorId="0" shapeId="0" xr:uid="{C3CD7123-85CB-4FBA-81FC-1D0EAF4ABDDA}">
      <text>
        <r>
          <rPr>
            <b/>
            <sz val="9"/>
            <color indexed="81"/>
            <rFont val="Tahoma"/>
            <family val="2"/>
          </rPr>
          <t>QzdINU5TfFBpY3R1cmUgNDh8Vm1wRFJEQXhNREFFQXdJQkFBQUFBQUFBQUFBQUFBQ0FBQUFBQUFNQUZnQUFBRU5vWlcxRWNtRjNJREl5TGpJdU1DNHpNekF3Q0FBVEFBQUFWVzUwYVhSc1pXUWdSRzlqZFcxbGJuUUVBaEFBVEdsSkFkOWMzQUN6bG9ZQjVhSS9BUU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VlBQUFBQkFJUUFBQUFBQUFBQUFBQXMxYUtBUUFBdEFNV0NBUUFBQUFrQUJnSUJBQUFBQ1FBR1FnQUFCQUlBZ0FCQUE4SUFnQUJBQU9BRmdBQUFBUUNFQUJNYVVrQjMxemNBTE9XaGdIbG9qOEJDZ0FDQUFFQUJJQUJBQUFBQUFJSUFMKzZUd0dtWFMwQkNnQUNBQUlBQWdRQ0FCQUFLd1FDQUFBQVNBUUFBRGNFQVFBQkJvQUFBQUFBQUFJSUFDYWhVd0htQnlvQkJBSVFBTkFyU3dIbUJ5b0J2N3BUQVdhek1BRWpDQUVBQUFJSEFnQUFBQUFIRFFBQkFBQUFBd0JnQU1nQUFBQlRDUWNOQUFFQUFBQURBR0FBeUFBQUFGTUFBQUFBQklBQ0FBQUFBQUlJQUFBQWFBSFgvejRCQ2dBQ0FBTUFOd1FCQUFFQUFBU0FBd0FBQUFBQ0NBQkFSWUFCcGwwdEFRb0FBZ0FFQUFJRUFnQUhBQ3NFQWdBQUFFZ0VBQUEzQkFFQUFRYUFBQUFBQUFBQ0NBQ21LNFFCUnNFcEFRUUNFQUF2MUhzQlJzRXBBYVlyaEFFRytqQUJJd2dCQUFBQ0J3SUFBQUFBQncwQUFRQUFBQU1BWUFESUFBQUFUZ2tIRFFBQkFBQUFBd0JnQU1nQUFBQk9BQUFBQUFTQUJBQUFBQUFDQ0FBQUFIY0JpZFVRQVFvQUFnQUZBRGNFQVFBQkFBQUVnQVVBQUFBQUFnZ0FBQUNHQVhYYTlnQUtBQUlBQmdBM0JBRUFBUUFBQklBR0FBQUFBQUlJQUFBQWR3RmkzOXdBQ2dBQ0FBY0FOd1FCQUFFQUFBU0FCd0FBQUFBQ0NBQUFBRmtCWXQvY0FBb0FBZ0FJQURjRUFRQUJBQUFFZ0FnQUFBQUFBZ2dBQUFCS0FYWGE5Z0FLQUFJQUNRQTNCQUVBQVFBQUJJQUpBQUFBQUFJSUFBQUFXUUdKMVJBQkNnQUNBQW9BTndRQkFBRUFBQVdBQ3dBQUFBb0FBZ0FMQUFRR0JBQUJBQUFBQlFZRUFBSUFBQUFLQmdFQUFRQUFCWUFNQUFBQUNnQUNBQXdBQkFZRUFBSUFBQUFGQmdRQUF3QUFBQUFHQWdBQ0FBTUdBZ0FDQUFvR0FRQUJDd1lRQUFBQUFBQUxBQUFBRFFBQUFBQUFBQUFBQUFXQURRQUFBQW9BQWdBTkFBUUdCQUFEQUFBQUJRWUVBQVFBQUFBS0JnRUFBUUFBQllBT0FBQUFDZ0FDQUE0QUJBWUVBQVFBQUFBRkJnUUFCUUFBQUFBR0FnQUNBQU1HQWdBQ0FBb0dBUUFCQ3dZUUFBMEFBQUFVQUFBQUR3QUFBQUFBQUFBQUFBV0FEd0FBQUFvQUFnQVBBQVFHQkFBRkFBQUFCUVlFQUFZQUFBQUtCZ0VBQVFBQUJZQVFBQUFBQ2dBQ0FCQUFCQVlFQUFZQUFBQUZCZ1FBQndBQUFBQUdBZ0FDQUFNR0FnQUNBQW9HQVFBQkN3WVFBQUFBQUFBUEFBQUFFUUFBQUFBQUFBQUFBQVdBRVFBQUFBb0FBZ0FSQUFRR0JBQUhBQUFBQlFZRUFBZ0FBQUFLQmdFQUFRQUFCWUFTQUFBQUNnQUNBQklBQkFZRUFBZ0FBQUFGQmdRQUNRQUFBQUFHQWdBQ0FBTUdBZ0FDQUFvR0FRQUJDd1lRQUFBQUFBQVJBQUFBRkFBQUFCTUFBQUFBQUFXQUV3QUFBQW9BQWdBVEFBUUdCQUFCQUFBQUJRWUVBQWtBQUFBS0JnRUFBUUFBQllBVUFBQUFDZ0FDQUJRQUJBWUVBQVFBQUFBRkJnUUFDUUFBQUFvR0FRQUJBQUFBQUFBQUFBQUFBQT09</t>
        </r>
      </text>
    </comment>
    <comment ref="K6" authorId="0" shapeId="0" xr:uid="{AF0DEEFD-B562-437C-A4E6-52C231699314}">
      <text>
        <r>
          <rPr>
            <b/>
            <sz val="9"/>
            <color indexed="81"/>
            <rFont val="Tahoma"/>
            <family val="2"/>
          </rPr>
          <t>QzdINk4yU3xQaWN0dXJlIDUwfFZtcERSREF4TURBRUF3SUJBQUFBQUFBQUFBQUFBQUNBQUFBQUFBTUFGZ0FBQUVOb1pXMUVjbUYzSURJeUxqSXVNQzR6TXpBd0NBQVRBQUFBVlc1MGFYUnNaV1FnUkc5amRXMWxiblFFQWhBQVRHbEpBUXd1eGdDemxvWUI4OUZWQVFFSkNBQUFnTFVBQUlDMUFBSUpDQUFBd0NFQUFNQzFBZzBJQVFBQkNBY0JBQUU2QkFFQUFUc0VBUUFBUlFRQkFBRThCQUVBQUVvRUFRQUFEQVlCQUFFUEJnRUFBUTBHQVFBQVFnUUJBQUJEQkFFQUFFUUVBUUFBQ2dnSUFBTUFZQURJQUFNQUN3Z0lBQlFBQUFEd0FBTUFDUWdFQURPekFnQUlDQVFBQUFBQ0FBY0lCQUFBQUFFQUJnZ0VBQUFBQkFBRkNBUUFBQUFlQUFRSUFnQjRBQU1JQkFBQUFIZ0FJd2dCQUFVTUNBRUFBQ2dJQVFBQktRZ0JBQUVxQ0FFQUFUSUlBUUFBS3dnQkFDZ3NDQUVBQ2dJSUVBQUFBQ1FBQUFBa0FBQUFKQUFBQUNRQUFRTUNBQUFBQWdNQ0FBRUFBQU15QUFnQS8vLy8vLy8vQUFBQUFBQUEvLzhBQUFBQS8vLy8vd0FBQUFELy93QUFBQUQvLy8vL0FBQUFBUC8vLy84QUFQLy9BQUVrQUFBQUFnQURBT1FFQlFCQmNtbGhiQlFBNUFRUEFGUnBiV1Z6SUU1bGR5QlNiMjFoYmdBSWVBQUFBd0FBQWxnQ1dBQUFBQUFaRFJOWC82bi9zaGx4RTU0RFp3VW9BL3dBQWdBQUFsZ0NXQUFBQUFBWkRSTlh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hQUFBQUJBSVFBQUFBQUFBQUFBQUFzMWFLQVFBQXRBTVdDQVFBQUFBa0FCZ0lCQUFBQUNRQUdRZ0FBQkFJQWdBQkFBOElBZ0FCQUFPQUdBQUFBQVFDRUFCTWFVa0JEQzdHQUxPV2hnSHowVlVCQ2dBQ0FBRUFCSUFCQUFBQUFBSUlBUC8vWndFRDBVWUJDZ0FDQUFJQUFnUUNBQWNBS3dRQ0FBSUFTQVFBQURjRUFRQUJCb0FBQUFBQUFBSUlBR2JtYXdHak5FTUJCQUlRQU82T1l3R2pORU1CbVJsdUFmUFJWUUVqQ0FFQUFBSUhBZ0FBQUFVSEFRQUJBQWNQQUFFQUFBQURBR0FBeUFBQUFFNUlNZ2tIRHdBQkFBQUFBd0JnQU1nQUFBQk9TRElBQUFBQUJJQUNBQUFBQUFJSUFQLy9ad0VEMFNnQkNnQUNBQU1BTndRQkFBRUFBQVNBQXdBQUFBQUNDQUJBUllBQjBpNFhBUW9BQWdBRUFBSUVBZ0FIQUNzRUFnQUFBRWdFQUFBM0JBRUFBUWFBQUFBQUFBQUNDQUNtSzRRQmNwSVRBUVFDRUFBdjFIc0JjcElUQWFZcmhBRXl5eG9CSXdnQkFBQUNCd0lBQUFBQUJ3MEFBUUFBQUFNQVlBRElBQUFBVGdrSERRQUJBQUFBQXdCZ0FNZ0FBQUJPQUFBQUFBU0FCQUFBQUFBQ0NBRC8vM1lCdGFiNkFBb0FBZ0FGQURjRUFRQUJBQUFFZ0FVQUFBQUFBZ2dBLy85WUFiV20rZ0FLQUFJQUJnQTNCQUVBQVFBQUJJQUdBQUFBQUFJSUFMKzZUd0hTTGhjQkNnQUNBQWNBQWdRQ0FCQUFLd1FDQUFBQVNBUUFBRGNFQVFBQkJvQUFBQUFBQUFJSUFDYWhVd0VTMlJNQkJBSVFBTkFyU3dFUzJSTUJ2N3BUQVpLRUdnRWpDQUVBQUFJSEFnQUFBQUFIRFFBQkFBQUFBd0JnQU1nQUFBQlRDUWNOQUFFQUFBQURBR0FBeUFBQUFGTUFBQUFBQklBSEFBQUFBQUlJQVAvL1NRR2lxK0FBQ2dBQ0FBZ0FOd1FCQUFFQUFBU0FDQUFBQUFBQ0NBQUFBRmtCajdER0FBb0FBZ0FKQURjRUFRQUJBQUFFZ0FrQUFBQUFBZ2dBQUFCM0FZK3d4Z0FLQUFJQUNnQTNCQUVBQVFBQUJJQUtBQUFBQUFJSUFQLy9oUUdpcStBQUNnQUNBQXNBTndRQkFBRUFBQVdBREFBQUFBb0FBZ0FNQUFRR0JBQUJBQUFBQlFZRUFBSUFBQUFLQmdFQUFRQUFCWUFOQUFBQUNnQUNBQTBBQkFZRUFBSUFBQUFGQmdRQUF3QUFBQUFHQWdBQ0FBTUdBZ0FDQUFvR0FRQUJDd1lRQUF3QUFBQVJBQUFBRGdBQUFBQUFBQUFBQUFXQURnQUFBQW9BQWdBT0FBUUdCQUFEQUFBQUJRWUVBQVFBQUFBS0JnRUFBUUFBQllBUEFBQUFDZ0FDQUE4QUJBWUVBQVFBQUFBRkJnUUFCUUFBQUFBR0FnQUNBQU1HQWdBQkFBb0dBUUFCQ3dZUUFCWUFBQUFPQUFBQUVBQUFBQklBQUFBQUFBV0FFQUFBQUFvQUFnQVFBQVFHQkFBRkFBQUFCUVlFQUFZQUFBQUtCZ0VBQVFBQUJZQVJBQUFBQ2dBQ0FCRUFCQVlFQUFJQUFBQUZCZ1FBQmdBQUFBb0dBUUFCQUFBRmdCSUFBQUFLQUFJQUVnQUVCZ1FBQlFBQUFBVUdCQUFIQUFBQUNnWUJBQUVBQUFXQUV3QUFBQW9BQWdBVEFBUUdCQUFIQUFBQUJRWUVBQWdBQUFBQUJnSUFBZ0FEQmdJQUFRQUtCZ0VBQVFzR0VBQVNBQUFBQUFBQUFBQUFBQUFVQUFBQUFBQUZnQlFBQUFBS0FBSUFGQUFFQmdRQUNBQUFBQVVHQkFBSkFBQUFDZ1lCQUFFQUFBV0FGUUFBQUFvQUFnQVZBQVFHQkFBSkFBQUFCUVlFQUFvQUFBQUFCZ0lBQWdBREJnSUFBUUFLQmdFQUFRc0dFQUFVQUFBQUFBQUFBQUFBQUFBV0FBQUFBQUFGZ0JZQUFBQUtBQUlBRmdBRUJnUUFCQUFBQUFVR0JBQUtBQUFBQ2dZQkFBRUFBQUFBQUFBQUFBQUE=</t>
        </r>
      </text>
    </comment>
    <comment ref="K7" authorId="0" shapeId="0" xr:uid="{BDC5A896-2158-431A-9D3E-2FBB40E613AF}">
      <text>
        <r>
          <rPr>
            <b/>
            <sz val="9"/>
            <color indexed="81"/>
            <rFont val="Tahoma"/>
            <family val="2"/>
          </rPr>
          <t>QzdINU5PU3xQaWN0dXJlIDUyfFZtcERSREF4TURBRUF3SUJBQUFBQUFBQUFBQUFBQUNBQUFBQUFBTUFGZ0FBQUVOb1pXMUVjbUYzSURJeUxqSXVNQzR6TXpBd0NBQVRBQUFBVlc1MGFYUnNaV1FnUkc5amRXMWxiblFFQWhBQVRHbEpBVlFneUFDemxvWUJxOTlUQVFFSkNBQUFnTFVBQUlDMUFBSUpDQUFBd0NFQUFNQzFBZzBJQVFBQkNBY0JBQUU2QkFFQUFUc0VBUUFBUlFRQkFBRThCQUVBQUVvRUFRQUFEQVlCQUFFUEJnRUFBUTBHQVFBQVFnUUJBQUJEQkFFQUFFUUVBUUFBQ2dnSUFBTUFZQURJQUFNQUN3Z0lBQlFBQUFEd0FBTUFDUWdFQURPekFnQUlDQVFBQUFBQ0FBY0lCQUFBQUFFQUJnZ0VBQUFBQkFBRkNBUUFBQUFlQUFRSUFnQjRBQU1JQkFBQUFIZ0FJd2dCQUFVTUNBRUFBQ2dJQVFBQktRZ0JBQUVxQ0FFQUFUSUlBUUFBS3dnQkFDZ3NDQUVBQ2dJSUVBQUFBQ1FBQUFBa0FBQUFKQUFBQUNRQUFRTUNBQUFBQWdNQ0FBRUFBQU15QUFnQS8vLy8vLy8vQUFBQUFBQUEvLzhBQUFBQS8vLy8vd0FBQUFELy93QUFBQUQvLy8vL0FBQUFBUC8vLy84QUFQLy9BQUVrQUFBQUFnQURBT1FFQlFCQmNtbGhiQlFBNUFRUEFGUnBiV1Z6SUU1bGR5QlNiMjFoYmdBSWVBQUFBd0FBQWxnQ1dBQUFBQUFaRFJOWC82bi9zaGx4RTU0RFp3VW9BL3dBQWdBQUFsZ0NXQUFBQUFBWkRSTlh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hQUFBQUJBSVFBQUFBQUFBQUFBQUFzMWFLQVFBQXRBTVdDQVFBQUFBa0FCZ0lCQUFBQUNRQUdRZ0FBQkFJQWdBQkFBOElBZ0FCQUFPQUdBQUFBQVFDRUFCTWFVa0JWQ0RJQUxPV2hnR3IzMU1CQ2dBQ0FBRUFCSUFCQUFBQUFBSUlBQUFBYUFGTHcwZ0JDZ0FDQUFJQUFnUUNBQWdBS3dRQ0FBRUFTQVFBQURjRUFRQUJCb0FBQUFBQUFBSUlBR2JtYXdHcjMwUUJCQUlRQUJGeFl3R3IzMFFCQUFCc0FhdmZVd0VqQ0FFQUFBSUhBZ0FBQUFVSEFRQUJBQWNPQUFFQUFBQURBR0FBeUFBQUFFOUlDUWNPQUFFQUFBQURBR0FBeUFBQUFFOUlBQUFBQUFTQUFnQUFBQUFDQ0FBQUFHZ0JTOE1xQVFvQUFnQURBRGNFQVFBQkFBQUVnQU1BQUFBQUFnZ0FRRVdBQVJvaEdRRUtBQUlBQkFBQ0JBSUFCd0FyQkFJQUFBQklCQUFBTndRQkFBRUdnQUFBQUFBQUFnZ0FwaXVFQWJxRUZRRUVBaEFBTDlSN0FicUVGUUdtSzRRQmVyMGNBU01JQVFBQUFnY0NBQUFBQUFjTkFBRUFBQUFEQUdBQXlBQUFBRTRKQncwQUFRQUFBQU1BWUFESUFBQUFUZ0FBQUFBRWdBUUFBQUFBQWdnQUFBQjNBZjJZL0FBS0FBSUFCUUEzQkFFQUFRQUFCSUFGQUFBQUFBSUlBQUFBaGdIcW5lSUFDZ0FDQUFZQU53UUJBQUVBQUFTQUJnQUFBQUFDQ0FBQUFIY0IxNkxJQUFvQUFnQUhBRGNFQVFBQkFBQUVnQWNBQUFBQUFnZ0FBQUJaQWRlaXlBQUtBQUlBQ0FBM0JBRUFBUUFBQklBSUFBQUFBQUlJQUFBQVNnSHFuZUlBQ2dBQ0FBa0FOd1FCQUFFQUFBU0FDUUFBQUFBQ0NBQUFBRmtCL1pqOEFBb0FBZ0FLQURjRUFRQUJBQUFFZ0FvQUFBQUFBZ2dBdjdwUEFSb2hHUUVLQUFJQUN3QUNCQUlBRUFBckJBSUFBQUJJQkFBQU53UUJBQUVHZ0FBQUFBQUFBZ2dBSnFGVEFWckxGUUVFQWhBQTBDdExBVnJMRlFHL3VsTUIyblljQVNNSUFRQUFBZ2NDQUFBQUFBY05BQUVBQUFBREFHQUF5QUFBQUZNSkJ3MEFBUUFBQUFNQVlBRElBQUFBVXdBQUFBQUZnQXdBQUFBS0FBSUFEQUFFQmdRQUFRQUFBQVVHQkFBQ0FBQUFDZ1lCQUFFQUFBV0FEUUFBQUFvQUFnQU5BQVFHQkFBQ0FBQUFCUVlFQUFNQUFBQUFCZ0lBQWdBREJnSUFBZ0FLQmdFQUFRc0dFQUFNQUFBQUZnQUFBQTRBQUFBQUFBQUFBQUFGZ0E0QUFBQUtBQUlBRGdBRUJnUUFBd0FBQUFVR0JBQUVBQUFBQ2dZQkFBRUFBQVdBRHdBQUFBb0FBZ0FQQUFRR0JBQUVBQUFBQlFZRUFBVUFBQUFBQmdJQUFnQURCZ0lBQWdBS0JnRUFBUXNHRUFBT0FBQUFGQUFBQUJBQUFBQUFBQUFBQUFBRmdCQUFBQUFLQUFJQUVBQUVCZ1FBQlFBQUFBVUdCQUFHQUFBQUNnWUJBQUVBQUFXQUVRQUFBQW9BQWdBUkFBUUdCQUFHQUFBQUJRWUVBQWNBQUFBQUJnSUFBZ0FEQmdJQUFnQUtCZ0VBQVFzR0VBQUFBQUFBRUFBQUFCSUFBQUFBQUFBQUFBQUZnQklBQUFBS0FBSUFFZ0FFQmdRQUJ3QUFBQVVHQkFBSUFBQUFDZ1lCQUFFQUFBV0FFd0FBQUFvQUFnQVRBQVFHQkFBSUFBQUFCUVlFQUFrQUFBQUFCZ0lBQWdBREJnSUFBZ0FLQmdFQUFRc0dFQUFBQUFBQUVnQUFBQlFBQUFBVkFBQUFBQUFGZ0JRQUFBQUtBQUlBRkFBRUJnUUFCQUFBQUFVR0JBQUpBQUFBQ2dZQkFBRUFBQVdBRlFBQUFBb0FBZ0FWQUFRR0JBQUpBQUFBQlFZRUFBb0FBQUFLQmdFQUFRQUFCWUFXQUFBQUNnQUNBQllBQkFZRUFBSUFBQUFGQmdRQUNnQUFBQW9HQVFBQkFBQUFBQUFBQUFBQUFBPT0=</t>
        </r>
      </text>
    </comment>
    <comment ref="K9" authorId="0" shapeId="0" xr:uid="{3D219845-A79C-4673-A265-8A75CCC16F0E}">
      <text>
        <r>
          <rPr>
            <b/>
            <sz val="9"/>
            <color indexed="81"/>
            <rFont val="Tahoma"/>
            <family val="2"/>
          </rPr>
          <t>QzhIN05TMnxQaWN0dXJlIDU2fFZtcERSREF4TURBRUF3SUJBQUFBQUFBQUFBQUFBQUNBQUFBQUFBTUFGZ0FBQUVOb1pXMUVjbUYzSURJeUxqSXVNQzR6TXpBd0NBQVRBQUFBVlc1MGFYUnNaV1FnUkc5amRXMWxiblFFQWhBQVRHbEpBUmYzeFFDemxvWUI2QWhXQVFFSkNBQUFnTFVBQUlDMUFBSUpDQUFBd0NFQUFNQzFBZzBJQVFBQkNBY0JBQUU2QkFFQUFUc0VBUUFBUlFRQkFBRThCQUVBQUVvRUFRQUFEQVlCQUFFUEJnRUFBUTBHQVFBQVFnUUJBQUJEQkFFQUFFUUVBUUFBQ2dnSUFBTUFZQURJQUFNQUN3Z0lBQlFBQUFEd0FBTUFDUWdFQURPekFnQUlDQVFBQUFBQ0FBY0lCQUFBQUFFQUJnZ0VBQUFBQkFBRkNBUUFBQUFlQUFRSUFnQjRBQU1JQkFBQUFIZ0FJd2dCQUFVTUNBRUFBQ2dJQVFBQktRZ0JBQUVxQ0FFQUFUSUlBUUFBS3dnQkFDZ3NDQUVBQ2dJSUVBQUFBQ1FBQUFBa0FBQUFKQUFBQUNRQUFRTUNBQUFBQWdNQ0FBRUFBQU15QUFnQS8vLy8vLy8vQUFBQUFBQUEvLzhBQUFBQS8vLy8vd0FBQUFELy93QUFBQUQvLy8vL0FBQUFBUC8vLy84QUFQLy9BQUVrQUFBQUFnQURBT1FFQlFCQmNtbGhiQlFBNUFRUEFGUnBiV1Z6SUU1bGR5QlNiMjFoYmdBSWVBQUFBd0FBQWxnQ1dBQUFBQUFaRFJOWC82bi9zaGx4RTU0RFp3VW9BL3dBQWdBQUFsZ0NXQUFBQUFBWkRSTlh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jQUFBQUJBSVFBQUFBQUFBQUFBQUFzMWFLQVFBQXRBTVdDQVFBQUFBa0FCZ0lCQUFBQUNRQUdRZ0FBQkFJQWdBQkFBOElBZ0FCQUFPQUdnQUFBQVFDRUFCTWFVa0JGL2ZGQUxPV2hnSG9DRllCQ2dBQ0FBRUFCSUFCQUFBQUFBSUlBT3dFVGdFT21sVUJDZ0FDQUFJQU53UUJBQUVBQUFTQUFnQUFBQUFDQ0FBQUFHZ0JEcHBHQVFvQUFnQURBQUlFQWdBUUFDc0VBZ0FBQUVnRUFBQTNCQUVBQVFhQUFBQUFBQUFDQ0FCbTVtc0JUa1JEQVFRQ0VBQVJjV01CVGtSREFRQUFiQUhPNzBrQkl3Z0JBQUFDQndJQUFBQUFCdzBBQVFBQUFBTUFZQURJQUFBQVV3a0hEUUFCQUFBQUF3QmdBTWdBQUFCVEFBQUFBQVNBQXdBQUFBQUNDQUFBQUdnQkRwb29BUW9BQWdBRUFEY0VBUUFCQUFBRWdBUUFBQUFBQWdnQVFFV0FBZDMzRmdFS0FBSUFCUUFDQkFJQUJ3QXJCQUlBQUFCSUJBQUFOd1FCQUFFR2dBQUFBQUFBQWdnQXBpdUVBWDFiRXdFRUFoQUFMOVI3QVgxYkV3R21LNFFCUFpRYUFTTUlBUUFBQWdjQ0FBQUFBQWNOQUFFQUFBQURBR0FBeUFBQUFFNEpCdzBBQVFBQUFBTUFZQURJQUFBQVRnQUFBQUFFZ0FVQUFBQUFBZ2dBQUFCM0FjQnYrZ0FLQUFJQUJnQTNCQUVBQVFBQUJJQUdBQUFBQUFJSUFBQUFoZ0d0ZE9BQUNnQUNBQWNBTndRQkFBRUFBQVNBQndBQUFBQUNDQUFBQUhjQm1ubkdBQW9BQWdBSUFEY0VBUUFCQUFBRWdBZ0FBQUFBQWdnQUFBQlpBWnA1eGdBS0FBSUFDUUEzQkFFQUFRQUFCSUFKQUFBQUFBSUlBQUFBU2dHdGRPQUFDZ0FDQUFvQU53UUJBQUVBQUFTQUNnQUFBQUFDQ0FBQUFGa0J3Ry82QUFvQUFnQUxBRGNFQVFBQkFBQUVnQXNBQUFBQUFnZ0F2N3BQQWQzM0ZnRUtBQUlBREFBQ0JBSUFFQUFyQkFJQUFBQklCQUFBTndRQkFBRUdnQUFBQUFBQUFnZ0FKcUZUQVIyaUV3RUVBaEFBMEN0TEFSMmlFd0cvdWxNQm5VMGFBU01JQVFBQUFnY0NBQUFBQUFjTkFBRUFBQUFEQUdBQXlBQUFBRk1KQncwQUFRQUFBQU1BWUFESUFBQUFVd0FBQUFBRmdBMEFBQUFLQUFJQURRQUVCZ1FBQVFBQUFBVUdCQUFDQUFBQUNnWUJBQUVBQUFXQURnQUFBQW9BQWdBT0FBUUdCQUFDQUFBQUJRWUVBQU1BQUFBS0JnRUFBUUFBQllBUEFBQUFDZ0FDQUE4QUJBWUVBQU1BQUFBRkJnUUFCQUFBQUFBR0FnQUNBQU1HQWdBQ0FBb0dBUUFCQ3dZUUFBNEFBQUFZQUFBQUVBQUFBQUFBQUFBQUFBV0FFQUFBQUFvQUFnQVFBQVFHQkFBRUFBQUFCUVlFQUFVQUFBQUtCZ0VBQVFBQUJZQVJBQUFBQ2dBQ0FCRUFCQVlFQUFVQUFBQUZCZ1FBQmdBQUFBQUdBZ0FDQUFNR0FnQUNBQW9HQVFBQkN3WVFBQkFBQUFBV0FBQUFFZ0FBQUFBQUFBQUFBQVdBRWdBQUFBb0FBZ0FTQUFRR0JBQUdBQUFBQlFZRUFBY0FBQUFLQmdFQUFRQUFCWUFUQUFBQUNnQUNBQk1BQkFZRUFBY0FBQUFGQmdRQUNBQUFBQUFHQWdBQ0FBTUdBZ0FDQUFvR0FRQUJDd1lRQUFBQUFBQVNBQUFBRkFBQUFBQUFBQUFBQUFXQUZBQUFBQW9BQWdBVUFBUUdCQUFJQUFBQUJRWUVBQWtBQUFBS0JnRUFBUUFBQllBVkFBQUFDZ0FDQUJVQUJBWUVBQWtBQUFBRkJnUUFDZ0FBQUFBR0FnQUNBQU1HQWdBQ0FBb0dBUUFCQ3dZUUFBQUFBQUFVQUFBQUZnQUFBQmNBQUFBQUFBV0FGZ0FBQUFvQUFnQVdBQVFHQkFBRkFBQUFCUVlFQUFvQUFBQUtCZ0VBQVFBQUJZQVhBQUFBQ2dBQ0FCY0FCQVlFQUFvQUFBQUZCZ1FBQ3dBQUFBb0dBUUFCQUFBRmdCZ0FBQUFLQUFJQUdBQUVCZ1FBQXdBQUFBVUdCQUFMQUFBQUNnWUJBQUVBQUFBQUFBQUFBQUFB</t>
        </r>
      </text>
    </comment>
    <comment ref="K10" authorId="0" shapeId="0" xr:uid="{D2F0A84C-3225-4CAA-BBBF-08ED0D8D1F9F}">
      <text>
        <r>
          <rPr>
            <b/>
            <sz val="9"/>
            <color indexed="81"/>
            <rFont val="Tahoma"/>
            <family val="2"/>
          </rPr>
          <t>QzdINU5PM1MyfFBpY3R1cmUgNTh8Vm1wRFJEQXhNREFFQXdJQkFBQUFBQUFBQUFBQUFBQ0FBQUFBQUFNQUZnQUFBRU5vWlcxRWNtRjNJREl5TGpJdU1DNHpNekF3Q0FBVEFBQUFWVzUwYVhSc1pXUWdSRzlqZFcxbGJuUUVBaEFBaUxoRkFWUWd1UUIzUjRvQnE5OWlBUU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dBQUFBQkFJUUFBQUFBQUFBQUFBQWR3ZU9BUUJBdkFNV0NBUUFBQUFrQUJnSUJBQUFBQ1FBR1FnQUFCQUlBZ0FCQUE4SUFnQUJBQU9BSGdBQUFBUUNFQUNJdUVVQlZDQzVBSGRIaWdHcjMySUJDZ0FDQUFFQUJJQUJBQUFBQUFJSUFIZEhhQUZMdzFjQkNnQUNBQUlBQWdRQ0FBZ0FLd1FDQUFFQVNBUUFBRGNFQVFBQkJvQUFBQUFBQUFJSUFOMHRiQUdyMzFNQkJBSVFBSWk0WXdHcjMxTUJkMGRzQWF2ZllnRWpDQUVBQUFJSEFnQUFBQVVIQVFBQkFBY09BQUVBQUFBREFHQUF5QUFBQUU5SUNRY09BQUVBQUFBREFHQUF5QUFBQUU5SUFBQUFBQVNBQWdBQUFBQUNDQUIzUjJnQlM4TTVBUW9BQWdBREFBSUVBZ0FRQUNzRUFnQUFBRWdFQUFBM0JBRUFBUWFBQUFBQUFBQUNDQURkTFd3QmkyMDJBUVFDRUFDSXVHTUJpMjAyQVhkSGJBRUxHVDBCSXdnQkFBQUNCd0lBQUFBQUJ3MEFBUUFBQUFNQVlBRElBQUFBVXdrSERRQUJBQUFBQXdCZ0FNZ0FBQUJUQUFBQUFBU0FBd0FBQUFBQ0NBQjNSNFlCUzhNNUFRb0FBZ0FFQUFJRUFnQUlBQ3NFQWdBQUFFZ0VBQUEzQkFFQUFRYUFBQUFBQUFBQ0NBRGRMWW9CcTk4MUFRUUNFQUNJdUlFQnE5ODFBWGRIaWdIcnBqMEJJd2dCQUFBQ0J3SUFBQUFBQncwQUFRQUFBQU1BWUFESUFBQUFUd2tIRFFBQkFBQUFBd0JnQU1nQUFBQlBBQUFBQUFTQUJBQUFBQUFDQ0FCM1Iwb0JTOE01QVFvQUFnQUZBQUlFQWdBSUFDc0VBZ0FBQUVnRUFBQTNCQUVBQVFhQUFBQUFBQUFDQ0FEZExVNEJxOTgxQVFRQ0VBQ0l1RVVCcTk4MUFYZEhUZ0hycGowQkl3Z0JBQUFDQndJQUFBQUFCdzBBQVFBQUFBTUFZQURJQUFBQVR3a0hEUUFCQUFBQUF3QmdBTWdBQUFCUEFBQUFBQVNBQlFBQUFBQUNDQUIzUjJnQlM4TWJBUW9BQWdBR0FEY0VBUUFCQUFBRWdBWUFBQUFBQWdnQXQ0eUFBUm9oQ2dFS0FBSUFCd0FDQkFJQUJ3QXJCQUlBQUFCSUJBQUFOd1FCQUFFR2dBQUFBQUFBQWdnQUhYT0VBYnFFQmdFRUFoQUFwaHQ4QWJxRUJnRWRjNFFCZXIwTkFTTUlBUUFBQWdjQ0FBQUFBQWNOQUFFQUFBQURBR0FBeUFBQUFFNEpCdzBBQVFBQUFBTUFZQURJQUFBQVRnQUFBQUFFZ0FjQUFBQUFBZ2dBZDBkM0FmMlk3UUFLQUFJQUNBQTNCQUVBQVFBQUJJQUlBQUFBQUFJSUFIZEhoZ0hxbmRNQUNnQUNBQWtBTndRQkFBRUFBQVNBQ1FBQUFBQUNDQUIzUjNjQjE2SzVBQW9BQWdBS0FEY0VBUUFCQUFBRWdBb0FBQUFBQWdnQWQwZFpBZGVpdVFBS0FBSUFDd0EzQkFFQUFRQUFCSUFMQUFBQUFBSUlBSGRIU2dIcW5kTUFDZ0FDQUF3QU53UUJBQUVBQUFTQURBQUFBQUFDQ0FCM1Ixa0IvWmp0QUFvQUFnQU5BRGNFQVFBQkFBQUVnQTBBQUFBQUFnZ0FOd0pRQVJvaENnRUtBQUlBRGdBQ0JBSUFFQUFyQkFJQUFBQklCQUFBTndRQkFBRUdnQUFBQUFBQUFnZ0FuZWhUQVZyTEJnRUVBaEFBU0hOTEFWckxCZ0UzQWxRQjJuWU5BU01JQVFBQUFnY0NBQUFBQUFjTkFBRUFBQUFEQUdBQXlBQUFBRk1KQncwQUFRQUFBQU1BWUFESUFBQUFVd0FBQUFBRmdBOEFBQUFLQUFJQUR3QUVCZ1FBQVFBQUFBVUdCQUFDQUFBQUNnWUJBQUVBQUFXQUVBQUFBQW9BQWdBUUFBUUdCQUFDQUFBQUJRWUVBQU1BQUFBQUJnSUFBZ0FLQmdFQUFRQUFCWUFSQUFBQUNnQUNBQkVBQkFZRUFBSUFBQUFGQmdRQUJBQUFBQUFHQWdBQ0FBb0dBUUFCQUFBRmdCSUFBQUFLQUFJQUVnQUVCZ1FBQWdBQUFBVUdCQUFGQUFBQUNnWUJBQUVBQUFXQUV3QUFBQW9BQWdBVEFBUUdCQUFGQUFBQUJRWUVBQVlBQUFBQUJnSUFBZ0FEQmdJQUFnQUtCZ0VBQVFzR0VBQVNBQUFBSEFBQUFCUUFBQUFBQUFBQUFBQUZnQlFBQUFBS0FBSUFGQUFFQmdRQUJnQUFBQVVHQkFBSEFBQUFDZ1lCQUFFQUFBV0FGUUFBQUFvQUFnQVZBQVFHQkFBSEFBQUFCUVlFQUFnQUFBQUFCZ0lBQWdBREJnSUFBZ0FLQmdFQUFRc0dFQUFVQUFBQUdnQUFBQllBQUFBQUFBQUFBQUFGZ0JZQUFBQUtBQUlBRmdBRUJnUUFDQUFBQUFVR0JBQUpBQUFBQ2dZQkFBRUFBQVdBRndBQUFBb0FBZ0FYQUFRR0JBQUpBQUFBQlFZRUFBb0FBQUFBQmdJQUFnQURCZ0lBQWdBS0JnRUFBUXNHRUFBQUFBQUFGZ0FBQUJnQUFBQUFBQUFBQUFBRmdCZ0FBQUFLQUFJQUdBQUVCZ1FBQ2dBQUFBVUdCQUFMQUFBQUNnWUJBQUVBQUFXQUdRQUFBQW9BQWdBWkFBUUdCQUFMQUFBQUJRWUVBQXdBQUFBQUJnSUFBZ0FEQmdJQUFnQUtCZ0VBQVFzR0VBQUFBQUFBR0FBQUFCb0FBQUFiQUFBQUFBQUZnQm9BQUFBS0FBSUFHZ0FFQmdRQUJ3QUFBQVVHQkFBTUFBQUFDZ1lCQUFFQUFBV0FHd0FBQUFvQUFnQWJBQVFHQkFBTUFBQUFCUVlFQUEwQUFBQUtCZ0VBQVFBQUJZQWNBQUFBQ2dBQ0FCd0FCQVlFQUFVQUFBQUZCZ1FBRFFBQUFBb0dBUUFCQUFBQUFBQUFBQUFBQUE9PQ==</t>
        </r>
      </text>
    </comment>
    <comment ref="K11" authorId="0" shapeId="0" xr:uid="{39141075-993D-4F05-8417-165331E82A93}">
      <text>
        <r>
          <rPr>
            <b/>
            <sz val="9"/>
            <color indexed="81"/>
            <rFont val="Tahoma"/>
            <family val="2"/>
          </rPr>
          <t>QzExSDEyTjJPU3xQaWN0dXJlIDYwfFZtcERSREF4TURBRUF3SUJBQUFBQUFBQUFBQUFBQUNBQUFBQUFBTUFGZ0FBQUVOb1pXMUVjbUYzSURJeUxqSXVNQzR6TXpBd0NBQVRBQUFBVlc1MGFYUnNaV1FnUkc5amRXMWxiblFFQWhBQVRHbEpBYlM4clFDemxvWUJTME51QVFFSkNBQUFnTFVBQUlDMUFBSUpDQUFBd0NFQUFNQzFBZzBJQVFBQkNBY0JBQUU2QkFFQUFUc0VBUUFBUlFRQkFBRThCQUVBQUVvRUFRQUFEQVlCQUFFUEJnRUFBUTBHQVFBQVFnUUJBQUJEQkFFQUFFUUVBUUFBQ2dnSUFBTUFZQURJQUFNQUN3Z0lBQlFBQUFEd0FBTUFDUWdFQURPekFnQUlDQVFBQUFBQ0FBY0lCQUFBQUFFQUJnZ0VBQUFBQkFBRkNBUUFBQUFlQUFRSUFnQjRBQU1JQkFBQUFIZ0FJd2dCQUFVTUNBRUFBQ2dJQVFBQktRZ0JBQUVxQ0FFQUFUSUlBUUFBS3dnQkFDZ3NDQUVBQ2dJSUVBQUFBQ1FBQUFBa0FBQUFKQUFBQUNRQUFRTUNBQUFBQWdNQ0FBRUFBQU15QUFnQS8vLy8vLy8vQUFBQUFBQUEvLzhBQUFBQS8vLy8vd0FBQUFELy93QUFBQUQvLy8vL0FBQUFBUC8vLy84QUFQLy9BQUVrQUFBQUFnQURBT1FFQlFCQmNtbGhiQlFBNUFRUEFGUnBiV1Z6SUU1bGR5QlNiMjFoYmdBSWVBQUFBd0FBQWxnQ1dBQUFBQUFaRFJOWC82bi9zaGx4RTU0RFp3VW9BL3dBQWdBQUFsZ0NXQUFBQUFBWkRSTlh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sQUFBQUJBSVFBQUFBQUFBQUFBQUFzMWFLQVFBQXRBTVdDQVFBQUFBa0FCZ0lCQUFBQUNRQUdRZ0FBQkFJQWdBQkFBOElBZ0FCQUFPQUl3QUFBQVFDRUFCTWFVa0J0THl0QUxPV2hnRkxRMjRCQ2dBQ0FBRUFCSUFCQUFBQUFBSUlBQlA3Z1FHclgxc0JDZ0FDQUFJQU53UUJBQUVBQUFTQUFnQUFBQUFDQ0FBVCs0RUJxMTg5QVFvQUFnQURBRGNFQVFBQkFBQUVnQU1BQUFBQUFnZ0EvLzluQWF0ZkxnRUtBQUlBQkFBQ0JBSUFCd0FyQkFJQUFBQklCQUFBTndRQkFBRUdnQUFBQUFBQUFnZ0FadVpyQVV2REtnRUVBaEFBN281akFVdkRLZ0ZtNW1zQkMvd3hBU01JQVFBQUFnY0NBQUFBQUFjTkFBRUFBQUFEQUdBQXlBQUFBRTRKQncwQUFRQUFBQU1BWUFESUFBQUFUZ0FBQUFBRWdBUUFBQUFBQWdnQTdBUk9BYXRmUFFFS0FBSUFCUUEzQkFFQUFRQUFCSUFGQUFBQUFBSUlBT3dFVGdHclgxc0JDZ0FDQUFZQU53UUJBQUVBQUFTQUJnQUFBQUFDQ0FBQUFHZ0JxMTlxQVFvQUFnQUhBQUlFQWdBSUFDc0VBZ0FBQUVnRUFBQTNCQUVBQVFhQUFBQUFBQUFDQ0FCbTVtc0JDM3htQVFRQ0VBQVJjV01CQzN4bUFRQUFiQUZMUTI0Qkl3Z0JBQUFDQndJQUFBQUFCdzBBQVFBQUFBTUFZQURJQUFBQVR3a0hEUUFCQUFBQUF3QmdBTWdBQUFCUEFBQUFBQVNBQndBQUFBQUNDQUQvLzJjQnExOFFBUW9BQWdBSUFEY0VBUUFCQUFBRWdBZ0FBQUFBQWdnQVFFV0FBWHE5L2dBS0FBSUFDUUFDQkFJQUJ3QXJCQUlBQUFCSUJBQUFOd1FCQUFFR2dBQUFBQUFBQWdnQXBpdUVBUm9oK3dBRUFoQUFMOVI3QVJvaCt3Q21LNFFCMmxrQ0FTTUlBUUFBQWdjQ0FBQUFBQWNOQUFFQUFBQURBR0FBeUFBQUFFNEpCdzBBQVFBQUFBTUFZQURJQUFBQVRnQUFBQUFFZ0FrQUFBQUFBZ2dBLy85MkFWMDE0Z0FLQUFJQUNnQTNCQUVBQVFBQUJJQUtBQUFBQUFJSUFQLy9XQUZkTmVJQUNnQUNBQXNBTndRQkFBRUFBQVNBQ3dBQUFBQUNDQUMvdWs4QmVyMytBQW9BQWdBTUFBSUVBZ0FRQUNzRUFnQUFBRWdFQUFBM0JBRUFBUWFBQUFBQUFBQUNDQUFtb1ZNQnVtZjdBQVFDRUFEUUswc0J1bWY3QUwrNlV3RTZFd0lCSXdnQkFBQUNCd0lBQUFBQUJ3MEFBUUFBQUFNQVlBRElBQUFBVXdrSERRQUJBQUFBQXdCZ0FNZ0FBQUJUQUFBQUFBU0FEQUFBQUFBQ0NBRC8vMGtCU2pySUFBb0FBZ0FOQURjRUFRQUJBQUFFZ0EwQUFBQUFBZ2dBQUFCWkFUYy9yZ0FLQUFJQURnQTNCQUVBQVFBQUJJQU9BQUFBQUFJSUFBQUFkd0UzUDY0QUNnQUNBQThBTndRQkFBRUFBQVNBRHdBQUFBQUNDQUFBQUlZQlNqcklBQW9BQWdBUUFEY0VBUUFCQUFBRmdCRUFBQUFLQUFJQUVRQUVCZ1FBQVFBQUFBVUdCQUFDQUFBQUNnWUJBQUVBQUFXQUVnQUFBQW9BQWdBU0FBUUdCQUFDQUFBQUJRWUVBQU1BQUFBS0JnRUFBUUFBQllBVEFBQUFDZ0FDQUJNQUJBWUVBQU1BQUFBRkJnUUFCQUFBQUFvR0FRQUJBQUFGZ0JRQUFBQUtBQUlBRkFBRUJnUUFCQUFBQUFVR0JBQUZBQUFBQ2dZQkFBRUFBQVdBRlFBQUFBb0FBZ0FWQUFRR0JBQUZBQUFBQlFZRUFBWUFBQUFLQmdFQUFRQUFCWUFXQUFBQUNnQUNBQllBQkFZRUFBRUFBQUFGQmdRQUJnQUFBQW9HQVFBQkFBQUZnQmNBQUFBS0FBSUFGd0FFQmdRQUF3QUFBQVVHQkFBSEFBQUFDZ1lCQUFFQUFBV0FHQUFBQUFvQUFnQVlBQVFHQkFBSEFBQUFCUVlFQUFnQUFBQUFCZ0lBQWdBREJnSUFBZ0FLQmdFQUFRc0dFQUFYQUFBQUhBQUFBQmtBQUFBQUFBQUFBQUFGZ0JrQUFBQUtBQUlBR1FBRUJnUUFDQUFBQUFVR0JBQUpBQUFBQ2dZQkFBRUFBQVdBR2dBQUFBb0FBZ0FhQUFRR0JBQUpBQUFBQlFZRUFBb0FBQUFBQmdJQUFnQURCZ0lBQVFBS0JnRUFBUXNHRUFBaEFBQUFHUUFBQUJzQUFBQWRBQUFBQUFBRmdCc0FBQUFLQUFJQUd3QUVCZ1FBQ2dBQUFBVUdCQUFMQUFBQUNnWUJBQUVBQUFXQUhBQUFBQW9BQWdBY0FBUUdCQUFIQUFBQUJRWUVBQXNBQUFBS0JnRUFBUUFBQllBZEFBQUFDZ0FDQUIwQUJBWUVBQW9BQUFBRkJnUUFEQUFBQUFvR0FRQUJBQUFGZ0I0QUFBQUtBQUlBSGdBRUJnUUFEQUFBQUFVR0JBQU5BQUFBQUFZQ0FBSUFBd1lDQUFFQUNnWUJBQUVMQmhBQUhRQUFBQUFBQUFBQUFBQUFId0FBQUFBQUJZQWZBQUFBQ2dBQ0FCOEFCQVlFQUEwQUFBQUZCZ1FBRGdBQUFBb0dBUUFCQUFBRmdDQUFBQUFLQUFJQUlBQUVCZ1FBRGdBQUFBVUdCQUFQQUFBQUFBWUNBQUlBQXdZQ0FBRUFDZ1lCQUFFTEJoQUFId0FBQUFBQUFBQUFBQUFBSVFBQUFBQUFCWUFoQUFBQUNnQUNBQ0VBQkFZRUFBa0FBQUFGQmdRQUR3QUFBQW9HQVFBQkFBQUFBQUFBQUFBQUFBPT0=</t>
        </r>
      </text>
    </comment>
    <comment ref="K12" authorId="0" shapeId="0" xr:uid="{9B312E16-948D-4B2A-977E-A19936778085}">
      <text>
        <r>
          <rPr>
            <b/>
            <sz val="9"/>
            <color indexed="81"/>
            <rFont val="Tahoma"/>
            <family val="2"/>
          </rPr>
          <t>QzEzSDE2TjJTfFBpY3R1cmUgNjJ8Vm1wRFJEQXhNREFFQXdJQkFBQUFBQUFBQUFBQUFBQ0FBQUFBQUFNQUZnQUFBRU5vWlcxRWNtRjNJREl5TGpJdU1DNHpNekF3Q0FBVEFBQUFWVzUwYVhSc1pXUWdSRzlqZFcxbGJuUUVBaEFBeDNveEFTcGpyd0E0aFo0QjFaeHNBUU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5BQUFBQkFJUUFBQUFBQUFBQUFBQU9FV2lBUUFBMndNV0NBUUFBQUFrQUJnSUJBQUFBQ1FBR1FnQUFCQUlBZ0FCQUE4SUFnQUJBQU9BSlFBQUFBUUNFQURIZWpFQkttT3ZBRGlGbmdIVm5Hd0JDZ0FDQUFFQUJJQUJBQUFBQUFJSUFMVUNuZ0VoQmwwQkNnQUNBQUlBTndRQkFBRUFBQVNBQWdBQUFBQUNDQUMxQXA0QklRWS9BUW9BQWdBREFEY0VBUUFCQUFBRWdBTUFBQUFBQWdnQW9RZUVBU0VHTUFFS0FBSUFCQUEzQkFFQUFRQUFCSUFFQUFBQUFBSUlBSTRNYWdFaEJqOEJDZ0FDQUFVQU53UUJBQUVBQUFTQUJRQUFBQUFDQ0FDT0RHb0JJUVpkQVFvQUFnQUdBRGNFQVFBQkFBQUVnQVlBQUFBQUFnZ0FvUWVFQVNFR2JBRUtBQUlBQndBM0JBRUFBUUFBQklBSEFBQUFBQUlJQUhzUlVBRWhCakFCQ2dBQ0FBZ0FBZ1FDQUFjQUt3UUNBQUVBU0FRQUFEY0VBUUFCQm9BQUFBQUFBQUlJQU9IM1V3SEJhU3dCQkFJUUFHcWdTd0hCYVN3QjRmZFRBVUhiT2dFakNBRUFBQUlIQWdBQUFBVUhBUUFCQUFjT0FBRUFBQUFEQUdBQXlBQUFBRTVJQ1FjT0FBRUFBQUFEQUdBQXlBQUFBRTVJQUFBQUFBU0FDQUFBQUFBQ0NBQjdFVkFCSVFZU0FRb0FBZ0FKQURjRUFRQUJBQUFFZ0FrQUFBQUFBZ2dBdTFab0FmRmpBQUVLQUFJQUNnQUNCQUlBQndBckJBSUFBQUJJQkFBQU53UUJBQUVHZ0FBQUFBQUFBZ2dBSWoxc0FaSEgvQUFFQWhBQXF1VmpBWkhIL0FBaVBXd0JVUUFFQVNNSUFRQUFBZ2NDQUFBQUFBY05BQUVBQUFBREFHQUF5QUFBQUU0SkJ3MEFBUUFBQUFNQVlBRElBQUFBVGdBQUFBQUVnQW9BQUFBQUFnZ0FleEZmQWRQYjR3QUtBQUlBQ3dBM0JBRUFBUUFBQklBTEFBQUFBQUlJQUhzUlFRSFQyK01BQ2dBQ0FBd0FOd1FCQUFFQUFBU0FEQUFBQUFBQ0NBQTd6RGNCOFdNQUFRb0FBZ0FOQUFJRUFnQVFBQ3NFQWdBQUFFZ0VBQUEzQkFFQUFRYUFBQUFBQUFBQ0NBQ2hzanNCTVE3OUFBUUNFQUJNUFRNQk1RNzlBRHZNT3dHeHVRTUJJd2dCQUFBQ0J3SUFBQUFBQncwQUFRQUFBQU1BWUFESUFBQUFVd2tIRFFBQkFBQUFBd0JnQU1nQUFBQlRBQUFBQUFTQURRQUFBQUFDQ0FCN0VUSUJ3T0RKQUFvQUFnQU9BRGNFQVFBQkFBQUVnQTRBQUFBQUFnZ0FleEZCQWEzbHJ3QUtBQUlBRHdBM0JBRUFBUUFBQklBUEFBQUFBQUlJQUhzUlh3R3Q1YThBQ2dBQ0FCQUFOd1FCQUFFQUFBU0FFQUFBQUFBQ0NBQjdFVzRCd09ESkFBb0FBZ0FSQURjRUFRQUJBQUFGZ0JJQUFBQUtBQUlBRWdBRUJnUUFBUUFBQUFVR0JBQUNBQUFBQ2dZQkFBRUFBQVdBRXdBQUFBb0FBZ0FUQUFRR0JBQUNBQUFBQlFZRUFBTUFBQUFLQmdFQUFRQUFCWUFVQUFBQUNnQUNBQlFBQkFZRUFBTUFBQUFGQmdRQUJBQUFBQW9HQVFBQkFBQUZnQlVBQUFBS0FBSUFGUUFFQmdRQUJBQUFBQVVHQkFBRkFBQUFDZ1lCQUFFQUFBV0FGZ0FBQUFvQUFnQVdBQVFHQkFBRkFBQUFCUVlFQUFZQUFBQUtCZ0VBQVFBQUJZQVhBQUFBQ2dBQ0FCY0FCQVlFQUFFQUFBQUZCZ1FBQmdBQUFBb0dBUUFCQUFBRmdCZ0FBQUFLQUFJQUdBQUVCZ1FBQkFBQUFBVUdCQUFIQUFBQUNnWUJBQUVBQUFXQUdRQUFBQW9BQWdBWkFBUUdCQUFIQUFBQUJRWUVBQWdBQUFBS0JnRUFBUUFBQllBYUFBQUFDZ0FDQUJvQUJBWUVBQWdBQUFBRkJnUUFDUUFBQUFBR0FnQUNBQU1HQWdBQ0FBb0dBUUFCQ3dZUUFCa0FBQUFlQUFBQUd3QUFBQUFBQUFBQUFBV0FHd0FBQUFvQUFnQWJBQVFHQkFBSkFBQUFCUVlFQUFvQUFBQUtCZ0VBQVFBQUJZQWNBQUFBQ2dBQ0FCd0FCQVlFQUFvQUFBQUZCZ1FBQ3dBQUFBQUdBZ0FDQUFNR0FnQUJBQW9HQVFBQkN3WVFBQ01BQUFBYkFBQUFIUUFBQUI4QUFBQUFBQVdBSFFBQUFBb0FBZ0FkQUFRR0JBQUxBQUFBQlFZRUFBd0FBQUFLQmdFQUFRQUFCWUFlQUFBQUNnQUNBQjRBQkFZRUFBZ0FBQUFGQmdRQURBQUFBQW9HQVFBQkFBQUZnQjhBQUFBS0FBSUFId0FFQmdRQUN3QUFBQVVHQkFBTkFBQUFDZ1lCQUFFQUFBV0FJQUFBQUFvQUFnQWdBQVFHQkFBTkFBQUFCUVlFQUE0QUFBQUFCZ0lBQWdBREJnSUFBUUFLQmdFQUFRc0dFQUFmQUFBQUFBQUFBQUFBQUFBaEFBQUFBQUFGZ0NFQUFBQUtBQUlBSVFBRUJnUUFEZ0FBQUFVR0JBQVBBQUFBQ2dZQkFBRUFBQVdBSWdBQUFBb0FBZ0FpQUFRR0JBQVBBQUFBQlFZRUFCQUFBQUFBQmdJQUFnQURCZ0lBQVFBS0JnRUFBUXNHRUFBaEFBQUFBQUFBQUFBQUFBQWpBQUFBQUFBRmdDTUFBQUFLQUFJQUl3QUVCZ1FBQ2dBQUFBVUdCQUFRQUFBQUNnWUJBQUVBQUFBQUFBQUFBQUFB</t>
        </r>
      </text>
    </comment>
    <comment ref="K13" authorId="0" shapeId="0" xr:uid="{DB65CCB4-0090-45D5-A5D4-50B5CB45135F}">
      <text>
        <r>
          <rPr>
            <b/>
            <sz val="9"/>
            <color indexed="81"/>
            <rFont val="Tahoma"/>
            <family val="2"/>
          </rPr>
          <t>QzE5SDI2TjJTMnxQaWN0dXJlIDkxfFZtcERSREF4TURBRUF3SUJBQUFBQUFBQUFBQUFBQUNBQUFBQUFBTUFGZ0FBQUVOb1pXMUVjbUYzSURJeUxqSXVNQzR6TXpBd0NBQVRBQUFBVlc1MGFYUnNaV1FnUkc5amRXMWxiblFFQWhBQStzeXVBdXUzMVFBRk0vRUNGRWhHQVFFSkNBQUFnR2NBQUlCbk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TJBQUFBQkFJUUFBQUFBQUFBQUFBQUJmUDBBZ0NBdXdNV0NBUUFBQUFrQUJnSUJBQUFBQ1FBR1FnQUFCQUlBZ0FDQUE4SUFnQUJBQU9BTkFBQUFBUUNFQUQ2eks0QzY3ZlZBQVV6OFFJVVNFWUJDZ0FDQUFFQUJJQUJBQUFBQUFJSUFNbDZ5d0kzN1VVQkNnQUNBQUlBTndRQkFBRUFBQVNBQWdBQUFBQUNDQUJNODljQ0JMbytBUW9BQWdBREFEY0VBUUFCQUFBRWdBTUFBQUFBQWdnQVRQUFhBcDVUTUFFS0FBSUFCQUEzQkFFQUFRQUFCSUFFQUFBQUFBSUlBTWw2eXdKcklDa0JDZ0FDQUFVQU53UUJBQUVBQUFTQUJRQUFBQUFDQ0FCRkFyOENubE13QVFvQUFnQUdBRGNFQVFBQkFBQUVnQVlBQUFBQUFnZ0FSUUsvQWdTNlBnRUtBQUlBQndBM0JBRUFBUUFBQklBSEFBQUFBQUlJQU1sNnl3SUZ1aG9CQ2dBQ0FBZ0FBZ1FDQUFjQUt3UUNBQUFBU0FRQUFEY0VBUUFCQm9BQUFBQUFBQUlJQUM5aHp3S2xIUmNCQkFJUUFMZ0p4d0tsSFJjQkwySFBBbVZXSGdFakNBRUFBQUlIQWdBQUFBQUhEUUFCQUFBQUF3QmdBTWdBQUFCT0NRY05BQUVBQUFBREFHQUF5QUFBQUU0QUFBQUFCSUFJQUFBQUFBSUlBRVVDdndMU2hoTUJDZ0FDQUFrQUFnUUNBQkFBS3dRQ0FBQUFTQVFBQURjRUFRQUJCb0FBQUFBQUFBSUlBS3Zvd2dJU01SQUJCQUlRQUZaenVnSVNNUkFCUlFMREFwTGNGZ0VqQ0FFQUFBSUhBZ0FBQUFBSERRQUJBQUFBQXdCZ0FNZ0FBQUJUQ1FjTkFBRUFBQUFEQUdBQXlBQUFBRk1BQUFBQUJJQUpBQUFBQUFJSUFFVUN2d0pzSUFVQkNnQUNBQW9BTndRQkFBRUFBQVNBQ2dBQUFBQUNDQUNocU1vQ25LbjhBQW9BQWdBTEFBSUVBZ0FIQUNzRUFnQUFBRWdFQUFBM0JBRUFBUWFBQUFBQUFBQUNDQUFIajg0Q1BBMzVBQVFDRUFDUU44WUNQQTM1QUFlUHpnTDhSUUFCSXdnQkFBQUNCd0lBQUFBQUJ3MEFBUUFBQUFNQVlBRElBQUFBVGdrSERRQUJBQUFBQXdCZ0FNZ0FBQUJPQUFBQUFBU0FDd0FBQUFBQ0NBQjROY1lDby9mdUFBb0FBZ0FNQURjRUFRQUJBQUFFZ0F3QUFBQUFBZ2dBRXMrM0FxUDM3Z0FLQUFJQURRQTNCQUVBQVFBQUJJQU5BQUFBQUFJSUFPbGJzd0tjcWZ3QUNnQUNBQTRBQWdRQ0FCQUFLd1FDQUFBQVNBUUFBRGNFQVFBQkJvQUFBQUFBQUFJSUFFOUN0d0xjVS9rQUJBSVFBUHJNcmdMY1Uva0E2VnUzQWx6Ly93QWpDQUVBQUFJSEFnQUFBQUFIRFFBQkFBQUFBd0JnQU1nQUFBQlRDUWNOQUFFQUFBQURBR0FBeUFBQUFGTUFBQUFBQklBT0FBQUFBQUlJQU4rYnNBSWZmK0lBQ2dBQ0FBOEFOd1FCQUFFQUFBU0FEd0FBQUFBQ0NBQVN6N2NDbkFiV0FBb0FBZ0FRQURjRUFRQUJBQUFFZ0JBQUFBQUFBZ2dBZURYR0Fwd0cxZ0FLQUFJQUVRQTNCQUVBQVFBQUJJQVJBQUFBQUFJSUFLdG96UUlmZitJQUNnQUNBQklBTndRQkFBRUFBQVNBRWdBQUFBQUNDQUJNODljQzBvWVRBUW9BQWdBVEFEY0VBUUFCQUFBRWdCTUFBQUFBQWdnQTBHdmtBZ1c2R2dFS0FBSUFGQUEzQkFFQUFRQUFCSUFVQUFBQUFBSUlBRlRrOEFMU2hoTUJDZ0FDQUJVQU53UUJBQUVBQUFTQUZRQUFBQUFDQ0FCVTVQQUNiQ0FGQVFvQUFnQVdBRGNFQVFBQkFBQUVnQllBQUFBQUFnZ0EwR3ZrQWpudC9RQUtBQUlBRndBM0JBRUFBUUFBQklBWEFBQUFBQUlJQUV6ejF3SnNJQVVCQ2dBQ0FCZ0FOd1FCQUFFQUFBV0FHUUFBQUFvQUFnQVpBQVFHQkFBQkFBQUFCUVlFQUFJQUFBQUtCZ0VBQVFBQUJZQWFBQUFBQ2dBQ0FCb0FCQVlFQUFJQUFBQUZCZ1FBQXdBQUFBb0dBUUFCQUFBRmdCc0FBQUFLQUFJQUd3QUVCZ1FBQXdBQUFBVUdCQUFFQUFBQUNnWUJBQUVBQUFXQUhBQUFBQW9BQWdBY0FBUUdCQUFFQUFBQUJRWUVBQVVBQUFBS0JnRUFBUUFBQllBZEFBQUFDZ0FDQUIwQUJBWUVBQVVBQUFBRkJnUUFCZ0FBQUFvR0FRQUJBQUFGZ0I0QUFBQUtBQUlBSGdBRUJnUUFBUUFBQUFVR0JBQUdBQUFBQ2dZQkFBRUFBQVdBSHdBQUFBb0FBZ0FmQUFRR0JBQUVBQUFBQlFZRUFBY0FBQUFLQmdFQUFRQUFCWUFnQUFBQUNnQUNBQ0FBQkFZRUFBY0FBQUFGQmdRQUNBQUFBQW9HQVFBQkFBQUZnQ0VBQUFBS0FBSUFJUUFFQmdRQUNBQUFBQVVHQkFBSkFBQUFDZ1lCQUFFQUFBV0FJZ0FBQUFvQUFnQWlBQVFHQkFBSkFBQUFCUVlFQUFvQUFBQUFCZ0lBQWdBREJnSUFBZ0FLQmdFQUFRc0dFQUFoQUFBQUpnQUFBQ01BQUFBQUFBQUFBQUFGZ0NNQUFBQUtBQUlBSXdBRUJnUUFDZ0FBQUFVR0JBQUxBQUFBQ2dZQkFBRUFBQVdBSkFBQUFBb0FBZ0FrQUFRR0JBQUxBQUFBQlFZRUFBd0FBQUFBQmdJQUFnQURCZ0lBQVFBS0JnRUFBUXNHRUFBckFBQUFJd0FBQUNVQUFBQW5BQUFBQUFBRmdDVUFBQUFLQUFJQUpRQUVCZ1FBREFBQUFBVUdCQUFOQUFBQUNnWUJBQUVBQUFXQUpnQUFBQW9BQWdBbUFBUUdCQUFKQUFBQUJRWUVBQTBBQUFBS0JnRUFBUUFBQllBbkFBQUFDZ0FDQUNjQUJBWUVBQXdBQUFBRkJnUUFEZ0FBQUFvR0FRQUJBQUFGZ0NnQUFBQUtBQUlBS0FBRUJnUUFEZ0FBQUFVR0JBQVBBQUFBQUFZQ0FBSUFBd1lDQUFFQUNnWUJBQUVMQmhBQUp3QUFBQUFBQUFBQUFBQUFLUUFBQUFBQUJZQXBBQUFBQ2dBQ0FDa0FCQVlFQUE4QUFBQUZCZ1FBRUFBQUFBb0dBUUFCQUFBRmdDb0FBQUFLQUFJQUtnQUVCZ1FBRUFBQUFBVUdCQUFSQUFBQUFBWUNBQUlBQXdZQ0FBRUFDZ1lCQUFFTEJoQUFLUUFBQUFBQUFBQUFBQUFBS3dBQUFBQUFCWUFyQUFBQUNnQUNBQ3NBQkFZRUFBc0FBQUFGQmdRQUVRQUFBQW9HQVFBQkFBQUZnQ3dBQUFBS0FBSUFMQUFFQmdRQUJ3QUFBQVVHQkFBU0FBQUFDZ1lCQUFFQUFBV0FMUUFBQUFvQUFnQXRBQVFHQkFBU0FBQUFCUVlFQUJNQUFBQUtCZ0VBQVFBQUJZQXVBQUFBQ2dBQ0FDNEFCQVlFQUJNQUFBQUZCZ1FBRkFBQUFBb0dBUUFCQUFBRmdDOEFBQUFLQUFJQUx3QUVCZ1FBRkFBQUFBVUdCQUFWQUFBQUNnWUJBQUVBQUFXQU1BQUFBQW9BQWdBd0FBUUdCQUFWQUFBQUJRWUVBQllBQUFBS0JnRUFBUUFBQllBeEFBQUFDZ0FDQURFQUJBWUVBQllBQUFBRkJnUUFGd0FBQUFvR0FRQUJBQUFGZ0RJQUFBQUtBQUlBTWdBRUJnUUFFZ0FBQUFVR0JBQVhBQUFBQ2dZQkFBRUFBQUFBQUFBQUFBQUE=</t>
        </r>
      </text>
    </comment>
    <comment ref="K14" authorId="0" shapeId="0" xr:uid="{3ABE6630-D558-4922-AC83-82101273CC72}">
      <text>
        <r>
          <rPr>
            <b/>
            <sz val="9"/>
            <color indexed="81"/>
            <rFont val="Tahoma"/>
            <family val="2"/>
          </rPr>
          <t>QzE0SDhOMlM0fFBpY3R1cmUgNjR8Vm1wRFJEQXhNREFFQXdJQkFBQUFBQUFBQUFBQUFBQ0FBQUFBQUFNQUZnQUFBRU5vWlcxRWNtRjNJREl5TGpJdU1DNHpNekF3Q0FBVEFBQUFWVzUwYVhSc1pXUWdSRzlqZFcxbGJuUUVBaEFBd21zOEFRamRoUUE5bEpNQjl5S1dBUU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dBQUFBQkFJUUFBQUFBQUFBQUFBQVBWU1hBUURBendNV0NBUUFBQUFrQUJnSUJBQUFBQ1FBR1FnQUFCQUlBZ0FCQUE4SUFnQUJBQU9BTGdBQUFBUUNFQURDYXp3QkNOMkZBRDJVa3dIM0lwWUJDZ0FDQUFFQUJJQUJBQUFBQUFJSUFIWUNXd0VBZ0JVQkNnQUNBQUlBQWdRQ0FCQUFLd1FDQUFBQVNBUUFBRGNFQVFBQkJvQUFBQUFBQUFJSUFOem9YZ0ZBS2hJQkJBSVFBSWR6VmdGQUtoSUJkZ0pmQWNEVkdBRWpDQUVBQUFJSEFnQUFBQUFIRFFBQkFBQUFBd0JnQU1nQUFBQlRDUWNOQUFFQUFBQURBR0FBeUFBQUFGTUFBQUFBQklBQ0FBQUFBQUlJQUluOWRBRUFnQVlCQ2dBQ0FBTUFBZ1FDQUJBQUt3UUNBQUFBU0FRQUFEY0VBUUFCQm9BQUFBQUFBQUlJQVBEamVBRkFLZ01CQkFJUUFKcHVjQUZBS2dNQmlmMTRBY0RWQ1FFakNBRUFBQUlIQWdBQUFBQUhEUUFCQUFBQUF3QmdBTWdBQUFCVENRY05BQUVBQUFBREFHQUF5QUFBQUZNQUFBQUFCSUFEQUFBQUFBSUlBSW45ZEFFQWdPZ0FDZ0FDQUFRQU53UUJBQUVBQUFTQUJBQUFBQUFDQ0FESlFvMEJ6OTNXQUFvQUFnQUZBQUlFQWdBSEFDc0VBZ0FBQUVnRUFBQTNCQUVBQVFhQUFBQUFBQUFDQ0FBd0taRUJiMEhUQUFRQ0VBQzQwWWdCYjBIVEFEQXBrUUV2ZXRvQUl3Z0JBQUFDQndJQUFBQUFCdzBBQVFBQUFBTUFZQURJQUFBQVRna0hEUUFCQUFBQUF3QmdBTWdBQUFCT0FBQUFBQVNBQlFBQUFBQUNDQUNKL1lNQnNWVzZBQW9BQWdBR0FEY0VBUUFCQUFBRWdBWUFBQUFBQWdnQWlmMWxBYkZWdWdBS0FBSUFCd0EzQkFFQUFRQUFCSUFIQUFBQUFBSUlBRW00WEFIUDNkWUFDZ0FDQUFnQUFnUUNBQkFBS3dRQ0FBQUFTQVFBQURjRUFRQUJCb0FBQUFBQUFBSUlBSytlWUFFUGlOTUFCQUlRQUZvcFdBRVBpTk1BU2JoZ0FZOHoyZ0FqQ0FFQUFBSUhBZ0FBQUFBSERRQUJBQUFBQXdCZ0FNZ0FBQUJUQ1FjTkFBRUFBQUFEQUdBQXlBQUFBRk1BQUFBQUJJQUlBQUFBQUFJSUFJbjlWZ0dlV3FBQUNnQUNBQWtBTndRQkFBRUFBQVNBQ1FBQUFBQUNDQUNKL1dVQmkxK0dBQW9BQWdBS0FEY0VBUUFCQUFBRWdBb0FBQUFBQWdnQWlmMkRBWXRmaGdBS0FBSUFDd0EzQkFFQUFRQUFCSUFMQUFBQUFBSUlBSW45a2dHZVdxQUFDZ0FDQUF3QU53UUJBQUVBQUFTQURBQUFBQUFDQ0FCMkFsc0JBSUF6QVFvQUFnQU5BRGNFQVFBQkFBQUVnQTBBQUFBQUFnZ0F0a2R6QVRBaVJRRUtBQUlBRGdBQ0JBSUFCd0FyQkFJQUFBQklCQUFBTndRQkFBRUdnQUFBQUFBQUFnZ0FIQzUzQWRDRlFRRUVBaEFBcGRadUFkQ0ZRUUVjTG5jQmtMNUlBU01JQVFBQUFnY0NBQUFBQUFjTkFBRUFBQUFEQUdBQXlBQUFBRTRKQncwQUFRQUFBQU1BWUFESUFBQUFUZ0FBQUFBRWdBNEFBQUFBQWdnQWRnSnFBVTZxWVFFS0FBSUFEd0EzQkFFQUFRQUFCSUFQQUFBQUFBSUlBSFlDVEFGT3FtRUJDZ0FDQUJBQU53UUJBQUVBQUFTQUVBQUFBQUFDQ0FBMnZVSUJNQ0pGQVFvQUFnQVJBQUlFQWdBUUFDc0VBZ0FBQUVnRUFBQTNCQUVBQVFhQUFBQUFBQUFDQ0FDY28wWUJjTXhCQVFRQ0VBQkhMajRCY014QkFUYTlSZ0h3ZDBnQkl3Z0JBQUFDQndJQUFBQUFCdzBBQVFBQUFBTUFZQURJQUFBQVV3a0hEUUFCQUFBQUF3QmdBTWdBQUFCVEFBQUFBQVNBRVFBQUFBQUNDQUIyQWowQllhVjdBUW9BQWdBU0FEY0VBUUFCQUFBRWdCSUFBQUFBQWdnQWRnSk1BWFNnbFFFS0FBSUFFd0EzQkFFQUFRQUFCSUFUQUFBQUFBSUlBSFlDYWdGMG9KVUJDZ0FDQUJRQU53UUJBQUVBQUFTQUZBQUFBQUFDQ0FCMkFua0JZYVY3QVFvQUFnQVZBRGNFQVFBQkFBQUZnQllBQUFBS0FBSUFGZ0FFQmdRQUFRQUFBQVVHQkFBQ0FBQUFDZ1lCQUFFQUFBV0FGd0FBQUFvQUFnQVhBQVFHQkFBQ0FBQUFCUVlFQUFNQUFBQUtCZ0VBQVFBQUJZQVlBQUFBQ2dBQ0FCZ0FCQVlFQUFNQUFBQUZCZ1FBQkFBQUFBQUdBZ0FDQUFNR0FnQUNBQW9HQVFBQkN3WVFBQmNBQUFBY0FBQUFHUUFBQUFBQUFBQUFBQVdBR1FBQUFBb0FBZ0FaQUFRR0JBQUVBQUFBQlFZRUFBVUFBQUFLQmdFQUFRQUFCWUFhQUFBQUNnQUNBQm9BQkFZRUFBVUFBQUFGQmdRQUJnQUFBQUFHQWdBQ0FBTUdBZ0FCQUFvR0FRQUJDd1lRQUNFQUFBQVpBQUFBR3dBQUFCMEFBQUFBQUFXQUd3QUFBQW9BQWdBYkFBUUdCQUFHQUFBQUJRWUVBQWNBQUFBS0JnRUFBUUFBQllBY0FBQUFDZ0FDQUJ3QUJBWUVBQU1BQUFBRkJnUUFCd0FBQUFvR0FRQUJBQUFGZ0IwQUFBQUtBQUlBSFFBRUJnUUFCZ0FBQUFVR0JBQUlBQUFBQ2dZQkFBRUFBQVdBSGdBQUFBb0FBZ0FlQUFRR0JBQUlBQUFBQlFZRUFBa0FBQUFBQmdJQUFnQURCZ0lBQVFBS0JnRUFBUXNHRUFBZEFBQUFBQUFBQUFBQUFBQWZBQUFBQUFBRmdCOEFBQUFLQUFJQUh3QUVCZ1FBQ1FBQUFBVUdCQUFLQUFBQUNnWUJBQUVBQUFXQUlBQUFBQW9BQWdBZ0FBUUdCQUFLQUFBQUJRWUVBQXNBQUFBQUJnSUFBZ0FEQmdJQUFRQUtCZ0VBQVFzR0VBQWZBQUFBQUFBQUFBQUFBQUFoQUFBQUFBQUZnQ0VBQUFBS0FBSUFJUUFFQmdRQUJRQUFBQVVHQkFBTEFBQUFDZ1lCQUFFQUFBV0FJZ0FBQUFvQUFnQWlBQVFHQkFBQkFBQUFCUVlFQUF3QUFBQUtCZ0VBQVFBQUJZQWpBQUFBQ2dBQ0FDTUFCQVlFQUF3QUFBQUZCZ1FBRFFBQUFBQUdBZ0FDQUFNR0FnQUJBQW9HQVFBQkN3WVFBQ2NBQUFBaUFBQUFBQUFBQUNRQUFBQUFBQVdBSkFBQUFBb0FBZ0FrQUFRR0JBQU5BQUFBQlFZRUFBNEFBQUFLQmdFQUFRQUFCWUFsQUFBQUNnQUNBQ1VBQkFZRUFBNEFBQUFGQmdRQUR3QUFBQUFHQWdBQ0FBTUdBZ0FDQUFvR0FRQUJDd1lRQUNRQUFBQXNBQUFBS0FBQUFDWUFBQUFBQUFXQUpnQUFBQW9BQWdBbUFBUUdCQUFQQUFBQUJRWUVBQkFBQUFBS0JnRUFBUUFBQllBbkFBQUFDZ0FDQUNjQUJBWUVBQXdBQUFBRkJnUUFFQUFBQUFvR0FRQUJBQUFGZ0NnQUFBQUtBQUlBS0FBRUJnUUFEd0FBQUFVR0JBQVJBQUFBQ2dZQkFBRUFBQVdBS1FBQUFBb0FBZ0FwQUFRR0JBQVJBQUFBQlFZRUFCSUFBQUFBQmdJQUFnQURCZ0lBQWdBS0JnRUFBUXNHRUFBQUFBQUFLQUFBQUNvQUFBQUFBQUFBQUFBRmdDb0FBQUFLQUFJQUtnQUVCZ1FBRWdBQUFBVUdCQUFUQUFBQUNnWUJBQUVBQUFXQUt3QUFBQW9BQWdBckFBUUdCQUFUQUFBQUJRWUVBQlFBQUFBQUJnSUFBZ0FEQmdJQUFnQUtCZ0VBQVFzR0VBQUFBQUFBS2dBQUFDd0FBQUFBQUFBQUFBQUZnQ3dBQUFBS0FBSUFMQUFFQmdRQURnQUFBQVVHQkFBVUFBQUFDZ1lCQUFFQUFBQUFBQUFBQUFBQQ==</t>
        </r>
      </text>
    </comment>
    <comment ref="K16" authorId="0" shapeId="0" xr:uid="{DAC671C0-4248-45D1-BBEF-A005936AD366}">
      <text>
        <r>
          <rPr>
            <b/>
            <sz val="9"/>
            <color indexed="81"/>
            <rFont val="Tahoma"/>
            <family val="2"/>
          </rPr>
          <t>QzE2SDMzTk8yfFBpY3R1cmUgNjZ8Vm1wRFJEQXhNREFFQXdJQkFBQUFBQUFBQUFBQUFBQ0FBQUFBQUFNQUZnQUFBRU5vWlcxRWNtRjNJREl5TGpJdU1DNHpNekF3Q0FBVEFBQUFWVzUwYVhSc1pXUWdSRzlqZFcxbGJuUUVBaEFBbVJsSkFheDdLd0JtNW9ZQlU0VHdBUU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FBQUFBQkFJUUFBQUFBQUFBQUFBQVpxYUtBUUJBc3dNV0NBUUFBQUFrQUJnSUJBQUFBQ1FBR1FnQUFCQUlBZ0FCQUE4SUFnQUJBQU9BS0FBQUFBUUNFQUNaR1VrQnJIc3JBR2JtaGdGVGhQQUJDZ0FDQUFFQUJJQUJBQUFBQUFJSUFJaW9lZ0dzdXlzQUNnQUNBQUlBTndRQkFBRUFBQVNBQWdBQUFBQUNDQUNJcUdzQnY3WkZBQW9BQWdBREFEY0VBUUFCQUFBRWdBTUFBQUFBQWdnQWlLaDZBZE94WHdBS0FBSUFCQUEzQkFFQUFRQUFCSUFFQUFBQUFBSUlBSWlvYXdIbXJIa0FDZ0FDQUFVQU53UUJBQUVBQUFTQUJRQUFBQUFDQ0FDSXFIb0IrYWVUQUFvQUFnQUdBRGNFQVFBQkFBQUVnQVlBQUFBQUFnZ0FpS2hyQVF5anJRQUtBQUlBQndBM0JBRUFBUUFBQklBSEFBQUFBQUlJQUlpb2VnRWZuc2NBQ2dBQ0FBZ0FOd1FCQUFFQUFBU0FDQUFBQUFBQ0NBQ0lxR3NCTTVuaEFBb0FBZ0FKQURjRUFRQUJBQUFFZ0FrQUFBQUFBZ2dBaUtoNkFVYVUrd0FLQUFJQUNnQTNCQUVBQVFBQUJJQUtBQUFBQUFJSUFJaW9hd0ZaanhVQkNnQUNBQXNBTndRQkFBRUFBQVNBQ3dBQUFBQUNDQUNJcUhvQmJJb3ZBUW9BQWdBTUFEY0VBUUFCQUFBRWdBd0FBQUFBQWdnQWlLaHJBWUNGU1FFS0FBSUFEUUEzQkFFQUFRQUFCSUFOQUFBQUFBSUlBSWlvZWdHVGdHTUJDZ0FDQUE0QU53UUJBQUVBQUFTQURnQUFBQUFDQ0FDSXFHc0JwbnQ5QVFvQUFnQVBBRGNFQVFBQkFBQUVnQThBQUFBQUFnZ0FpS2hOQWFaN2ZRRUtBQUlBRUFBQ0JBSUFDQUFyQkFJQUFBQklCQUFBTndRQkFBRUdnQUFBQUFBQUFnZ0E3bzVSQVFhWWVRRUVBaEFBbVJsSkFRYVllUUdJcUZFQlJsK0JBU01JQVFBQUFnY0NBQUFBQUFjTkFBRUFBQUFEQUdBQXlBQUFBRThKQncwQUFRQUFBQU1BWUFESUFBQUFUd0FBQUFBRWdCQUFBQUFBQWdnQWlLaDZBYmwybHdFS0FBSUFFUUFDQkFJQUJ3QXJCQUlBQVFCSUJBQUFOd1FCQUFFR2dBQUFBQUFBQWdnQTdvNStBVm5ha3dFRUFoQUFkemQyQVZuYWt3Rm01b1lCR1JPYkFTTUlBUUFBQWdjQ0FBQUFCUWNCQUFVRUJ3WUFBZ0FDQUFNQUFBY09BQUVBQUFBREFHQUF5QUFBQUU1SUNRY09BQUVBQUFBREFHQUF5QUFBQUU1SUFBQUFBQVNBRVFBQUFBQUNDQUNJcUdzQnpIR3hBUW9BQWdBU0FEY0VBUUFCQUFBRWdCSUFBQUFBQWdnQWlLaDZBZUJzeXdFS0FBSUFFd0EzQkFFQUFRQUFCSUFUQUFBQUFBSUlBSWlvYXdIelorVUJDZ0FDQUJRQUFnUUNBQWdBS3dRQ0FBRUFTQVFBQURjRUFRQUJCb0FBQUFBQUFBSUlBTzZPYndGVGhPRUJCQUlRQUprWlp3RlRoT0VCaUtodkFWT0U4QUVqQ0FFQUFBSUhBZ0FBQUFVSEFRQUJBQWNPQUFFQUFBQURBR0FBeUFBQUFFOUlDUWNPQUFFQUFBQURBR0FBeUFBQUFFOUlBQUFBQUFXQUZRQUFBQW9BQWdBVkFBUUdCQUFCQUFBQUJRWUVBQUlBQUFBS0JnRUFBUUFBQllBV0FBQUFDZ0FDQUJZQUJBWUVBQUlBQUFBRkJnUUFBd0FBQUFvR0FRQUJBQUFGZ0JjQUFBQUtBQUlBRndBRUJnUUFBd0FBQUFVR0JBQUVBQUFBQ2dZQkFBRUFBQVdBR0FBQUFBb0FBZ0FZQUFRR0JBQUVBQUFBQlFZRUFBVUFBQUFLQmdFQUFRQUFCWUFaQUFBQUNnQUNBQmtBQkFZRUFBVUFBQUFGQmdRQUJnQUFBQW9HQVFBQkFBQUZnQm9BQUFBS0FBSUFHZ0FFQmdRQUJnQUFBQVVHQkFBSEFBQUFDZ1lCQUFFQUFBV0FHd0FBQUFvQUFnQWJBQVFHQkFBSEFBQUFCUVlFQUFnQUFBQUtCZ0VBQVFBQUJZQWNBQUFBQ2dBQ0FCd0FCQVlFQUFnQUFBQUZCZ1FBQ1FBQUFBb0dBUUFCQUFBRmdCMEFBQUFLQUFJQUhRQUVCZ1FBQ1FBQUFBVUdCQUFLQUFBQUNnWUJBQUVBQUFXQUhnQUFBQW9BQWdBZUFBUUdCQUFLQUFBQUJRWUVBQXNBQUFBS0JnRUFBUUFBQllBZkFBQUFDZ0FDQUI4QUJBWUVBQXNBQUFBRkJnUUFEQUFBQUFvR0FRQUJBQUFGZ0NBQUFBQUtBQUlBSUFBRUJnUUFEQUFBQUFVR0JBQU5BQUFBQ2dZQkFBRUFBQVdBSVFBQUFBb0FBZ0FoQUFRR0JBQU5BQUFBQlFZRUFBNEFBQUFLQmdFQUFRQUFCWUFpQUFBQUNnQUNBQ0lBQkFZRUFBNEFBQUFGQmdRQUR3QUFBQUFHQWdBQ0FBb0dBUUFCQUFBRmdDTUFBQUFLQUFJQUl3QUVCZ1FBRGdBQUFBVUdCQUFRQUFBQUNnWUJBQUVBQUFXQUpBQUFBQW9BQWdBa0FBUUdCQUFRQUFBQUJRWUVBQkVBQUFBS0JnRUFBUUFBQllBbEFBQUFDZ0FDQUNVQUJBWUVBQkVBQUFBRkJnUUFFZ0FBQUFvR0FRQUJBQUFGZ0NZQUFBQUtBQUlBSmdBRUJnUUFFZ0FBQUFVR0JBQVRBQUFBQ2dZQkFBRUFBQUFBQUFBQUFBQUE=</t>
        </r>
      </text>
    </comment>
    <comment ref="K17" authorId="0" shapeId="0" xr:uid="{24D4A55F-7810-4D8A-BC0A-51ED4342E9F4}">
      <text>
        <r>
          <rPr>
            <b/>
            <sz val="9"/>
            <color indexed="81"/>
            <rFont val="Tahoma"/>
            <family val="2"/>
          </rPr>
          <t>QzE4SDM3Tk8yfFBpY3R1cmUgNjh8Vm1wRFJEQXhNREFFQXdJQkFBQUFBQUFBQUFBQUFBQ0FBQUFBQUFNQUZnQUFBRU5vWlcxRWNtRjNJREl5TGpJdU1DNHpNekF3Q0FBVEFBQUFWVzUwYVhSc1pXUWdSRzlqZFcxbGJuUUVBaEFBbVJsSkFabUFFUUJtNW9ZQlpuOEtBZ0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VBQUFBQkFJUUFBQUFBQUFBQUFBQVpxYUtBUUJBc3dNV0NBUUFBQUFrQUJnSUJBQUFBQ1FBR1FnQUFCQUlBZ0FCQUE4SUFnQUJBQU9BTEFBQUFBUUNFQUNaR1VrQm1ZQVJBR2JtaGdGbWZ3b0NDZ0FDQUFFQUJJQUJBQUFBQUFJSUFJaW9lZ0dad0JFQUNnQUNBQUlBTndRQkFBRUFBQVNBQWdBQUFBQUNDQUNJcUdzQnJMc3JBQW9BQWdBREFEY0VBUUFCQUFBRWdBTUFBQUFBQWdnQWlLaDZBYisyUlFBS0FBSUFCQUEzQkFFQUFRQUFCSUFFQUFBQUFBSUlBSWlvYXdIVHNWOEFDZ0FDQUFVQU53UUJBQUVBQUFTQUJRQUFBQUFDQ0FDSXFIb0I1cXg1QUFvQUFnQUdBRGNFQVFBQkFBQUVnQVlBQUFBQUFnZ0FpS2hyQWZtbmt3QUtBQUlBQndBM0JBRUFBUUFBQklBSEFBQUFBQUlJQUlpb2VnRU1vNjBBQ2dBQ0FBZ0FOd1FCQUFFQUFBU0FDQUFBQUFBQ0NBQ0lxR3NCSDU3SEFBb0FBZ0FKQURjRUFRQUJBQUFFZ0FrQUFBQUFBZ2dBaUtoNkFUT1o0UUFLQUFJQUNnQTNCQUVBQVFBQUJJQUtBQUFBQUFJSUFJaW9hd0ZHbFBzQUNnQUNBQXNBTndRQkFBRUFBQVNBQ3dBQUFBQUNDQUNJcUhvQldZOFZBUW9BQWdBTUFEY0VBUUFCQUFBRWdBd0FBQUFBQWdnQWlLaHJBV3lLTHdFS0FBSUFEUUEzQkFFQUFRQUFCSUFOQUFBQUFBSUlBSWlvZWdHQWhVa0JDZ0FDQUE0QU53UUJBQUVBQUFTQURnQUFBQUFDQ0FDSXFHc0JrNEJqQVFvQUFnQVBBRGNFQVFBQkFBQUVnQThBQUFBQUFnZ0FpS2g2QWFaN2ZRRUtBQUlBRUFBM0JBRUFBUUFBQklBUUFBQUFBQUlJQUlpb2F3RzVkcGNCQ2dBQ0FCRUFOd1FCQUFFQUFBU0FFUUFBQUFBQ0NBQ0lxRTBCdVhhWEFRb0FBZ0FTQUFJRUFnQUlBQ3NFQWdBQUFFZ0VBQUEzQkFFQUFRYUFBQUFBQUFBQ0NBRHVqbEVCR1pPVEFRUUNFQUNaR1VrQkdaT1RBWWlvVVFGWldwc0JJd2dCQUFBQ0J3SUFBQUFBQncwQUFRQUFBQU1BWUFESUFBQUFUd2tIRFFBQkFBQUFBd0JnQU1nQUFBQlBBQUFBQUFTQUVnQUFBQUFDQ0FDSXFIb0J6SEd4QVFvQUFnQVRBQUlFQWdBSEFDc0VBZ0FCQUVnRUFBQTNCQUVBQVFhQUFBQUFBQUFDQ0FEdWpuNEJiTld0QVFRQ0VBQjNOM1lCYk5XdEFXYm1oZ0VzRHJVQkl3Z0JBQUFDQndJQUFBQUZCd0VBQlFRSEJnQUNBQUlBQXdBQUJ3NEFBUUFBQUFNQVlBRElBQUFBVGtnSkJ3NEFBUUFBQUFNQVlBRElBQUFBVGtnQUFBQUFCSUFUQUFBQUFBSUlBSWlvYXdIZ2JNc0JDZ0FDQUJRQU53UUJBQUVBQUFTQUZBQUFBQUFDQ0FDSXFIb0I4MmZsQVFvQUFnQVZBRGNFQVFBQkFBQUVnQlVBQUFBQUFnZ0FpS2hyQVFaai93RUtBQUlBRmdBQ0JBSUFDQUFyQkFJQUFRQklCQUFBTndRQkFBRUdnQUFBQUFBQUFnZ0E3bzV2QVdaLyt3RUVBaEFBbVJsbkFXWi8rd0dJcUc4QlpuOEtBaU1JQVFBQUFnY0NBQUFBQlFjQkFBRUFCdzRBQVFBQUFBTUFZQURJQUFBQVQwZ0pCdzRBQVFBQUFBTUFZQURJQUFBQVQwZ0FBQUFBQllBWEFBQUFDZ0FDQUJjQUJBWUVBQUVBQUFBRkJnUUFBZ0FBQUFvR0FRQUJBQUFGZ0JnQUFBQUtBQUlBR0FBRUJnUUFBZ0FBQUFVR0JBQURBQUFBQ2dZQkFBRUFBQVdBR1FBQUFBb0FBZ0FaQUFRR0JBQURBQUFBQlFZRUFBUUFBQUFLQmdFQUFRQUFCWUFhQUFBQUNnQUNBQm9BQkFZRUFBUUFBQUFGQmdRQUJRQUFBQW9HQVFBQkFBQUZnQnNBQUFBS0FBSUFHd0FFQmdRQUJRQUFBQVVHQkFBR0FBQUFDZ1lCQUFFQUFBV0FIQUFBQUFvQUFnQWNBQVFHQkFBR0FBQUFCUVlFQUFjQUFBQUtCZ0VBQVFBQUJZQWRBQUFBQ2dBQ0FCMEFCQVlFQUFjQUFBQUZCZ1FBQ0FBQUFBb0dBUUFCQUFBRmdCNEFBQUFLQUFJQUhnQUVCZ1FBQ0FBQUFBVUdCQUFKQUFBQUNnWUJBQUVBQUFXQUh3QUFBQW9BQWdBZkFBUUdCQUFKQUFBQUJRWUVBQW9BQUFBS0JnRUFBUUFBQllBZ0FBQUFDZ0FDQUNBQUJBWUVBQW9BQUFBRkJnUUFDd0FBQUFvR0FRQUJBQUFGZ0NFQUFBQUtBQUlBSVFBRUJnUUFDd0FBQUFVR0JBQU1BQUFBQ2dZQkFBRUFBQVdBSWdBQUFBb0FBZ0FpQUFRR0JBQU1BQUFBQlFZRUFBMEFBQUFLQmdFQUFRQUFCWUFqQUFBQUNnQUNBQ01BQkFZRUFBMEFBQUFGQmdRQURnQUFBQW9HQVFBQkFBQUZnQ1FBQUFBS0FBSUFKQUFFQmdRQURnQUFBQVVHQkFBUEFBQUFDZ1lCQUFFQUFBV0FKUUFBQUFvQUFnQWxBQVFHQkFBUEFBQUFCUVlFQUJBQUFBQUtCZ0VBQVFBQUJZQW1BQUFBQ2dBQ0FDWUFCQVlFQUJBQUFBQUZCZ1FBRVFBQUFBQUdBZ0FDQUFvR0FRQUJBQUFGZ0NjQUFBQUtBQUlBSndBRUJnUUFFQUFBQUFVR0JBQVNBQUFBQ2dZQkFBRUFBQVdBS0FBQUFBb0FBZ0FvQUFRR0JBQVNBQUFBQlFZRUFCTUFBQUFLQmdFQUFRQUFCWUFwQUFBQUNnQUNBQ2tBQkFZRUFCTUFBQUFGQmdRQUZBQUFBQW9HQVFBQkFBQUZnQ29BQUFBS0FBSUFLZ0FFQmdRQUZBQUFBQVVHQkFBVkFBQUFDZ1lCQUFFQUFBQUFBQUFBQUFBQQ==</t>
        </r>
      </text>
    </comment>
    <comment ref="K18" authorId="0" shapeId="0" xr:uid="{91A3D1C9-FC52-4D8F-952A-257D9CE1C89B}">
      <text>
        <r>
          <rPr>
            <b/>
            <sz val="9"/>
            <color indexed="81"/>
            <rFont val="Tahoma"/>
            <family val="2"/>
          </rPr>
          <t>QzIwSDM3Tk8yfFBpY3R1cmUgNzB8Vm1wRFJEQXhNREFFQXdJQkFBQUFBQUFBQUFBQUFBQ0FBQUFBQUFNQUZnQUFBRU5vWlcxRWNtRjNJREl5TGpJdU1DNHpNekF3Q0FBVEFBQUFWVzUwYVhSc1pXUWdSRzlqZFcxbGJuUUVBaEFBbVJsSkFacUE4LzltNW9ZQlpuOG9BZ0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lBQUFBQkFJUUFBQUFBQUFBQUFBQVpxYUtBUUJBc3dNV0NBUUFBQUFrQUJnSUJBQUFBQ1FBR1FnQUFCQUlBZ0FCQUE4SUFnQUJBQU9BTUFBQUFBUUNFQUNaR1VrQm1vRHovMmJtaGdGbWZ5Z0NDZ0FDQUFFQUJJQUJBQUFBQUFJSUFJaW9lZ0dhd1BQL0NnQUNBQUlBTndRQkFBRUFBQVNBQWdBQUFBQUNDQUNJcUdzQnJMc05BQW9BQWdBREFEY0VBUUFCQUFBRWdBTUFBQUFBQWdnQWlLaDZBYisySndBS0FBSUFCQUEzQkFFQUFRQUFCSUFFQUFBQUFBSUlBSWlvYXdIVHNVRUFDZ0FDQUFVQU53UUJBQUVBQUFTQUJRQUFBQUFDQ0FDSXFIb0I1cXhiQUFvQUFnQUdBRGNFQVFBQkFBQUVnQVlBQUFBQUFnZ0FpS2hyQWZtbmRRQUtBQUlBQndBM0JBRUFBUUFBQklBSEFBQUFBQUlJQUlpb2F3SDVwNU1BQ2dBQ0FBZ0FOd1FCQUFFQUFBU0FDQUFBQUFBQ0NBQ0lxSG9CREtPdEFBb0FBZ0FKQURjRUFRQUJBQUFFZ0FrQUFBQUFBZ2dBaUtockFSK2V4d0FLQUFJQUNnQTNCQUVBQVFBQUJJQUtBQUFBQUFJSUFJaW9hd0VmbnVVQUNnQUNBQXNBTndRQkFBRUFBQVNBQ3dBQUFBQUNDQUNJcUhvQk01bi9BQW9BQWdBTUFEY0VBUUFCQUFBRWdBd0FBQUFBQWdnQWlLaHJBVWFVR1FFS0FBSUFEUUEzQkFFQUFRQUFCSUFOQUFBQUFBSUlBSWlvZWdGWmp6TUJDZ0FDQUE0QU53UUJBQUVBQUFTQURnQUFBQUFDQ0FDSXFHc0JiSXBOQVFvQUFnQVBBRGNFQVFBQkFBQUVnQThBQUFBQUFnZ0FpS2g2QVlDRlp3RUtBQUlBRUFBM0JBRUFBUUFBQklBUUFBQUFBQUlJQUlpb2F3R1RnSUVCQ2dBQ0FCRUFOd1FCQUFFQUFBU0FFUUFBQUFBQ0NBQ0lxSG9CcG51YkFRb0FBZ0FTQURjRUFRQUJBQUFFZ0JJQUFBQUFBZ2dBaUtockFibDJ0UUVLQUFJQUV3QTNCQUVBQVFBQUJJQVRBQUFBQUFJSUFJaW9UUUc1ZHJVQkNnQUNBQlFBQWdRQ0FBZ0FLd1FDQUFBQVNBUUFBRGNFQVFBQkJvQUFBQUFBQUFJSUFPNk9VUUVaazdFQkJBSVFBSmtaU1FFWms3RUJpS2hSQVZsYXVRRWpDQUVBQUFJSEFnQUFBQUFIRFFBQkFBQUFBd0JnQU1nQUFBQlBDUWNOQUFFQUFBQURBR0FBeUFBQUFFOEFBQUFBQklBVUFBQUFBQUlJQUlpb2VnSE1jYzhCQ2dBQ0FCVUFBZ1FDQUFjQUt3UUNBQUVBU0FRQUFEY0VBUUFCQm9BQUFBQUFBQUlJQU82T2ZnRnMxY3NCQkFJUUFIYzNkZ0ZzMWNzQlp1YUdBU3dPMHdFakNBRUFBQUlIQWdBQUFBVUhBUUFGQkFjR0FBSUFBZ0FEQUFBSERnQUJBQUFBQXdCZ0FNZ0FBQUJPU0FrSERnQUJBQUFBQXdCZ0FNZ0FBQUJPU0FBQUFBQUVnQlVBQUFBQUFnZ0FpS2hyQWVCczZRRUtBQUlBRmdBM0JBRUFBUUFBQklBV0FBQUFBQUlJQUlpb2VnSHpad01DQ2dBQ0FCY0FOd1FCQUFFQUFBU0FGd0FBQUFBQ0NBQ0lxR3NCQm1NZEFnb0FBZ0FZQUFJRUFnQUlBQ3NFQWdBQkFFZ0VBQUEzQkFFQUFRYUFBQUFBQUFBQ0NBRHVqbThCWm44WkFnUUNFQUNaR1djQlpuOFpBb2lvYndGbWZ5Z0NJd2dCQUFBQ0J3SUFBQUFGQndFQUFRQUhEZ0FCQUFBQUF3QmdBTWdBQUFCUFNBa0hEZ0FCQUFBQUF3QmdBTWdBQUFCUFNBQUFBQUFGZ0JrQUFBQUtBQUlBR1FBRUJnUUFBUUFBQUFVR0JBQUNBQUFBQ2dZQkFBRUFBQVdBR2dBQUFBb0FBZ0FhQUFRR0JBQUNBQUFBQlFZRUFBTUFBQUFLQmdFQUFRQUFCWUFiQUFBQUNnQUNBQnNBQkFZRUFBTUFBQUFGQmdRQUJBQUFBQW9HQVFBQkFBQUZnQndBQUFBS0FBSUFIQUFFQmdRQUJBQUFBQVVHQkFBRkFBQUFDZ1lCQUFFQUFBV0FIUUFBQUFvQUFnQWRBQVFHQkFBRkFBQUFCUVlFQUFZQUFBQUtCZ0VBQVFBQUJZQWVBQUFBQ2dBQ0FCNEFCQVlFQUFZQUFBQUZCZ1FBQndBQUFBQUdBZ0FDQUFNR0FnQUNBQW9HQVFBREN3WVFBQUFBQUFBZEFBQUFId0FBQUFBQUFBQUFBQVdBSHdBQUFBb0FBZ0FmQUFRR0JBQUhBQUFBQlFZRUFBZ0FBQUFLQmdFQUFRQUFCWUFnQUFBQUNnQUNBQ0FBQkFZRUFBZ0FBQUFGQmdRQUNRQUFBQW9HQVFBQkFBQUZnQ0VBQUFBS0FBSUFJUUFFQmdRQUNRQUFBQVVHQkFBS0FBQUFBQVlDQUFJQUF3WUNBQUlBQ2dZQkFBTUxCaEFBQUFBQUFDQUFBQUFpQUFBQUFBQUFBQUFBQllBaUFBQUFDZ0FDQUNJQUJBWUVBQW9BQUFBRkJnUUFDd0FBQUFvR0FRQUJBQUFGZ0NNQUFBQUtBQUlBSXdBRUJnUUFDd0FBQUFVR0JBQU1BQUFBQ2dZQkFBRUFBQVdBSkFBQUFBb0FBZ0FrQUFRR0JBQU1BQUFBQlFZRUFBMEFBQUFLQmdFQUFRQUFCWUFsQUFBQUNnQUNBQ1VBQkFZRUFBMEFBQUFGQmdRQURnQUFBQW9HQVFBQkFBQUZnQ1lBQUFBS0FBSUFKZ0FFQmdRQURnQUFBQVVHQkFBUEFBQUFDZ1lCQUFFQUFBV0FKd0FBQUFvQUFnQW5BQVFHQkFBUEFBQUFCUVlFQUJBQUFBQUtCZ0VBQVFBQUJZQW9BQUFBQ2dBQ0FDZ0FCQVlFQUJBQUFBQUZCZ1FBRVFBQUFBb0dBUUFCQUFBRmdDa0FBQUFLQUFJQUtRQUVCZ1FBRVFBQUFBVUdCQUFTQUFBQUNnWUJBQUVBQUFXQUtnQUFBQW9BQWdBcUFBUUdCQUFTQUFBQUJRWUVBQk1BQUFBQUJnSUFBZ0FLQmdFQUFRQUFCWUFyQUFBQUNnQUNBQ3NBQkFZRUFCSUFBQUFGQmdRQUZBQUFBQW9HQVFBQkFBQUZnQ3dBQUFBS0FBSUFMQUFFQmdRQUZBQUFBQVVHQkFBVkFBQUFDZ1lCQUFFQUFBV0FMUUFBQUFvQUFnQXRBQVFHQkFBVkFBQUFCUVlFQUJZQUFBQUtCZ0VBQVFBQUJZQXVBQUFBQ2dBQ0FDNEFCQVlFQUJZQUFBQUZCZ1FBRndBQUFBb0dBUUFCQUFBQUFBQUFBQUFBQUE9PQ==</t>
        </r>
      </text>
    </comment>
    <comment ref="K19" authorId="0" shapeId="0" xr:uid="{8CA070FB-2AEE-439D-835C-498F3F08F416}">
      <text>
        <r>
          <rPr>
            <b/>
            <sz val="9"/>
            <color indexed="81"/>
            <rFont val="Tahoma"/>
            <family val="2"/>
          </rPr>
          <t>QzIwSDM5Tk8yfFBpY3R1cmUgNzJ8Vm1wRFJEQXhNREFFQXdJQkFBQUFBQUFBQUFBQUFBQ0FBQUFBQUFNQUZnQUFBRU5vWlcxRWNtRjNJREl5TGpJdU1DNHpNekF3Q0FBVEFBQUFWVzUwYVhSc1pXUWdSRzlqZFcxbGJuUUVBaEFBbVJsSkFSQ0Q5ZjltNW9ZQjhId21BZ0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lBQUFBQkFJUUFBQUFBQUFBQUFBQVpxYUtBUUJBc3dNV0NBUUFBQUFrQUJnSUJBQUFBQ1FBR1FnQUFCQUlBZ0FCQUE4SUFnQUJBQU9BTUFBQUFBUUNFQUNaR1VrQkVJUDEvMmJtaGdId2ZDWUNDZ0FDQUFFQUJJQUJBQUFBQUFJSUFJaW9hd0VRdy9YL0NnQUNBQUlBTndRQkFBRUFBQVNBQWdBQUFBQUNDQUNJcUhvQklyNFBBQW9BQWdBREFEY0VBUUFCQUFBRWdBTUFBQUFBQWdnQWlLaHJBVGE1S1FBS0FBSUFCQUEzQkFFQUFRQUFCSUFFQUFBQUFBSUlBSWlvZWdGSnRFTUFDZ0FDQUFVQU53UUJBQUVBQUFTQUJRQUFBQUFDQ0FDSXFHc0JYSzlkQUFvQUFnQUdBRGNFQVFBQkFBQUVnQVlBQUFBQUFnZ0FpS2g2QVcrcWR3QUtBQUlBQndBM0JBRUFBUUFBQklBSEFBQUFBQUlJQUlpb2F3R0RwWkVBQ2dBQ0FBZ0FOd1FCQUFFQUFBU0FDQUFBQUFBQ0NBQ0lxSG9CbHFDckFBb0FBZ0FKQURjRUFRQUJBQUFFZ0FrQUFBQUFBZ2dBaUtockFhbWJ4UUFLQUFJQUNnQTNCQUVBQVFBQUJJQUtBQUFBQUFJSUFJaW9hd0dwbStNQUNnQUNBQXNBTndRQkFBRUFBQVNBQ3dBQUFBQUNDQUNJcUhvQnZKYjlBQW9BQWdBTUFEY0VBUUFCQUFBRWdBd0FBQUFBQWdnQWlLaHJBZENSRndFS0FBSUFEUUEzQkFFQUFRQUFCSUFOQUFBQUFBSUlBSWlvZWdIampERUJDZ0FDQUE0QU53UUJBQUVBQUFTQURnQUFBQUFDQ0FDSXFHc0I5b2RMQVFvQUFnQVBBRGNFQVFBQkFBQUVnQThBQUFBQUFnZ0FpS2g2QVFtRFpRRUtBQUlBRUFBM0JBRUFBUUFBQklBUUFBQUFBQUlJQUlpb2F3RWNmbjhCQ2dBQ0FCRUFOd1FCQUFFQUFBU0FFUUFBQUFBQ0NBQ0lxSG9CTUhtWkFRb0FBZ0FTQURjRUFRQUJBQUFFZ0JJQUFBQUFBZ2dBaUtockFVTjBzd0VLQUFJQUV3QTNCQUVBQVFBQUJJQVRBQUFBQUFJSUFJaW9UUUZEZExNQkNnQUNBQlFBQWdRQ0FBZ0FLd1FDQUFBQVNBUUFBRGNFQVFBQkJvQUFBQUFBQUFJSUFPNk9VUUdqa0s4QkJBSVFBSmtaU1FHamtLOEJpS2hSQWVOWHR3RWpDQUVBQUFJSEFnQUFBQUFIRFFBQkFBQUFBd0JnQU1nQUFBQlBDUWNOQUFFQUFBQURBR0FBeUFBQUFFOEFBQUFBQklBVUFBQUFBQUlJQUlpb2VnRldiODBCQ2dBQ0FCVUFBZ1FDQUFjQUt3UUNBQUVBU0FRQUFEY0VBUUFCQm9BQUFBQUFBQUlJQU82T2ZnSDIwc2tCQkFJUUFIYzNkZ0gyMHNrQlp1YUdBYllMMFFFakNBRUFBQUlIQWdBQUFBVUhBUUFGQkFjR0FBSUFBZ0FEQUFBSERnQUJBQUFBQXdCZ0FNZ0FBQUJPU0FrSERnQUJBQUFBQXdCZ0FNZ0FBQUJPU0FBQUFBQUVnQlVBQUFBQUFnZ0FpS2hyQVdscTV3RUtBQUlBRmdBM0JBRUFBUUFBQklBV0FBQUFBQUlJQUlpb2VnRjlaUUVDQ2dBQ0FCY0FOd1FCQUFFQUFBU0FGd0FBQUFBQ0NBQ0lxR3NCa0dBYkFnb0FBZ0FZQUFJRUFnQUlBQ3NFQWdBQkFFZ0VBQUEzQkFFQUFRYUFBQUFBQUFBQ0NBRHVqbThCOEh3WEFnUUNFQUNaR1djQjhId1hBb2lvYndId2ZDWUNJd2dCQUFBQ0J3SUFBQUFGQndFQUFRQUhEZ0FCQUFBQUF3QmdBTWdBQUFCUFNBa0hEZ0FCQUFBQUF3QmdBTWdBQUFCUFNBQUFBQUFGZ0JrQUFBQUtBQUlBR1FBRUJnUUFBUUFBQUFVR0JBQUNBQUFBQ2dZQkFBRUFBQVdBR2dBQUFBb0FBZ0FhQUFRR0JBQUNBQUFBQlFZRUFBTUFBQUFLQmdFQUFRQUFCWUFiQUFBQUNnQUNBQnNBQkFZRUFBTUFBQUFGQmdRQUJBQUFBQW9HQVFBQkFBQUZnQndBQUFBS0FBSUFIQUFFQmdRQUJBQUFBQVVHQkFBRkFBQUFDZ1lCQUFFQUFBV0FIUUFBQUFvQUFnQWRBQVFHQkFBRkFBQUFCUVlFQUFZQUFBQUtCZ0VBQVFBQUJZQWVBQUFBQ2dBQ0FCNEFCQVlFQUFZQUFBQUZCZ1FBQndBQUFBb0dBUUFCQUFBRmdCOEFBQUFLQUFJQUh3QUVCZ1FBQndBQUFBVUdCQUFJQUFBQUNnWUJBQUVBQUFXQUlBQUFBQW9BQWdBZ0FBUUdCQUFJQUFBQUJRWUVBQWtBQUFBS0JnRUFBUUFBQllBaEFBQUFDZ0FDQUNFQUJBWUVBQWtBQUFBRkJnUUFDZ0FBQUFBR0FnQUNBQU1HQWdBQ0FBb0dBUUFEQ3dZUUFBQUFBQUFnQUFBQUlnQUFBQUFBQUFBQUFBV0FJZ0FBQUFvQUFnQWlBQVFHQkFBS0FBQUFCUVlFQUFzQUFBQUtCZ0VBQVFBQUJZQWpBQUFBQ2dBQ0FDTUFCQVlFQUFzQUFBQUZCZ1FBREFBQUFBb0dBUUFCQUFBRmdDUUFBQUFLQUFJQUpBQUVCZ1FBREFBQUFBVUdCQUFOQUFBQUNnWUJBQUVBQUFXQUpRQUFBQW9BQWdBbEFBUUdCQUFOQUFBQUJRWUVBQTRBQUFBS0JnRUFBUUFBQllBbUFBQUFDZ0FDQUNZQUJBWUVBQTRBQUFBRkJnUUFEd0FBQUFvR0FRQUJBQUFGZ0NjQUFBQUtBQUlBSndBRUJnUUFEd0FBQUFVR0JBQVFBQUFBQ2dZQkFBRUFBQVdBS0FBQUFBb0FBZ0FvQUFRR0JBQVFBQUFBQlFZRUFCRUFBQUFLQmdFQUFRQUFCWUFwQUFBQUNnQUNBQ2tBQkFZRUFCRUFBQUFGQmdRQUVnQUFBQW9HQVFBQkFBQUZnQ29BQUFBS0FBSUFLZ0FFQmdRQUVnQUFBQVVHQkFBVEFBQUFBQVlDQUFJQUNnWUJBQUVBQUFXQUt3QUFBQW9BQWdBckFBUUdCQUFTQUFBQUJRWUVBQlFBQUFBS0JnRUFBUUFBQllBc0FBQUFDZ0FDQUN3QUJBWUVBQlFBQUFBRkJnUUFGUUFBQUFvR0FRQUJBQUFGZ0MwQUFBQUtBQUlBTFFBRUJnUUFGUUFBQUFVR0JBQVdBQUFBQ2dZQkFBRUFBQVdBTGdBQUFBb0FBZ0F1QUFRR0JBQVdBQUFBQlFZRUFCY0FBQUFLQmdFQUFRQUFBQUFBQUFBQUFBQT0=</t>
        </r>
      </text>
    </comment>
    <comment ref="K20" authorId="0" shapeId="0" xr:uid="{EAA73275-47CA-4963-A250-F6E66A5A8402}">
      <text>
        <r>
          <rPr>
            <b/>
            <sz val="9"/>
            <color indexed="81"/>
            <rFont val="Tahoma"/>
            <family val="2"/>
          </rPr>
          <t>QzIwSDQxTk8yfFBpY3R1cmUgNzR8Vm1wRFJEQXhNREFFQXdJQkFBQUFBQUFBQUFBQUFBQ0FBQUFBQUFNQUZnQUFBRU5vWlcxRWNtRjNJREl5TGpJdU1DNHpNekF3Q0FBVEFBQUFWVzUwYVhSc1pXUWdSRzlqZFcxbGJuUUVBaEFBbVJsSkFZZUY5LzltNW9ZQmVYb2tBZ0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bGdDV0FBQUFBQVpEUk5YLzZuL3NobHhFNTREWndVb0Evd0FBZ0FBQWxnQ1dBQUFBQUFaRFJOWE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lBQUFBQkFJUUFBQUFBQUFBQUFBQVpxYUtBUUJBc3dNV0NBUUFBQUFrQUJnSUJBQUFBQ1FBR1FnQUFCQUlBZ0FCQUE4SUFnQUJBQU9BTUFBQUFBUUNFQUNaR1VrQmg0WDMvMmJtaGdGNWVpUUNDZ0FDQUFFQUJJQUJBQUFBQUFJSUFJaW9lZ0dIeGZmL0NnQUNBQUlBTndRQkFBRUFBQVNBQWdBQUFBQUNDQUNJcUdzQm1jQVJBQW9BQWdBREFEY0VBUUFCQUFBRWdBTUFBQUFBQWdnQWlLaDZBYXk3S3dBS0FBSUFCQUEzQkFFQUFRQUFCSUFFQUFBQUFBSUlBSWlvYXdHL3RrVUFDZ0FDQUFVQU53UUJBQUVBQUFTQUJRQUFBQUFDQ0FDSXFIb0IwN0ZmQUFvQUFnQUdBRGNFQVFBQkFBQUVnQVlBQUFBQUFnZ0FpS2hyQWVhc2VRQUtBQUlBQndBM0JBRUFBUUFBQklBSEFBQUFBQUlJQUlpb2VnSDVwNU1BQ2dBQ0FBZ0FOd1FCQUFFQUFBU0FDQUFBQUFBQ0NBQ0lxR3NCREtPdEFBb0FBZ0FKQURjRUFRQUJBQUFFZ0FrQUFBQUFBZ2dBaUtoNkFSK2V4d0FLQUFJQUNnQTNCQUVBQVFBQUJJQUtBQUFBQUFJSUFJaW9hd0V6bWVFQUNnQUNBQXNBTndRQkFBRUFBQVNBQ3dBQUFBQUNDQUNJcUhvQlJwVDdBQW9BQWdBTUFEY0VBUUFCQUFBRWdBd0FBQUFBQWdnQWlLaHJBVm1QRlFFS0FBSUFEUUEzQkFFQUFRQUFCSUFOQUFBQUFBSUlBSWlvZWdGc2lpOEJDZ0FDQUE0QU53UUJBQUVBQUFTQURnQUFBQUFDQ0FDSXFHc0JnSVZKQVFvQUFnQVBBRGNFQVFBQkFBQUVnQThBQUFBQUFnZ0FpS2g2QVpPQVl3RUtBQUlBRUFBM0JBRUFBUUFBQklBUUFBQUFBQUlJQUlpb2F3R21lMzBCQ2dBQ0FCRUFOd1FCQUFFQUFBU0FFUUFBQUFBQ0NBQ0lxSG9CdVhhWEFRb0FBZ0FTQURjRUFRQUJBQUFFZ0JJQUFBQUFBZ2dBaUtockFjeHhzUUVLQUFJQUV3QTNCQUVBQVFBQUJJQVRBQUFBQUFJSUFJaW9UUUhNY2JFQkNnQUNBQlFBQWdRQ0FBZ0FLd1FDQUFBQVNBUUFBRGNFQVFBQkJvQUFBQUFBQUFJSUFPNk9VUUVzanEwQkJBSVFBSmtaU1FFc2pxMEJpS2hSQVd4VnRRRWpDQUVBQUFJSEFnQUFBQUFIRFFBQkFBQUFBd0JnQU1nQUFBQlBDUWNOQUFFQUFBQURBR0FBeUFBQUFFOEFBQUFBQklBVUFBQUFBQUlJQUlpb2VnSGdiTXNCQ2dBQ0FCVUFBZ1FDQUFjQUt3UUNBQUVBU0FRQUFEY0VBUUFCQm9BQUFBQUFBQUlJQU82T2ZnR0EwTWNCQkFJUUFIYzNkZ0dBME1jQlp1YUdBVUFKendFakNBRUFBQUlIQWdBQUFBVUhBUUFGQkFjR0FBSUFBZ0FEQUFBSERnQUJBQUFBQXdCZ0FNZ0FBQUJPU0FrSERnQUJBQUFBQXdCZ0FNZ0FBQUJPU0FBQUFBQUVnQlVBQUFBQUFnZ0FpS2hyQWZObjVRRUtBQUlBRmdBM0JBRUFBUUFBQklBV0FBQUFBQUlJQUlpb2VnRUdZLzhCQ2dBQ0FCY0FOd1FCQUFFQUFBU0FGd0FBQUFBQ0NBQ0lxR3NCR1Y0WkFnb0FBZ0FZQUFJRUFnQUlBQ3NFQWdBQkFFZ0VBQUEzQkFFQUFRYUFBQUFBQUFBQ0NBRHVqbThCZVhvVkFnUUNFQUNaR1djQmVYb1ZBb2lvYndGNWVpUUNJd2dCQUFBQ0J3SUFBQUFGQndFQUFRQUhEZ0FCQUFBQUF3QmdBTWdBQUFCUFNBa0hEZ0FCQUFBQUF3QmdBTWdBQUFCUFNBQUFBQUFGZ0JrQUFBQUtBQUlBR1FBRUJnUUFBUUFBQUFVR0JBQUNBQUFBQ2dZQkFBRUFBQVdBR2dBQUFBb0FBZ0FhQUFRR0JBQUNBQUFBQlFZRUFBTUFBQUFLQmdFQUFRQUFCWUFiQUFBQUNnQUNBQnNBQkFZRUFBTUFBQUFGQmdRQUJBQUFBQW9HQVFBQkFBQUZnQndBQUFBS0FBSUFIQUFFQmdRQUJBQUFBQVVHQkFBRkFBQUFDZ1lCQUFFQUFBV0FIUUFBQUFvQUFnQWRBQVFHQkFBRkFBQUFCUVlFQUFZQUFBQUtCZ0VBQVFBQUJZQWVBQUFBQ2dBQ0FCNEFCQVlFQUFZQUFBQUZCZ1FBQndBQUFBb0dBUUFCQUFBRmdCOEFBQUFLQUFJQUh3QUVCZ1FBQndBQUFBVUdCQUFJQUFBQUNnWUJBQUVBQUFXQUlBQUFBQW9BQWdBZ0FBUUdCQUFJQUFBQUJRWUVBQWtBQUFBS0JnRUFBUUFBQllBaEFBQUFDZ0FDQUNFQUJBWUVBQWtBQUFBRkJnUUFDZ0FBQUFvR0FRQUJBQUFGZ0NJQUFBQUtBQUlBSWdBRUJnUUFDZ0FBQUFVR0JBQUxBQUFBQ2dZQkFBRUFBQVdBSXdBQUFBb0FBZ0FqQUFRR0JBQUxBQUFBQlFZRUFBd0FBQUFLQmdFQUFRQUFCWUFrQUFBQUNnQUNBQ1FBQkFZRUFBd0FBQUFGQmdRQURRQUFBQW9HQVFBQkFBQUZnQ1VBQUFBS0FBSUFKUUFFQmdRQURRQUFBQVVHQkFBT0FBQUFDZ1lCQUFFQUFBV0FKZ0FBQUFvQUFnQW1BQVFHQkFBT0FBQUFCUVlFQUE4QUFBQUtCZ0VBQVFBQUJZQW5BQUFBQ2dBQ0FDY0FCQVlFQUE4QUFBQUZCZ1FBRUFBQUFBb0dBUUFCQUFBRmdDZ0FBQUFLQUFJQUtBQUVCZ1FBRUFBQUFBVUdCQUFSQUFBQUNnWUJBQUVBQUFXQUtRQUFBQW9BQWdBcEFBUUdCQUFSQUFBQUJRWUVBQklBQUFBS0JnRUFBUUFBQllBcUFBQUFDZ0FDQUNvQUJBWUVBQklBQUFBRkJnUUFFd0FBQUFBR0FnQUNBQW9HQVFBQkFBQUZnQ3NBQUFBS0FBSUFLd0FFQmdRQUVnQUFBQVVHQkFBVUFBQUFDZ1lCQUFFQUFBV0FMQUFBQUFvQUFnQXNBQVFHQkFBVUFBQUFCUVlFQUJVQUFBQUtCZ0VBQVFBQUJZQXRBQUFBQ2dBQ0FDMEFCQVlFQUJVQUFBQUZCZ1FBRmdBQUFBb0dBUUFCQUFBRmdDNEFBQUFLQUFJQUxnQUVCZ1FBRmdBQUFBVUdCQUFYQUFBQUNnWUJBQUVBQUFBQUFBQUFBQUFB</t>
        </r>
      </text>
    </comment>
    <comment ref="K22" authorId="0" shapeId="0" xr:uid="{4ECDFFD8-C805-41FA-B1D6-50071CD3132D}">
      <text>
        <r>
          <rPr>
            <b/>
            <sz val="9"/>
            <color indexed="81"/>
            <rFont val="Tahoma"/>
            <family val="2"/>
          </rPr>
          <t>QzZIMTFOT3xQaWN0dXJlIDc2fFZtcERSREF4TURBRUF3SUJBQUFBQUFBQUFBQUFBQUNBQUFBQUFBTUFGZ0FBQUVOb1pXMUVjbUYzSURJeUxqSXVNQzR6TXpBd0NBQVRBQUFBVlc1MGFYUnNaV1FnUkc5amRXMWxiblFFQWhBQW5uNUFBYWF2NFFCaGdZOEJXVkE2QVFFSkNBQUFnTFVBQUlDMUFBSUpDQUFBd0NFQUFNQzFBZzBJQVFBQkNBY0JBQUU2QkFFQUFUc0VBUUFBUlFRQkFBRThCQUVBQUVvRUFRQUFEQVlCQUFFUEJnRUFBUTBHQVFBQVFnUUJBQUJEQkFFQUFFUUVBUUFBQ2dnSUFBTUFZQURJQUFNQUN3Z0lBQlFBQUFEd0FBTUFDUWdFQURPekFnQUlDQVFBQUFBQ0FBY0lCQUFBQUFFQUJnZ0VBQUFBQkFBRkNBUUFBQUFlQUFRSUFnQjRBQU1JQkFBQUFIZ0FJd2dCQUFVTUNBRUFBQ2dJQVFBQktRZ0JBQUVxQ0FFQUFUSUlBUUFBS3dnQkFDZ3NDQUVBQ2dJSUVBQUFBQ1FBQUFBa0FBQUFKQUFBQUNRQUFRTUNBQUFBQWdNQ0FBRUFBQU15QUFnQS8vLy8vLy8vQUFBQUFBQUEvLzhBQUFBQS8vLy8vd0FBQUFELy93QUFBQUQvLy8vL0FBQUFBUC8vLy84QUFQLy9BQUVrQUFBQUFnQURBT1FFQlFCQmNtbGhiQlFBNUFRUEFGUnBiV1Z6SUU1bGR5QlNiMjFoYmdBSWVBQUFBd0FBQWxnQ1dBQUFBQUFaRFJOWC82bi9zaGx4RTU0RFp3VW9BL3dBQWdBQUFsZ0NXQUFBQUFBWkRSTlh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WQUFBQUJBSVFBQUFBQUFBQUFBQUFZVUdUQVFEQXhnTVdDQVFBQUFBa0FCZ0lCQUFBQUNRQUdRZ0FBQkFJQWdBQkFBOElBZ0FCQUFPQUV3QUFBQVFDRUFDZWZrQUJwcS9oQUdHQmp3RlpVRG9CQ2dBQ0FBRUFCSUFCQUFBQUFBSUlBUHFXUndHNWJEWUJDZ0FDQUFJQUFnUUNBQWdBS3dRQ0FBQUFTQVFBQURjRUFRQUJCb0FBQUFBQUFBSUlBR0I5U3dFWmlUSUJCQUlRQUFzSVF3RVppVElCK3BaTEFWbFFPZ0VqQ0FFQUFBSUhBZ0FBQUFBSERRQUJBQUFBQXdCZ0FNZ0FBQUJQQ1FjTkFBRUFBQUFEQUdBQXlBQUFBRThBQUFBQUJJQUNBQUFBQUFJSUFHRkxXZ0ZDK0I0QkNnQUNBQU1BTndRQkFBRUFBQVNBQXdBQUFBQUNDQURUaW5jQk9LVWxBUW9BQWdBRUFEY0VBUUFCQUFBRWdBUUFBQUFBQWdnQVN2K09BZEh3RWdFS0FBSUFCUUEzQkFFQUFRQUFCSUFGQUFBQUFBSUlBRXIvamdIUjhQUUFDZ0FDQUFZQU53UUJBQUVBQUFTQUJnQUFBQUFDQ0FEVGluY0JhanppQUFvQUFnQUhBRGNFQVFBQkFBQUVnQWNBQUFBQUFnZ0FZVXRhQVdEcDZBQUtBQUlBQ0FBM0JBRUFBUUFBQklBSUFBQUFBQUlJQUNkSFRRSFI4QU1CQ2dBQ0FBa0FBZ1FDQUFjQUt3UUNBQUVBU0FRQUFEY0VBUUFCQm9BQUFBQUFBQUlJQUJiV1NBRnhWQUFCQkFJUUFKNStRQUZ4VkFBQmpTMVJBVEdOQndFakNBRUFBQUlIQWdBQUFBVUhBUUFFQkFjR0FBSUFBZ0FFQUFBSERnQUJBQUFBQXdCZ0FNZ0FBQUJPU0FrSERnQUJBQUFBQXdCZ0FNZ0FBQUJPU0FBQUFBQUZnQW9BQUFBS0FBSUFDZ0FFQmdRQUFRQUFBQVVHQkFBQ0FBQUFBQVlDQUFJQUNnWUJBQUVBQUFXQUN3QUFBQW9BQWdBTEFBUUdCQUFDQUFBQUJRWUVBQU1BQUFBS0JnRUFBUUFBQllBTUFBQUFDZ0FDQUF3QUJBWUVBQU1BQUFBRkJnUUFCQUFBQUFvR0FRQUJBQUFGZ0EwQUFBQUtBQUlBRFFBRUJnUUFCQUFBQUFVR0JBQUZBQUFBQ2dZQkFBRUFBQVdBRGdBQUFBb0FBZ0FPQUFRR0JBQUZBQUFBQlFZRUFBWUFBQUFLQmdFQUFRQUFCWUFQQUFBQUNnQUNBQThBQkFZRUFBWUFBQUFGQmdRQUJ3QUFBQW9HQVFBQkFBQUZnQkFBQUFBS0FBSUFFQUFFQmdRQUJ3QUFBQVVHQkFBSUFBQUFDZ1lCQUFFQUFBV0FFUUFBQUFvQUFnQVJBQVFHQkFBQ0FBQUFCUVlFQUFnQUFBQUtCZ0VBQVFBQUFBQUFBQUFBQUFBPQ==</t>
        </r>
      </text>
    </comment>
    <comment ref="K23" authorId="0" shapeId="0" xr:uid="{C8CD1E7B-4C67-4EC1-83B5-0B43C42BC8F8}">
      <text>
        <r>
          <rPr>
            <b/>
            <sz val="9"/>
            <color indexed="81"/>
            <rFont val="Tahoma"/>
            <family val="2"/>
          </rPr>
          <t>QzE2SDIyTzR8UGljdHVyZSA3OHxWbXBEUkRBeE1EQUVBd0lCQUFBQUFBQUFBQUFBQUFDQUFBQUFBQU1BRmdBQUFFTm9aVzFFY21GM0lESXlMakl1TUM0ek16QXdDQUFUQUFBQVZXNTBhWFJzWldRZ1JHOWpkVzFsYm5RRUFoQUFpTGduQVhHeXBRQjNSNmdCamsxMkFRRUpDQUFBZ0xVQUFJQzFBQUlKQ0FBQXdDRUFBTUMxQWcwSUFRQUJDQWNCQUFFNkJBRUFBVHNFQVFBQVJRUUJBQUU4QkFFQUFFb0VBUUFBREFZQkFBRVBCZ0VBQVEwR0FRQUFRZ1FCQUFCREJBRUFBRVFFQVFBQUNnZ0lBQU1BWUFESUFBTUFDd2dJQUJRQUFBRHdBQU1BQ1FnRUFET3pBZ0FJQ0FRQUFBQUNBQWNJQkFBQUFBRUFCZ2dFQUFBQUJBQUZDQVFBQUFBZUFBUUlBZ0I0QUFNSUJBQUFBSGdBSXdnQkFBVU1DQUVBQUNnSUFRQUJLUWdCQUFFcUNBRUFBVElJQVFBQUt3Z0JBQ2dzQ0FFQUNnSUlFQUFBQUNRQUFBQWtBQUFBSkFBQUFDUUFBUU1DQUFBQUFnTUNBQUVBQUFNeUFBZ0EvLy8vLy8vL0FBQUFBQUFBLy84QUFBQUEvLy8vL3dBQUFBRC8vd0FBQUFELy8vLy9BQUFBQVAvLy8vOEFBUC8vQUFFa0FBQUFBZ0FEQU9RRUJRQkJjbWxoYkJRQTVBUVBBRlJwYldWeklFNWxkeUJTYjIxaGJnQUllQUFBQXdBQUFsZ0NXQUFBQUFBWkRSTlgvNm4vc2hseEU1NERad1VvQS93QUFnQUFBbGdDV0FBQUFBQVpEUk5Y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dEFBQUFCQUlRQUFBQUFBQUFBQUFBZHdlc0FRQkE0d01XQ0FRQUFBQWtBQmdJQkFBQUFDUUFHUWdBQUJBSUFnQUJBQThJQWdBQkFBT0FLd0FBQUFRQ0VBQ0l1Q2NCY2JLbEFIZEhxQUdPVFhZQkNnQUNBQUVBQklBQkFBQUFBQUlJQUhkSGR3R09EWFlCQ2dBQ0FBSUFOd1FCQUFFQUFBU0FBZ0FBQUFBQ0NBQjNSNFlCZXhKY0FRb0FBZ0FEQURjRUFRQUJBQUFFZ0FNQUFBQUFBZ2dBZDBkM0FXY1hRZ0VLQUFJQUJBQTNCQUVBQVFBQUJJQUVBQUFBQUFJSUFIZEhoZ0ZVSENnQkNnQUNBQVVBTndRQkFBRUFBQVNBQlFBQUFBQUNDQUIzUjNjQlFTRU9BUW9BQWdBR0FBSUVBZ0FJQUNzRUFnQUFBRWdFQUFBM0JBRUFBUWFBQUFBQUFBQUNDQURkTFhzQm9UMEtBUVFDRUFDSXVISUJvVDBLQVhkSGV3SGhCQklCSXdnQkFBQUNCd0lBQUFBQUJ3MEFBUUFBQUFNQVlBRElBQUFBVHdrSERRQUJBQUFBQXdCZ0FNZ0FBQUJQQUFBQUFBU0FCZ0FBQUFBQ0NBQjNSNFlCTGliMEFBb0FBZ0FIQURjRUFRQUJBQUFFZ0FjQUFBQUFBZ2dBZDBla0FTNG05QUFLQUFJQUNBQUNCQUlBQ0FBckJBSUFBQUJJQkFBQU53UUJBQUVHZ0FBQUFBQUFBZ2dBM1Myb0FZNUM4QUFFQWhBQWlMaWZBWTVDOEFCM1I2Z0J6Z240QUNNSUFRQUFBZ2NDQUFBQUFBY05BQUVBQUFBREFHQUF5QUFBQUU4SkJ3MEFBUUFBQUFNQVlBRElBQUFBVHdBQUFBQUVnQWdBQUFBQUFnZ0FkMGQzQVJzcjJnQUtBQUlBQ1FBM0JBRUFBUUFBQklBSkFBQUFBQUlJQUhkSGhnRUhNTUFBQ2dBQ0FBb0FOd1FCQUFFQUFBU0FDZ0FBQUFBQ0NBQjNSM2NCOURTbUFBb0FBZ0FMQURjRUFRQUJBQUFFZ0FzQUFBQUFBZ2dBZDBkWkFmUTBwZ0FLQUFJQURBQTNCQUVBQVFBQUJJQU1BQUFBQUFJSUFIZEhTZ0VITU1BQUNnQUNBQTBBTndRQkFBRUFBQVNBRFFBQUFBQUNDQUIzUjFrQkd5dmFBQW9BQWdBT0FEY0VBUUFCQUFBRWdBNEFBQUFBQWdnQWQwZEtBUzRtOUFBS0FBSUFEd0EzQkFFQUFRQUFCSUFQQUFBQUFBSUlBSGRITEFFdUp2UUFDZ0FDQUJBQUFnUUNBQWdBS3dRQ0FBQUFTQVFBQURjRUFRQUJCb0FBQUFBQUFBSUlBTjB0TUFHT1F2QUFCQUlRQUlpNEp3R09RdkFBZDBjd0FjNEorQUFqQ0FFQUFBSUhBZ0FBQUFBSERRQUJBQUFBQXdCZ0FNZ0FBQUJQQ1FjTkFBRUFBQUFEQUdBQXlBQUFBRThBQUFBQUJJQVFBQUFBQUFJSUFIZEhXUUZCSVE0QkNnQUNBQkVBQWdRQ0FBZ0FLd1FDQUFBQVNBUUFBRGNFQVFBQkJvQUFBQUFBQUFJSUFOMHRYUUdoUFFvQkJBSVFBSWk0VkFHaFBRb0JkMGRkQWVFRUVnRWpDQUVBQUFJSEFnQUFBQUFIRFFBQkFBQUFBd0JnQU1nQUFBQlBDUWNOQUFFQUFBQURBR0FBeUFBQUFFOEFBQUFBQklBUkFBQUFBQUlJQUhkSFNnRlVIQ2dCQ2dBQ0FCSUFOd1FCQUFFQUFBU0FFZ0FBQUFBQ0NBQjNSMWtCWnhkQ0FRb0FBZ0FUQURjRUFRQUJBQUFFZ0JNQUFBQUFBZ2dBZDBkS0FYc1NYQUVLQUFJQUZBQTNCQUVBQVFBQUJJQVVBQUFBQUFJSUFIZEhXUUdPRFhZQkNnQUNBQlVBTndRQkFBRUFBQVdBRmdBQUFBb0FBZ0FXQUFRR0JBQUJBQUFBQlFZRUFBSUFBQUFLQmdFQUFRQUFCWUFYQUFBQUNnQUNBQmNBQkFZRUFBSUFBQUFGQmdRQUF3QUFBQW9HQVFBQkFBQUZnQmdBQUFBS0FBSUFHQUFFQmdRQUF3QUFBQVVHQkFBRUFBQUFDZ1lCQUFFQUFBV0FHUUFBQUFvQUFnQVpBQVFHQkFBRUFBQUFCUVlFQUFVQUFBQUtCZ0VBQVFBQUJZQWFBQUFBQ2dBQ0FCb0FCQVlFQUFVQUFBQUZCZ1FBQmdBQUFBb0dBUUFCQUFBRmdCc0FBQUFLQUFJQUd3QUVCZ1FBQmdBQUFBVUdCQUFIQUFBQUFBWUNBQUlBQ2dZQkFBRUFBQVdBSEFBQUFBb0FBZ0FjQUFRR0JBQUdBQUFBQlFZRUFBZ0FBQUFLQmdFQUFRQUFCWUFkQUFBQUNnQUNBQjBBQkFZRUFBZ0FBQUFGQmdRQUNRQUFBQUFHQWdBQ0FBTUdBZ0FDQUFvR0FRQUJDd1lRQUJ3QUFBQWlBQUFBSGdBQUFBQUFBQUFBQUFXQUhnQUFBQW9BQWdBZUFBUUdCQUFKQUFBQUJRWUVBQW9BQUFBS0JnRUFBUUFBQllBZkFBQUFDZ0FDQUI4QUJBWUVBQW9BQUFBRkJnUUFDd0FBQUFBR0FnQUNBQU1HQWdBQ0FBb0dBUUFCQ3dZUUFBQUFBQUFlQUFBQUlBQUFBQUFBQUFBQUFBV0FJQUFBQUFvQUFnQWdBQVFHQkFBTEFBQUFCUVlFQUF3QUFBQUtCZ0VBQVFBQUJZQWhBQUFBQ2dBQ0FDRUFCQVlFQUF3QUFBQUZCZ1FBRFFBQUFBQUdBZ0FDQUFNR0FnQUNBQW9HQVFBQkN3WVFBQUFBQUFBZ0FBQUFJZ0FBQUNNQUFBQUFBQVdBSWdBQUFBb0FBZ0FpQUFRR0JBQUlBQUFBQlFZRUFBMEFBQUFLQmdFQUFRQUFCWUFqQUFBQUNnQUNBQ01BQkFZRUFBMEFBQUFGQmdRQURnQUFBQW9HQVFBQkFBQUZnQ1FBQUFBS0FBSUFKQUFFQmdRQURnQUFBQVVHQkFBUEFBQUFBQVlDQUFJQUNnWUJBQUVBQUFXQUpRQUFBQW9BQWdBbEFBUUdCQUFPQUFBQUJRWUVBQkFBQUFBS0JnRUFBUUFBQllBbUFBQUFDZ0FDQUNZQUJBWUVBQkFBQUFBRkJnUUFFUUFBQUFvR0FRQUJBQUFGZ0NjQUFBQUtBQUlBSndBRUJnUUFFUUFBQUFVR0JBQVNBQUFBQ2dZQkFBRUFBQVdBS0FBQUFBb0FBZ0FvQUFRR0JBQVNBQUFBQlFZRUFCTUFBQUFLQmdFQUFRQUFCWUFwQUFBQUNnQUNBQ2tBQkFZRUFCTUFBQUFGQmdRQUZBQUFBQW9HQVFBQkFBQUFBQUFBQUFBQUFBPT0=</t>
        </r>
      </text>
    </comment>
    <comment ref="K24" authorId="0" shapeId="0" xr:uid="{FB9E0495-D23C-481C-925C-5265773CE950}">
      <text>
        <r>
          <rPr>
            <sz val="9"/>
            <color indexed="81"/>
            <rFont val="Tahoma"/>
            <family val="2"/>
          </rPr>
          <t>QzE5SDIwTzR8fFZtcERSREF4TURBRUF3SUJBQUFBQUFBQUFBQUFBQUNBQUFBQUFBTUFGZ0FBQUVOb1pXMUVjbUYzSURJeUxqSXVNQzR6TXpBd0NBQVRBQUFBVlc1MGFYUnNaV1FnUkc5amRXMWxiblFFQWhBQXBqVDFBSEd5cFFCWnk5b0JqazEyQVFFSkNBQUFnTFVBQUlDMUFBSUpDQUFBd0NFQUFNQzFBZzBJQVFBQkNBY0JBQUU2QkFFQUFUc0VBUUFBUlFRQkFBRThCQUVBQUVvRUFRQUFEQVlCQUFFUEJnRUFBUTBHQVFBQVFnUUJBQUJEQkFFQUFFUUVBUUFBQ2dnSUFBTUFZQURJQUFNQUN3Z0lBQlFBQUFEd0FBTUFDUWdFQURPekFnQUlDQVFBQUFBQ0FBY0lCQUFBQUFFQUJnZ0VBQUFBQkFBRkNBUUFBQUFlQUFRSUFnQjRBQU1JQkFBQUFIZ0FJd2dCQUFVTUNBRUFBQ2dJQVFBQktRZ0JBQUVxQ0FFQUFUSUlBUUFBS3dnQkFDZ3NDQUVBQ2dJSUVBQUFBQ1FBQUFBa0FBQUFKQUFBQUNRQUFRTUNBQUFBQWdNQ0FBRUFBQU15QUFnQS8vLy8vLy8vQUFBQUFBQUEvLzhBQUFBQS8vLy8vd0FBQUFELy93QUFBQUQvLy8vL0FBQUFBUC8vLy84QUFQLy9BQUVrQUFBQUFnQURBT1FFQlFCQmNtbGhiQlFBNUFRUEFGUnBiV1Z6SUU1bGR5QlNiMjFoYmdBSWVBQUFBd0FBQWxnQ1dBQUFBQUFaRFJOWC82bi9zaGx4RTU0RFp3VW9BL3dBQWdBQUFsZ0NXQUFBQUFBWkRSTlh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EwQUFBQUJBSVFBQUFBQUFBQUFBQUFXWXZlQVFEQTlnTVdDQVFBQUFBa0FCZ0lCQUFBQUNRQUdRZ0FBQkFJQWdBQkFBOElBZ0FCQUFPQU1nQUFBQVFDRUFDbU5QVUFjYktsQUZuTDJnR09UWFlCQ2dBQ0FBRUFCSUFCQUFBQUFBSUlBRm5McVFHT0RYWUJDZ0FDQUFJQU53UUJBQUVBQUFTQUFnQUFBQUFDQ0FCWnk3Z0JleEpjQVFvQUFnQURBRGNFQVFBQkFBQUVnQU1BQUFBQUFnZ0FXY3VwQVdjWFFnRUtBQUlBQkFBM0JBRUFBUUFBQklBRUFBQUFBQUlJQUZuTHVBRlVIQ2dCQ2dBQ0FBVUFOd1FCQUFFQUFBU0FCUUFBQUFBQ0NBQlp5NmtCUVNFT0FRb0FBZ0FHQUFJRUFnQUlBQ3NFQWdBQUFFZ0VBQUEzQkFFQUFRYUFBQUFBQUFBQ0NBREFzYTBCb1QwS0FRUUNFQUJxUEtVQm9UMEtBVm5MclFIaEJCSUJJd2dCQUFBQ0J3SUFBQUFBQncwQUFRQUFBQU1BWUFESUFBQUFUd2tIRFFBQkFBQUFBd0JnQU1nQUFBQlBBQUFBQUFTQUJnQUFBQUFDQ0FCWnk3Z0JMaWIwQUFvQUFnQUhBRGNFQVFBQkFBQUVnQWNBQUFBQUFnZ0FXY3ZXQVM0bTlBQUtBQUlBQ0FBQ0JBSUFDQUFyQkFJQUFBQklCQUFBTndRQkFBRUdnQUFBQUFBQUFnZ0F3TEhhQVk1QzhBQUVBaEFBYWp6U0FZNUM4QUJaeTlvQnpnbjRBQ01JQVFBQUFnY0NBQUFBQUFjTkFBRUFBQUFEQUdBQXlBQUFBRThKQncwQUFRQUFBQU1BWUFESUFBQUFUd0FBQUFBRWdBZ0FBQUFBQWdnQVdjdXBBUnNyMmdBS0FBSUFDUUEzQkFFQUFRQUFCSUFKQUFBQUFBSUlBRm5MaXdFYks5b0FDZ0FDQUFvQU53UUJBQUVBQUFTQUNnQUFBQUFDQ0FCWnkzd0JCekRBQUFvQUFnQUxBRGNFQVFBQkFBQUVnQXNBQUFBQUFnZ0FXY3VMQWZRMHBnQUtBQUlBREFBM0JBRUFBUUFBQklBTUFBQUFBQUlJQUZuTHFRSDBOS1lBQ2dBQ0FBMEFOd1FCQUFFQUFBU0FEUUFBQUFBQ0NBQlp5N2dCQnpEQUFBb0FBZ0FPQURjRUFRQUJBQUFFZ0E0QUFBQUFBZ2dBV2N0OEFTNG05QUFLQUFJQUR3QTNCQUVBQVFBQUJJQVBBQUFBQUFJSUFGbkxpd0ZCSVE0QkNnQUNBQkFBQWdRQ0FBZ0FLd1FDQUFBQVNBUUFBRGNFQVFBQkJvQUFBQUFBQUFJSUFNQ3hqd0doUFFvQkJBSVFBR284aHdHaFBRb0JXY3VQQWVFRUVnRWpDQUVBQUFJSEFnQUFBQUFIRFFBQkFBQUFBd0JnQU1nQUFBQlBDUWNOQUFFQUFBQURBR0FBeUFBQUFFOEFBQUFBQklBUUFBQUFBQUlJQUZuTFhnRXVKdlFBQ2dBQ0FCRUFBZ1FDQUFnQUt3UUNBQUFBU0FRQUFEY0VBUUFCQm9BQUFBQUFBQUlJQU1DeFlnR09RdkFBQkFJUUFHbzhXZ0dPUXZBQVdjdGlBYzRKK0FBakNBRUFBQUlIQWdBQUFBQUhEUUFCQUFBQUF3QmdBTWdBQUFCUENRY05BQUVBQUFBREFHQUF5QUFBQUU4QUFBQUFCSUFSQUFBQUFBSUlBRm5MVHdGQklRNEJDZ0FDQUJJQU53UUJBQUVBQUFTQUVnQUFBQUFDQ0FCWnl6RUJRU0VPQVFvQUFnQVRBRGNFQVFBQkFBQUVnQk1BQUFBQUFnZ0FXY3NpQVZRY0tBRUtBQUlBRkFBM0JBRUFBUUFBQklBVUFBQUFBQUlJQUZuTEJBRlVIQ2dCQ2dBQ0FCVUFOd1FCQUFFQUFBU0FGUUFBQUFBQ0NBQlp5L1VBUVNFT0FRb0FBZ0FXQURjRUFRQUJBQUFFZ0JZQUFBQUFBZ2dBV2NzRUFTNG05QUFLQUFJQUZ3QTNCQUVBQVFBQUJJQVhBQUFBQUFJSUFGbkxJZ0V1SnZRQUNnQUNBQmdBTndRQkFBRUFBQVdBR1FBQUFBb0FBZ0FaQUFRR0JBQUJBQUFBQlFZRUFBSUFBQUFLQmdFQUFRQUFCWUFhQUFBQUNnQUNBQm9BQkFZRUFBSUFBQUFGQmdRQUF3QUFBQW9HQVFBQkFBQUZnQnNBQUFBS0FBSUFHd0FFQmdRQUF3QUFBQVVHQkFBRUFBQUFDZ1lCQUFFQUFBV0FIQUFBQUFvQUFnQWNBQVFHQkFBRUFBQUFCUVlFQUFVQUFBQUtCZ0VBQVFBQUJZQWRBQUFBQ2dBQ0FCMEFCQVlFQUFVQUFBQUZCZ1FBQmdBQUFBb0dBUUFCQUFBRmdCNEFBQUFLQUFJQUhnQUVCZ1FBQmdBQUFBVUdCQUFIQUFBQUFBWUNBQUlBQ2dZQkFBRUFBQVdBSHdBQUFBb0FBZ0FmQUFRR0JBQUdBQUFBQlFZRUFBZ0FBQUFLQmdFQUFRQUFCWUFnQUFBQUNnQUNBQ0FBQkFZRUFBZ0FBQUFGQmdRQUNRQUFBQUFHQWdBQ0FBTUdBZ0FCQUFvR0FRQUJDd1lRQUNVQUFBQWZBQUFBSmdBQUFDRUFBQUFBQUFXQUlRQUFBQW9BQWdBaEFBUUdCQUFKQUFBQUJRWUVBQW9BQUFBS0JnRUFBUUFBQllBaUFBQUFDZ0FDQUNJQUJBWUVBQW9BQUFBRkJnUUFDd0FBQUFBR0FnQUNBQU1HQWdBQkFBb0dBUUFCQ3dZUUFDRUFBQUFBQUFBQUFBQUFBQ01BQUFBQUFBV0FJd0FBQUFvQUFnQWpBQVFHQkFBTEFBQUFCUVlFQUF3QUFBQUtCZ0VBQVFBQUJZQWtBQUFBQ2dBQ0FDUUFCQVlFQUF3QUFBQUZCZ1FBRFFBQUFBQUdBZ0FDQUFNR0FnQUJBQW9HQVFBQkN3WVFBQ01BQUFBQUFBQUFBQUFBQUNVQUFBQUFBQVdBSlFBQUFBb0FBZ0FsQUFRR0JBQUlBQUFBQlFZRUFBMEFBQUFLQmdFQUFRQUFCWUFtQUFBQUNnQUNBQ1lBQkFZRUFBa0FBQUFGQmdRQURnQUFBQW9HQVFBQkFBQUZnQ2NBQUFBS0FBSUFKd0FFQmdRQURnQUFBQVVHQkFBUEFBQUFBQVlDQUFJQUNnWUJBQUVBQUFXQUtBQUFBQW9BQWdBb0FBUUdCQUFPQUFBQUJRWUVBQkFBQUFBS0JnRUFBUUFBQllBcEFBQUFDZ0FDQUNrQUJBWUVBQkFBQUFBRkJnUUFFUUFBQUFvR0FRQUJBQUFGZ0NvQUFBQUtBQUlBS2dBRUJnUUFFUUFBQUFVR0JBQVNBQUFBQ2dZQkFBRUFBQVdBS3dBQUFBb0FBZ0FyQUFRR0JBQVNBQUFBQlFZRUFCTUFBQUFBQmdJQUFnQURCZ0lBQVFBS0JnRUFBUXNHRUFBd0FBQUFLZ0FBQUFBQUFBQXNBQUFBQUFBRmdDd0FBQUFLQUFJQUxBQUVCZ1FBRXdBQUFBVUdCQUFVQUFBQUNnWUJBQUVBQUFXQUxRQUFBQW9BQWdBdEFBUUdCQUFVQUFBQUJRWUVBQlVBQUFBQUJnSUFBZ0FEQmdJQUFRQUtCZ0VBQVFzR0VBQXNBQUFBQUFBQUFBQUFBQUF1QUFBQUFBQUZnQzRBQUFBS0FBSUFMZ0FFQmdRQUZRQUFBQVVHQkFBV0FBQUFDZ1lCQUFFQUFBV0FMd0FBQUFvQUFnQXZBQVFHQkFBV0FBQUFCUVlFQUJjQUFBQUFCZ0lBQWdBREJnSUFBUUFLQmdFQUFRc0dFQUF1QUFBQUFBQUFBQUFBQUFBd0FBQUFBQUFGZ0RBQUFBQUtBQUlBTUFBRUJnUUFFZ0FBQUFVR0JBQVhBQUFBQ2dZQkFBRUFBQUFBQUFBQUFBQUE=</t>
        </r>
      </text>
    </comment>
    <comment ref="K26" authorId="0" shapeId="0" xr:uid="{8EA46332-3682-4D52-A4BF-D4DF1E62BD7A}">
      <text>
        <r>
          <rPr>
            <b/>
            <sz val="9"/>
            <color indexed="81"/>
            <rFont val="Tahoma"/>
            <family val="2"/>
          </rPr>
          <t>QzIySDQyTzR8UGljdHVyZSA4NHxWbXBEUkRBeE1EQUVBd0lCQUFBQUFBQUFBQUFBQUFDQUFBQUFBQU1BRmdBQUFFTm9aVzFFY21GM0lESXlMakl1TUM0ek16QXdDQUFUQUFBQVZXNTBhWFJzWldRZ1JHOWpkVzFsYm5RRUFoQUFKaEV6QWNudUZnRFo3cHdCTmhFRkFnRUpDQUFBZ0xVQUFJQzFBQUlKQ0FBQXdDRUFBTUMxQWcwSUFRQUJDQWNCQUFFNkJBRUFBVHNFQVFBQVJRUUJBQUU4QkFFQUFFb0VBUUFBREFZQkFBRVBCZ0VBQVEwR0FRQUFRZ1FCQUFCREJBRUFBRVFFQVFBQUNnZ0lBQU1BWUFESUFBTUFDd2dJQUJRQUFBRHdBQU1BQ1FnRUFET3pBZ0FJQ0FRQUFBQUNBQWNJQkFBQUFBRUFCZ2dFQUFBQUJBQUZDQVFBQUFBZUFBUUlBZ0I0QUFNSUJBQUFBSGdBSXdnQkFBVU1DQUVBQUNnSUFRQUJLUWdCQUFFcUNBRUFBVElJQVFBQUt3Z0JBQ2dzQ0FFQUNnSUlFQUFBQUNRQUFBQWtBQUFBSkFBQUFDUUFBUU1DQUFBQUFnTUNBQUVBQUFNeUFBZ0EvLy8vLy8vL0FBQUFBQUFBLy84QUFBQUEvLy8vL3dBQUFBRC8vd0FBQUFELy8vLy9BQUFBQVAvLy8vOEFBUC8vQUFFa0FBQUFBZ0FEQU9RRUJRQkJjbWxoYkJRQTVBUVBBRlJwYldWeklFNWxkeUJTYjIxaGJnQUllQUFBQXdBQUFsZ0NXQUFBQUFBWkRSTlgvNm4vc2hseEU1NERad1VvQS93QUFnQUFBbGdDV0FBQUFBQVpEUk5Y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NEFBQUFCQUlRQUFBQUFBQUFBQUFBMmE2Z0FRQUEyd01XQ0FRQUFBQWtBQmdJQkFBQUFDUUFHUWdBQUJBSUFnQUJBQThJQWdBQkFBT0FOZ0FBQUFRQ0VBQW1FVE1CeWU0V0FObnVuQUUyRVFVQ0NnQUNBQUVBQklBQkFBQUFBQUlJQVA5L2J3SEpMaGNBQ2dBQ0FBSUFOd1FCQUFFQUFBU0FBZ0FBQUFBQ0NBRC9mMkFCM0NreEFBb0FBZ0FEQURjRUFRQUJBQUFFZ0FNQUFBQUFBZ2dBQUlCdkFlOGtTd0FLQUFJQUJBQTNCQUVBQVFBQUJJQUVBQUFBQUFJSUFBQ0FZQUVESUdVQUNnQUNBQVVBTndRQkFBRUFBQVNBQlFBQUFBQUNDQUFBZ0c4QkZodC9BQW9BQWdBR0FEY0VBUUFCQUFBRWdBWUFBQUFBQWdnQUFJQ05BUlliZndBS0FBSUFCd0EzQkFFQUFRQUFCSUFIQUFBQUFBSUlBQUNBbkFFRElHVUFDZ0FDQUFnQU53UUJBQUVBQUFTQUNBQUFBQUFDQ0FBQWdHQUJLUmFaQUFvQUFnQUpBRGNFQVFBQkFBQUVnQWtBQUFBQUFnZ0FBSUJ2QVR3UnN3QUtBQUlBQ2dBQ0JBSUFDQUFyQkFJQUFBQklCQUFBTndRQkFBRUdnQUFBQUFBQUFnZ0FabVp6QVp3dHJ3QUVBaEFBRWZGcUFad3Ryd0FBZ0hNQjNQUzJBQ01JQVFBQUFnY0NBQUFBQUFjTkFBRUFBQUFEQUdBQXlBQUFBRThKQncwQUFRQUFBQU1BWUFESUFBQUFUd0FBQUFBRWdBb0FBQUFBQWdnQUFJQmdBVThNelFBS0FBSUFDd0EzQkFFQUFRQUFCSUFMQUFBQUFBSUlBQUNBUWdGUERNMEFDZ0FDQUF3QUFnUUNBQWdBS3dRQ0FBQUFTQVFBQURjRUFRQUJCb0FBQUFBQUFBSUlBR1ptUmdHdktNa0FCQUlRQUJIeFBRR3ZLTWtBQUlCR0FlL3YwQUFqQ0FFQUFBSUhBZ0FBQUFBSERRQUJBQUFBQXdCZ0FNZ0FBQUJQQ1FjTkFBRUFBQUFEQUdBQXlBQUFBRThBQUFBQUJJQU1BQUFBQUFJSUFBQ0Fid0ZqQitjQUNnQUNBQTBBTndRQkFBRUFBQVNBRFFBQUFBQUNDQUFBZ0dBQmRnSUJBUW9BQWdBT0FEY0VBUUFCQUFBRWdBNEFBQUFBQWdnQUFJQnZBWW45R2dFS0FBSUFEd0EzQkFFQUFRQUFCSUFQQUFBQUFBSUlBQUNBWUFHYytEUUJDZ0FDQUJBQU53UUJBQUVBQUFTQUVBQUFBQUFDQ0FBQWdHOEJzUE5PQVFvQUFnQVJBRGNFQVFBQkFBQUVnQkVBQUFBQUFnZ0FBSUNOQWJEelRnRUtBQUlBRWdBQ0JBSUFDQUFyQkFJQUFBQklCQUFBTndRQkFBRUdnQUFBQUFBQUFnZ0FabWFSQVJBUVN3RUVBaEFBRWZHSUFSQVFTd0VBZ0pFQlVOZFNBU01JQVFBQUFnY0NBQUFBQUFjTkFBRUFBQUFEQUdBQXlBQUFBRThKQncwQUFRQUFBQU1BWUFESUFBQUFUd0FBQUFBRWdCSUFBQUFBQWdnQUFJQmdBY1B1YUFFS0FBSUFFd0FDQkFJQUNBQXJCQUlBQUFCSUJBQUFOd1FCQUFFR2dBQUFBQUFBQWdnQVptWmtBU01MWlFFRUFoQUFFZkZiQVNNTFpRRUFnR1FCWTlKc0FTTUlBUUFBQWdjQ0FBQUFBQWNOQUFFQUFBQURBR0FBeUFBQUFFOEpCdzBBQVFBQUFBTUFZQURJQUFBQVR3QUFBQUFFZ0JNQUFBQUFBZ2dBQUlCdkFkYnBnZ0VLQUFJQUZBQTNCQUVBQVFBQUJJQVVBQUFBQUFJSUFBQ0FZQUhwNUp3QkNnQUNBQlVBTndRQkFBRUFBQVNBRlFBQUFBQUNDQUFBZ0VJQjZlU2NBUW9BQWdBV0FEY0VBUUFCQUFBRWdCWUFBQUFBQWdnQUFJQXpBZnpmdGdFS0FBSUFGd0EzQkFFQUFRQUFCSUFYQUFBQUFBSUlBQUNBYndIODM3WUJDZ0FDQUJnQU53UUJBQUVBQUFTQUdBQUFBQUFDQ0FBQWdHQUJFTnZRQVFvQUFnQVpBRGNFQVFBQkFBQUVnQmtBQUFBQUFnZ0FBSUJ2QVNQVzZnRUtBQUlBR2dBM0JBRUFBUUFBQklBYUFBQUFBQUlJQUFDQVlBRTIwUVFDQ2dBQ0FCc0FOd1FCQUFFQUFBV0FIQUFBQUFvQUFnQWNBQVFHQkFBQkFBQUFCUVlFQUFJQUFBQUtCZ0VBQVFBQUJZQWRBQUFBQ2dBQ0FCMEFCQVlFQUFJQUFBQUZCZ1FBQXdBQUFBb0dBUUFCQUFBRmdCNEFBQUFLQUFJQUhnQUVCZ1FBQXdBQUFBVUdCQUFFQUFBQUNnWUJBQUVBQUFXQUh3QUFBQW9BQWdBZkFBUUdCQUFFQUFBQUJRWUVBQVVBQUFBS0JnRUFBUUFBQllBZ0FBQUFDZ0FDQUNBQUJBWUVBQVVBQUFBRkJnUUFCZ0FBQUFvR0FRQUJBQUFGZ0NFQUFBQUtBQUlBSVFBRUJnUUFCZ0FBQUFVR0JBQUhBQUFBQ2dZQkFBRUFBQVdBSWdBQUFBb0FBZ0FpQUFRR0JBQUZBQUFBQlFZRUFBZ0FBQUFLQmdFQUFRQUFCWUFqQUFBQUNnQUNBQ01BQkFZRUFBZ0FBQUFGQmdRQUNRQUFBQW9HQVFBQkFBQUZnQ1FBQUFBS0FBSUFKQUFFQmdRQUNRQUFBQVVHQkFBS0FBQUFDZ1lCQUFFQUFBV0FKUUFBQUFvQUFnQWxBQVFHQkFBS0FBQUFCUVlFQUFzQUFBQUFCZ0lBQWdBS0JnRUFBUUFBQllBbUFBQUFDZ0FDQUNZQUJBWUVBQW9BQUFBRkJnUUFEQUFBQUFvR0FRQUJBQUFGZ0NjQUFBQUtBQUlBSndBRUJnUUFEQUFBQUFVR0JBQU5BQUFBQ2dZQkFBRUFBQVdBS0FBQUFBb0FBZ0FvQUFRR0JBQU5BQUFBQlFZRUFBNEFBQUFLQmdFQUFRQUFCWUFwQUFBQUNnQUNBQ2tBQkFZRUFBNEFBQUFGQmdRQUR3QUFBQW9HQVFBQkFBQUZnQ29BQUFBS0FBSUFLZ0FFQmdRQUR3QUFBQVVHQkFBUUFBQUFDZ1lCQUFFQUFBV0FLd0FBQUFvQUFnQXJBQVFHQkFBUUFBQUFCUVlFQUJFQUFBQUFCZ0lBQWdBS0JnRUFBUUFBQllBc0FBQUFDZ0FDQUN3QUJBWUVBQkFBQUFBRkJnUUFFZ0FBQUFvR0FRQUJBQUFGZ0MwQUFBQUtBQUlBTFFBRUJnUUFFZ0FBQUFVR0JBQVRBQUFBQ2dZQkFBRUFBQVdBTGdBQUFBb0FBZ0F1QUFRR0JBQVRBQUFBQlFZRUFCUUFBQUFLQmdFQUFRQUFCWUF2QUFBQUNnQUNBQzhBQkFZRUFCUUFBQUFGQmdRQUZRQUFBQW9HQVFBQkFBQUZnREFBQUFBS0FBSUFNQUFFQmdRQUZRQUFBQVVHQkFBV0FBQUFDZ1lCQUFFQUFBV0FNUUFBQUFvQUFnQXhBQVFHQkFBVUFBQUFCUVlFQUJjQUFBQUtCZ0VBQVFBQUJZQXlBQUFBQ2dBQ0FESUFCQVlFQUJjQUFBQUZCZ1FBR0FBQUFBb0dBUUFCQUFBRmdETUFBQUFLQUFJQU13QUVCZ1FBR0FBQUFBVUdCQUFaQUFBQUNnWUJBQUVBQUFXQU5BQUFBQW9BQWdBMEFBUUdCQUFaQUFBQUJRWUVBQm9BQUFBS0JnRUFBUUFBQUFBQUFBQUFBQUE9</t>
        </r>
      </text>
    </comment>
    <comment ref="K29" authorId="0" shapeId="0" xr:uid="{3D090547-5FEC-4FD6-9D58-84314FC8C6B6}">
      <text>
        <r>
          <rPr>
            <b/>
            <sz val="9"/>
            <color indexed="81"/>
            <rFont val="Tahoma"/>
            <family val="2"/>
          </rPr>
          <t>QzE4SDIyTjJ8UGljdHVyZSA2OXxWbXBEUkRBeE1EQUVBd0lCQUFBQUFBQUFBQUFBQUFDQUFBQUFBQU1BRmdBQUFFTm9aVzFFY21GM0lESXlMakl1TUM0ek16QXdDQUFUQUFBQVZXNTBhWFJzWldRZ1JHOWpkVzFsYm5RRUFoQUEzbTFWQVo4dXlRQWhrbm9CWU5GU0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1QUFBQUJBSVFBQUFBQUFBQUFBQUFJVkorQVFDQWN3TVdDQVFBQUFBa0FCZ0lCQUFBQUNRQUdRZ0FBQkFJQWdBQkFBOElBZ0FCQUFPQUxBQUFBQVFDRUFEZWJWVUJueTdKQUNHU2VnRmcwVklCQ2dBQ0FBRUFCSUFCQUFBQUFBSUlBQ0lTWVFGMk1rWUJDZ0FDQUFJQU53UUJBQUVBQUFTQUFnQUFBQUFDQ0FDSWVHOEJkakpHQVFvQUFnQURBRGNFQVFBQkFBQUVnQU1BQUFBQUFnZ0F1NnQyQWZxcVVnRUtBQUlBQkFBM0JBRUFBUUFBQklBRUFBQUFBQUlJQUx1cmRnSHl1VGtCQ2dBQ0FBVUFOd1FCQUFFQUFBU0FCUUFBQUFBQ0NBQ0llRzhCYmtFdEFRb0FBZ0FHQURjRUFRQUdBQUFFZ0FZQUFBQUFBZ2dBSWhKaEFXNUJMUUVLQUFJQUJ3QTNCQUVBQVFBQUJJQUhBQUFBQUFJSUFMdXJkZ0hyeUNBQkNnQUNBQWdBQWdRQ0FBY0FLd1FDQUFBQVNBUUFBRGNFQVFBQkJvQUFBQUFBQUFJSUFDR1NlZ0dMTEIwQkJBSVFBS282Y2dHTExCMEJJWko2QVV0bEpBRWpDQUVBQUFJSEFnQUFBQUFIRFFBQkFBQUFBd0JnQU1nQUFBQk9DUWNOQUFFQUFBQURBR0FBeUFBQUFFNEFBQUFBQklBSUFBQUFBQUlJQUloNGJ3Rm5VQlFCQ2dBQ0FBa0FOd1FCQUFFQUFBU0FDUUFBQUFBQ0NBQzdxM1lCNDljSEFRb0FBZ0FLQURjRUFRQUJBQUFFZ0FvQUFBQUFBZ2dBaUhodkFWOWYrd0FLQUFJQUN3QTNCQUVBQVFBQUJJQUxBQUFBQUFJSUFDSVNZUUZmWC9zQUNnQUNBQXdBTndRQkFBRUFBQVNBREFBQUFBQUNDQUR2M2xrQjQ5Y0hBUW9BQWdBTkFEY0VBUUFCQUFBRWdBMEFBQUFBQWdnQUloSmhBV2RRRkFFS0FBSUFEZ0EzQkFFQUFRQUFCSUFPQUFBQUFBSUlBTy9lV1FIYzV1NEFDZ0FDQUE4QUFnUUNBQWNBS3dRQ0FBQUFTQVFBQURjRUFRQUJCb0FBQUFBQUFBSUlBRlhGWFFGOFN1c0FCQUlRQU41dFZRRjhTdXNBVmNWZEFUeUQ4Z0FqQ0FFQUFBSUhBZ0FBQUFBSERRQUJBQUFBQXdCZ0FNZ0FBQUJPQ1FjTkFBRUFBQUFEQUdBQXlBQUFBRTRBQUFBQUJJQVBBQUFBQUFJSUFDSVNZUUZZYnVJQUNnQUNBQkFBTndRQkFBRUFBQVNBRUFBQUFBQUNDQUNJZUc4QldHN2lBQW9BQWdBUkFEY0VBUUFCQUFBRWdCRUFBQUFBQWdnQXU2dDJBZFQxMVFBS0FBSUFFZ0EzQkFFQUFRQUFCSUFTQUFBQUFBSUlBSWg0YndGUWZja0FDZ0FDQUJNQU53UUJBQUVBQUFTQUV3QUFBQUFDQ0FBaUVtRUJVSDNKQUFvQUFnQVVBRGNFQVFBQkFBQUVnQlFBQUFBQUFnZ0E3OTVaQWRUMTFRQUtBQUlBRlFBM0JBRUFBUUFBQllBV0FBQUFDZ0FDQUJZQUJBWUVBQUVBQUFBRkJnUUFBZ0FBQUFvR0FRQUJBQUFGZ0JjQUFBQUtBQUlBRndBRUJnUUFBZ0FBQUFVR0JBQURBQUFBQ2dZQkFBRUFBQVdBR0FBQUFBb0FBZ0FZQUFRR0JBQUNBQUFBQlFZRUFBUUFBQUFLQmdFQUFRQUFCWUFaQUFBQUNnQUNBQmtBQkFZRUFBUUFBQUFGQmdRQUJRQUFBQW9HQVFBQkFBQUZnQm9BQUFBS0FBSUFHZ0FFQmdRQUJRQUFBQVVHQkFBR0FBQUFDZ1lCQUFFQUFBV0FHd0FBQUFvQUFnQWJBQVFHQkFBRkFBQUFCUVlFQUFjQUFBQUtCZ0VBQVFBQUJZQWNBQUFBQ2dBQ0FCd0FCQVlFQUFjQUFBQUZCZ1FBQ0FBQUFBQUdBZ0FDQUFFR0FnQUlBQU1HQWdBQ0FBb0dBUUFCQ3dZUUFBQUFBQUFiQUFBQUlnQUFBQjBBQUFBQUFBV0FIUUFBQUFvQUFnQWRBQVFHQkFBSUFBQUFCUVlFQUFrQUFBQUtCZ0VBQVFBQUJZQWVBQUFBQ2dBQ0FCNEFCQVlFQUFrQUFBQUZCZ1FBQ2dBQUFBQUdBZ0FDQUFNR0FnQUNBQW9HQVFBQkN3WVFBQUFBQUFBZEFBQUFId0FBQUFBQUFBQUFBQVdBSHdBQUFBb0FBZ0FmQUFRR0JBQUtBQUFBQlFZRUFBc0FBQUFLQmdFQUFRQUFCWUFnQUFBQUNnQUNBQ0FBQkFZRUFBc0FBQUFGQmdRQURBQUFBQW9HQVFBQkFBQUZnQ0VBQUFBS0FBSUFJUUFFQmdRQURBQUFBQVVHQkFBTkFBQUFBQVlDQUFJQUF3WUNBQUlBQ2dZQkFBRUxCaEFBQUFBQUFDQUFBQUFpQUFBQUFBQUFBQUFBQllBaUFBQUFDZ0FDQUNJQUJBWUVBQWdBQUFBRkJnUUFEUUFBQUFvR0FRQUJBQUFGZ0NNQUFBQUtBQUlBSXdBRUJnUUFDd0FBQUFVR0JBQU9BQUFBQUFZQ0FBSUFBUVlDQUFnQUF3WUNBQUVBQ3dZUUFCOEFBQUFnQUFBQUFBQUFBQ1FBQUFBQUFBV0FKQUFBQUFvQUFnQWtBQVFHQkFBT0FBQUFCUVlFQUE4QUFBQUtCZ0VBQVFBQUJZQWxBQUFBQ2dBQ0FDVUFCQVlFQUE4QUFBQUZCZ1FBRUFBQUFBQUdBZ0FDQUFNR0FnQUNBQW9HQVFBQkN3WVFBQ1FBQUFBcUFBQUFKZ0FBQUFBQUFBQUFBQVdBSmdBQUFBb0FBZ0FtQUFRR0JBQVFBQUFBQlFZRUFCRUFBQUFLQmdFQUFRQUFCWUFuQUFBQUNnQUNBQ2NBQkFZRUFCRUFBQUFGQmdRQUVnQUFBQUFHQWdBQ0FBTUdBZ0FDQUFvR0FRQUJDd1lRQUFBQUFBQW1BQUFBS0FBQUFBQUFBQUFBQUFXQUtBQUFBQW9BQWdBb0FBUUdCQUFTQUFBQUJRWUVBQk1BQUFBS0JnRUFBUUFBQllBcEFBQUFDZ0FDQUNrQUJBWUVBQk1BQUFBRkJnUUFGQUFBQUFBR0FnQUNBQU1HQWdBQ0FBb0dBUUFCQ3dZUUFBQUFBQUFvQUFBQUtnQUFBQUFBQUFBQUFBV0FLZ0FBQUFvQUFnQXFBQVFHQkFBUEFBQUFCUVlFQUJRQUFBQUtCZ0VBQVFBQUFBQUFBQUFBQUFBPQ==</t>
        </r>
      </text>
    </comment>
    <comment ref="K30" authorId="0" shapeId="0" xr:uid="{B112ECEC-94F9-4211-A7E3-4764A2B69B2F}">
      <text>
        <r>
          <rPr>
            <sz val="9"/>
            <color indexed="81"/>
            <rFont val="Tahoma"/>
            <family val="2"/>
          </rPr>
          <t>QzE4SDE2TjJ8UGljdHVyZSAyMDB8Vm1wRFJEQXhNREFFQXdJQkFBQUFBQUFBQUFBQUFBQ0FBQUFBQUFNQUZnQUFBRU5vWlcxRWNtRjNJREl5TGpJdU1DNHpNekF3Q0FBVEFBQUFWVzUwYVhSc1pXUWdSRzlqZFcxbGJuUUVBaEFBSUwrUkFGRHdRZ0JTa3NjQTJVTEFBQUVKQ0FBQWdMVUFBSUMxQUFJSkNBQUF3Q0VBQU1DMUFnMElBUUFCQ0FjQkFBRTZCQUVBQVRzRUFRQUFSUVFCQUFFOEJBRUFBRW9FQVFBQURBWUJBQUVQQmdFQUFRMEdBUUFBUWdRQkFBQkRCQUVBQUVRRUFRQUFEZ2dDQU5VSk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RwQUFBQUJBSVFBQUFBQUFBQUFBQUE0QUxSQUZndXVna1dDQVFBQUFBa0FCZ0lCQUFBQUNRQUdRZ0FBQkFJQWdBQkFBOElBZ0FCQUFPQXZRQUFBQVFDRUFBZ3Y1RUFVUEJDQUZLU3h3RFpRc0FBQ2dBQ0FMc0FCSUMrQUFBQUFBSUlBSFZVdXdDZGlwb0FDZ0FDQUx3QUFnUUNBQWNBS3dRQ0FBRUFTQVFBQURjRUFRQUJCb0FBQUFBQUFBSUlBTnM2dndBOTdwWUFCQUlRQUdQanRnQTk3cFlBVXBMSEFQMG1uZ0FqQ0FFQUFBSUhBZ0FBQUFVSEFRQUZCQWNHQUFJQUFnQURBQUFIRGdBQkFBQUFBd0JnQU1nQUFBQk9TQWtIRGdBQkFBQUFBd0JnQU1nQUFBQk9TQUFBQUFBRWdMOEFBQUFBQWdnQVFpRzBBQ0FEcHdBS0FBSUF2UUEzQkFFQUFRQUFCSURBQUFBQUFBSUlBSFZVdXdDa2U3TUFDZ0FDQUw0QU53UUJBQUVBQUFTQXdRQUFBQUFDQ0FCQ0liUUFLUFMvQUFvQUFnQy9BRGNFQVFBQkFBQUVnTUlBQUFBQUFnZ0EzTHFsQUNqMHZ3QUtBQUlBd0FBM0JBRUFBUUFBQklEREFBQUFBQUlJQUttSG5nQ2tlN01BQ2dBQ0FNRUFOd1FCQUFFQUFBU0F4QUFBQUFBQ0NBRGN1cVVBSUFPbkFBb0FBZ0RDQURjRUFRQUJBQUFFZ01VQUFBQUFBZ2dBUWlHMEFCa1NqZ0FLQUFJQXd3QTNCQUVBQVFBQUJJREdBQUFBQUFJSUFOeTZwUUFaRW80QUNnQUNBTVFBTndRQkFBRUFBQVNBeHdBQUFBQUNDQUNwaDU0QWxwbUJBQW9BQWdERkFEY0VBUUFCQUFBRWdNZ0FBQUFBQWdnQTNMcWxBQkVoZFFBS0FBSUF4Z0EzQkFFQUFRQUFCSURKQUFBQUFBSUlBS21IbmdDT3FHZ0FDZ0FDQU1jQUFnUUNBQWNBS3dRQ0FBRUFTQVFBQURjRUFRQUJCb0FBQUFBQUFBSUlBSmNXbWdBdURHVUFCQUlRQUNDL2tRQXVER1VBRDI2aUFPNUViQUFqQ0FFQUFBSUhBZ0FBQUFVSEFRQUVCQWNHQUFJQUFnQUVBQUFIRGdBQkFBQUFBd0JnQU1nQUFBQk9TQWtIRGdBQkFBQUFBd0JnQU1nQUFBQk9TQUFBQUFBRWdNb0FBQUFBQWdnQTNMcWxBQW93WEFBS0FBSUF5QUEzQkFFQUFRQUFCSURMQUFBQUFBSUlBS21IbmdDR3QwOEFDZ0FDQU1rQU53UUJBQUVBQUFTQXpBQUFBQUFDQ0FEY3VxVUFBajlEQUFvQUFnREtBRGNFQVFBQkFBQUVnTTBBQUFBQUFnZ0FRaUcwQUFJL1F3QUtBQUlBeXdBM0JBRUFBUUFBQklET0FBQUFBQUlJQUhWVXV3Q0d0MDhBQ2dBQ0FNd0FOd1FCQUFFQUFBU0F6d0FBQUFBQ0NBQkNJYlFBQ2pCY0FBb0FBZ0ROQURjRUFRQUJBQUFFZ05BQUFBQUFBZ2dBUWlHMEFCRWhkUUFLQUFJQXpnQTNCQUVBQVFBQUJJRFJBQUFBQUFJSUFIVlV1d0NXbVlFQUNnQUNBTThBTndRQkFBRUFBQVdBMGdBQUFBb0FBZ0RRQUFRR0JBQytBQUFBQlFZRUFMOEFBQUFLQmdFQUFRQUFCWURUQUFBQUNnQUNBTkVBQkFZRUFMOEFBQUFGQmdRQXdBQUFBQUFHQWdBQ0FBTUdBZ0FCQUFvR0FRQUJDd1lRQU5nQUFBRFNBQUFBQUFBQUFOUUFBQUFBQUFXQTFBQUFBQW9BQWdEU0FBUUdCQURBQUFBQUJRWUVBTUVBQUFBS0JnRUFBUUFBQllEVkFBQUFDZ0FDQU5NQUJBWUVBTUVBQUFBRkJnUUF3Z0FBQUFBR0FnQUNBQU1HQWdBQkFBb0dBUUFCQ3dZUUFOUUFBQUFBQUFBQUFBQUFBTllBQUFBQUFBV0ExZ0FBQUFvQUFnRFVBQVFHQkFEQ0FBQUFCUVlFQU1NQUFBQUtCZ0VBQVFBQUJZRFhBQUFBQ2dBQ0FOVUFCQVlFQU1NQUFBQUZCZ1FBeEFBQUFBQUdBZ0FDQUFNR0FnQUJBQW9HQVFBQkN3WVFBTllBQUFBQUFBQUFBQUFBQU5nQUFBQUFBQVdBMkFBQUFBb0FBZ0RXQUFRR0JBQy9BQUFBQlFZRUFNUUFBQUFLQmdFQUFRQUFCWURaQUFBQUNnQUNBTmNBQkFZRUFMNEFBQUFGQmdRQXhRQUFBQW9HQVFBQkFBQUZnTm9BQUFBS0FBSUEyQUFFQmdRQXhRQUFBQVVHQkFER0FBQUFBQVlDQUFJQUF3WUNBQUVBQ2dZQkFBRUxCaEFBNXdBQUFOa0FBQUFBQUFBQTJ3QUFBQUFBQllEYkFBQUFDZ0FDQU5rQUJBWUVBTVlBQUFBRkJnUUF4d0FBQUFvR0FRQUJBQUFGZ053QUFBQUtBQUlBMmdBRUJnUUF4d0FBQUFVR0JBRElBQUFBQUFZQ0FBSUFBd1lDQUFFQUNnWUJBQUVMQmhBQTJ3QUFBQUFBQUFEZEFBQUE1UUFBQUFBQUJZRGRBQUFBQ2dBQ0FOc0FCQVlFQU1nQUFBQUZCZ1FBeVFBQUFBb0dBUUFCQUFBRmdONEFBQUFLQUFJQTNBQUVCZ1FBeVFBQUFBVUdCQURLQUFBQUNnWUJBQUVBQUFXQTN3QUFBQW9BQWdEZEFBUUdCQURLQUFBQUJRWUVBTXNBQUFBQUJnSUFBZ0FEQmdJQUFRQUtCZ0VBQVFzR0VBRGtBQUFBM2dBQUFBQUFBQURnQUFBQUFBQUZnT0FBQUFBS0FBSUEzZ0FFQmdRQXl3QUFBQVVHQkFETUFBQUFDZ1lCQUFFQUFBV0E0UUFBQUFvQUFnRGZBQVFHQkFETUFBQUFCUVlFQU0wQUFBQUFCZ0lBQWdBREJnSUFBUUFLQmdFQUFRc0dFQURnQUFBQUFBQUFBQUFBQUFEaUFBQUFBQUFGZ09JQUFBQUtBQUlBNEFBRUJnUUF6UUFBQUFVR0JBRE9BQUFBQ2dZQkFBRUFBQVdBNHdBQUFBb0FBZ0RoQUFRR0JBRE9BQUFBQlFZRUFNOEFBQUFBQmdJQUFnQURCZ0lBQVFBS0JnRUFBUXNHRUFEaUFBQUFBQUFBQUFBQUFBRGtBQUFBQUFBRmdPUUFBQUFLQUFJQTRnQUVCZ1FBeWdBQUFBVUdCQURQQUFBQUNnWUJBQUVBQUFXQTVRQUFBQW9BQWdEakFBUUdCQURJQUFBQUJRWUVBTkFBQUFBS0JnRUFBUUFBQllEbUFBQUFDZ0FDQU9RQUJBWUVBTkFBQUFBRkJnUUEwUUFBQUFBR0FnQUNBQU1HQWdBQkFBb0dBUUFCQ3dZUUFPVUFBQUFBQUFBQUFBQUFBT2NBQUFBQUFBV0E1d0FBQUFvQUFnRGxBQVFHQkFERkFBQUFCUVlFQU5FQUFBQUtCZ0VBQVFBQUFBQUFBQUFBQUFBPQ==</t>
        </r>
      </text>
    </comment>
    <comment ref="K31" authorId="0" shapeId="0" xr:uid="{5C4345E1-204C-4E9B-944B-8E1FD604B40D}">
      <text>
        <r>
          <rPr>
            <b/>
            <sz val="9"/>
            <color indexed="81"/>
            <rFont val="Tahoma"/>
            <family val="2"/>
          </rPr>
          <t>QzE4SDI0TjJ8UGljdHVyZSAxOTh8Vm1wRFJEQXhNREFFQXdJQkFBQUFBQUFBQUFBQUFBQ0FBQUFBQUFNQUZnQUFBRU5vWlcxRWNtRjNJREl5TGpJdU1DNHpNekF3Q0FBVEFBQUFWVzUwYVhSc1pXUWdSRzlqZFcxbGJuUUVBaEFBWmhaTkFaOHV5UUNaNllJQllORlN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dUFBQUFCQUlRQUFBQUFBQUFBQUFBbWFtR0FRQUFwUU1XQ0FRQUFBQWtBQmdJQkFBQUFDUUFHUWdBQUJBSUFnQUJBQThJQWdBQkFBT0FMQUFBQUFRQ0VBQm1GazBCbnk3SkFKbnBnZ0ZnMFZJQkNnQUNBQUVBQklBQkFBQUFBQUlJQUNJU1lRRjJNa1lCQ2dBQ0FBSUFOd1FCQUFFQUFBU0FBZ0FBQUFBQ0NBQ0llRzhCZGpKR0FRb0FBZ0FEQURjRUFRQUJBQUFFZ0FNQUFBQUFBZ2dBdTZ0MkFmcXFVZ0VLQUFJQUJBQTNCQUVBQVFBQUJJQUVBQUFBQUFJSUFMdXJkZ0h5dVRrQkNnQUNBQVVBTndRQkFBRUFBQVNBQlFBQUFBQUNDQUNJZUc4QmJrRXRBUW9BQWdBR0FEY0VBUUFCQUFBRWdBWUFBQUFBQWdnQUloSmhBVzVCTFFFS0FBSUFCd0EzQkFFQUFRQUFCSUFIQUFBQUFBSUlBTHVyZGdIcnlDQUJDZ0FDQUFnQUFnUUNBQWNBS3dRQ0FBRUFTQVFBQURjRUFRQUJCb0FBQUFBQUFBSUlBQ0dTZWdHTExCMEJCQUlRQUtvNmNnR0xMQjBCbWVtQ0FVdGxKQUVqQ0FFQUFBSUhBZ0FBQUFVSEFRQUZCQWNHQUFJQUFnQURBQUFIRGdBQkFBQUFBd0JnQU1nQUFBQk9TQWtIRGdBQkFBQUFBd0JnQU1nQUFBQk9TQUFBQUFBRWdBZ0FBQUFBQWdnQWlIaHZBV2RRRkFFS0FBSUFDUUEzQkFFQUFRQUFCSUFKQUFBQUFBSUlBTHVyZGdIajF3Y0JDZ0FDQUFvQU53UUJBQUVBQUFTQUNnQUFBQUFDQ0FDSWVHOEJYMS83QUFvQUFnQUxBRGNFQVFBQkFBQUVnQXNBQUFBQUFnZ0FJaEpoQVY5Zit3QUtBQUlBREFBM0JBRUFBUUFBQklBTUFBQUFBQUlJQU8vZVdRSGM1dTRBQ2dBQ0FBMEFBZ1FDQUFjQUt3UUNBQUVBU0FRQUFEY0VBUUFCQm9BQUFBQUFBQUlJQU41dFZRRjhTdXNBQkFJUUFHWVdUUUY4U3VzQVZjVmRBVHlEOGdBakNBRUFBQUlIQWdBQUFBVUhBUUFFQkFjR0FBSUFBZ0FFQUFBSERnQUJBQUFBQXdCZ0FNZ0FBQUJPU0FrSERnQUJBQUFBQXdCZ0FNZ0FBQUJPU0FBQUFBQUVnQTBBQUFBQUFnZ0FJaEpoQVZodTRnQUtBQUlBRGdBM0JBRUFBUUFBQklBT0FBQUFBQUlJQUloNGJ3RllidUlBQ2dBQ0FBOEFOd1FCQUFFQUFBU0FEd0FBQUFBQ0NBQzdxM1lCMVBYVkFBb0FBZ0FRQURjRUFRQUJBQUFFZ0JBQUFBQUFBZ2dBaUhodkFWQjl5UUFLQUFJQUVRQTNCQUVBQVFBQUJJQVJBQUFBQUFJSUFDSVNZUUZRZmNrQUNnQUNBQklBTndRQkFBRUFBQVNBRWdBQUFBQUNDQUR2M2xrQjFQWFZBQW9BQWdBVEFEY0VBUUFCQUFBRWdCTUFBQUFBQWdnQTc5NVpBZVBYQndFS0FBSUFGQUEzQkFFQUFRQUFCSUFVQUFBQUFBSUlBQ0lTWVFGblVCUUJDZ0FDQUJVQU53UUJBQUVBQUFXQUZnQUFBQW9BQWdBV0FBUUdCQUFCQUFBQUJRWUVBQUlBQUFBS0JnRUFBUUFBQllBWEFBQUFDZ0FDQUJjQUJBWUVBQUlBQUFBRkJnUUFBd0FBQUFvR0FRQUJBQUFGZ0JnQUFBQUtBQUlBR0FBRUJnUUFBZ0FBQUFVR0JBQUVBQUFBQ2dZQkFBRUFBQVdBR1FBQUFBb0FBZ0FaQUFRR0JBQUVBQUFBQlFZRUFBVUFBQUFLQmdFQUFRQUFCWUFhQUFBQUNnQUNBQm9BQkFZRUFBVUFBQUFGQmdRQUJnQUFBQW9HQVFBQkFBQUZnQnNBQUFBS0FBSUFHd0FFQmdRQUJRQUFBQVVHQkFBSEFBQUFDZ1lCQUFFQUFBV0FIQUFBQUFvQUFnQWNBQVFHQkFBSEFBQUFCUVlFQUFnQUFBQUtCZ0VBQVFBQUJZQWRBQUFBQ2dBQ0FCMEFCQVlFQUFnQUFBQUZCZ1FBQ1FBQUFBQUdBZ0FDQUFNR0FnQUNBQW9HQVFBQkN3WVFBQndBQUFBcUFBQUFIZ0FBQUFBQUFBQUFBQVdBSGdBQUFBb0FBZ0FlQUFRR0JBQUpBQUFBQlFZRUFBb0FBQUFLQmdFQUFRQUFCWUFmQUFBQUNnQUNBQjhBQkFZRUFBb0FBQUFGQmdRQUN3QUFBQUFHQWdBQ0FBTUdBZ0FDQUFvR0FRQUJDd1lRQUFBQUFBQWVBQUFBS0FBQUFDQUFBQUFBQUFXQUlBQUFBQW9BQWdBZ0FBUUdCQUFMQUFBQUJRWUVBQXdBQUFBS0JnRUFBUUFBQllBaEFBQUFDZ0FDQUNFQUJBWUVBQXdBQUFBRkJnUUFEUUFBQUFvR0FRQUJBQUFGZ0NJQUFBQUtBQUlBSWdBRUJnUUFEUUFBQUFVR0JBQU9BQUFBQUFZQ0FBSUFBd1lDQUFJQUNnWUJBQUVMQmhBQUlRQUFBQ2NBQUFBakFBQUFBQUFBQUFBQUJZQWpBQUFBQ2dBQ0FDTUFCQVlFQUE0QUFBQUZCZ1FBRHdBQUFBb0dBUUFCQUFBRmdDUUFBQUFLQUFJQUpBQUVCZ1FBRHdBQUFBVUdCQUFRQUFBQUFBWUNBQUlBQXdZQ0FBSUFDZ1lCQUFFTEJoQUFBQUFBQUNNQUFBQWxBQUFBQUFBQUFBQUFCWUFsQUFBQUNnQUNBQ1VBQkFZRUFCQUFBQUFGQmdRQUVRQUFBQW9HQVFBQkFBQUZnQ1lBQUFBS0FBSUFKZ0FFQmdRQUVRQUFBQVVHQkFBU0FBQUFBQVlDQUFJQUF3WUNBQUlBQ2dZQkFBRUxCaEFBQUFBQUFDVUFBQUFuQUFBQUFBQUFBQUFBQllBbkFBQUFDZ0FDQUNjQUJBWUVBQTBBQUFBRkJnUUFFZ0FBQUFvR0FRQUJBQUFGZ0NnQUFBQUtBQUlBS0FBRUJnUUFDd0FBQUFVR0JBQVRBQUFBQ2dZQkFBRUFBQVdBS1FBQUFBb0FBZ0FwQUFRR0JBQVRBQUFBQlFZRUFCUUFBQUFBQmdJQUFnQURCZ0lBQWdBS0JnRUFBUXNHRUFBQUFBQUFLQUFBQUNvQUFBQUFBQUFBQUFBRmdDb0FBQUFLQUFJQUtnQUVCZ1FBQ0FBQUFBVUdCQUFVQUFBQUNnWUJBQUVBQUFBQUFBQUFBQUFB</t>
        </r>
      </text>
    </comment>
    <comment ref="K32" authorId="0" shapeId="0" xr:uid="{87D52EA0-6620-4F36-97D7-D6D0AFFA8CCB}">
      <text>
        <r>
          <rPr>
            <sz val="9"/>
            <color indexed="81"/>
            <rFont val="Tahoma"/>
            <family val="2"/>
          </rPr>
          <t>QzE5SDI2TjJ8UGljdHVyZSAyMDZ8Vm1wRFJEQXhNREFFQXdJQkFBQUFBQUFBQUFBQUFBQ0FBQUFBQUFNQUZnQUFBRU5vWlcxRWNtRjNJREl5TGpJdU1DNHpNekF3Q0FBVEFBQUFWVzUwYVhSc1pXUWdSRzlqZFcxbGJuUUVBaEFBSWdKTUFWenl3Z0RkL1lNQm9nMVpBUUVKQ0FBQWdMVUFBSUMxQUFJSkNBQUF3Q0VBQU1DMUFnMElBUUFCQ0FjQkFBRTZCQUVBQVRzRUFRQUFSUVFCQUFFOEJBRUFBRW9FQVFBQURBWUJBQUVQQmdFQUFRMEdBUUFBUWdRQkFBQkRCQUVBQUVRRUFRQUFEZ2dDQUU4S0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R3QUFBQUJBSVFBQUFBQUFBQUFBQUFMMHFOQVJHV1VBa1dDQVFBQUFBa0FCZ0lCQUFBQUNRQUdRZ0FBQkFJQWdBQkFBOElBZ0FCQUFPQXd3QUFBQVFDRUFBaUFrd0JYUExDQU4zOWd3R2lEVmtCQ2dBQ0FNRUFCSURFQUFBQUFBSUlBTjM5Z3dHNGJrd0JDZ0FDQU1JQU53UUJBQUVBQUFTQXhRQUFBQUFDQ0FCM2wzVUJ1RzVNQVFvQUFnRERBRGNFQVFBQkFBQUVnTVlBQUFBQUFnZ0FSR1J1QVR6bldBRUtBQUlBeEFBM0JBRUFBUUFBQklESEFBQUFBQUlJQUVSa2JnRTA5ajhCQ2dBQ0FNVUFOd1FCQUFFQUFBU0F5QUFBQUFBQ0NBQjNsM1VCc0gwekFRb0FBZ0RHQURjRUFRQUJBQUFFZ01rQUFBQUFBZ2dBUkdSdUFTd0ZKd0VLQUFJQXh3QTNCQUVBQVFBQUJJREtBQUFBQUFJSUFONzlYd0VzQlNjQkNnQUNBTWdBTndRQkFBRUFBQVNBeXdBQUFBQUNDQUIzbDNVQnFZd2FBUW9BQWdESkFBSUVBZ0FIQUNzRUFnQUJBRWdFQUFBM0JBRUFBUWFBQUFBQUFBQUNDQURkZlhrQlNmQVdBUVFDRUFCbEpuRUJTZkFXQVZUVmdRRUpLUjRCSXdnQkFBQUNCd0lBQUFBRkJ3RUFCUVFIQmdBQ0FBSUFBd0FBQnc0QUFRQUFBQU1BWUFESUFBQUFUa2dKQnc0QUFRQUFBQU1BWUFESUFBQUFUa2dBQUFBQUJJRE1BQUFBQUFJSUFFUmtiZ0VsRkE0QkNnQUNBTW9BTndRQkFBRUFBQVNBelFBQUFBQUNDQURlL1Y4QkpSUU9BUW9BQWdETEFEY0VBUUFCQUFBRWdNNEFBQUFBQWdnQXE4cFlBYUdiQVFFS0FBSUF6QUEzQkFFQUFRQUFCSURQQUFBQUFBSUlBTjc5WHdFZEkvVUFDZ0FDQU0wQU53UUJBQUVBQUFTQTBBQUFBQUFDQ0FDcnlsZ0JtcXJvQUFvQUFnRE9BQUlFQWdBSEFDc0VBZ0FCQUVnRUFBQTNCQUVBQVFhQUFBQUFBQUFDQ0FDWldWUUJPZzdsQUFRQ0VBQWlBa3dCT2c3bEFCR3hYQUg2UnV3QUl3Z0JBQUFDQndJQUFBQUZCd0VBQkFRSEJnQUNBQUlBQkFBQUJ3NEFBUUFBQUFNQVlBRElBQUFBVGtnSkJ3NEFBUUFBQUFNQVlBRElBQUFBVGtnQUFBQUFCSURSQUFBQUFBSUlBTjc5WHdFV010d0FDZ0FDQU04QU53UUJBQUVBQUFTQTBnQUFBQUFDQ0FDcnlsZ0Jrcm5QQUFvQUFnRFFBRGNFQVFBQkFBQUVnTk1BQUFBQUFnZ0EzdjFmQVE1Qnd3QUtBQUlBMFFBM0JBRUFBUUFBQklEVUFBQUFBQUlJQUVSa2JnRU9RY01BQ2dBQ0FOSUFOd1FCQUFFQUFBU0ExUUFBQUFBQ0NBQjNsM1VCa3JuUEFBb0FBZ0RUQURjRUFRQUJBQUFFZ05ZQUFBQUFBZ2dBUkdSdUFSWXkzQUFLQUFJQTFBQTNCQUVBQVFBQUJJRFhBQUFBQUFJSUFFUmtiZ0VkSS9VQUNnQUNBTlVBTndRQkFBRUFBQVNBMkFBQUFBQUNDQUIzbDNVQm9ac0JBUW9BQWdEV0FEY0VBUUFCQUFBRmdOa0FBQUFLQUFJQTF3QUVCZ1FBeEFBQUFBVUdCQURGQUFBQUNnWUJBQUVBQUFXQTJnQUFBQW9BQWdEWUFBUUdCQURGQUFBQUJRWUVBTVlBQUFBS0JnRUFBUUFBQllEYkFBQUFDZ0FDQU5rQUJBWUVBTVVBQUFBRkJnUUF4d0FBQUFvR0FRQUJBQUFGZ053QUFBQUtBQUlBMmdBRUJnUUF4d0FBQUFVR0JBRElBQUFBQ2dZQkFBRUFBQVdBM1FBQUFBb0FBZ0RiQUFRR0JBRElBQUFBQlFZRUFNa0FBQUFLQmdFQUFRQUFCWURlQUFBQUNnQUNBTndBQkFZRUFNa0FBQUFGQmdRQXlnQUFBQW9HQVFBQkFBQUZnTjhBQUFBS0FBSUEzUUFFQmdRQXlRQUFBQVVHQkFETEFBQUFDZ1lCQUFFQUFBV0E0QUFBQUFvQUFnRGVBQVFHQkFETEFBQUFCUVlFQU13QUFBQUtCZ0VBQVFBQUJZRGhBQUFBQ2dBQ0FOOEFCQVlFQU13QUFBQUZCZ1FBelFBQUFBQUdBZ0FDQUFNR0FnQUJBQW9HQVFBQkN3WVFBTzRBQUFEZ0FBQUFBQUFBQU9JQUFBQUFBQVdBNGdBQUFBb0FBZ0RnQUFRR0JBRE5BQUFBQlFZRUFNNEFBQUFLQmdFQUFRQUFCWURqQUFBQUNnQUNBT0VBQkFZRUFNNEFBQUFGQmdRQXp3QUFBQUFHQWdBQ0FBTUdBZ0FCQUFvR0FRQUJDd1lRQU9JQUFBQUFBQUFBNUFBQUFPd0FBQUFBQUFXQTVBQUFBQW9BQWdEaUFBUUdCQURQQUFBQUJRWUVBTkFBQUFBS0JnRUFBUUFBQllEbEFBQUFDZ0FDQU9NQUJBWUVBTkFBQUFBRkJnUUEwUUFBQUFvR0FRQUJBQUFGZ09ZQUFBQUtBQUlBNUFBRUJnUUEwUUFBQUFVR0JBRFNBQUFBQUFZQ0FBSUFBd1lDQUFFQUNnWUJBQUVMQmhBQTZ3QUFBT1VBQUFBQUFBQUE1d0FBQUFBQUJZRG5BQUFBQ2dBQ0FPVUFCQVlFQU5JQUFBQUZCZ1FBMHdBQUFBb0dBUUFCQUFBRmdPZ0FBQUFLQUFJQTVnQUVCZ1FBMHdBQUFBVUdCQURVQUFBQUFBWUNBQUlBQXdZQ0FBRUFDZ1lCQUFFTEJoQUE1d0FBQUFBQUFBQUFBQUFBNlFBQUFBQUFCWURwQUFBQUNnQUNBT2NBQkFZRUFOUUFBQUFGQmdRQTFRQUFBQW9HQVFBQkFBQUZnT29BQUFBS0FBSUE2QUFFQmdRQTFRQUFBQVVHQkFEV0FBQUFBQVlDQUFJQUF3WUNBQUVBQ2dZQkFBRUxCaEFBNlFBQUFBQUFBQUFBQUFBQTZ3QUFBQUFBQllEckFBQUFDZ0FDQU9rQUJBWUVBTkVBQUFBRkJnUUExZ0FBQUFvR0FRQUJBQUFGZ093QUFBQUtBQUlBNmdBRUJnUUF6d0FBQUFVR0JBRFhBQUFBQ2dZQkFBRUFBQVdBN1FBQUFBb0FBZ0RyQUFRR0JBRFhBQUFBQlFZRUFOZ0FBQUFBQmdJQUFnQURCZ0lBQVFBS0JnRUFBUXNHRUFEc0FBQUFBQUFBQUFBQUFBRHVBQUFBQUFBRmdPNEFBQUFLQUFJQTdBQUVCZ1FBekFBQUFBVUdCQURZQUFBQUNnWUJBQUVBQUFBQUFBQUFBQUFB</t>
        </r>
      </text>
    </comment>
    <comment ref="K33" authorId="0" shapeId="0" xr:uid="{3951F423-E61F-4DCE-ADCE-827C7A34E2F8}">
      <text>
        <r>
          <rPr>
            <b/>
            <sz val="9"/>
            <color indexed="81"/>
            <rFont val="Tahoma"/>
            <family val="2"/>
          </rPr>
          <t>QzIwSDIwTjJ8UGljdHVyZSAxNTR8Vm1wRFJEQXhNREFFQXdJQkFBQUFBQUFBQUFBQUFBQ0FBQUFBQUFNQUZnQUFBRU5vWlcxRWNtRjNJREl5TGpJdU1DNHpNekF3Q0FBVEFBQUFWVzUwYVhSc1pXUWdSRzlqZFcxbGJuUUVBaEFBWVZCREFZemRjUUNlcjR3QmN5S3FBUUVKQ0FBQWdMVUFBSUMxQUFJSkNBQUF3Q0VBQU1DMUFnMElBUUFCQ0FjQkFBRTZCQUVBQVRzRUFRQUFSUVFCQUFFOEJBRUFBRW9FQVFBQURBWUJBQUVQQmdFQUFRMEdBUUFBUWdRQkFBQkRCQUVBQUVRRUFRQUFDZ2dJQUFNQVlBRElBQU1BQ3dnSUFCUUFBQUR3QUFNQUNRZ0VBRE96QWdBSUNBUUFBQUFDQUFjSUJBQUFBQUVBQmdnRUFBQUFCQUFGQ0FRQUFBQWVBQVFJQWdCNEFBTUlCQUFBQUhnQUl3Z0JBQVVNQ0FFQUFDZ0lBUUFCS1FnQkFBRXFDQUVBQVRJSUFRQUFLd2dCQUNnc0NBRUFDZ0lJRUFBQUFDUUFBQUFrQUFBQUpBQUFBQ1FBQVFNQ0FBQUFBZ01DQUFFQUFBTXlBQWdBLy8vLy8vLy9BQUFBQUFBQS8vOEFBQUFBLy8vLy93QUFBQUQvL3dBQUFBRC8vLy8vQUFBQUFQLy8vLzhBQVAvL0FBRWtBQUFBQWdBREFPUUVCUUJCY21saGJCUUE1QVFQQUZScGJXVnpJRTVsZHlCU2IyMWhiZ0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pBQUFBQkFJUUFBQUFBQUFBQUFBQW5tK1FBUUNBd1FNV0NBUUFBQUFrQUJnSUJBQUFBQ1FBR1FnQUFCQUlBZ0FCQUE4SUFnQUJBQU9BTVFBQUFBUUNFQUJoVUVNQmpOMXhBSjZ2akFGeklxb0JDZ0FDQUFFQUJJQUJBQUFBQUFJSUFPb1lqQUdNSFhJQUNnQUNBQUlBTndRQkFBRUFBQVNBQWdBQUFBQUNDQURxR0gwQm54aU1BQW9BQWdBREFEY0VBUUFCQUFBRWdBTUFBQUFBQWdnQTZoaGZBWjhZakFBS0FBSUFCQUEzQkFFQUFRQUFCSUFFQUFBQUFBSUlBT29ZVUFHekU2WUFDZ0FDQUFVQU53UUJBQUVBQUFTQUJRQUFBQUFDQ0FEcUdGOEJ4ZzdBQUFvQUFnQUdBRGNFQVFBQkFBQUVnQVlBQUFBQUFnZ0E2aGhRQWRrSjJnQUtBQUlBQndBQ0JBSUFCd0FyQkFJQUFRQklCQUFBTndRQkFBRUdnQUFBQUFBQUFnZ0EyYWRMQVhsdDFnQUVBaEFBWVZCREFYbHQxZ0JRLzFNQk9hYmRBQ01JQVFBQUFnY0NBQUFBQlFjQkFBUUVCd1lBQWdBQ0FBUUFBQWNPQUFFQUFBQURBR0FBeUFBQUFFNUlDUWNPQUFFQUFBQURBR0FBeUFBQUFFNUlBQUFBQUFTQUJ3QUFBQUFDQ0FEcUdGOEI3QVQwQUFvQUFnQUlBRGNFQVFBQkFBQUVnQWdBQUFBQUFnZ0E2aGhRQVFBQURnRUtBQUlBQ1FBM0JBRUFBUUFBQklBSkFBQUFBQUlJQU9vWVh3RVQreWNCQ2dBQ0FBb0FOd1FCQUFFQUFBU0FDZ0FBQUFBQ0NBRHFHRkFCSnZaQkFRb0FBZ0FMQUFJRUFnQUhBQ3NFQWdBQkFFZ0VBQUEzQkFFQUFRYUFBQUFBQUFBQ0NBRFpwMHNCeGxrK0FRUUNFQUJoVUVNQnhsaytBVkQvVXdHR2trVUJJd2dCQUFBQ0J3SUFBQUFGQndFQUJBUUhCZ0FDQUFJQUJBQUFCdzRBQVFBQUFBTUFZQURJQUFBQVRrZ0pCdzRBQVFBQUFBTUFZQURJQUFBQVRrZ0FBQUFBQklBTEFBQUFBQUlJQU9vWVh3RTU4VnNCQ2dBQ0FBd0FOd1FCQUFFQUFBU0FEQUFBQUFBQ0NBRHFHRkFCVE94MUFRb0FBZ0FOQURjRUFRQUJBQUFFZ0EwQUFBQUFBZ2dBNmhoZkFXRG5qd0VLQUFJQURnQTNCQUVBQVFBQUJJQU9BQUFBQUFJSUFPb1lmUUZnNTQ4QkNnQUNBQThBTndRQkFBRUFBQVNBRHdBQUFBQUNDQURxR0l3QmMrS3BBUW9BQWdBUUFEY0VBUUFCQUFBRWdCQUFBQUFBQWdnQTZoaU1BVXpzZFFFS0FBSUFFUUEzQkFFQUFRQUFCSUFSQUFBQUFBSUlBT29ZZlFFNThWc0JDZ0FDQUJJQU53UUJBQUVBQUFTQUVnQUFBQUFDQ0FEcUdIMEJFL3NuQVFvQUFnQVRBRGNFQVFBQkFBQUVnQk1BQUFBQUFnZ0E2aGlNQVFBQURnRUtBQUlBRkFBM0JBRUFBUUFBQklBVUFBQUFBQUlJQU9vWWZRSHNCUFFBQ2dBQ0FCVUFOd1FCQUFFQUFBU0FGUUFBQUFBQ0NBRHFHSDBCeGc3QUFBb0FBZ0FXQURjRUFRQUJBQUFFZ0JZQUFBQUFBZ2dBNmhpTUFiTVRwZ0FLQUFJQUZ3QTNCQUVBQVFBQUJZQVlBQUFBQ2dBQ0FCZ0FCQVlFQUFFQUFBQUZCZ1FBQWdBQUFBb0dBUUFCQUFBRmdCa0FBQUFLQUFJQUdRQUVCZ1FBQWdBQUFBVUdCQUFEQUFBQUFBWUNBQUlBQXdZQ0FBSUFDZ1lCQUFFTEJoQUFHQUFBQUM4QUFBQWFBQUFBQUFBQUFBQUFCWUFhQUFBQUNnQUNBQm9BQkFZRUFBTUFBQUFGQmdRQUJBQUFBQW9HQVFBQkFBQUZnQnNBQUFBS0FBSUFHd0FFQmdRQUJBQUFBQVVHQkFBRkFBQUFBQVlDQUFJQUF3WUNBQUlBQ2dZQkFBRUxCaEFBQUFBQUFCb0FBQUF0QUFBQUhBQUFBQUFBQllBY0FBQUFDZ0FDQUJ3QUJBWUVBQVVBQUFBRkJnUUFCZ0FBQUFvR0FRQUJBQUFGZ0IwQUFBQUtBQUlBSFFBRUJnUUFCZ0FBQUFVR0JBQUhBQUFBQ2dZQkFBRUFBQVdBSGdBQUFBb0FBZ0FlQUFRR0JBQUhBQUFBQlFZRUFBZ0FBQUFBQmdJQUFnQURCZ0lBQWdBS0JnRUFBUXNHRUFBZEFBQUFMQUFBQUI4QUFBQUFBQUFBQUFBRmdCOEFBQUFLQUFJQUh3QUVCZ1FBQ0FBQUFBVUdCQUFKQUFBQUNnWUJBQUVBQUFXQUlBQUFBQW9BQWdBZ0FBUUdCQUFKQUFBQUJRWUVBQW9BQUFBS0JnRUFBUUFBQllBaEFBQUFDZ0FDQUNFQUJBWUVBQW9BQUFBRkJnUUFDd0FBQUFvR0FRQUJBQUFGZ0NJQUFBQUtBQUlBSWdBRUJnUUFDd0FBQUFVR0JBQU1BQUFBQUFZQ0FBSUFBd1lDQUFJQUNnWUJBQUVMQmhBQUlRQUFBQ2dBQUFBakFBQUFBQUFBQUFBQUJZQWpBQUFBQ2dBQ0FDTUFCQVlFQUF3QUFBQUZCZ1FBRFFBQUFBb0dBUUFCQUFBRmdDUUFBQUFLQUFJQUpBQUVCZ1FBRFFBQUFBVUdCQUFPQUFBQUFBWUNBQUlBQXdZQ0FBSUFDZ1lCQUFFTEJoQUFBQUFBQUNNQUFBQW1BQUFBSlFBQUFBQUFCWUFsQUFBQUNnQUNBQ1VBQkFZRUFBNEFBQUFGQmdRQUR3QUFBQW9HQVFBQkFBQUZnQ1lBQUFBS0FBSUFKZ0FFQmdRQURnQUFBQVVHQkFBUUFBQUFDZ1lCQUFFQUFBV0FKd0FBQUFvQUFnQW5BQVFHQkFBUUFBQUFCUVlFQUJFQUFBQUFCZ0lBQWdBREJnSUFBZ0FLQmdFQUFRc0dFQUFBQUFBQUpnQUFBQ2dBQUFBQUFBQUFBQUFGZ0NnQUFBQUtBQUlBS0FBRUJnUUFDd0FBQUFVR0JBQVJBQUFBQ2dZQkFBRUFBQVdBS1FBQUFBb0FBZ0FwQUFRR0JBQUpBQUFBQlFZRUFCSUFBQUFBQmdJQUFnQURCZ0lBQWdBS0JnRUFBUXNHRUFBZ0FBQUFId0FBQUNvQUFBQUFBQUFBQUFBRmdDb0FBQUFLQUFJQUtnQUVCZ1FBRWdBQUFBVUdCQUFUQUFBQUNnWUJBQUVBQUFXQUt3QUFBQW9BQWdBckFBUUdCQUFUQUFBQUJRWUVBQlFBQUFBQUJnSUFBZ0FEQmdJQUFnQUtCZ0VBQVFzR0VBQUFBQUFBS2dBQUFDd0FBQUFBQUFBQUFBQUZnQ3dBQUFBS0FBSUFMQUFFQmdRQUJ3QUFBQVVHQkFBVUFBQUFDZ1lCQUFFQUFBV0FMUUFBQUFvQUFnQXRBQVFHQkFBRkFBQUFCUVlFQUJVQUFBQUtCZ0VBQVFBQUJZQXVBQUFBQ2dBQ0FDNEFCQVlFQUJVQUFBQUZCZ1FBRmdBQUFBQUdBZ0FDQUFNR0FnQUNBQW9HQVFBQkN3WVFBQUFBQUFBdEFBQUFMd0FBQUFBQUFBQUFBQVdBTHdBQUFBb0FBZ0F2QUFRR0JBQUNBQUFBQlFZRUFCWUFBQUFLQmdFQUFRQUFBQUFBQUFBQUFBQT0=</t>
        </r>
      </text>
    </comment>
    <comment ref="K35" authorId="0" shapeId="0" xr:uid="{CEAFE2B6-3586-44CD-9D89-9F56604DC90C}">
      <text>
        <r>
          <rPr>
            <sz val="9"/>
            <color indexed="81"/>
            <rFont val="Tahoma"/>
            <family val="2"/>
          </rPr>
          <t>QzEySDExTnxQaWN0dXJlIDc1fFZtcERSREF4TURBRUF3SUJBQUFBQUFBQUFBQUFBQUNBQUFBQUFBTUFGZ0FBQUVOb1pXMUVjbUYzSURJeUxqSXVNQzR6TXpBd0NBQVRBQUFBVlc1MGFYUnNaV1FnUkc5amRXMWxiblFFQWhBQU93Mm1Bc0pINkFEQ2NzOENQTGd6QVFFSkNBQUFBSHNBQUFCN0FBSUpDQUFBd0NFQUFNQzFBZzBJQVFBQkNBY0JBQUU2QkFFQUFUc0VBUUFBUlFRQkFBRThCQUVBQUVvRUFRQUFEQVlCQUFFUEJnRUFBUTBHQVFBQVFnUUJBQUJEQkFFQUFFUUVBUUFBRGdnQ0FNMEh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DWUFBQUFCQUlRQUFBQUFBQUFBQUFBNHpYc0FocGh5d1lXQ0FRQUFBQWtBQmdJQkFBQUFDUUFHUWdBQUJBSUFnQUNBQThJQWdBQkFBT0Fld0FBQUFRQ0VBQTdEYVlDd2tmb0FNSnl6d0k4dURNQkNnQUNBT2dBQklCOEFBQUFBQUlJQUV5YnJRS0RlQm9CQ2dBQ0FOc0FOd1FCQUFFQUFBU0FmUUFBQUFBQ0NBQVphS1lDQi9FbUFRb0FBZ0RjQURjRUFRQUJBQUFFZ0g0QUFBQUFBZ2dBVEp1dEFvdHBNd0VLQUFJQTNRQTNCQUVBQVFBQUJJQi9BQUFBQUFJSUFMSUJ2QUtMYVRNQkNnQUNBTjRBTndRQkFBRUFBQVNBZ0FBQUFBQUNDQURsTk1NQ0IvRW1BUW9BQWdEZkFEY0VBUUFCQUFBRWdJRUFBQUFBQWdnQXNnRzhBb040R2dFS0FBSUE0QUEzQkFFQUFRQUFCSUNDQUFBQUFBSUlBT1Uwd3dJQUFBNEJDZ0FDQU9FQUFnUUNBQWNBS3dRQ0FBRUFTQVFBQURjRUFRQUJCb0FBQUFBQUFBSUlBRXNieHdLZ1l3b0JCQUlRQU5QRHZnS2dZd29Cd25MUEFtQ2NFUUVqQ0FFQUFBSUhBZ0FBQUFVSEFRQUZCQWNHQUFJQUFnQURBQUFIRGdBQkFBQUFBd0JnQU1nQUFBQk9TQWtIRGdBQkFBQUFBd0JnQU1nQUFBQk9TQUFBQUFBRWdJTUFBQUFBQWdnQUdXaW1BdmdPOVFBS0FBSUE0Z0EzQkFFQUFRQUFCSUNFQUFBQUFBSUlBRXliclFKOGh3RUJDZ0FDQU9NQU53UUJBQUVBQUFTQWhRQUFBQUFDQ0FDeUFid0NmSWNCQVFvQUFnRGtBRGNFQVFBQkFBQUVnSVlBQUFBQUFnZ0E1VFREQXZnTzlRQUtBQUlBNVFBM0JBRUFBUUFBQklDSEFBQUFBQUlJQUxJQnZBSjBsdWdBQ2dBQ0FPWUFOd1FCQUFFQUFBU0FpQUFBQUFBQ0NBQk1tNjBDZEpib0FBb0FBZ0RuQURjRUFRQUJBQUFGZ0lrQUFBQUtBQUlBelFBRUJnUUFnUUFBQUFVR0JBQjhBQUFBQ2dZQkFBRUFBQVdBaWdBQUFBb0FBZ0RPQUFRR0JBQjlBQUFBQlFZRUFId0FBQUFBQmdJQUFnQURCZ0lBQVFBS0JnRUFBUXNHRUFDTEFBQUFBQUFBQUFBQUFBQ0pBQUFBQUFBRmdJc0FBQUFLQUFJQXp3QUVCZ1FBZmdBQUFBVUdCQUI5QUFBQUNnWUJBQUVBQUFXQWpBQUFBQW9BQWdEUUFBUUdCQUIvQUFBQUJRWUVBSDRBQUFBQUJnSUFBZ0FEQmdJQUFRQUtCZ0VBQVFzR0VBQ05BQUFBQUFBQUFBQUFBQUNMQUFBQUFBQUZnSTBBQUFBS0FBSUEwUUFFQmdRQWdBQUFBQVVHQkFCL0FBQUFDZ1lCQUFFQUFBV0FqZ0FBQUFvQUFnRFNBQVFHQkFDQkFBQUFCUVlFQUlBQUFBQUFCZ0lBQWdBREJnSUFBUUFLQmdFQUFRc0dFQUNKQUFBQWp3QUFBQUFBQUFDTkFBQUFBQUFGZ0k4QUFBQUtBQUlBMHdBRUJnUUFnZ0FBQUFVR0JBQ0JBQUFBQ2dZQkFBRUFBQVdBa0FBQUFBb0FBZ0RVQUFRR0JBQ0ZBQUFBQlFZRUFJSUFBQUFLQmdFQUFRQUFCWUNSQUFBQUNnQUNBTlVBQkFZRUFJZ0FBQUFGQmdRQWd3QUFBQW9HQVFBQkFBQUZnSklBQUFBS0FBSUExZ0FFQmdRQWhBQUFBQVVHQkFDREFBQUFBQVlDQUFJQUF3WUNBQUVBQ2dZQkFBRUxCaEFBa3dBQUFBQUFBQUFBQUFBQWtRQUFBQUFBQllDVEFBQUFDZ0FDQU5jQUJBWUVBSVVBQUFBRkJnUUFoQUFBQUFvR0FRQUJBQUFGZ0pRQUFBQUtBQUlBMkFBRUJnUUFoZ0FBQUFVR0JBQ0ZBQUFBQUFZQ0FBSUFBd1lDQUFFQUNnWUJBQUVMQmhBQWxRQUFBQUFBQUFDUUFBQUFrd0FBQUFBQUJZQ1ZBQUFBQ2dBQ0FOa0FCQVlFQUljQUFBQUZCZ1FBaGdBQUFBb0dBUUFCQUFBRmdKWUFBQUFLQUFJQTJnQUVCZ1FBaUFBQUFBVUdCQUNIQUFBQUFBWUNBQUlBQXdZQ0FBRUFDZ1lCQUFFTEJoQUFrUUFBQUFBQUFBQUFBQUFBbFFBQUFBQUFBQUFBQUFBQUFBQT0=</t>
        </r>
      </text>
    </comment>
    <comment ref="K36" authorId="0" shapeId="0" xr:uid="{48C35A4D-F504-4799-BEE3-C0A2723E9C07}">
      <text>
        <r>
          <rPr>
            <sz val="9"/>
            <color indexed="81"/>
            <rFont val="Tahoma"/>
            <family val="2"/>
          </rPr>
          <t>QzEzSDEzTnxQaWN0dXJlIDc1fFZtcERSREF4TURBRUF3SUJBQUFBQUFBQUFBQUFBQUNBQUFBQUFBTUFGZ0FBQUVOb1pXMUVjbUYzSURJeUxqSXVNQzR6TXpBd0NBQVRBQUFBVlc1MGFYUnNaV1FnUkc5amRXMWxiblFFQWhBQU84MWdBYWJmd1FEQ01vb0JXS0FaQVFFSkNBQUFnTFVBQUlDMUFBSUpDQUFBd0NFQUFNQzFBZzBJQVFBQkNBY0JBQUU2QkFFQUFUc0VBUUFBUlFRQkFBRThCQUVBQUVvRUFRQUFEQVlCQUFFUEJnRUFBUTBHQVFBQVFnUUJBQUJEQkFFQUFFUUVBUUFBRGdnQ0FNMEh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EaUFBQUFCQUlRQUFBQUFBQUFBQUFBalhDUkFjczk2d1lXQ0FRQUFBQWtBQmdJQkFBQUFDUUFHUWdBQUJBSUFnQUJBQThJQWdBQkFBT0F3d0FBQUFRQ0VBQTd6V0FCcHQvQkFNSXlpZ0ZZb0JrQkNnQUNBQUVBQklERUFBQUFBQUlJQUJrb1lRSHllUmtCQ2dBQ0FBSUFOd1FCQUFFQUFBU0F4UUFBQUFBQ0NBQk1XMmdCYmdFTkFRb0FBZ0FEQURjRUFRQUJBQUFFZ01ZQUFBQUFBZ2dBc3NGMkFXNEJEUUVLQUFJQUJBQTNCQUVBQVFBQUJJREhBQUFBQUFJSUFPWDBmUUhyaUFBQkNnQUNBQVVBTndRQkFBRUFBQVNBeUFBQUFBQUNDQUN5d1hZQlp4RDBBQW9BQWdBR0FEY0VBUUFCQUFBRWdNa0FBQUFBQWdnQVRGdG9BV2NROUFBS0FBSUFCd0EzQkFFQUFRQUFCSURLQUFBQUFBSUlBQmtvWVFIcmlBQUJDZ0FDQUFnQU53UUJBQUVBQUFTQXl3QUFBQUFDQ0FEbDlIMEI0NWZuQUFvQUFnQUpBQUlFQWdBSEFDc0VBZ0FCQUVnRUFBQTNCQUVBQVFhQUFBQUFBQUFDQ0FCTDI0RUJnL3ZqQUFRQ0VBRFRnM2tCZy92akFNSXlpZ0ZETk9zQUl3Z0JBQUFDQndJQUFBQUZCd0VBQlFRSEJnQUNBQUlBQXdBQUJ3NEFBUUFBQUFNQVlBRElBQUFBVGtnSkJ3NEFBUUFBQUFNQVlBRElBQUFBVGtnQUFBQUFCSURNQUFBQUFBSUlBTExCZGdGZkg5c0FDZ0FDQUFvQU53UUJBQUVBQUFTQXpRQUFBQUFDQ0FEbDlIMEIzS2JPQUFvQUFnQUxBRGNFQVFBQkFBQUVnTTRBQUFBQUFnZ0Fzc0YyQVZndXdnQUtBQUlBREFBM0JBRUFBUUFBQklEUEFBQUFBQUlJQUV4YmFBRllMc0lBQ2dBQ0FBMEFOd1FCQUFFQUFBU0EwQUFBQUFBQ0NBQVpLR0VCM0tiT0FBb0FBZ0FPQURjRUFRQUJBQUFFZ05FQUFBQUFBZ2dBVEZ0b0FWOGYyd0FLQUFJQUR3QTNCQUVBQVFBQUJZRFNBQUFBQ2dBQ0FCQUFCQVlFQU1RQUFBQUZCZ1FBeFFBQUFBb0dBUUFCQUFBRmdOTUFBQUFLQUFJQUVRQUVCZ1FBeFFBQUFBVUdCQURHQUFBQUFBWUNBQUlBQXdZQ0FBSUFDZ1lCQUFFTEJoQUEwZ0FBQU5nQUFBRFVBQUFBQUFBQUFBQUFCWURVQUFBQUNnQUNBQklBQkFZRUFNWUFBQUFGQmdRQXh3QUFBQW9HQVFBQkFBQUZnTlVBQUFBS0FBSUFFd0FFQmdRQXh3QUFBQVVHQkFESUFBQUFBQVlDQUFJQUF3WUNBQUlBQ2dZQkFBRUxCaEFBQUFBQUFOUUFBQURXQUFBQTJRQUFBQUFBQllEV0FBQUFDZ0FDQUJRQUJBWUVBTWdBQUFBRkJnUUF5UUFBQUFvR0FRQUJBQUFGZ05jQUFBQUtBQUlBRlFBRUJnUUF5UUFBQUFVR0JBREtBQUFBQUFZQ0FBSUFBd1lDQUFJQUNnWUJBQUVMQmhBQUFBQUFBTllBQUFEWUFBQUFBQUFBQUFBQUJZRFlBQUFBQ2dBQ0FCWUFCQVlFQU1VQUFBQUZCZ1FBeWdBQUFBb0dBUUFCQUFBRmdOa0FBQUFLQUFJQUZ3QUVCZ1FBeUFBQUFBVUdCQURMQUFBQUNnWUJBQUVBQUFXQTJnQUFBQW9BQWdBWUFBUUdCQURMQUFBQUJRWUVBTXdBQUFBS0JnRUFBUUFBQllEYkFBQUFDZ0FDQUJrQUJBWUVBTXdBQUFBRkJnUUF6UUFBQUFBR0FnQUNBQU1HQWdBQ0FBb0dBUUFCQ3dZUUFOb0FBQURnQUFBQTNBQUFBQUFBQUFBQUFBV0EzQUFBQUFvQUFnQWFBQVFHQkFETkFBQUFCUVlFQU00QUFBQUtCZ0VBQVFBQUJZRGRBQUFBQ2dBQ0FCc0FCQVlFQU00QUFBQUZCZ1FBendBQUFBQUdBZ0FDQUFNR0FnQUNBQW9HQVFBQkN3WVFBQUFBQUFEY0FBQUEzZ0FBQUFBQUFBQUFBQVdBM2dBQUFBb0FBZ0FjQUFRR0JBRFBBQUFBQlFZRUFOQUFBQUFLQmdFQUFRQUFCWURmQUFBQUNnQUNBQjBBQkFZRUFOQUFBQUFGQmdRQTBRQUFBQUFHQWdBQ0FBTUdBZ0FDQUFvR0FRQUJDd1lRQUFBQUFBRGVBQUFBNEFBQUFBQUFBQUFBQUFXQTRBQUFBQW9BQWdBZUFBUUdCQURNQUFBQUJRWUVBTkVBQUFBS0JnRUFBUUFBQUFBQUFBQUFBQUE9</t>
        </r>
      </text>
    </comment>
    <comment ref="K37" authorId="0" shapeId="0" xr:uid="{0DC92B6D-7327-48AE-BB13-463DBF46CC47}">
      <text>
        <r>
          <rPr>
            <b/>
            <sz val="9"/>
            <color indexed="81"/>
            <rFont val="Tahoma"/>
            <family val="2"/>
          </rPr>
          <t>QzEzSDEzTk98UGljdHVyZSA5NnxWbXBEUkRBeE1EQUVBd0lCQUFBQUFBQUFBQUFBQUFDQUFBQUFBQU1BRmdBQUFFTm9aVzFFY21GM0lESXlMakl1TUM0ek16QXdDQUFUQUFBQVZXNTBhWFJzWldRZ1JHOWpkVzFsYm5RRUFoQUFNek5SQVkxODFnRE16SDRCY29ORk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rQUFBQUJBSVFBQUFBQUFBQUFBQUF6SXlDQVFBQWtBTVdDQVFBQUFBa0FCZ0lCQUFBQUNRQUdRZ0FBQkFJQWdBQkFBOElBZ0FCQUFPQUlnQUFBQVFDRUFBek0xRUJqWHpXQU16TWZnRnlnMFVCQ2dBQ0FBRUFCSUFCQUFBQUFBSUlBQ0xDVlFFTFhVVUJDZ0FDQUFJQU53UUJBQUVBQUFTQUFnQUFBQUFDQ0FCVjlWd0JpT1E0QVFvQUFnQURBRGNFQVFBQkFBQUVnQU1BQUFBQUFnZ0F1MXRyQVlqa09BRUtBQUlBQkFBM0JBRUFBUUFBQklBRUFBQUFBQUlJQU82T2NnRUViQ3dCQ2dBQ0FBVUFOd1FCQUFFQUFBU0FCUUFBQUFBQ0NBQzdXMnNCZ1BNZkFRb0FBZ0FHQURjRUFRQUJBQUFFZ0FZQUFBQUFBZ2dBN281eUFmeDZFd0VLQUFJQUJ3QUNCQUlBQndBckJBSUFBUUJJQkFBQU53UUJBQUVHZ0FBQUFBQUFBZ2dBVkhWMkFaemVEd0VFQWhBQTNSMXVBWnplRHdITXpINEJYQmNYQVNNSUFRQUFBZ2NDQUFBQUJRY0JBQVVFQndZQUFnQUNBQU1BQUFjT0FBRUFBQUFEQUdBQXlBQUFBRTVJQ1FjT0FBRUFBQUFEQUdBQXlBQUFBRTVJQUFBQUFBU0FCd0FBQUFBQ0NBQzdXMnNCZVFJSEFRb0FBZ0FJQURjRUFRQUJBQUFFZ0FnQUFBQUFBZ2dBN281eUFmV0orZ0FLQUFJQUNRQTNCQUVBQVFBQUJJQUpBQUFBQUFJSUFMdGJhd0Z4RWU0QUNnQUNBQW9BTndRQkFBRUFBQVNBQ2dBQUFBQUNDQUJWOVZ3QmNSSHVBQW9BQWdBTEFEY0VBUUFCQUFBRWdBc0FBQUFBQWdnQUlzSlZBZTJZNFFBS0FBSUFEQUFDQkFJQUNBQXJCQUlBQVFCSUJBQUFOd1FCQUFFR2dBQUFBQUFBQWdnQWlLaFpBWTE4NVFBRUFoQUFNek5SQVkxODFnQWl3bGtCalh6bEFDTUlBUUQvQVFjQkFQOENCd0lBQUFBRkJ3RUFBd0FIRGdBQkFBQUFBd0JnQU1nQUFBQlBTQWtIRGdBQkFBQUFBd0JnQU1nQUFBQlBTQUFBQUFBRWdBd0FBQUFBQWdnQUlzSlZBZldKK2dBS0FBSUFEUUEzQkFFQUFRQUFCSUFOQUFBQUFBSUlBRlgxWEFGNUFnY0JDZ0FDQUE0QU53UUJBQUVBQUFTQURnQUFBQUFDQ0FCVjlWd0JnUE1mQVFvQUFnQVBBRGNFQVFBQkFBQUVnQThBQUFBQUFnZ0FJc0pWQVFSc0xBRUtBQUlBRUFBM0JBRUFBUUFBQllBUkFBQUFDZ0FDQUJFQUJBWUVBQUVBQUFBRkJnUUFBZ0FBQUFvR0FRQUJBQUFGZ0JJQUFBQUtBQUlBRWdBRUJnUUFBZ0FBQUFVR0JBQURBQUFBQUFZQ0FBSUFBd1lDQUFJQUNnWUJBQUVMQmhBQUVRQUFBQ0FBQUFBVEFBQUFBQUFBQUFBQUJZQVRBQUFBQ2dBQ0FCTUFCQVlFQUFNQUFBQUZCZ1FBQkFBQUFBb0dBUUFCQUFBRmdCUUFBQUFLQUFJQUZBQUVCZ1FBQkFBQUFBVUdCQUFGQUFBQUFBWUNBQUlBQXdZQ0FBSUFDZ1lCQUFFTEJoQUFBQUFBQUJNQUFBQWVBQUFBRlFBQUFBQUFCWUFWQUFBQUNnQUNBQlVBQkFZRUFBVUFBQUFGQmdRQUJnQUFBQW9HQVFBQkFBQUZnQllBQUFBS0FBSUFGZ0FFQmdRQUJnQUFBQVVHQkFBSEFBQUFDZ1lCQUFFQUFBV0FGd0FBQUFvQUFnQVhBQVFHQkFBSEFBQUFCUVlFQUFnQUFBQUFCZ0lBQWdBREJnSUFBZ0FLQmdFQUFRc0dFQUFXQUFBQUhRQUFBQmdBQUFBQUFBQUFBQUFGZ0JnQUFBQUtBQUlBR0FBRUJnUUFDQUFBQUFVR0JBQUpBQUFBQ2dZQkFBRUFBQVdBR1FBQUFBb0FBZ0FaQUFRR0JBQUpBQUFBQlFZRUFBb0FBQUFBQmdJQUFnQURCZ0lBQWdBS0JnRUFBUXNHRUFBQUFBQUFHQUFBQUJzQUFBQWFBQUFBQUFBRmdCb0FBQUFLQUFJQUdnQUVCZ1FBQ2dBQUFBVUdCQUFMQUFBQUNnWUJBQUVBQUFXQUd3QUFBQW9BQWdBYkFBUUdCQUFLQUFBQUJRWUVBQXdBQUFBS0JnRUFBUUFBQllBY0FBQUFDZ0FDQUJ3QUJBWUVBQXdBQUFBRkJnUUFEUUFBQUFBR0FnQUNBQU1HQWdBQ0FBb0dBUUFCQ3dZUUFBQUFBQUFiQUFBQUhRQUFBQUFBQUFBQUFBV0FIUUFBQUFvQUFnQWRBQVFHQkFBSEFBQUFCUVlFQUEwQUFBQUtCZ0VBQVFBQUJZQWVBQUFBQ2dBQ0FCNEFCQVlFQUFVQUFBQUZCZ1FBRGdBQUFBb0dBUUFCQUFBRmdCOEFBQUFLQUFJQUh3QUVCZ1FBRGdBQUFBVUdCQUFQQUFBQUFBWUNBQUlBQXdZQ0FBSUFDZ1lCQUFFTEJoQUFBQUFBQUI0QUFBQWdBQUFBQUFBQUFBQUFCWUFnQUFBQUNnQUNBQ0FBQkFZRUFBSUFBQUFGQmdRQUR3QUFBQW9HQVFBQkFBQUFBQUFBQUFBQUFBPT0=</t>
        </r>
      </text>
    </comment>
    <comment ref="K38" authorId="0" shapeId="0" xr:uid="{C3A60010-8237-4A19-953A-5B96517B599D}">
      <text>
        <r>
          <rPr>
            <sz val="9"/>
            <color indexed="81"/>
            <rFont val="Tahoma"/>
            <family val="2"/>
          </rPr>
          <t>QzEySDExTk98UGljdHVyZSA4MnxWbXBEUkRBeE1EQUVBd0lCQUFBQUFBQUFBQUFBQUFDQUFBQUFBQU1BRmdBQUFFTm9aVzFFY21GM0lESXlMakl1TUM0ek16QXdDQUFUQUFBQVZXNTBhWFJzWldRZ1JHOWpkVzFsYm5RRUFoQUFNek5SQWFtazNBREx6SDRCVkZzL0FRRUpDQUFBQUhzQUFBQjdBQUlKQ0FBQXdDRUFBTUMxQWcwSUFRQUJDQWNCQUFFNkJBRUFBVHNFQVFBQVJRUUJBQUU4QkFFQUFFb0VBUUFBREFZQkFBRVBCZ0VBQVEwR0FRQUFRZ1FCQUFCREJBRUFBRVFFQVFBQURnZ0NBRmtJ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RDVBQUFBQkFJUUFBQUFBQUFBQUFBQU5kR0dBWHVhb2djV0NBUUFBQUFrQUJnSUJBQUFBQ1FBR1FnQUFCQUlBZ0FDQUE4SUFnQUJBQU9BMmdBQUFBUUNFQUF6TTFFQnFhVGNBTXZNZmdGVVd6OEJDZ0FDQUcwQkJJRGJBQUFBQUFJSUFDTENWUUVRc2dBQkNnQUNBRjhCTndRQkFBRUFBQVNBM0FBQUFBQUNDQUJWOVZ3QmxDb05BUW9BQWdCZ0FUY0VBUUFCQUFBRWdOMEFBQUFBQWdnQVZmVmNBWndiSmdFS0FBSUFZUUUzQkFFQUFRQUFCSURlQUFBQUFBSUlBQ0xDVlFFZmxESUJDZ0FDQUdJQk53UUJBQUVBQUFTQTN3QUFBQUFDQ0FCVjlWd0Jvd3cvQVFvQUFnQmpBVGNFQVFBQkFBQUVnT0FBQUFBQUFnZ0F1MXRyQWFNTVB3RUtBQUlBWkFFM0JBRUFBUUFBQklEaEFBQUFBQUlJQU82T2NnRWZsRElCQ2dBQ0FHVUJOd1FCQUFFQUFBU0E0Z0FBQUFBQ0NBQzdXMnNCbkJzbUFRb0FBZ0JtQVRjRUFRQUJBQUFFZ09NQUFBQUFBZ2dBN281eUFSaWpHUUVLQUFJQVp3RUNCQUlBQndBckJBSUFBUUJJQkFBQU53UUJBQUVHZ0FBQUFBQUFBZ2dBVkhWMkFiZ0dGZ0VFQWhBQTNCMXVBYmdHRmdITHpINEJlRDhkQVNNSUFRQUFBZ2NDQUFBQUJRY0JBQVVFQndZQUFnQUNBQU1BQUFjT0FBRUFBQUFEQUdBQXlBQUFBRTVJQ1FjT0FBRUFBQUFEQUdBQXlBQUFBRTVJQUFBQUFBU0E1QUFBQUFBQ0NBQzdXMnNCbENvTkFRb0FBZ0JvQVRjRUFRQUJBQUFFZ09VQUFBQUFBZ2dBN281eUFSQ3lBQUVLQUFJQWFRRTNCQUVBQVFBQUJJRG1BQUFBQUFJSUFMdGJhd0dOT2ZRQUNnQUNBR29CTndRQkFBRUFBQVNBNXdBQUFBQUNDQUJWOVZ3QmpUbjBBQW9BQWdCckFUY0VBUUFCQUFBRWdPZ0FBQUFBQWdnQUlzSlZBUW5CNXdBS0FBSUFiQUVDQkFJQUNBQXJCQUlBQVFCSUJBQUFOd1FCQUFFR2dBQUFBQUFBQWdnQWlLaFpBYW1rNndBRUFoQUFNek5SQWFtazNBQWl3bGtCcWFUckFDTUlBUUQvQVFjQkFQOENCd0lBQUFBRkJ3RUFBd0FIRGdBQkFBQUFBd0JnQU1nQUFBQlBTQWtIRGdBQkFBQUFBd0JnQU1nQUFBQlBTQUFBQUFBRmdPa0FBQUFLQUFJQVVBRUVCZ1FBNXdBQUFBVUdCQURiQUFBQUNnWUJBQUVBQUFXQTZnQUFBQW9BQWdCUkFRUUdCQURjQUFBQUJRWUVBTnNBQUFBQUJnSUFBZ0FEQmdJQUFRQUtCZ0VBQVFzR0VBRHJBQUFBQUFBQUFBQUFBQURwQUFBQUFBQUZnT3NBQUFBS0FBSUFVZ0VFQmdRQTVBQUFBQVVHQkFEY0FBQUFDZ1lCQUFFQUFBV0E3QUFBQUFvQUFnQlRBUVFHQkFEaUFBQUFCUVlFQU4wQUFBQUtCZ0VBQVFBQUJZRHRBQUFBQ2dBQ0FGUUJCQVlFQU40QUFBQUZCZ1FBM1FBQUFBQUdBZ0FDQUFNR0FnQUJBQW9HQVFBQkN3WVFBTzRBQUFBQUFBQUFBQUFBQU93QUFBQUFBQVdBN2dBQUFBb0FBZ0JWQVFRR0JBRGZBQUFBQlFZRUFONEFBQUFLQmdFQUFRQUFCWUR2QUFBQUNnQUNBRllCQkFZRUFPQUFBQUFGQmdRQTN3QUFBQUFHQWdBQ0FBTUdBZ0FCQUFvR0FRQUJDd1lRQVBBQUFBQUFBQUFBQUFBQUFPNEFBQUFBQUFXQThBQUFBQW9BQWdCWEFRUUdCQURoQUFBQUJRWUVBT0FBQUFBS0JnRUFBUUFBQllEeEFBQUFDZ0FDQUZnQkJBWUVBT0lBQUFBRkJnUUE0UUFBQUFBR0FnQUNBQU1HQWdBQkFBb0dBUUFCQ3dZUUFPd0FBQUR5QUFBQUFBQUFBUEFBQUFBQUFBV0E4Z0FBQUFvQUFnQlpBUVFHQkFEakFBQUFCUVlFQU9JQUFBQUtCZ0VBQVFBQUJZRHpBQUFBQ2dBQ0FGb0JCQVlFQU9RQUFBQUZCZ1FBNHdBQUFBb0dBUUFCQUFBRmdQUUFBQUFLQUFJQVd3RUVCZ1FBNVFBQUFBVUdCQURrQUFBQUFBWUNBQUlBQXdZQ0FBRUFDZ1lCQUFFTEJoQUE5UUFBQUFBQUFBRHpBQUFBNndBQUFBQUFCWUQxQUFBQUNnQUNBRndCQkFZRUFPWUFBQUFGQmdRQTVRQUFBQW9HQVFBQkFBQUZnUFlBQUFBS0FBSUFYUUVFQmdRQTV3QUFBQVVHQkFEbUFBQUFBQVlDQUFJQUF3WUNBQUVBQ2dZQkFBRUxCaEFBNlFBQUFQY0FBQUFBQUFBQTlRQUFBQUFBQllEM0FBQUFDZ0FDQUY0QkJBWUVBT2dBQUFBRkJnUUE1d0FBQUFvR0FRQUJBQUFBQUFBQUFBQUFBQT09</t>
        </r>
      </text>
    </comment>
    <comment ref="K39" authorId="0" shapeId="0" xr:uid="{74EF80E4-856B-481C-98DD-E6D31F990494}">
      <text>
        <r>
          <rPr>
            <sz val="9"/>
            <color indexed="81"/>
            <rFont val="Tahoma"/>
            <family val="2"/>
          </rPr>
          <t>QzEySDEyTjJ8UGljdHVyZSA4NXxWbXBEUkRBeE1EQUVBd0lCQUFBQUFBQUFBQUFBQUFDQUFBQUFBQU1BRmdBQUFFTm9aVzFFY21GM0lESXlMakl1TUM0ek16QXdDQUFUQUFBQVZXNTBhWFJzWldRZ1JHOWpkVzFsYm5RRUFoQUFJVUpSQVdHeTJnRGN2WDRCblUxQkFRRUpDQUFBZ0xVQUFJQzFBQUlKQ0FBQXdDRUFBTUMxQWcwSUFRQUJDQWNCQUFFNkJBRUFBVHNFQVFBQVJRUUJBQUU4QkFFQUFFb0VBUUFBREFZQkFBRVBCZ0VBQVEwR0FRQUFRZ1FCQUFCREJBRUFBRVFFQVFBQURnZ0NBSjRJ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RE9BQUFBQkFJUUFBQUFBQUFBQUFBQUZSNklBVmp1NlFjV0NBUUFBQUFrQUJnSUJBQUFBQ1FBR1FnQUFCQUlBZ0FCQUE4SUFnQUJBQU9BcndBQUFBUUNFQUFoUWxFQlliTGFBTnk5ZmdHZFRVRUJDZ0FDQU1zQUJJQ3dBQUFBQUFJSUFHYm1YQUVUQWRzQUNnQUNBTXdBTndRQkFBRUFBQVNBc1FBQUFBQUNDQUF6czFVQmwzbm5BQW9BQWdETkFEY0VBUUFCQUFBRWdMSUFBQUFBQWdnQVp1WmNBUnJ5OHdBS0FBSUF6Z0EzQkFFQUFRQUFCSUN6QUFBQUFBSUlBTXhNYXdFYTh2TUFDZ0FDQU04QU53UUJBQUVBQUFTQXRBQUFBQUFDQ0FEL2YzSUJsM25uQUFvQUFnRFFBRGNFQVFBQkFBQUVnTFVBQUFBQUFnZ0F6RXhyQVJNQjJ3QUtBQUlBMFFBM0JBRUFBUUFBQklDMkFBQUFBQUlJQVA5L2NnR2VhZ0FCQ2dBQ0FOSUFBZ1FDQUFjQUt3UUNBQUVBU0FRQUFEY0VBUUFCQm9BQUFBQUFBQUlJQUdWbWRnRSt6dndBQkFJUUFPME9iZ0UrenZ3QTNMMStBZjRHQkFFakNBRUFBQUlIQWdBQUFBVUhBUUFGQkFjR0FBSUFBZ0FEQUFBSERnQUJBQUFBQXdCZ0FNZ0FBQUJPU0FrSERnQUJBQUFBQXdCZ0FNZ0FBQUJPU0FBQUFBQUVnTGNBQUFBQUFnZ0F6RXhyQVNMakRBRUtBQUlBMHdBM0JBRUFBUUFBQklDNEFBQUFBQUlJQUdibVhBRWk0d3dCQ2dBQ0FOUUFOd1FCQUFFQUFBU0F1UUFBQUFBQ0NBQXpzMVVCcGxzWkFRb0FBZ0RWQURjRUFRQUJBQUFFZ0xvQUFBQUFBZ2dBWnVaY0FTblVKUUVLQUFJQTFnQTNCQUVBQVFBQUJJQzdBQUFBQUFJSUFNeE1hd0VwMUNVQkNnQUNBTmNBTndRQkFBRUFBQVNBdkFBQUFBQUNDQUQvZjNJQnBsc1pBUW9BQWdEWUFEY0VBUUFCQUFBRWdMMEFBQUFBQWdnQU03TlZBYTFNTWdFS0FBSUEyUUFDQkFJQUJ3QXJCQUlBQWdCSUJBQUFOd1FCQUFFR2dBQUFBQUFBQWdnQW1abFpBVTJ3TGdFRUFoQUFJVUpSQVUyd0xnSE16RnNCblUxQkFTTUlBUUFBQWdjQ0FBQUFCUWNCQUFFQUJ3OEFBUUFBQUFNQVlBRElBQUFBVGtneUNRY1BBQUVBQUFBREFHQUF5QUFBQUU1SU1nQUFBQUFGZ0w0QUFBQUtBQUlBMmdBRUJnUUFzQUFBQUFVR0JBQ3hBQUFBQUFZQ0FBSUFBd1lDQUFJQUNnWUJBQUVMQmhBQUFBQUFBTU1BQUFDL0FBQUFBQUFBQUFBQUJZQy9BQUFBQ2dBQ0FOc0FCQVlFQUxFQUFBQUZCZ1FBc2dBQUFBb0dBUUFCQUFBRmdNQUFBQUFLQUFJQTNBQUVCZ1FBc2dBQUFBVUdCQUN6QUFBQUFBWUNBQUlBQXdZQ0FBSUFDZ1lCQUFFTEJoQUFBQUFBQUw4QUFBREJBQUFBeEFBQUFBQUFCWURCQUFBQUNnQUNBTjBBQkFZRUFMTUFBQUFGQmdRQXRBQUFBQW9HQVFBQkFBQUZnTUlBQUFBS0FBSUEzZ0FFQmdRQXRBQUFBQVVHQkFDMUFBQUFBQVlDQUFJQUF3WUNBQUlBQ2dZQkFBRUxCaEFBQUFBQUFNRUFBQUREQUFBQUFBQUFBQUFBQllEREFBQUFDZ0FDQU44QUJBWUVBTEFBQUFBRkJnUUF0UUFBQUFvR0FRQUJBQUFGZ01RQUFBQUtBQUlBNEFBRUJnUUFzd0FBQUFVR0JBQzJBQUFBQ2dZQkFBRUFBQVdBeFFBQUFBb0FBZ0RoQUFRR0JBQzJBQUFBQlFZRUFMY0FBQUFLQmdFQUFRQUFCWURHQUFBQUNnQUNBT0lBQkFZRUFMY0FBQUFGQmdRQXVBQUFBQUFHQWdBQ0FBTUdBZ0FDQUFvR0FRQUJDd1lRQU1VQUFBRExBQUFBeHdBQUFBQUFBQUFBQUFXQXh3QUFBQW9BQWdEakFBUUdCQUM0QUFBQUJRWUVBTGtBQUFBS0JnRUFBUUFBQllESUFBQUFDZ0FDQU9RQUJBWUVBTGtBQUFBRkJnUUF1Z0FBQUFBR0FnQUNBQU1HQWdBQ0FBb0dBUUFCQ3dZUUFBQUFBQURIQUFBQXlRQUFBTXdBQUFBQUFBV0F5UUFBQUFvQUFnRGxBQVFHQkFDNkFBQUFCUVlFQUxzQUFBQUtCZ0VBQVFBQUJZREtBQUFBQ2dBQ0FPWUFCQVlFQUxzQUFBQUZCZ1FBdkFBQUFBQUdBZ0FDQUFNR0FnQUNBQW9HQVFBQkN3WVFBQUFBQUFESkFBQUF5d0FBQUFBQUFBQUFBQVdBeXdBQUFBb0FBZ0RuQUFRR0JBQzNBQUFBQlFZRUFMd0FBQUFLQmdFQUFRQUFCWURNQUFBQUNnQUNBT2dBQkFZRUFMb0FBQUFGQmdRQXZRQUFBQW9HQVFBQkFBQUFBQUFBQUFBQUFBPT0=</t>
        </r>
      </text>
    </comment>
    <comment ref="K41" authorId="0" shapeId="0" xr:uid="{A417D0E3-29E8-4358-8D10-9FAB29D09FE2}">
      <text>
        <r>
          <rPr>
            <b/>
            <sz val="9"/>
            <color indexed="81"/>
            <rFont val="Tahoma"/>
            <family val="2"/>
          </rPr>
          <t>QzE4SDE0TjJPMnxQaWN0dXJlIDIwOHxWbXBEUkRBeE1EQUVBd0lCQUFBQUFBQUFBQUFBQUFDQUFBQUFBQU1BRmdBQUFFTm9aVzFFY21GM0lESXlMakl1TUM0ek16QXdDQUFUQUFBQVZXNTBhWFJzWldRZ1JHOWpkVzFsYm5RRUFoQUFaaFpOQWJ4V3p3Q1o2WUlCUTZsT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6QUFBQUJBSVFBQUFBQUFBQUFBQUFtYW1HQVFCQXB3TVdDQVFBQUFBa0FCZ0lCQUFBQUNRQUdRZ0FBQkFJQWdBQkFBOElBZ0FCQUFPQU1RQUFBQVFDRUFCbUZrMEJ2RmJQQUpucGdnRkRxVXdCQ2dBQ0FBRUFCSUFCQUFBQUFBSUlBTHVyZGdFSDhTWUJDZ0FDQUFJQUFnUUNBQWdBS3dRQ0FBQUFTQVFBQURjRUFRQUJCb0FBQUFBQUFBSUlBQ0dTZWdGbkRTTUJCQUlRQU13Y2NnRm5EU01CdTZ0NkFhZlVLZ0VqQ0FFQUFBSUhBZ0FBQUFBSERRQUJBQUFBQXdCZ0FNZ0FBQUJQQ1FjTkFBRUFBQUFEQUdBQXlBQUFBRThBQUFBQUJJQUNBQUFBQUFJSUFJaDRid0dEZUJvQkNnQUNBQU1BTndRQkFBRUFBQVNBQXdBQUFBQUNDQUM3cTNZQkFBQU9BUW9BQWdBRUFEY0VBUUFCQUFBRWdBUUFBQUFBQWdnQWlIaHZBWHlIQVFFS0FBSUFCUUEzQkFFQUFRQUFCSUFGQUFBQUFBSUlBTHVyZGdINER2VUFDZ0FDQUFZQUFnUUNBQWNBS3dRQ0FBRUFTQVFBQURjRUFRQUJCb0FBQUFBQUFBSUlBQ0dTZWdHWWN2RUFCQUlRQUtvNmNnR1ljdkVBbWVtQ0FWaXIrQUFqQ0FFQUFBSUhBZ0FBQUFVSEFRQUZCQWNHQUFJQUFnQURBQUFIRGdBQkFBQUFBd0JnQU1nQUFBQk9TQWtIRGdBQkFBQUFBd0JnQU1nQUFBQk9TQUFBQUFBRWdBWUFBQUFBQWdnQWlIaHZBWFNXNkFBS0FBSUFCd0EzQkFFQUFRQUFCSUFIQUFBQUFBSUlBTHVyZGdId0hkd0FDZ0FDQUFnQU53UUJBQUVBQUFTQUNBQUFBQUFDQ0FDSWVHOEJiYVhQQUFvQUFnQUpBRGNFQVFBQkFBQUVnQWtBQUFBQUFnZ0FJaEpoQVcybHp3QUtBQUlBQ2dBM0JBRUFBUUFBQklBS0FBQUFBQUlJQU8vZVdRSHdIZHdBQ2dBQ0FBc0FOd1FCQUFFQUFBU0FDd0FBQUFBQ0NBQWlFbUVCZEpib0FBb0FBZ0FNQURjRUFRQUJBQUFFZ0F3QUFBQUFBZ2dBSWhKaEFYeUhBUUVLQUFJQURRQTNCQUVBQVFBQUJJQU5BQUFBQUFJSUFPL2VXUUg0RHZVQUNnQUNBQTRBQWdRQ0FBZ0FLd1FDQUFBQVNBUUFBRGNFQVFBQkJvQUFBQUFBQUFJSUFGWEZYUUZZSy9FQUJBSVFBQUJRVlFGWUsvRUE3OTVkQVpqeStBQWpDQUVBQUFJSEFnQUFBQUFIRFFBQkFBQUFBd0JnQU1nQUFBQlBDUWNOQUFFQUFBQURBR0FBeUFBQUFFOEFBQUFBQklBT0FBQUFBQUlJQU8vZVdRRUFBQTRCQ2dBQ0FBOEFOd1FCQUFFQUFBU0FEd0FBQUFBQ0NBQWlFbUVCZzNnYUFRb0FBZ0FRQURjRUFRQUJBQUFFZ0JBQUFBQUFBZ2dBNzk1WkFRZnhKZ0VLQUFJQUVRQUNCQUlBQndBckJBSUFBUUJJQkFBQU53UUJBQUVHZ0FBQUFBQUFBZ2dBM20xVkFhZFVJd0VFQWhBQVpoWk5BYWRVSXdGVnhWMEJaNDBxQVNNSUFRQUFBZ2NDQUFBQUJRY0JBQVFFQndZQUFnQUNBQVFBQUFjT0FBRUFBQUFEQUdBQXlBQUFBRTVJQ1FjT0FBRUFBQUFEQUdBQXlBQUFBRTVJQUFBQUFBU0FFUUFBQUFBQ0NBQWlFbUVCaTJrekFRb0FBZ0FTQURjRUFRQUJBQUFFZ0JJQUFBQUFBZ2dBNzk1WkFRL2lQd0VLQUFJQUV3QTNCQUVBQVFBQUJJQVRBQUFBQUFJSUFDSVNZUUdTV2t3QkNnQUNBQlFBTndRQkFBRUFBQVNBRkFBQUFBQUNDQUNJZUc4QmtscE1BUW9BQWdBVkFEY0VBUUFCQUFBRWdCVUFBQUFBQWdnQXU2dDJBUS9pUHdFS0FBSUFGZ0EzQkFFQUFRQUFCSUFXQUFBQUFBSUlBSWg0YndHTGFUTUJDZ0FDQUJjQU53UUJBQUVBQUFXQUdBQUFBQW9BQWdBWUFBUUdCQUFCQUFBQUJRWUVBQUlBQUFBQUJnSUFBZ0FLQmdFQUFRQUFCWUFaQUFBQUNnQUNBQmtBQkFZRUFBSUFBQUFGQmdRQUF3QUFBQW9HQVFBQkFBQUZnQm9BQUFBS0FBSUFHZ0FFQmdRQUF3QUFBQVVHQkFBRUFBQUFBQVlDQUFJQUF3WUNBQUlBQ2dZQkFBRUxCaEFBQUFBQUFCa0FBQUFqQUFBQUd3QUFBQUFBQllBYkFBQUFDZ0FDQUJzQUJBWUVBQVFBQUFBRkJnUUFCUUFBQUFvR0FRQUJBQUFGZ0J3QUFBQUtBQUlBSEFBRUJnUUFCUUFBQUFVR0JBQUdBQUFBQ2dZQkFBRUFBQVdBSFFBQUFBb0FBZ0FkQUFRR0JBQUdBQUFBQlFZRUFBY0FBQUFBQmdJQUFnQURCZ0lBQWdBS0JnRUFBUXNHRUFBY0FBQUFJZ0FBQUI0QUFBQUFBQUFBQUFBRmdCNEFBQUFLQUFJQUhnQUVCZ1FBQndBQUFBVUdCQUFJQUFBQUNnWUJBQUVBQUFXQUh3QUFBQW9BQWdBZkFBUUdCQUFJQUFBQUJRWUVBQWtBQUFBQUJnSUFBZ0FEQmdJQUFnQUtCZ0VBQVFzR0VBQUFBQUFBSGdBQUFDQUFBQUFBQUFBQUFBQUZnQ0FBQUFBS0FBSUFJQUFFQmdRQUNRQUFBQVVHQkFBS0FBQUFDZ1lCQUFFQUFBV0FJUUFBQUFvQUFnQWhBQVFHQkFBS0FBQUFCUVlFQUFzQUFBQUFCZ0lBQWdBREJnSUFBZ0FLQmdFQUFRc0dFQUFBQUFBQUlBQUFBQ0lBQUFBQUFBQUFBQUFGZ0NJQUFBQUtBQUlBSWdBRUJnUUFCZ0FBQUFVR0JBQUxBQUFBQ2dZQkFBRUFBQVdBSXdBQUFBb0FBZ0FqQUFRR0JBQUVBQUFBQlFZRUFBd0FBQUFLQmdFQUFRQUFCWUFrQUFBQUNnQUNBQ1FBQkFZRUFBd0FBQUFGQmdRQURRQUFBQUFHQWdBQ0FBb0dBUUFCQUFBRmdDVUFBQUFLQUFJQUpRQUVCZ1FBREFBQUFBVUdCQUFPQUFBQUNnWUJBQUVBQUFXQUpnQUFBQW9BQWdBbUFBUUdCQUFPQUFBQUJRWUVBQThBQUFBQUJnSUFBZ0FEQmdJQUFnQUtCZ0VBQVFzR0VBQUFBQUFBSlFBQUFDY0FBQUFvQUFBQUFBQUZnQ2NBQUFBS0FBSUFKd0FFQmdRQUFnQUFBQVVHQkFBUEFBQUFDZ1lCQUFFQUFBV0FLQUFBQUFvQUFnQW9BQVFHQkFBUEFBQUFCUVlFQUJBQUFBQUtCZ0VBQVFBQUJZQXBBQUFBQ2dBQ0FDa0FCQVlFQUJBQUFBQUZCZ1FBRVFBQUFBb0dBUUFCQUFBRmdDb0FBQUFLQUFJQUtnQUVCZ1FBRVFBQUFBVUdCQUFTQUFBQUFBWUNBQUlBQXdZQ0FBSUFDZ1lCQUFFTEJoQUFLUUFBQUM4QUFBQXJBQUFBQUFBQUFBQUFCWUFyQUFBQUNnQUNBQ3NBQkFZRUFCSUFBQUFGQmdRQUV3QUFBQW9HQVFBQkFBQUZnQ3dBQUFBS0FBSUFMQUFFQmdRQUV3QUFBQVVHQkFBVUFBQUFBQVlDQUFJQUF3WUNBQUlBQ2dZQkFBRUxCaEFBQUFBQUFDc0FBQUF0QUFBQUFBQUFBQUFBQllBdEFBQUFDZ0FDQUMwQUJBWUVBQlFBQUFBRkJnUUFGUUFBQUFvR0FRQUJBQUFGZ0M0QUFBQUtBQUlBTGdBRUJnUUFGUUFBQUFVR0JBQVdBQUFBQUFZQ0FBSUFBd1lDQUFJQUNnWUJBQUVMQmhBQUFBQUFBQzBBQUFBdkFBQUFBQUFBQUFBQUJZQXZBQUFBQ2dBQ0FDOEFCQVlFQUJFQUFBQUZCZ1FBRmdBQUFBb0dBUUFCQUFBQUFBQUFBQUFBQUE9PQ==</t>
        </r>
      </text>
    </comment>
    <comment ref="K42" authorId="0" shapeId="0" xr:uid="{6B207B72-AB24-4D0B-B3F8-AF007EC1E02A}">
      <text>
        <r>
          <rPr>
            <b/>
            <sz val="9"/>
            <color indexed="81"/>
            <rFont val="Tahoma"/>
            <family val="2"/>
          </rPr>
          <t>QzE4SDIyTjJPMnxQaWN0dXJlIDg1fFZtcERSREF4TURBRUF3SUJBQUFBQUFBQUFBQUFBQUNBQUFBQUFBTUFGZ0FBQUVOb1pXMUVjbUYzSURJeUxqSXVNQzR6TXpBd0NBQVRBQUFBVlc1MGFYUnNaV1FnUkc5amRXMWxiblFFQWhBQVpoYTFBcDh1eVFDWjZlb0NZTkZTQVFFSkNBQUFnR2NBQUlCbk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lBQUFBQkFJUUFBQUFBQUFBQUFBQW1hbnVBZ0FBcFFNV0NBUUFBQUFrQUJnSUJBQUFBQ1FBR1FnQUFCQUlBZ0FDQUE4SUFnQUJBQU9BTUFBQUFBUUNFQUJtRnJVQ255N0pBSm5wNmdKZzBWSUJDZ0FDQUFFQUJJQUJBQUFBQUFJSUFDSVN5UUoyTWtZQkNnQUNBQUlBTndRQkFBRUFBQVNBQWdBQUFBQUNDQUNJZU5jQ2RqSkdBUW9BQWdBREFEY0VBUUFCQUFBRWdBTUFBQUFBQWdnQXU2dmVBdks1T1FFS0FBSUFCQUEzQkFFQUFRQUFCSUFFQUFBQUFBSUlBSWg0MXdKdVFTMEJDZ0FDQUFVQU53UUJBQUVBQUFTQUJRQUFBQUFDQ0FDN3E5NEM2OGdnQVFvQUFnQUdBQUlFQWdBSEFDc0VBZ0FCQUVnRUFBQTNCQUVBQVFhQUFBQUFBQUFDQ0FBaGt1SUNpeXdkQVFRQ0VBQ3FPdG9DaXl3ZEFabnA2Z0pMWlNRQkl3Z0JBQUFDQndJQUFBQUZCd0VBQlFRSEJnQUNBQUlBQXdBQUJ3NEFBUUFBQUFNQVlBRElBQUFBVGtnSkJ3NEFBUUFBQUFNQVlBRElBQUFBVGtnQUFBQUFCSUFHQUFBQUFBSUlBSWg0MXdKblVCUUJDZ0FDQUFjQU53UUJBQUVBQUFTQUJ3QUFBQUFDQ0FBaUVza0NaMUFVQVFvQUFnQUlBRGNFQVFBQkFBQUVnQWdBQUFBQUFnZ0E3OTdCQXVQWEJ3RUtBQUlBQ1FBM0JBRUFBUUFBQklBSkFBQUFBQUlJQUNJU3lRSmZYL3NBQ2dBQ0FBb0FOd1FCQUFFQUFBU0FDZ0FBQUFBQ0NBRHYzc0VDM09idUFBb0FBZ0FMQUFJRUFnQUhBQ3NFQWdBQkFFZ0VBQUEzQkFFQUFRYUFBQUFBQUFBQ0NBRGViYjBDZkVyckFBUUNFQUJtRnJVQ2ZFcnJBRlhGeFFJOGcvSUFJd2dCQUFBQ0J3SUFBQUFGQndFQUJBUUhCZ0FDQUFJQUJBQUFCdzRBQVFBQUFBTUFZQURJQUFBQVRrZ0pCdzRBQVFBQUFBTUFZQURJQUFBQVRrZ0FBQUFBQklBTEFBQUFBQUlJQUNJU3lRSllidUlBQ2dBQ0FBd0FOd1FCQUFFQUFBU0FEQUFBQUFBQ0NBQ0llTmNDV0c3aUFBb0FBZ0FOQURjRUFRQUJBQUFFZ0EwQUFBQUFBZ2dBdTZ2ZUF0VDExUUFLQUFJQURnQTNCQUVBQVFBQUJJQU9BQUFBQUFJSUFJaDQxd0pRZmNrQUNnQUNBQThBTndRQkFBRUFBQVNBRHdBQUFBQUNDQUFpRXNrQ1VIM0pBQW9BQWdBUUFEY0VBUUFCQUFBRWdCQUFBQUFBQWdnQTc5N0JBdFQxMVFBS0FBSUFFUUEzQkFFQUFRQUFCSUFSQUFBQUFBSUlBTy9ld1FMcnlDQUJDZ0FDQUJJQUFnUUNBQWdBS3dRQ0FBQUFTQVFBQURjRUFRQUJCb0FBQUFBQUFBSUlBRlhGeFFKTDVSd0JCQUlRQUFCUXZRSkw1UndCNzk3RkFvdXNKQUVqQ0FFQUFBSUhBZ0FBQUFBSERRQUJBQUFBQXdCZ0FNZ0FBQUJQQ1FjTkFBRUFBQUFEQUdBQXlBQUFBRThBQUFBQUJJQVNBQUFBQUFJSUFMdXIzZ0xqMXdjQkNnQUNBQk1BTndRQkFBRUFBQVNBRXdBQUFBQUNDQUNJZU5jQ1gxLzdBQW9BQWdBVUFEY0VBUUFCQUFBRWdCUUFBQUFBQWdnQXU2dmVBdHptN2dBS0FBSUFGUUFDQkFJQUNBQXJCQUlBQUFCSUJBQUFOd1FCQUFFR2dBQUFBQUFBQWdnQUlaTGlBandENndBRUFoQUF6QnphQWp3RDZ3QzdxK0lDZk1yeUFDTUlBUUFBQWdjQ0FBQUFBQWNOQUFFQUFBQURBR0FBeUFBQUFFOEpCdzBBQVFBQUFBTUFZQURJQUFBQVR3QUFBQUFFZ0JVQUFBQUFBZ2dBSWhMSkFtNUJMUUVLQUFJQUZnQTNCQUVBQVFBQUJJQVdBQUFBQUFJSUFMdXIzZ0w2cWxJQkNnQUNBQmNBTndRQkFBRUFBQVdBR0FBQUFBb0FBZ0FZQUFRR0JBQUJBQUFBQlFZRUFBSUFBQUFLQmdFQUFRQUFCWUFaQUFBQUNnQUNBQmtBQkFZRUFBSUFBQUFGQmdRQUF3QUFBQW9HQVFBQkFBQUZnQm9BQUFBS0FBSUFHZ0FFQmdRQUF3QUFBQVVHQkFBRUFBQUFDZ1lCQUFFQUFBV0FHd0FBQUFvQUFnQWJBQVFHQkFBRUFBQUFCUVlFQUFVQUFBQUtCZ0VBQVFBQUJZQWNBQUFBQ2dBQ0FCd0FCQVlFQUFVQUFBQUZCZ1FBQmdBQUFBb0dBUUFCQUFBRmdCMEFBQUFLQUFJQUhRQUVCZ1FBQmdBQUFBVUdCQUFIQUFBQUNnWUJBQUVBQUFXQUhnQUFBQW9BQWdBZUFBUUdCQUFIQUFBQUJRWUVBQWdBQUFBS0JnRUFBUUFBQllBZkFBQUFDZ0FDQUI4QUJBWUVBQWdBQUFBRkJnUUFDUUFBQUFBR0FnQUNBQU1HQWdBQkFBb0dBUUFCQ3dZUUFCNEFBQUFBQUFBQUlBQUFBQ3NBQUFBQUFBV0FJQUFBQUFvQUFnQWdBQVFHQkFBSkFBQUFCUVlFQUFvQUFBQUtCZ0VBQVFBQUJZQWhBQUFBQ2dBQ0FDRUFCQVlFQUFvQUFBQUZCZ1FBQ3dBQUFBb0dBUUFCQUFBRmdDSUFBQUFLQUFJQUlnQUVCZ1FBQ3dBQUFBVUdCQUFNQUFBQUFBWUNBQUlBQXdZQ0FBSUFDZ1lCQUFFTEJoQUFJUUFBQUNjQUFBQWpBQUFBQUFBQUFBQUFCWUFqQUFBQUNnQUNBQ01BQkFZRUFBd0FBQUFGQmdRQURRQUFBQW9HQVFBQkFBQUZnQ1FBQUFBS0FBSUFKQUFFQmdRQURRQUFBQVVHQkFBT0FBQUFBQVlDQUFJQUF3WUNBQUlBQ2dZQkFBRUxCaEFBQUFBQUFDTUFBQUFsQUFBQUFBQUFBQUFBQllBbEFBQUFDZ0FDQUNVQUJBWUVBQTRBQUFBRkJnUUFEd0FBQUFvR0FRQUJBQUFGZ0NZQUFBQUtBQUlBSmdBRUJnUUFEd0FBQUFVR0JBQVFBQUFBQUFZQ0FBSUFBd1lDQUFJQUNnWUJBQUVMQmhBQUFBQUFBQ1VBQUFBbkFBQUFBQUFBQUFBQUJZQW5BQUFBQ2dBQ0FDY0FCQVlFQUFzQUFBQUZCZ1FBRUFBQUFBb0dBUUFCQUFBRmdDZ0FBQUFLQUFJQUtBQUVCZ1FBQndBQUFBVUdCQUFSQUFBQUFBWUNBQUlBQ2dZQkFBRUFBQVdBS1FBQUFBb0FBZ0FwQUFRR0JBQUdBQUFBQlFZRUFCSUFBQUFBQmdJQUFnQURCZ0lBQWdBS0JnRUFBUXNHRUFBY0FBQUFIUUFBQUNvQUFBQUFBQUFBQUFBRmdDb0FBQUFLQUFJQUtnQUVCZ1FBRWdBQUFBVUdCQUFUQUFBQUNnWUJBQUVBQUFXQUt3QUFBQW9BQWdBckFBUUdCQUFKQUFBQUJRWUVBQk1BQUFBS0JnRUFBUUFBQllBc0FBQUFDZ0FDQUN3QUJBWUVBQk1BQUFBRkJnUUFGQUFBQUFBR0FnQUNBQW9HQVFBQkFBQUZnQzBBQUFBS0FBSUFMUUFFQmdRQUJBQUFBQVVHQkFBVkFBQUFDZ1lCQUFFQUFBV0FMZ0FBQUFvQUFnQXVBQVFHQkFBQ0FBQUFCUVlFQUJZQUFBQUtCZ0VBQVFBQUFBQUFBQUFBQUFBPQ==</t>
        </r>
      </text>
    </comment>
    <comment ref="K43" authorId="0" shapeId="0" xr:uid="{CF52B48D-E7A8-433A-B069-1F63DBADC4F6}">
      <text>
        <r>
          <rPr>
            <b/>
            <sz val="9"/>
            <color indexed="81"/>
            <rFont val="Tahoma"/>
            <family val="2"/>
          </rPr>
          <t>QzIwSDE4TjJPMnxQaWN0dXJlIDcxfFZtcERSREF4TURBRUF3SUJBQUFBQUFBQUFBQUFBQUNBQUFBQUFBTUFGZ0FBQUVOb1pXMUVjbUYzSURJeUxqSXVNQzR6TXpBd0NBQVRBQUFBVlc1MGFYUnNaV1FnUkc5amRXMWxiblFFQWhBQXZPdEdBWU1Hd3dCREZJa0JmUGxZ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TNBQUFBQkFJUUFBQUFBQUFBQUFBQVE5U01BUUJBdVFNV0NBUUFBQUFrQUJnSUJBQUFBQ1FBR1FnQUFCQUlBZ0FCQUE4SUFnQUJBQU9BTlFBQUFBUUNFQUM4NjBZQmd3YkRBRU1VaVFGOCtWZ0JDZ0FDQUFFQUJJQUJBQUFBQUFJSUFOMnRkZ0hwTE1NQUNnQUNBQUlBTndRQkFBRUFBQVNBQWdBQUFBQUNDQUNxZW04QmJhWFBBQW9BQWdBREFEY0VBUUFCQUFBRWdBTUFBQUFBQWdnQVJCUmhBVzJsendBS0FBSUFCQUEzQkFFQUFRQUFCSUFFQUFBQUFBSUlBQkhoV1FId0hkd0FDZ0FDQUFVQU53UUJBQUVBQUFTQUJRQUFBQUFDQ0FCRUZHRUJkSmJvQUFvQUFnQUdBRGNFQVFBQkFBQUVnQVlBQUFBQUFnZ0FxbnB2QVhTVzZBQUtBQUlBQndBM0JBRUFBUUFBQklBSEFBQUFBQUlJQU4ydGRnSHdIZHdBQ2dBQ0FBZ0FOd1FCQUFFQUFBU0FDQUFBQUFBQ0NBQVI0VmtCK0E3MUFBb0FBZ0FKQUFJRUFnQUhBQ3NFQWdBQkFFZ0VBQUEzQkFFQUFRYUFBQUFBQUFBQ0NBQUFjRlVCbUhMeEFBUUNFQUNJR0UwQm1ITHhBSGZIWFFGWXEvZ0FJd2dCQUFBQ0J3SUFBQUFGQndFQUJBUUhCZ0FDQUFJQUJBQUFCdzRBQVFBQUFBTUFZQURJQUFBQVRrZ0pCdzRBQVFBQUFBTUFZQURJQUFBQVRrZ0FBQUFBQklBSkFBQUFBQUlJQUVRVVlRRjhod0VCQ2dBQ0FBb0FOd1FCQUFFQUFBU0FDZ0FBQUFBQ0NBQVI0VmtCQUFBT0FRb0FBZ0FMQURjRUFRQUJBQUFFZ0FzQUFBQUFBZ2dBUkJSaEFZTjRHZ0VLQUFJQURBQTNCQUVBQVFBQUJJQU1BQUFBQUFJSUFCSGhXUUVIOFNZQkNnQUNBQTBBQWdRQ0FBY0FLd1FDQUFFQVNBUUFBRGNFQVFBQkJvQUFBQUFBQUFJSUFBQndWUUduVkNNQkJBSVFBSWdZVFFHblZDTUJkOGRkQVdlTktnRWpDQUVBQUFJSEFnQUFBQVVIQVFBRUJBY0dBQUlBQWdBRUFBQUhEZ0FCQUFBQUF3QmdBTWdBQUFCT1NBa0hEZ0FCQUFBQUF3QmdBTWdBQUFCT1NBQUFBQUFFZ0EwQUFBQUFBZ2dBUkJSaEFZdHBNd0VLQUFJQURnQTNCQUVBQVFBQUJJQU9BQUFBQUFJSUFCSGhXUUVQNGo4QkNnQUNBQThBTndRQkFBRUFBQVNBRHdBQUFBQUNDQUJFRkdFQmtscE1BUW9BQWdBUUFEY0VBUUFCQUFBRWdCQUFBQUFBQWdnQXFucHZBWkphVEFFS0FBSUFFUUEzQkFFQUFRQUFCSUFSQUFBQUFBSUlBTjJ0ZGdFUDRqOEJDZ0FDQUJJQU53UUJBQUVBQUFTQUVnQUFBQUFDQ0FDcWVtOEJpMmt6QVFvQUFnQVRBRGNFQVFBQkFBQUVnQk1BQUFBQUFnZ0EzYTEyQVJiVFdBRUtBQUlBRkFBM0JBRUFBUUFBQklBVUFBQUFBQUlJQUtwNmJ3R0RlQm9CQ2dBQ0FCVUFOd1FCQUFFQUFBU0FGUUFBQUFBQ0NBQ3Jla3NCQUFBT0FRb0FBZ0FXQUFJRUFnQUlBQ3NFQWdBQUFFZ0VBQUEzQkFFQUFRYUFBQUFBQUFBQ0NBQVJZVThCWUJ3S0FRUUNFQUM4NjBZQllCd0tBYXQ2VHdHZzR4RUJJd2dCQUFBQ0J3SUFBQUFBQncwQUFRQUFBQU1BWUFESUFBQUFUd2tIRFFBQkFBQUFBd0JnQU1nQUFBQlBBQUFBQUFTQUZnQUFBQUFDQ0FDcWVtOEJmSWNCQVFvQUFnQVhBRGNFQVFBQkFBQUVnQmNBQUFBQUFnZ0EzYTEyQVFBQURnRUtBQUlBR0FBM0JBRUFBUUFBQklBWUFBQUFBQUlJQUVNVWhRRUFBQTRCQ2dBQ0FCa0FBZ1FDQUFnQUt3UUNBQUFBU0FRQUFEY0VBUUFCQm9BQUFBQUFBQUlJQUtuNmlBRmdIQW9CQkFJUUFGU0ZnQUZnSEFvQlF4U0pBYURqRVFFakNBRUFBQUlIQWdBQUFBQUhEUUFCQUFBQUF3QmdBTWdBQUFCUENRY05BQUVBQUFBREFHQUF5QUFBQUU4QUFBQUFCWUFhQUFBQUNnQUNBQm9BQkFZRUFBRUFBQUFGQmdRQUFnQUFBQW9HQVFBQkFBQUZnQnNBQUFBS0FBSUFHd0FFQmdRQUFnQUFBQVVHQkFBREFBQUFBQVlDQUFJQUF3WUNBQUlBQ2dZQkFBRUxCaEFBR2dBQUFDQUFBQUFjQUFBQUFBQUFBQUFBQllBY0FBQUFDZ0FDQUJ3QUJBWUVBQU1BQUFBRkJnUUFCQUFBQUFvR0FRQUJBQUFGZ0IwQUFBQUtBQUlBSFFBRUJnUUFCQUFBQUFVR0JBQUZBQUFBQUFZQ0FBSUFBd1lDQUFJQUNnWUJBQUVMQmhBQUFBQUFBQndBQUFBZUFBQUFJUUFBQUFBQUJZQWVBQUFBQ2dBQ0FCNEFCQVlFQUFVQUFBQUZCZ1FBQmdBQUFBb0dBUUFCQUFBRmdCOEFBQUFLQUFJQUh3QUVCZ1FBQmdBQUFBVUdCQUFIQUFBQUFBWUNBQUlBQXdZQ0FBSUFDZ1lCQUFFTEJoQUFBQUFBQUI0QUFBQWdBQUFBQUFBQUFBQUFCWUFnQUFBQUNnQUNBQ0FBQkFZRUFBSUFBQUFGQmdRQUJ3QUFBQW9HQVFBQkFBQUZnQ0VBQUFBS0FBSUFJUUFFQmdRQUJRQUFBQVVHQkFBSUFBQUFDZ1lCQUFFQUFBV0FJZ0FBQUFvQUFnQWlBQVFHQkFBSUFBQUFCUVlFQUFrQUFBQUtCZ0VBQVFBQUJZQWpBQUFBQ2dBQ0FDTUFCQVlFQUFrQUFBQUZCZ1FBQ2dBQUFBb0dBUUFCQUFBRmdDUUFBQUFLQUFJQUpBQUVCZ1FBQ2dBQUFBVUdCQUFMQUFBQUNnWUJBQUVBQUFXQUpRQUFBQW9BQWdBbEFBUUdCQUFMQUFBQUJRWUVBQXdBQUFBS0JnRUFBUUFBQllBbUFBQUFDZ0FDQUNZQUJBWUVBQXdBQUFBRkJnUUFEUUFBQUFvR0FRQUJBQUFGZ0NjQUFBQUtBQUlBSndBRUJnUUFEUUFBQUFVR0JBQU9BQUFBQUFZQ0FBSUFBd1lDQUFJQUNnWUJBQUVMQmhBQUpnQUFBQ3dBQUFBb0FBQUFBQUFBQUFBQUJZQW9BQUFBQ2dBQ0FDZ0FCQVlFQUE0QUFBQUZCZ1FBRHdBQUFBb0dBUUFCQUFBRmdDa0FBQUFLQUFJQUtRQUVCZ1FBRHdBQUFBVUdCQUFRQUFBQUFBWUNBQUlBQXdZQ0FBSUFDZ1lCQUFFTEJoQUFBQUFBQUNnQUFBQXFBQUFBTFFBQUFBQUFCWUFxQUFBQUNnQUNBQ29BQkFZRUFCQUFBQUFGQmdRQUVRQUFBQW9HQVFBQkFBQUZnQ3NBQUFBS0FBSUFLd0FFQmdRQUVRQUFBQVVHQkFBU0FBQUFBQVlDQUFJQUF3WUNBQUlBQ2dZQkFBRUxCaEFBQUFBQUFDb0FBQUFzQUFBQUFBQUFBQUFBQllBc0FBQUFDZ0FDQUN3QUJBWUVBQTBBQUFBRkJnUUFFZ0FBQUFvR0FRQUJBQUFGZ0MwQUFBQUtBQUlBTFFBRUJnUUFFQUFBQUFVR0JBQVRBQUFBQ2dZQkFBRUFBQVdBTGdBQUFBb0FBZ0F1QUFRR0JBQUxBQUFBQlFZRUFCUUFBQUFBQmdJQUFnQURCZ0lBQWdBS0JnRUFBUXNHRUFBbEFBQUFKQUFBQURJQUFBQUFBQUFBQUFBRmdDOEFBQUFLQUFJQUx3QUVCZ1FBQ2dBQUFBVUdCQUFWQUFBQUFBWUNBQUlBQ2dZQkFBRUFBQVdBTUFBQUFBb0FBZ0F3QUFRR0JBQUpBQUFBQlFZRUFCWUFBQUFBQmdJQUFnQURCZ0lBQVFBS0JnRUFBUXNHRUFBakFBQUFJZ0FBQUFBQUFBQXhBQUFBQUFBRmdERUFBQUFLQUFJQU1RQUVCZ1FBRmdBQUFBVUdCQUFYQUFBQUNnWUJBQUVBQUFXQU1nQUFBQW9BQWdBeUFBUUdCQUFVQUFBQUJRWUVBQmNBQUFBS0JnRUFBUUFBQllBekFBQUFDZ0FDQURNQUJBWUVBQmNBQUFBRkJnUUFHQUFBQUFBR0FnQUNBQW9HQVFBQkFBQUFBQUFBQUFBQUFBPT0=</t>
        </r>
      </text>
    </comment>
    <comment ref="K44" authorId="0" shapeId="0" xr:uid="{38FD6F7A-D3D7-4257-9EB7-21299F1051E8}">
      <text>
        <r>
          <rPr>
            <b/>
            <sz val="9"/>
            <color indexed="81"/>
            <rFont val="Tahoma"/>
            <family val="2"/>
          </rPr>
          <t>QzdIOU58UGljdHVyZSA5OHxWbXBEUkRBeE1EQUVBd0lCQUFBQUFBQUFBQUFBQUFDQUFBQUFBQU1BRmdBQUFFTm9aVzFFY21GM0lESXlMakl1TUM0ek16QXdDQUFUQUFBQVZXNTBhWFJzWldRZ1JHOWpkVzFsYm5RRUFoQUFvak5YQVUxNzdRQmR6SGdCc29Rd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WQUFBQUJBSVFBQUFBQUFBQUFBQUFYWXg4QVFBQVpnTVdDQVFBQUFBa0FCZ0lCQUFBQUNRQUdRZ0FBQkFJQWdBQkFBOElBZ0FCQUFPQUV3QUFBQVFDRUFDaU0xY0JUWHZ0QUYzTWVBR3loQzRCQ2dBQ0FBRUFCSUFCQUFBQUFBSUlBTE9rV3dHem9lMEFDZ0FDQUFJQU53UUJBQUVBQUFTQUFnQUFBQUFDQ0FEbTEySUJOeHI2QUFvQUFnQURBRGNFQVFBQkFBQUVnQU1BQUFBQUFnZ0FzNlJiQWJ1U0JnRUtBQUlBQkFBM0JBRUFBUUFBQklBRUFBQUFBQUlJQU9iWFlnRStDeE1CQ2dBQ0FBVUFOd1FCQUFFQUFBU0FCUUFBQUFBQ0NBQ3pwRnNCd29NZkFRb0FBZ0FHQUFJRUFnQUhBQ3NFQWdBQ0FFZ0VBQUEzQkFFQUFRYUFBQUFBQUFBQ0NBQWFpMThCWXVjYkFRUUNFQUNpTTFjQll1Y2JBVTIrWVFHeWhDNEJJd2dCQUFBQ0J3SUFBQUFGQndFQUFRQUhEd0FCQUFBQUF3QmdBTWdBQUFCT1NESUpCdzhBQVFBQUFBTUFZQURJQUFBQVRrZ3lBQUFBQUFTQUJnQUFBQUFDQ0FCTVBuRUJQZ3NUQVFvQUFnQUhBRGNFQVFBQkFBQUVnQWNBQUFBQUFnZ0FmM0Y0QWJ1U0JnRUtBQUlBQ0FBM0JBRUFBUUFBQklBSUFBQUFBQUlJQUV3K2NRRTNHdm9BQ2dBQ0FBa0FOd1FCQUFFQUFBV0FDZ0FBQUFvQUFnQUtBQVFHQkFBQkFBQUFCUVlFQUFJQUFBQUtCZ0VBQVFBQUJZQUxBQUFBQ2dBQ0FBc0FCQVlFQUFJQUFBQUZCZ1FBQXdBQUFBQUdBZ0FDQUFNR0FnQUNBQW9HQVFBQkN3WVFBQW9BQUFBUkFBQUFEQUFBQUFBQUFBQUFBQVdBREFBQUFBb0FBZ0FNQUFRR0JBQURBQUFBQlFZRUFBUUFBQUFLQmdFQUFRQUFCWUFOQUFBQUNnQUNBQTBBQkFZRUFBUUFBQUFGQmdRQUJRQUFBQW9HQVFBQkFBQUZnQTRBQUFBS0FBSUFEZ0FFQmdRQUJBQUFBQVVHQkFBR0FBQUFBQVlDQUFJQUF3WUNBQUlBQ2dZQkFBRUxCaEFBRFFBQUFBd0FBQUFQQUFBQUFBQUFBQUFBQllBUEFBQUFDZ0FDQUE4QUJBWUVBQVlBQUFBRkJnUUFCd0FBQUFvR0FRQUJBQUFGZ0JBQUFBQUtBQUlBRUFBRUJnUUFCd0FBQUFVR0JBQUlBQUFBQUFZQ0FBSUFBd1lDQUFJQUNnWUJBQUVMQmhBQUFBQUFBQThBQUFBUkFBQUFBQUFBQUFBQUJZQVJBQUFBQ2dBQ0FCRUFCQVlFQUFJQUFBQUZCZ1FBQ0FBQUFBb0dBUUFCQUFBQUFBQUFBQUFBQUE9PQ==</t>
        </r>
      </text>
    </comment>
    <comment ref="K45" authorId="0" shapeId="0" xr:uid="{1A5DD0E9-BF29-430F-9286-E54DD9B46AA2}">
      <text>
        <r>
          <rPr>
            <b/>
            <sz val="9"/>
            <color indexed="81"/>
            <rFont val="Tahoma"/>
            <family val="2"/>
          </rPr>
          <t>QzEySDE5TnxQaWN0dXJlIDkyfFZtcERSREF4TURBRUF3SUJBQUFBQUFBQUFBQUFBQUNBQUFBQUFBTUFGZ0FBQUVOb1pXMUVjbUYzSURJeUxqSXVNQzR6TXpBd0NBQVRBQUFBVlc1MGFYUnNaV1FnUkc5amRXMWxiblFFQWhBQW9qTlhBUU5PemdCZHpIZ0IvTEZO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ZBQUFBQkFJUUFBQUFBQUFBQUFBQVhZeDhBUUFBWmdNV0NBUUFBQUFrQUJnSUJBQUFBQ1FBR1FnQUFCQUlBZ0FCQUE4SUFnQUJBQU9BSFFBQUFBUUNFQUNpTTFjQkEwN09BRjNNZUFIOHNVMEJDZ0FDQUFFQUJJQUJBQUFBQUFJSUFFdytjUUdWaTAwQkNnQUNBQUlBTndRQkFBRUFBQVNBQWdBQUFBQUNDQUIvY1hnQkVoTkJBUW9BQWdBREFEY0VBUUFCQUFBRWdBTUFBQUFBQWdnQVRENXhBWTZhTkFFS0FBSUFCQUEzQkFFQUFRQUFCSUFFQUFBQUFBSUlBSDl4ZUFFS0lpZ0JDZ0FDQUFVQU53UUJBQUVBQUFTQUJRQUFBQUFDQ0FCTVBuRUJocWtiQVFvQUFnQUdBRGNFQVFBQkFBQUVnQVlBQUFBQUFnZ0FmM0Y0QVFJeER3RUtBQUlBQndBM0JBRUFBUUFBQklBSEFBQUFBQUlJQUV3K2NRRi91QUlCQ2dBQ0FBZ0FOd1FCQUFFQUFBU0FDQUFBQUFBQ0NBQi9jWGdCK3ovMkFBb0FBZ0FKQURjRUFRQUJBQUFFZ0FrQUFBQUFBZ2dBVEQ1eEFYZkg2UUFLQUFJQUNnQTNCQUVBQVFBQUJJQUtBQUFBQUFJSUFPYlhZZ0YzeCtrQUNnQUNBQXNBTndRQkFBRUFBQVNBQ3dBQUFBQUNDQUN6cEZzQjgwN2RBQW9BQWdBTUFBSUVBZ0FIQUNzRUFnQUNBRWdFQUFBM0JBRUFBUWFBQUFBQUFBQUNDQUFhaTE4QlUrdmdBQVFDRUFDaU0xY0JBMDdPQUUyK1lRRlQ2K0FBSXdnQkFQOEJCd0VBL3dJSEFnQUFBQVVIQVFBREFBY1BBQUVBQUFBREFHQUF5QUFBQUU1SU1na0hEd0FCQUFBQUF3QmdBTWdBQUFCT1NESUFBQUFBQklBTUFBQUFBQUlJQUxPa1d3SDdQL1lBQ2dBQ0FBMEFOd1FCQUFFQUFBU0FEUUFBQUFBQ0NBRG0xMklCZjdnQ0FRb0FBZ0FPQURjRUFRQUJBQUFGZ0E4QUFBQUtBQUlBRHdBRUJnUUFBUUFBQUFVR0JBQUNBQUFBQ2dZQkFBRUFBQVdBRUFBQUFBb0FBZ0FRQUFRR0JBQUNBQUFBQlFZRUFBTUFBQUFLQmdFQUFRQUFCWUFSQUFBQUNnQUNBQkVBQkFZRUFBTUFBQUFGQmdRQUJBQUFBQW9HQVFBQkFBQUZnQklBQUFBS0FBSUFFZ0FFQmdRQUJBQUFBQVVHQkFBRkFBQUFDZ1lCQUFFQUFBV0FFd0FBQUFvQUFnQVRBQVFHQkFBRkFBQUFCUVlFQUFZQUFBQUtCZ0VBQVFBQUJZQVVBQUFBQ2dBQ0FCUUFCQVlFQUFZQUFBQUZCZ1FBQndBQUFBb0dBUUFCQUFBRmdCVUFBQUFLQUFJQUZRQUVCZ1FBQndBQUFBVUdCQUFJQUFBQUFBWUNBQUlBQXdZQ0FBSUFDZ1lCQUFFTEJoQUFGQUFBQUJzQUFBQVdBQUFBQUFBQUFBQUFCWUFXQUFBQUNnQUNBQllBQkFZRUFBZ0FBQUFGQmdRQUNRQUFBQW9HQVFBQkFBQUZnQmNBQUFBS0FBSUFGd0FFQmdRQUNRQUFBQVVHQkFBS0FBQUFBQVlDQUFJQUF3WUNBQUlBQ2dZQkFBRUxCaEFBQUFBQUFCWUFBQUFaQUFBQUdBQUFBQUFBQllBWUFBQUFDZ0FDQUJnQUJBWUVBQW9BQUFBRkJnUUFDd0FBQUFvR0FRQUJBQUFGZ0JrQUFBQUtBQUlBR1FBRUJnUUFDZ0FBQUFVR0JBQU1BQUFBQ2dZQkFBRUFBQVdBR2dBQUFBb0FBZ0FhQUFRR0JBQU1BQUFBQlFZRUFBMEFBQUFBQmdJQUFnQURCZ0lBQWdBS0JnRUFBUXNHRUFBQUFBQUFHUUFBQUJzQUFBQUFBQUFBQUFBRmdCc0FBQUFLQUFJQUd3QUVCZ1FBQndBQUFBVUdCQUFOQUFBQUNnWUJBQUVBQUFBQUFBQUFBQUFB</t>
        </r>
      </text>
    </comment>
    <comment ref="K46" authorId="0" shapeId="0" xr:uid="{CDCBBAAE-4B46-4428-8D48-64224EF33880}">
      <text>
        <r>
          <rPr>
            <sz val="9"/>
            <color indexed="81"/>
            <rFont val="Tahoma"/>
            <family val="2"/>
          </rPr>
          <t>QzE4SDIyTjJ8fFZtcERSREF4TURBRUF3SUJBQUFBQUFBQUFBQUFBQUNBQUFBQUFBTUFGZ0FBQUVOb1pXMUVjbUYzSURJeUxqSXVNQzR6TXpBd0NBQVRBQUFBVlc1MGFYUnNaV1FnUkc5amRXMWxiblFFQWhBQXUweFRBYnhXendBSXMzd0JRNmxN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ZBQUFBQkFJUUFBQUFBQUFBQUFBQUNIT0FBUUJBaVFNV0NBUUFBQUFrQUJnSUJBQUFBQ1FBR1FnQUFCQUlBZ0FCQUE4SUFnQUJBQU9BTFFBQUFBUUNFQUM3VEZNQnZGYlBBQWl6ZkFGRHFVd0JDZ0FDQUFFQUJJQUJBQUFBQUFJSUFGNm9Vd0VIOFNZQkNnQUNBQUlBTndRQkFBRUFBQVNBQWdBQUFBQUNDQUNSMjFvQmczZ2FBUW9BQWdBREFBSUVBZ0FIQUNzRUFnQUFBRWdFQUFBM0JBRUFBUWFBQUFBQUFBQUNDQUQzd1Y0Qkk5d1dBUVFDRUFDQWFsWUJJOXdXQWZmQlhnSGpGQjRCSXdnQkFBQUNCd0lBQUFBQUJ3MEFBUUFBQUFNQVlBRElBQUFBVGdrSERRQUJBQUFBQXdCZ0FNZ0FBQUJPQUFBQUFBU0FBd0FBQUFBQ0NBRDNRV2tCZzNnYUFRb0FBZ0FFQURjRUFRQUJBQUFFZ0FRQUFBQUFBZ2dBS25Wd0FRQUFEZ0VLQUFJQUJRQTNCQUVBQVFBQUJJQUZBQUFBQUFJSUFQZEJhUUY4aHdFQkNnQUNBQVlBTndRQkFBRUFBQVNBQmdBQUFBQUNDQUNSMjFvQmZJY0JBUW9BQWdBSEFEY0VBUUFCQUFBRWdBY0FBQUFBQWdnQVhxaFRBUUFBRGdFS0FBSUFDQUEzQkFFQUFRQUFCSUFJQUFBQUFBSUlBQ3AxY0FINER2VUFDZ0FDQUFrQUFnUUNBQWNBS3dRQ0FBRUFTQVFBQURjRUFRQUJCb0FBQUFBQUFBSUlBSkJiZEFHWWN2RUFCQUlRQUJrRWJBR1ljdkVBQ0xOOEFWaXIrQUFqQ0FFQUFBSUhBZ0FBQUFVSEFRQUZCQWNHQUFJQUFnQURBQUFIRGdBQkFBQUFBd0JnQU1nQUFBQk9TQWtIRGdBQkFBQUFBd0JnQU1nQUFBQk9TQUFBQUFBRWdBa0FBQUFBQWdnQTkwRnBBWFNXNkFBS0FBSUFDZ0EzQkFFQUFRQUFCSUFLQUFBQUFBSUlBQ3AxY0FId0hkd0FDZ0FDQUFzQU53UUJBQUVBQUFTQUN3QUFBQUFDQ0FEM1FXa0JiYVhQQUFvQUFnQU1BRGNFQVFBQkFBQUVnQXdBQUFBQUFnZ0FrZHRhQVcybHp3QUtBQUlBRFFBM0JBRUFBUUFBQklBTkFBQUFBQUlJQUY2b1V3SHdIZHdBQ2dBQ0FBNEFOd1FCQUFFQUFBU0FEZ0FBQUFBQ0NBQ1IyMW9CZEpib0FBb0FBZ0FQQURjRUFRQUJBQUFFZ0E4QUFBQUFBZ2dBa2R0YUFZdHBNd0VLQUFJQUVBQTNCQUVBQVFBQUJJQVFBQUFBQUFJSUFGNm9Vd0VQNGo4QkNnQUNBQkVBTndRQkFBRUFBQVNBRVFBQUFBQUNDQUNSMjFvQmtscE1BUW9BQWdBU0FEY0VBUUFCQUFBRWdCSUFBQUFBQWdnQTkwRnBBWkphVEFFS0FBSUFFd0EzQkFFQUFRQUFCSUFUQUFBQUFBSUlBQ3AxY0FFUDRqOEJDZ0FDQUJRQU53UUJBQUVBQUFTQUZBQUFBQUFDQ0FEM1FXa0JpMmt6QVFvQUFnQVZBRGNFQVFBQkFBQUZnQllBQUFBS0FBSUFGZ0FFQmdRQUFRQUFBQVVHQkFBQ0FBQUFDZ1lCQUFFQUFBV0FGd0FBQUFvQUFnQVhBQVFHQkFBQ0FBQUFCUVlFQUFNQUFBQUtCZ0VBQVFBQUJZQVlBQUFBQ2dBQ0FCZ0FCQVlFQUFNQUFBQUZCZ1FBQkFBQUFBb0dBUUFCQUFBRmdCa0FBQUFLQUFJQUdRQUVCZ1FBQkFBQUFBVUdCQUFGQUFBQUNnWUJBQUVBQUFXQUdnQUFBQW9BQWdBYUFBUUdCQUFGQUFBQUJRWUVBQVlBQUFBS0JnRUFBUUFBQllBYkFBQUFDZ0FDQUJzQUJBWUVBQVlBQUFBRkJnUUFCd0FBQUFvR0FRQUJBQUFGZ0J3QUFBQUtBQUlBSEFBRUJnUUFBZ0FBQUFVR0JBQUhBQUFBQ2dZQkFBRUFBQVdBSFFBQUFBb0FBZ0FkQUFRR0JBQUZBQUFBQlFZRUFBZ0FBQUFLQmdFQUFRQUFCWUFlQUFBQUNnQUNBQjRBQkFZRUFBZ0FBQUFGQmdRQUNRQUFBQW9HQVFBQkFBQUZnQjhBQUFBS0FBSUFId0FFQmdRQUNRQUFBQVVHQkFBS0FBQUFBQVlDQUFJQUF3WUNBQUlBQ2dZQkFBRUxCaEFBSGdBQUFDUUFBQUFnQUFBQUFBQUFBQUFBQllBZ0FBQUFDZ0FDQUNBQUJBWUVBQW9BQUFBRkJnUUFDd0FBQUFvR0FRQUJBQUFGZ0NFQUFBQUtBQUlBSVFBRUJnUUFDd0FBQUFVR0JBQU1BQUFBQUFZQ0FBSUFBd1lDQUFJQUNnWUJBQUVMQmhBQUFBQUFBQ0FBQUFBaUFBQUFBQUFBQUFBQUJZQWlBQUFBQ2dBQ0FDSUFCQVlFQUF3QUFBQUZCZ1FBRFFBQUFBb0dBUUFCQUFBRmdDTUFBQUFLQUFJQUl3QUVCZ1FBRFFBQUFBVUdCQUFPQUFBQUFBWUNBQUlBQXdZQ0FBSUFDZ1lCQUFFTEJoQUFBQUFBQUNJQUFBQWtBQUFBQUFBQUFBQUFCWUFrQUFBQUNnQUNBQ1FBQkFZRUFBa0FBQUFGQmdRQURnQUFBQW9HQVFBQkFBQUZnQ1VBQUFBS0FBSUFKUUFFQmdRQUFRQUFBQVVHQkFBUEFBQUFDZ1lCQUFFQUFBV0FKZ0FBQUFvQUFnQW1BQVFHQkFBUEFBQUFCUVlFQUJBQUFBQUFCZ0lBQWdBREJnSUFBZ0FLQmdFQUFRc0dFQUFsQUFBQUt3QUFBQ2NBQUFBQUFBQUFBQUFGZ0NjQUFBQUtBQUlBSndBRUJnUUFFQUFBQUFVR0JBQVJBQUFBQ2dZQkFBRUFBQVdBS0FBQUFBb0FBZ0FvQUFRR0JBQVJBQUFBQlFZRUFCSUFBQUFBQmdJQUFnQURCZ0lBQWdBS0JnRUFBUXNHRUFBQUFBQUFKd0FBQUNrQUFBQUFBQUFBQUFBRmdDa0FBQUFLQUFJQUtRQUVCZ1FBRWdBQUFBVUdCQUFUQUFBQUNnWUJBQUVBQUFXQUtnQUFBQW9BQWdBcUFBUUdCQUFUQUFBQUJRWUVBQlFBQUFBQUJnSUFBZ0FEQmdJQUFnQUtCZ0VBQVFzR0VBQUFBQUFBS1FBQUFDc0FBQUFBQUFBQUFBQUZnQ3NBQUFBS0FBSUFLd0FFQmdRQUR3QUFBQVVHQkFBVUFBQUFDZ1lCQUFFQUFBQUFBQUFBQUFBQQ==</t>
        </r>
      </text>
    </comment>
    <comment ref="K56" authorId="0" shapeId="0" xr:uid="{34349497-DBEC-46BF-85AB-04716D4C84DD}">
      <text>
        <r>
          <rPr>
            <sz val="9"/>
            <color indexed="81"/>
            <rFont val="Tahoma"/>
            <family val="2"/>
          </rPr>
          <t>QzIwSDMwTzJ8fFZtcERSREF4TURBRUF3SUJBQUFBQUFBQUFBQUFBQUNBQUFBQUFBTUFGZ0FBQUVOb1pXMUVjbUYzSURJeUxqSXVNQzR6TXpBd0NBQVRBQUFBVlc1MGFYUnNaV1FnUkc5amRXMWxiblFFQWhBQUsyeEhBVXRBMEFEVWs0Z0J0TDlM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TNBQUFBQkFJUUFBQUFBQUFBQUFBQTFGT01BUURBdHdNV0NBUUFBQUFrQUJnSUJBQUFBQ1FBR1FnQUFCQUlBZ0FCQUE4SUFnQUJBQU9BTlFBQUFBUUNFQUFyYkVjQlMwRFFBTlNUaUFHMHYwc0JDZ0FDQUFFQUJJQUJBQUFBQUFJSUFHOHRWZ0hCU0FJQkNnQUNBQUlBQWdRQ0FBRUFLd1FDQUFBQVNBUUFBRGNFQVFBQkJvQUFBQUFBQUFJSUFOVVRXZ0ZoclA0QUJBSVFBRjY4VVFGaHJQNEExUk5hQVNIbEJRRWpDQUVBQUFJSEFnQUFBQUFIRFFBQkFBQUFBd0JnQU1nQUFBQklDUWNOQUFFQUFBQURBR0FBeUFBQUFFZ0FBQUFBQklBQ0FBQUFBQUlJQU5XVFpBSEJTQUlCQ2dBQ0FBTUFNQVFCQUFjM0JBRUFBakVFRUFBYUFBQUFHd0FBQUNzQUFBQWdBQUFBQUFBRWdBTUFBQUFBQWdnQW9tQmRBVDNROVFBS0FBSUFCQUEzQkFFQUFRQUFCSUFFQUFBQUFBSUlBTldUWkFHNVYra0FDZ0FDQUFVQU53UUJBQUVBQUFTQUJRQUFBQUFDQ0FBNytuSUJ1VmZwQUFvQUFnQUdBRGNFQVFBQkFBQUVnQVlBQUFBQUFnZ0FiaTE2QVQzUTlRQUtBQUlBQndBM0JBRUFBUUFBQklBSEFBQUFBQUlJQUR2NmNnSEJTQUlCQ2dBQ0FBZ0FOd1FCQUFFQUFBU0FDQUFBQUFBQ0NBQnVMWG9CUmNFT0FRb0FBZ0FKQURjRUFRQUJBQUFFZ0FrQUFBQUFBZ2dBTy9weUFjZzVHd0VLQUFJQUNnQTNCQUVBQVFBQUJJQUtBQUFBQUFJSUFOV1RaQUhJT1JzQkNnQUNBQXNBTUFRQkFBYzNCQUVBQWpFRUVBQWpBQUFBSkFBQUFDVUFBQUFzQUFBQUFBQUVnQXNBQUFBQUFnZ0FDTWRyQVV5eUp3RUtBQUlBREFBQ0JBSUFBUUFyQkFJQUFBQklCQUFBTndRQkFBRUdnQUFBQUFBQUFnZ0FicTF2QWV3VkpBRUVBaEFBOTFWbkFld1ZKQUZ1clc4QnJFNHJBU01JQVFBQUFnY0NBQUFBQUFjTkFBRUFBQUFEQUdBQXlBQUFBRWdKQncwQUFRQUFBQU1BWUFESUFBQUFTQUFBQUFBRWdBd0FBQUFBQWdnQW9tQmRBVXl5SndFS0FBSUFEUUF3QkFFQUJ6Y0VBUUFDTVFRUUFDVUFBQUFtQUFBQUp3QUFBQzRBQUFBQUFBU0FEUUFBQUFBQ0NBQnZMVllCMENvMEFRb0FBZ0FPQURjRUFRQUJBQUFFZ0E0QUFBQUFBZ2dBUFBwT0FVeXlKd0VLQUFJQUR3QTNCQUVBQVFBQUJJQVBBQUFBQUFJSUFBbkhSd0hJT1JzQkNnQUNBQkFBTndRQkFBRUFBQVNBRUFBQUFBQUNDQUE4K2s0QlJjRU9BUW9BQWdBUkFEY0VBUUFCQUFBRWdCRUFBQUFBQWdnQW9tQmRBVVhCRGdFS0FBSUFFZ0F3QkFFQUJ6Y0VBUUFDTVFRUUFDc0FBQUFzQUFBQUxRQUFBQ29BQUFBQUFBU0FFZ0FBQUFBQ0NBQUl4MnNCUmNFT0FRb0FBZ0FUQURjRUFRQUJBQUFFZ0JNQUFBQUFBZ2dBMVpOa0FkQXFOQUVLQUFJQUZBQTNCQUVBQVFBQUJJQVVBQUFBQUFJSUFLSmdYUUZVbzBBQkNnQUNBQlVBQWdRQ0FBZ0FLd1FDQUFFQVNBUUFBRGNFQVFBQkJvQUFBQUFBQUFJSUFBaEhZUUcwdnp3QkJBSVFBTFBSV0FHMHZ6d0JvbUJoQWJTL1N3RWpDQUVBQUFJSEFnQUFBQVVIQVFBQkFBY09BQUVBQUFBREFHQUF5QUFBQUU5SUNRY09BQUVBQUFBREFHQUF5QUFBQUU5SUFBQUFBQVNBRlFBQUFBQUNDQUE3K25JQjBDbzBBUW9BQWdBV0FBSUVBZ0FJQUNzRUFnQUFBRWdFQUFBM0JBRUFBUWFBQUFBQUFBQUNDQUNoNEhZQk1FY3dBUVFDRUFCTWEyNEJNRWN3QVR2NmRnRndEamdCSXdnQkFBQUNCd0lBQUFBQUJ3MEFBUUFBQUFNQVlBRElBQUFBVHdrSERRQUJBQUFBQXdCZ0FNZ0FBQUJQQUFBQUFBU0FGZ0FBQUFBQ0NBQnVMWG9CTmQvY0FBb0FBZ0FYQURjRUFRQUJBQUFFZ0JjQUFBQUFBZ2dBMUpPSUFUWGYzQUFLQUFJQUdBQTNCQUVBQVFBQUJJQVlBQUFBQUFJSUFEdjZjZ0d5WnRBQUNnQUNBQmtBTndRQkFBRUFBQVdBR2dBQUFBb0FBZ0FhQUFRR0JBQUJBQUFBQlFZRUFBSUFBQUFCQmdJQUJ3QUtCZ0VBQVFBQUJZQWJBQUFBQ2dBQ0FCc0FCQVlFQUFJQUFBQUZCZ1FBQXdBQUFBb0dBUUFCQUFBRmdCd0FBQUFLQUFJQUhBQUVCZ1FBQXdBQUFBVUdCQUFFQUFBQUNnWUJBQUVBQUFXQUhRQUFBQW9BQWdBZEFBUUdCQUFFQUFBQUJRWUVBQVVBQUFBS0JnRUFBUUFBQllBZUFBQUFDZ0FDQUI0QUJBWUVBQVVBQUFBRkJnUUFCZ0FBQUFBR0FnQUNBQU1HQWdBQkFBb0dBUUFCQ3dZUUFCMEFBQUF4QUFBQUFBQUFBQjhBQUFBQUFBV0FId0FBQUFvQUFnQWZBQVFHQkFBR0FBQUFCUVlFQUFjQUFBQUtCZ0VBQVFBQUJZQWdBQUFBQ2dBQ0FDQUFCQVlFQUFJQUFBQUZCZ1FBQndBQUFBb0dBUUFCQUFBRmdDRUFBQUFLQUFJQUlRQUVCZ1FBQndBQUFBVUdCQUFJQUFBQUFBWUNBQUlBQXdZQ0FBRUFDZ1lCQUFFTEJoQUFJQUFBQUI4QUFBQUFBQUFBSWdBQUFBQUFCWUFpQUFBQUNnQUNBQ0lBQkFZRUFBZ0FBQUFGQmdRQUNRQUFBQW9HQVFBQkFBQUZnQ01BQUFBS0FBSUFJd0FFQmdRQUNRQUFBQVVHQkFBS0FBQUFDZ1lCQUFFQUFBV0FKQUFBQUFvQUFnQWtBQVFHQkFBS0FBQUFCUVlFQUFzQUFBQUJCZ0lBQmdBS0JnRUFBUUFBQllBbEFBQUFDZ0FDQUNVQUJBWUVBQW9BQUFBRkJnUUFEQUFBQUFvR0FRQUJBQUFGZ0NZQUFBQUtBQUlBSmdBRUJnUUFEQUFBQUFVR0JBQU5BQUFBQVFZQ0FBTUFDZ1lCQUFFQUFBV0FKd0FBQUFvQUFnQW5BQVFHQkFBTUFBQUFCUVlFQUE0QUFBQUtCZ0VBQVFBQUJZQW9BQUFBQ2dBQ0FDZ0FCQVlFQUE0QUFBQUZCZ1FBRHdBQUFBb0dBUUFCQUFBRmdDa0FBQUFLQUFJQUtRQUVCZ1FBRHdBQUFBVUdCQUFRQUFBQUNnWUJBQUVBQUFXQUtnQUFBQW9BQWdBcUFBUUdCQUFRQUFBQUJRWUVBQkVBQUFBS0JnRUFBUUFBQllBckFBQUFDZ0FDQUNzQUJBWUVBQUlBQUFBRkJnUUFFUUFBQUFvR0FRQUJBQUFGZ0N3QUFBQUtBQUlBTEFBRUJnUUFDZ0FBQUFVR0JBQVJBQUFBQ2dZQkFBRUFBQVdBTFFBQUFBb0FBZ0F0QUFRR0JBQVJBQUFBQlFZRUFCSUFBQUFCQmdJQUF3QUtCZ0VBQVFBQUJZQXVBQUFBQ2dBQ0FDNEFCQVlFQUF3QUFBQUZCZ1FBRXdBQUFBb0dBUUFCQUFBRmdDOEFBQUFLQUFJQUx3QUVCZ1FBRXdBQUFBVUdCQUFVQUFBQUNnWUJBQUVBQUFXQU1BQUFBQW9BQWdBd0FBUUdCQUFUQUFBQUJRWUVBQlVBQUFBQUJnSUFBZ0FLQmdFQUFRQUFCWUF4QUFBQUNnQUNBREVBQkFZRUFBVUFBQUFGQmdRQUZnQUFBQW9HQVFBQkFBQUZnRElBQUFBS0FBSUFNZ0FFQmdRQUZnQUFBQVVHQkFBWEFBQUFDZ1lCQUFFQUFBV0FNd0FBQUFvQUFnQXpBQVFHQkFBV0FBQUFCUVlFQUJnQUFBQUtCZ0VBQVFBQUFBQUFBQUFBQUFBPQ==</t>
        </r>
      </text>
    </comment>
    <comment ref="K57" authorId="0" shapeId="0" xr:uid="{53F209AD-BF88-451C-BC1D-1AB8F552F21C}">
      <text>
        <r>
          <rPr>
            <sz val="9"/>
            <color indexed="81"/>
            <rFont val="Tahoma"/>
            <family val="2"/>
          </rPr>
          <t>QzIwSDI2TzN8fFZtcERSREF4TURBRUF3SUJBQUFBQUFBQUFBQUFBQUNBQUFBQUFBTUFGZ0FBQUVOb1pXMUVjbUYzSURJeUxqSXVNQzR6TXpBd0NBQVRBQUFBVlc1MGFYUnNaV1FnUkc5amRXMWxiblFFQWhBQUsyeEZBVXRBMEFEVWs0b0J0TDlM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TFBQUFBQkFJUUFBQUFBQUFBQUFBQTFGT09BUUJBdndNV0NBUUFBQUFrQUJnSUJBQUFBQ1FBR1FnQUFCQUlBZ0FCQUE4SUFnQUJBQU9BTXdBQUFBUUNFQUFyYkVVQlMwRFFBTlNUaWdHMHYwc0JDZ0FDQUFFQUJJQUJBQUFBQUFJSUFOU1RoZ0UxMzl3QUNnQUNBQUlBTndRQkFBRUFBQVNBQWdBQUFBQUNDQUJ1TFhnQk5kL2NBQW9BQWdBREFEY0VBUUFCQUFBRWdBTUFBQUFBQWdnQU8vcHdBYkptMEFBS0FBSUFCQUEzQkFFQUFRQUFCSUFFQUFBQUFBSUlBRHY2Y0FHNVYra0FDZ0FDQUFVQU53UUJBQUVBQUFTQUJRQUFBQUFDQ0FCdUxYZ0JQZEQxQUFvQUFnQUdBRGNFQVFBQkFBQUVnQVlBQUFBQUFnZ0FPL3B3QWNGSUFnRUtBQUlBQndBM0JBRUFBUUFBQklBSEFBQUFBQUlJQU5XVFlnSEJTQUlCQ2dBQ0FBZ0FOd1FCQUFFQUFBU0FDQUFBQUFBQ0NBQ2lZRnNCUGREMUFBb0FBZ0FKQURjRUFRQUJBQUFFZ0FrQUFBQUFBZ2dBMVpOaUFibFg2UUFLQUFJQUNnQTNCQUVBQVFBQUJJQUtBQUFBQUFJSUFLSmdXd0ZGd1E0QkNnQUNBQXNBTUFRQkFBYzNCQUVBQXpFRUVBQWlBQUFBSXdBQUFDUUFBQUFxQUFBQUFBQUVnQXNBQUFBQUFnZ0FieTFVQWNGSUFnRUtBQUlBREFBM0JBRUFBUUFBQklBTUFBQUFBQUlJQUR6NlRBRkZ3UTRCQ2dBQ0FBMEFOd1FCQUFFQUFBU0FEUUFBQUFBQ0NBQUp4MFVCeURrYkFRb0FBZ0FPQURjRUFRQUJBQUFFZ0E0QUFBQUFBZ2dBUFBwTUFVeXlKd0VLQUFJQUR3QTNCQUVBQVFBQUJJQVBBQUFBQUFJSUFLSmdXd0ZNc2ljQkNnQUNBQkFBTUFRQkFBYzNCQUVBQWpFRUVBQW5BQUFBS0FBQUFDOEFBQUFwQUFBQUFBQUVnQkFBQUFBQUFnZ0FDTWRwQVV5eUp3RUtBQUlBRVFBM0JBRUFBUUFBQklBUkFBQUFBQUlJQU5XVFlnSElPUnNCQ2dBQ0FCSUFNQVFCQUFjM0JBRUFBakVFRUFBcUFBQUFLUUFBQUFBQUFBQXJBQUFBQUFBRWdCSUFBQUFBQWdnQU8vcHdBY2c1R3dFS0FBSUFFd0EzQkFFQUFRQUFCSUFUQUFBQUFBSUlBRzR0ZUFGRndRNEJDZ0FDQUJRQU53UUJBQUVBQUFTQUZBQUFBQUFDQ0FEVWs0WUJSY0VPQVFvQUFnQVZBQUlFQWdBSUFDc0VBZ0FBQUVnRUFBQTNCQUVBQVFhQUFBQUFBQUFDQ0FBNmVvb0JwZDBLQVFRQ0VBRGxCSUlCcGQwS0FkU1RpZ0hscEJJQkl3Z0JBQUFDQndJQUFBQUFCdzBBQVFBQUFBTUFZQURJQUFBQVR3a0hEUUFCQUFBQUF3QmdBTWdBQUFCUEFBQUFBQVNBRlFBQUFBQUNDQURWazJJQjBDbzBBUW9BQWdBV0FEY0VBUUFCQUFBRWdCWUFBQUFBQWdnQW9tQmJBVlNqUUFFS0FBSUFGd0FDQkFJQUNBQXJCQUlBQVFCSUJBQUFOd1FCQUFFR2dBQUFBQUFBQWdnQUNFZGZBYlMvUEFFRUFoQUFzOUZXQWJTL1BBR2lZRjhCdEw5TEFTTUlBUUFBQWdjQ0FBQUFCUWNCQUFFQUJ3NEFBUUFBQUFNQVlBRElBQUFBVDBnSkJ3NEFBUUFBQUFNQVlBRElBQUFBVDBnQUFBQUFCSUFYQUFBQUFBSUlBRHY2Y0FIUUtqUUJDZ0FDQUJnQUFnUUNBQWdBS3dRQ0FBQUFTQVFBQURjRUFRQUJCb0FBQUFBQUFBSUlBS0hnZEFFd1J6QUJCQUlRQUV4cmJBRXdSekFCTy9wMEFYQU9PQUVqQ0FFQUFBSUhBZ0FBQUFBSERRQUJBQUFBQXdCZ0FNZ0FBQUJQQ1FjTkFBRUFBQUFEQUdBQXlBQUFBRThBQUFBQUJZQVpBQUFBQ2dBQ0FCa0FCQVlFQUFFQUFBQUZCZ1FBQWdBQUFBb0dBUUFCQUFBRmdCb0FBQUFLQUFJQUdnQUVCZ1FBQWdBQUFBVUdCQUFEQUFBQUNnWUJBQUVBQUFXQUd3QUFBQW9BQWdBYkFBUUdCQUFDQUFBQUJRWUVBQVFBQUFBS0JnRUFBUUFBQllBY0FBQUFDZ0FDQUJ3QUJBWUVBQVFBQUFBRkJnUUFCUUFBQUFBR0FnQUNBQU1HQWdBQkFBb0dBUUFCQ3dZUUFDRUFBQUFiQUFBQUFBQUFBQjBBQUFBQUFBV0FIUUFBQUFvQUFnQWRBQVFHQkFBRkFBQUFCUVlFQUFZQUFBQUtCZ0VBQVFBQUJZQWVBQUFBQ2dBQ0FCNEFCQVlFQUFZQUFBQUZCZ1FBQndBQUFBQUdBZ0FDQUFNR0FnQUJBQW9HQVFBQkN3WVFBQjBBQUFBdEFBQUFJZ0FBQUI4QUFBQUFBQVdBSHdBQUFBb0FBZ0FmQUFRR0JBQUhBQUFBQlFZRUFBZ0FBQUFLQmdFQUFRQUFCWUFnQUFBQUNnQUNBQ0FBQkFZRUFBZ0FBQUFGQmdRQUNRQUFBQUFHQWdBQ0FBTUdBZ0FCQUFvR0FRQUJDd1lRQUI4QUFBQUFBQUFBQUFBQUFDRUFBQUFBQUFXQUlRQUFBQW9BQWdBaEFBUUdCQUFFQUFBQUJRWUVBQWtBQUFBS0JnRUFBUUFBQllBaUFBQUFDZ0FDQUNJQUJBWUVBQWNBQUFBRkJnUUFDZ0FBQUFvR0FRQUJBQUFGZ0NNQUFBQUtBQUlBSXdBRUJnUUFDZ0FBQUFVR0JBQUxBQUFBQVFZQ0FBTUFDZ1lCQUFFQUFBV0FKQUFBQUFvQUFnQWtBQVFHQkFBS0FBQUFCUVlFQUF3QUFBQUtCZ0VBQVFBQUJZQWxBQUFBQ2dBQ0FDVUFCQVlFQUF3QUFBQUZCZ1FBRFFBQUFBb0dBUUFCQUFBRmdDWUFBQUFLQUFJQUpnQUVCZ1FBRFFBQUFBVUdCQUFPQUFBQUNnWUJBQUVBQUFXQUp3QUFBQW9BQWdBbkFBUUdCQUFPQUFBQUJRWUVBQThBQUFBS0JnRUFBUUFBQllBb0FBQUFDZ0FDQUNnQUJBWUVBQThBQUFBRkJnUUFFQUFBQUFFR0FnQURBQW9HQVFBQkFBQUZnQ2tBQUFBS0FBSUFLUUFFQmdRQUR3QUFBQVVHQkFBUkFBQUFDZ1lCQUFFQUFBV0FLZ0FBQUFvQUFnQXFBQVFHQkFBS0FBQUFCUVlFQUJFQUFBQUtCZ0VBQVFBQUJZQXJBQUFBQ2dBQ0FDc0FCQVlFQUJFQUFBQUZCZ1FBRWdBQUFBRUdBZ0FEQUFvR0FRQUJBQUFGZ0N3QUFBQUtBQUlBTEFBRUJnUUFFZ0FBQUFVR0JBQVRBQUFBQ2dZQkFBRUFBQVdBTFFBQUFBb0FBZ0F0QUFRR0JBQUdBQUFBQlFZRUFCTUFBQUFLQmdFQUFRQUFCWUF1QUFBQUNnQUNBQzRBQkFZRUFCTUFBQUFGQmdRQUZBQUFBQUFHQWdBQ0FBb0dBUUFCQUFBRmdDOEFBQUFLQUFJQUx3QUVCZ1FBRHdBQUFBVUdCQUFWQUFBQUNnWUJBQUVBQUFXQU1BQUFBQW9BQWdBd0FBUUdCQUFWQUFBQUJRWUVBQllBQUFBS0JnRUFBUUFBQllBeEFBQUFDZ0FDQURFQUJBWUVBQlVBQUFBRkJnUUFGd0FBQUFBR0FnQUNBQW9HQVFBQkFBQUFBQUFBQUFBQUFBPT0=</t>
        </r>
      </text>
    </comment>
    <comment ref="K59" authorId="0" shapeId="0" xr:uid="{FEAA7FC1-5790-4627-9F6F-E72A22F214DC}">
      <text>
        <r>
          <rPr>
            <sz val="9"/>
            <color indexed="81"/>
            <rFont val="Tahoma"/>
            <family val="2"/>
          </rPr>
          <t>QzEySDE3Tnx8Vm1wRFJEQXhNREFFQXdJQkFBQUFBQUFBQUFBQUFBQ0FBQUFBQUFNQUZnQUFBRU5vWlcxRWNtRjNJREl5TGpJdU1DNHpNekF3Q0FBVEFBQUFWVzUwYVhSc1pXUWdSRzlqZFcxbGJuUUVBaEFBSWdKTUFXeTA3UURkL1lNQmswc3V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Z0FBQUFCQUlRQUFBQUFBQUFBQUFBM2IySEFRQ0FxUU1XQ0FRQUFBQWtBQmdJQkFBQUFDUUFHUWdBQUJBSUFnQUJBQThJQWdBQkFBT0FIZ0FBQUFRQ0VBQWlBa3dCYkxUdEFOMzlnd0dUU3k0QkNnQUNBQUVBQklBQkFBQUFBQUlJQU4zOWd3R3BiQk1CQ2dBQ0FBSUFOd1FCQUFFQUFBU0FBZ0FBQUFBQ0NBQjNsM1VCcVd3VEFRb0FBZ0FEQURjRUFRQUJBQUFFZ0FNQUFBQUFBZ2dBUkdSdUFTM2xId0VLQUFJQUJBQTNCQUVBQVFBQUJJQUVBQUFBQUFJSUFONzlYd0V0NVI4QkNnQUNBQVVBTndRQkFBRUFBQVNBQlFBQUFBQUNDQUJhaFZNQllCZ25BUW9BQWdBR0FEY0VBUUFCQUFBRWdBWUFBQUFBQWdnQTN2MWZBWk5MTGdFS0FBSUFCd0EzQkFFQUFRQUFCSUFIQUFBQUFBSUlBS3ZLV0FHcGJCTUJDZ0FDQUFnQUFnUUNBQWNBS3dRQ0FBRUFTQVFBQURjRUFRQUJCb0FBQUFBQUFBSUlBSnBaVkFGSjBBOEJCQUlRQUNJQ1RBRkowQThCRWJGY0FRa0pGd0VqQ0FFQUFBSUhBZ0FBQUFVSEFRQUVCQWNHQUFJQUFnQUVBQUFIRGdBQkFBQUFBd0JnQU1nQUFBQk9TQWtIRGdBQkFBQUFBd0JnQU1nQUFBQk9TQUFBQUFBRWdBZ0FBQUFBQWdnQTN2MWZBU1gwQmdFS0FBSUFDUUEzQkFFQUFRQUFCSUFKQUFBQUFBSUlBRVJrYmdFbDlBWUJDZ0FDQUFvQU53UUJBQUVBQUFTQUNnQUFBQUFDQ0FCM2wzVUJvWHY2QUFvQUFnQUxBRGNFQVFBQkFBQUVnQXNBQUFBQUFnZ0FSR1J1QVI0RDdnQUtBQUlBREFBM0JBRUFBUUFBQklBTUFBQUFBQUlJQU43OVh3RWVBKzRBQ2dBQ0FBMEFOd1FCQUFFQUFBU0FEUUFBQUFBQ0NBQ3J5bGdCb1h2NkFBb0FBZ0FPQURjRUFRQUJBQUFGZ0E4QUFBQUtBQUlBRHdBRUJnUUFBUUFBQUFVR0JBQUNBQUFBQ2dZQkFBRUFBQVdBRUFBQUFBb0FBZ0FRQUFRR0JBQUNBQUFBQlFZRUFBTUFBQUFLQmdFQUFRQUFCWUFSQUFBQUNnQUNBQkVBQkFZRUFBTUFBQUFGQmdRQUJBQUFBQW9HQVFBQkFBQUZnQklBQUFBS0FBSUFFZ0FFQmdRQUJBQUFBQVVHQkFBRkFBQUFDZ1lCQUFFQUFBV0FFd0FBQUFvQUFnQVRBQVFHQkFBRUFBQUFCUVlFQUFZQUFBQUtCZ0VBQVFBQUJZQVVBQUFBQ2dBQ0FCUUFCQVlFQUFRQUFBQUZCZ1FBQndBQUFBb0dBUUFCQUFBRmdCVUFBQUFLQUFJQUZRQUVCZ1FBQndBQUFBVUdCQUFJQUFBQUNnWUJBQUVBQUFXQUZnQUFBQW9BQWdBV0FBUUdCQUFJQUFBQUJRWUVBQWtBQUFBQUJnSUFBZ0FEQmdJQUFnQUtCZ0VBQVFzR0VBQVZBQUFBSEFBQUFCZ0FBQUFYQUFBQUFBQUZnQmNBQUFBS0FBSUFGd0FFQmdRQUFnQUFBQVVHQkFBSkFBQUFDZ1lCQUFFQUFBV0FHQUFBQUFvQUFnQVlBQVFHQkFBSkFBQUFCUVlFQUFvQUFBQUtCZ0VBQVFBQUJZQVpBQUFBQ2dBQ0FCa0FCQVlFQUFvQUFBQUZCZ1FBQ3dBQUFBQUdBZ0FDQUFNR0FnQUNBQW9HQVFBQkN3WVFBQUFBQUFBWUFBQUFHZ0FBQUFBQUFBQUFBQVdBR2dBQUFBb0FBZ0FhQUFRR0JBQUxBQUFBQlFZRUFBd0FBQUFLQmdFQUFRQUFCWUFiQUFBQUNnQUNBQnNBQkFZRUFBd0FBQUFGQmdRQURRQUFBQUFHQWdBQ0FBTUdBZ0FDQUFvR0FRQUJDd1lRQUFBQUFBQWFBQUFBSEFBQUFBQUFBQUFBQUFXQUhBQUFBQW9BQWdBY0FBUUdCQUFJQUFBQUJRWUVBQTBBQUFBS0JnRUFBUUFBQUFBQUFBQUFBQUE9</t>
        </r>
      </text>
    </comment>
    <comment ref="K60" authorId="0" shapeId="0" xr:uid="{E0454476-194A-4598-8C5E-9277BFEC3D79}">
      <text>
        <r>
          <rPr>
            <sz val="9"/>
            <color indexed="81"/>
            <rFont val="Tahoma"/>
            <family val="2"/>
          </rPr>
          <t>QzEzSDE3Tnx8Vm1wRFJEQXhNREFFQXdJQkFBQUFBQUFBQUFBQUFBQ0FBQUFBQUFNQUZnQUFBRU5vWlcxRWNtRjNJREl5TGpJdU1DNHpNekF3Q0FBVEFBQUFWVzUwYVhSc1pXUWdSRzlqZFcxbGJuUUVBaEFBZUVkTUFWQ001d0NIdUlNQnIzTTB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aUFBQUFCQUlRQUFBQUFBQUFBQUFBaDNpSEFRQ0FwZ01XQ0FRQUFBQWtBQmdJQkFBQUFDUUFHUWdBQUJBSUFnQUJBQThJQWdBQkFBT0FJQUFBQUFRQ0VBQjRSMHdCVUl6bkFJZTRnd0d2Y3pRQkNnQUNBQUVBQklBQkFBQUFBQUlJQUtwNmR3RzJzdWNBQ2dBQ0FBSUFOd1FCQUFFQUFBU0FBZ0FBQUFBQ0NBQjNSM0FCT2l2MEFBb0FBZ0FEQURjRUFRQUJBQUFFZ0FNQUFBQUFBZ2dBcW5wM0FiNmpBQUVLQUFJQUJBQTNCQUVBQVFBQUJJQUVBQUFBQUFJSUFIZEhjQUZDSEEwQkNnQUNBQVVBTndRQkFBRUFBQVNBQlFBQUFBQUNDQUFSNFdFQlFod05BUW9BQWdBR0FEY0VBUUFCQUFBRWdBWUFBQUFBQWdnQTNxMWFBYjZqQUFFS0FBSUFCd0EzQkFFQUFRQUFCSUFIQUFBQUFBSUlBQkhoWVFFNksvUUFDZ0FDQUFnQU53UUJBQUVBQUFTQUNBQUFBQUFDQ0FEZXJWb0J4WlFaQVFvQUFnQUpBRGNFQVFBQkFBQUVnQWtBQUFBQUFnZ0FlRWRNQWNXVUdRRUtBQUlBQ2dBM0JBRUFBUUFBQklBS0FBQUFBQUlJQUJIaFlRRkpEU1lCQ2dBQ0FBc0FOd1FCQUFFQUFBU0FDd0FBQUFBQ0NBQjNSM0FCU1EwbUFRb0FBZ0FNQURjRUFRQUJBQUFFZ0F3QUFBQUFBZ2dBZDBkd0FhOXpOQUVLQUFJQURRQTNCQUVBQVFBQUJJQU5BQUFBQUFJSUFQcS9mQUY4UUMwQkNnQUNBQTRBTndRQkFBRUFBQVNBRGdBQUFBQUNDQUNxZW5jQnhaUVpBUW9BQWdBUEFBSUVBZ0FIQUNzRUFnQUJBRWdFQUFBM0JBRUFBUWFBQUFBQUFBQUNDQUFRWVhzQlpmZ1ZBUVFDRUFDWkNYTUJaZmdWQVllNGd3RWxNUjBCSXdnQkFBQUNCd0lBQUFBRkJ3RUFCUVFIQmdBQ0FBSUFBd0FBQnc0QUFRQUFBQU1BWUFESUFBQUFUa2dKQnc0QUFRQUFBQU1BWUFESUFBQUFUa2dBQUFBQUJZQVFBQUFBQ2dBQ0FCQUFCQVlFQUFFQUFBQUZCZ1FBQWdBQUFBb0dBUUFCQUFBRmdCRUFBQUFLQUFJQUVRQUVCZ1FBQWdBQUFBVUdCQUFEQUFBQUFBWUNBQUlBQXdZQ0FBRUFDZ1lCQUFFTEJoQUFGZ0FBQUJBQUFBQUFBQUFBRWdBQUFBQUFCWUFTQUFBQUNnQUNBQklBQkFZRUFBTUFBQUFGQmdRQUJBQUFBQW9HQVFBQkFBQUZnQk1BQUFBS0FBSUFFd0FFQmdRQUJBQUFBQVVHQkFBRkFBQUFBQVlDQUFJQUF3WUNBQUVBQ2dZQkFBRUxCaEFBRWdBQUFCNEFBQUFYQUFBQUZBQUFBQUFBQllBVUFBQUFDZ0FDQUJRQUJBWUVBQVVBQUFBRkJnUUFCZ0FBQUFvR0FRQUJBQUFGZ0JVQUFBQUtBQUlBRlFBRUJnUUFCZ0FBQUFVR0JBQUhBQUFBQUFZQ0FBSUFBd1lDQUFFQUNnWUJBQUVMQmhBQUZBQUFBQUFBQUFBQUFBQUFGZ0FBQUFBQUJZQVdBQUFBQ2dBQ0FCWUFCQVlFQUFJQUFBQUZCZ1FBQndBQUFBb0dBUUFCQUFBRmdCY0FBQUFLQUFJQUZ3QUVCZ1FBQlFBQUFBVUdCQUFJQUFBQUNnWUJBQUVBQUFXQUdBQUFBQW9BQWdBWUFBUUdCQUFJQUFBQUJRWUVBQWtBQUFBS0JnRUFBUUFBQllBWkFBQUFDZ0FDQUJrQUJBWUVBQWdBQUFBRkJnUUFDZ0FBQUFBR0FnQUNBQU1HQWdBQ0FBb0dBUUFCQ3dZUUFCZ0FBQUFYQUFBQUdnQUFBQUFBQUFBQUFBV0FHZ0FBQUFvQUFnQWFBQVFHQkFBS0FBQUFCUVlFQUFzQUFBQUtCZ0VBQVFBQUJZQWJBQUFBQ2dBQ0FCc0FCQVlFQUFzQUFBQUZCZ1FBREFBQUFBb0dBUUFCQUFBRmdCd0FBQUFLQUFJQUhBQUVCZ1FBQ3dBQUFBVUdCQUFOQUFBQUNnWUJBQUVBQUFXQUhRQUFBQW9BQWdBZEFBUUdCQUFMQUFBQUJRWUVBQTRBQUFBS0JnRUFBUUFBQllBZUFBQUFDZ0FDQUI0QUJBWUVBQVFBQUFBRkJnUUFEZ0FBQUFvR0FRQUJBQUFBQUFBQUFBQUFBQT09</t>
        </r>
      </text>
    </comment>
    <comment ref="K61" authorId="0" shapeId="0" xr:uid="{840D629C-1CB4-4D65-867D-CA993FF869E0}">
      <text>
        <r>
          <rPr>
            <b/>
            <sz val="9"/>
            <color indexed="81"/>
            <rFont val="Tahoma"/>
            <family val="2"/>
          </rPr>
          <t>QzEySDIzTnxQaWN0dXJlIDExMHxWbXBEUkRBeE1EQUVBd0lCQUFBQUFBQUFBQUFBQUFDQUFBQUFBQU1BRmdBQUFFTm9aVzFFY21GM0lESXlMakl1TUM0ek16QXdDQUFUQUFBQVZXNTBhWFJzWldRZ1JHOWpkVzFsYm5RRUFoQUE1Z2RUQWNOSDZBQVorSHdCUExnek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nQUFBQUJBSVFBQUFBQUFBQUFBQUFHYmlBQVFBQWh3TVdDQVFBQUFBa0FCZ0lCQUFBQUNRQUdRZ0FBQkFJQWdBQkFBOElBZ0FCQUFPQUhnQUFBQVFDRUFEbUIxTUJ3MGZvQUJuNGZBRTh1RE1CQ2dBQ0FBRUFCSUFCQUFBQUFBSUlBQWhxZFFGMGx1Z0FDZ0FDQUFJQU53UUJBQUVBQUFTQUFnQUFBQUFDQ0FDaUEyY0JkSmJvQUFvQUFnQURBRGNFQVFBQkFBQUVnQU1BQUFBQUFnZ0FiOUJmQWZnTzlRQUtBQUlBQkFBM0JBRUFBUUFBQklBRUFBQUFBQUlJQUtJRFp3Rjhod0VCQ2dBQ0FBVUFOd1FCQUFFQUFBU0FCUUFBQUFBQ0NBQUlhblVCZkljQkFRb0FBZ0FHQURjRUFRQUJBQUFFZ0FZQUFBQUFBZ2dBTzUxOEFmZ085UUFLQUFJQUJ3QTNCQUVBQVFBQUJJQUhBQUFBQUFJSUFHL1FYd0VBQUE0QkNnQUNBQWdBQWdRQ0FBY0FLd1FDQUFFQVNBUUFBRGNFQVFBQkJvQUFBQUFBQUFJSUFGNWZXd0dnWXdvQkJBSVFBT1lIVXdHZ1l3b0IxYlpqQVdDY0VRRWpDQUVBQUFJSEFnQUFBQVVIQVFBRUJBY0dBQUlBQWdBRUFBQUhEZ0FCQUFBQUF3QmdBTWdBQUFCT1NBa0hEZ0FCQUFBQUF3QmdBTWdBQUFCT1NBQUFBQUFFZ0FnQUFBQUFBZ2dBb2dObkFZTjRHZ0VLQUFJQUNRQTNCQUVBQVFBQUJJQUpBQUFBQUFJSUFHL1FYd0VIOFNZQkNnQUNBQW9BTndRQkFBRUFBQVNBQ2dBQUFBQUNDQUNpQTJjQmkya3pBUW9BQWdBTEFEY0VBUUFCQUFBRWdBc0FBQUFBQWdnQUNHcDFBWXRwTXdFS0FBSUFEQUEzQkFFQUFRQUFCSUFNQUFBQUFBSUlBRHVkZkFFSDhTWUJDZ0FDQUEwQU53UUJBQUVBQUFTQURRQUFBQUFDQ0FBSWFuVUJnM2dhQVFvQUFnQU9BRGNFQVFBQkFBQUZnQThBQUFBS0FBSUFEd0FFQmdRQUFRQUFBQVVHQkFBQ0FBQUFDZ1lCQUFFQUFBV0FFQUFBQUFvQUFnQVFBQVFHQkFBQ0FBQUFCUVlFQUFNQUFBQUtCZ0VBQVFBQUJZQVJBQUFBQ2dBQ0FCRUFCQVlFQUFNQUFBQUZCZ1FBQkFBQUFBb0dBUUFCQUFBRmdCSUFBQUFLQUFJQUVnQUVCZ1FBQkFBQUFBVUdCQUFGQUFBQUNnWUJBQUVBQUFXQUV3QUFBQW9BQWdBVEFBUUdCQUFGQUFBQUJRWUVBQVlBQUFBS0JnRUFBUUFBQllBVUFBQUFDZ0FDQUJRQUJBWUVBQUVBQUFBRkJnUUFCZ0FBQUFvR0FRQUJBQUFGZ0JVQUFBQUtBQUlBRlFBRUJnUUFCQUFBQUFVR0JBQUhBQUFBQ2dZQkFBRUFBQVdBRmdBQUFBb0FBZ0FXQUFRR0JBQUhBQUFBQlFZRUFBZ0FBQUFLQmdFQUFRQUFCWUFYQUFBQUNnQUNBQmNBQkFZRUFBZ0FBQUFGQmdRQUNRQUFBQW9HQVFBQkFBQUZnQmdBQUFBS0FBSUFHQUFFQmdRQUNRQUFBQVVHQkFBS0FBQUFDZ1lCQUFFQUFBV0FHUUFBQUFvQUFnQVpBQVFHQkFBS0FBQUFCUVlFQUFzQUFBQUtCZ0VBQVFBQUJZQWFBQUFBQ2dBQ0FCb0FCQVlFQUFzQUFBQUZCZ1FBREFBQUFBb0dBUUFCQUFBRmdCc0FBQUFLQUFJQUd3QUVCZ1FBREFBQUFBVUdCQUFOQUFBQUNnWUJBQUVBQUFXQUhBQUFBQW9BQWdBY0FBUUdCQUFJQUFBQUJRWUVBQTBBQUFBS0JnRUFBUUFBQUFBQUFBQUFBQUE9</t>
        </r>
      </text>
    </comment>
    <comment ref="K62" authorId="0" shapeId="0" xr:uid="{7940739D-EC3D-4B18-9F09-09639B5DE6DC}">
      <text>
        <r>
          <rPr>
            <b/>
            <sz val="9"/>
            <color indexed="81"/>
            <rFont val="Tahoma"/>
            <family val="2"/>
          </rPr>
          <t>QzEzSDI1TnxQaWN0dXJlIDExMnxWbXBEUkRBeE1EQUVBd0lCQUFBQUFBQUFBQUFBQUFDQUFBQUFBQU1BRmdBQUFFTm9aVzFFY21GM0lESXlMakl1TUM0ek16QXdDQUFUQUFBQVZXNTBhWFJzWldRZ1JHOWpkVzFsYm5RRUFoQUErRGhTQWNOSDZBQUh4MzBCUExnek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pQUFBQUJBSVFBQUFBQUFBQUFBQUFCNGVCQVFDQWl3TVdDQVFBQUFBa0FCZ0lCQUFBQUNRQUdRZ0FBQkFJQWdBQkFBOElBZ0FCQUFPQUlBQUFBQVFDRUFENE9GSUJ3MGZvQUFmSGZRRTh1RE1CQ2dBQ0FBRUFCSUFCQUFBQUFBSUlBUGc0VWdFQUFBNEJDZ0FDQUFJQU53UUJBQUVBQUFTQUFnQUFBQUFDQ0FCZW4yQUJBQUFPQVFvQUFnQURBQUlFQWdBSEFDc0VBZ0FBQUVnRUFBQTNCQUVBQVFhQUFBQUFBQUFDQ0FERWhXUUJvR01LQVFRQ0VBQk5MbHdCb0dNS0FjU0ZaQUZnbkJFQkl3Z0JBQUFDQndJQUFBQUFCdzBBQVFBQUFBTUFZQURJQUFBQVRna0hEUUFCQUFBQUF3QmdBTWdBQUFCT0FBQUFBQVNBQXdBQUFBQUNDQUNSMG1jQmZJY0JBUW9BQWdBRUFEY0VBUUFCQUFBRWdBUUFBQUFBQWdnQTl6aDJBWHlIQVFFS0FBSUFCUUEzQkFFQUFRQUFCSUFGQUFBQUFBSUlBQ3BzZlFINER2VUFDZ0FDQUFZQU53UUJBQUVBQUFTQUJnQUFBQUFDQ0FEM09IWUJkSmJvQUFvQUFnQUhBRGNFQVFBQkFBQUVnQWNBQUFBQUFnZ0FrZEpuQVhTVzZBQUtBQUlBQ0FBM0JBRUFBUUFBQklBSUFBQUFBQUlJQUY2ZllBSDREdlVBQ2dBQ0FBa0FOd1FCQUFFQUFBU0FDUUFBQUFBQ0NBQ1IwbWNCZzNnYUFRb0FBZ0FLQURjRUFRQUJBQUFFZ0FvQUFBQUFBZ2dBWHA5Z0FRZnhKZ0VLQUFJQUN3QTNCQUVBQVFBQUJJQUxBQUFBQUFJSUFKSFNad0dMYVRNQkNnQUNBQXdBTndRQkFBRUFBQVNBREFBQUFBQUNDQUQzT0hZQmkya3pBUW9BQWdBTkFEY0VBUUFCQUFBRWdBMEFBQUFBQWdnQUtteDlBUWZ4SmdFS0FBSUFEZ0EzQkFFQUFRQUFCSUFPQUFBQUFBSUlBUGM0ZGdHRGVCb0JDZ0FDQUE4QU53UUJBQUVBQUFXQUVBQUFBQW9BQWdBUUFBUUdCQUFCQUFBQUJRWUVBQUlBQUFBS0JnRUFBUUFBQllBUkFBQUFDZ0FDQUJFQUJBWUVBQUlBQUFBRkJnUUFBd0FBQUFvR0FRQUJBQUFGZ0JJQUFBQUtBQUlBRWdBRUJnUUFBd0FBQUFVR0JBQUVBQUFBQ2dZQkFBRUFBQVdBRXdBQUFBb0FBZ0FUQUFRR0JBQUVBQUFBQlFZRUFBVUFBQUFLQmdFQUFRQUFCWUFVQUFBQUNnQUNBQlFBQkFZRUFBVUFBQUFGQmdRQUJnQUFBQW9HQVFBQkFBQUZnQlVBQUFBS0FBSUFGUUFFQmdRQUJnQUFBQVVHQkFBSEFBQUFDZ1lCQUFFQUFBV0FGZ0FBQUFvQUFnQVdBQVFHQkFBSEFBQUFCUVlFQUFnQUFBQUtCZ0VBQVFBQUJZQVhBQUFBQ2dBQ0FCY0FCQVlFQUFNQUFBQUZCZ1FBQ0FBQUFBb0dBUUFCQUFBRmdCZ0FBQUFLQUFJQUdBQUVCZ1FBQWdBQUFBVUdCQUFKQUFBQUNnWUJBQUVBQUFXQUdRQUFBQW9BQWdBWkFBUUdCQUFKQUFBQUJRWUVBQW9BQUFBS0JnRUFBUUFBQllBYUFBQUFDZ0FDQUJvQUJBWUVBQW9BQUFBRkJnUUFDd0FBQUFvR0FRQUJBQUFGZ0JzQUFBQUtBQUlBR3dBRUJnUUFDd0FBQUFVR0JBQU1BQUFBQ2dZQkFBRUFBQVdBSEFBQUFBb0FBZ0FjQUFRR0JBQU1BQUFBQlFZRUFBMEFBQUFLQmdFQUFRQUFCWUFkQUFBQUNnQUNBQjBBQkFZRUFBMEFBQUFGQmdRQURnQUFBQW9HQVFBQkFBQUZnQjRBQUFBS0FBSUFIZ0FFQmdRQUNRQUFBQVVHQkFBT0FBQUFDZ1lCQUFFQUFBQUFBQUFBQUFBQQ==</t>
        </r>
      </text>
    </comment>
    <comment ref="K63" authorId="0" shapeId="0" xr:uid="{C56B2CFB-63B9-4863-8B6A-36C22AADCA3A}">
      <text>
        <r>
          <rPr>
            <b/>
            <sz val="9"/>
            <color indexed="81"/>
            <rFont val="Tahoma"/>
            <family val="2"/>
          </rPr>
          <t>QzE0SDIwTzJ8UGljdHVyZSAxMTR8Vm1wRFJEQXhNREFFQXdJQkFBQUFBQUFBQUFBQUFBQ0FBQUFBQUFNQUZnQUFBRU5vWlcxRWNtRjNJREl5TGpJdU1DNHpNekF3Q0FBVEFBQUFWVzUwYVhSc1pXUWdSRzlqZFcxbGJuUUVBaEFBdk90R0FRNXc2QUJERklrQjhZOHp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bEFBQUFCQUlRQUFBQUFBQUFBQUFBUTlTTUFRQkF1UU1XQ0FRQUFBQWtBQmdJQkFBQUFDUUFHUWdBQUJBSUFnQUJBQThJQWdBQkFBT0FJd0FBQUFRQ0VBQzg2MFlCRG5Eb0FFTVVpUUh4anpNQkNnQUNBQUVBQklBQkFBQUFBQUlJQUt0NlN3RUg4U1lCQ2dBQ0FBSUFOd1FCQUFFQUFBU0FBZ0FBQUFBQ0NBQVI0VmtCQi9FbUFRb0FBZ0FEQURjRUFRQUJBQUFFZ0FNQUFBQUFBZ2dBM3ExU0FZdHBNd0VLQUFJQUJBQTNCQUVBQVFBQUJJQUVBQUFBQUFJSUFFUVVZUUdMYVRNQkNnQUNBQVVBTndRQkFBRUFBQVNBQlFBQUFBQUNDQUJFRkdFQmczZ2FBUW9BQWdBR0FEY0VBUUFCQUFBRWdBWUFBQUFBQWdnQXFucHZBWU40R2dFS0FBSUFCd0EzQkFFQUFRQUFCSUFIQUFBQUFBSUlBTjJ0ZGdFQUFBNEJDZ0FDQUFnQU53UUJBQUVBQUFTQUNBQUFBQUFDQ0FCREZJVUJBQUFPQVFvQUFnQUpBQUlFQWdBSUFDc0VBZ0FBQUVnRUFBQTNCQUVBQVFhQUFBQUFBQUFDQ0FDcCtvZ0JZQndLQVFRQ0VBQlVoWUFCWUJ3S0FVTVVpUUdnNHhFQkl3Z0JBQUFDQndJQUFBQUFCdzBBQVFBQUFBTUFZQURJQUFBQVR3a0hEUUFCQUFBQUF3QmdBTWdBQUFCUEFBQUFBQVNBQ1FBQUFBQUNDQUNxZW04QmZJY0JBUW9BQWdBS0FEY0VBUUFCQUFBRWdBb0FBQUFBQWdnQVJCUmhBWHlIQVFFS0FBSUFDd0EzQkFFQUFRQUFCSUFMQUFBQUFBSUlBQkhoV1FFQUFBNEJDZ0FDQUF3QU53UUJBQUVBQUFTQURBQUFBQUFDQ0FDcmVrc0JBQUFPQVFvQUFnQU5BQUlFQWdBSUFDc0VBZ0FBQUVnRUFBQTNCQUVBQVFhQUFBQUFBQUFDQ0FBUllVOEJZQndLQVFRQ0VBQzg2MFlCWUJ3S0FhdDZUd0dnNHhFQkl3Z0JBQUFDQndJQUFBQUFCdzBBQVFBQUFBTUFZQURJQUFBQVR3a0hEUUFCQUFBQUF3QmdBTWdBQUFCUEFBQUFBQVNBRFFBQUFBQUNDQUFSNFZrQitBNzFBQW9BQWdBT0FEY0VBUUFCQUFBRWdBNEFBQUFBQWdnQTNxMVNBWFNXNkFBS0FBSUFEd0EzQkFFQUFRQUFCSUFQQUFBQUFBSUlBS3Q2U3dINER2VUFDZ0FDQUJBQU53UUJBQUVBQUFTQUVBQUFBQUFDQ0FCRUZHRUJkSmJvQUFvQUFnQVJBRGNFQVFBQkFBQUZnQklBQUFBS0FBSUFFZ0FFQmdRQUFRQUFBQVVHQkFBQ0FBQUFDZ1lCQUFFQUFBV0FFd0FBQUFvQUFnQVRBQVFHQkFBQ0FBQUFCUVlFQUFNQUFBQUtCZ0VBQVFBQUJZQVVBQUFBQ2dBQ0FCUUFCQVlFQUFJQUFBQUZCZ1FBQkFBQUFBb0dBUUFCQUFBRmdCVUFBQUFLQUFJQUZRQUVCZ1FBQWdBQUFBVUdCQUFGQUFBQUNnWUJBQUVBQUFXQUZnQUFBQW9BQWdBV0FBUUdCQUFGQUFBQUJRWUVBQVlBQUFBQUJnSUFBZ0FEQmdJQUFnQUtCZ0VBQVFzR0VBQVZBQUFBSEFBQUFCY0FBQUFBQUFBQUFBQUZnQmNBQUFBS0FBSUFGd0FFQmdRQUJnQUFBQVVHQkFBSEFBQUFDZ1lCQUFFQUFBV0FHQUFBQUFvQUFnQVlBQVFHQkFBSEFBQUFCUVlFQUFnQUFBQUFCZ0lBQWdBS0JnRUFBUUFBQllBWkFBQUFDZ0FDQUJrQUJBWUVBQWNBQUFBRkJnUUFDUUFBQUFvR0FRQUJBQUFGZ0JvQUFBQUtBQUlBR2dBRUJnUUFDUUFBQUFVR0JBQUtBQUFBQUFZQ0FBSUFBd1lDQUFJQUNnWUJBQUVMQmhBQUFBQUFBQmtBQUFBYkFBQUFIZ0FBQUFBQUJZQWJBQUFBQ2dBQ0FCc0FCQVlFQUFvQUFBQUZCZ1FBQ3dBQUFBb0dBUUFCQUFBRmdCd0FBQUFLQUFJQUhBQUVCZ1FBQlFBQUFBVUdCQUFMQUFBQUNnWUJBQUVBQUFXQUhRQUFBQW9BQWdBZEFBUUdCQUFMQUFBQUJRWUVBQXdBQUFBQUJnSUFBZ0FLQmdFQUFRQUFCWUFlQUFBQUNnQUNBQjRBQkFZRUFBb0FBQUFGQmdRQURRQUFBQW9HQVFBQkFBQUZnQjhBQUFBS0FBSUFId0FFQmdRQURRQUFBQVVHQkFBT0FBQUFDZ1lCQUFFQUFBV0FJQUFBQUFvQUFnQWdBQVFHQkFBTkFBQUFCUVlFQUE4QUFBQUtCZ0VBQVFBQUJZQWhBQUFBQ2dBQ0FDRUFCQVlFQUEwQUFBQUZCZ1FBRUFBQUFBb0dBUUFCQUFBQUFBQUFBQUFBQUE9PQ==</t>
        </r>
      </text>
    </comment>
    <comment ref="K64" authorId="0" shapeId="0" xr:uid="{2D318D49-17D6-4B6B-B63C-4C58F98EC9BE}">
      <text>
        <r>
          <rPr>
            <b/>
            <sz val="9"/>
            <color indexed="81"/>
            <rFont val="Tahoma"/>
            <family val="2"/>
          </rPr>
          <t>QzE4SDE1TjN8UGljdHVyZSAxNjZ8Vm1wRFJEQXhNREFFQXdJQkFBQUFBQUFBQUFBQUFBQ0FBQUFBQUFNQUZnQUFBRU5vWlcxRWNtRjNJREl5TGpJdU1DNHpNekF3Q0FBVEFBQUFWVzUwYVhSc1pXUWdSRzlqZFcxbGJuUUVBaEFBR2p0SUFYb2F5UURseEljQmhlVlN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eEFBQUFCQUlRQUFBQUFBQUFBQUFBNVlTTEFRQUF0d01XQ0FRQUFBQWtBQmdJQkFBQUFDUUFHUWdBQUJBSUFnQUJBQThJQWdBQkFBT0FMd0FBQUFRQ0VBQWFPMGdCZWhySkFPWEVod0dGNVZJQkNnQUNBQUVBQklBQkFBQUFBQUlJQUtJRFZRRkpMUzBCQ2dBQ0FBSUFBZ1FDQUFjQUt3UUNBQUVBU0FRQUFEY0VBUUFCQm9BQUFBQUFBQUlJQUpHU1VBSHBrQ2tCQkFJUUFCbzdTQUhwa0NrQkNlcFlBYW5KTUFFakNBRUFBQUlIQWdBQUFBVUhBUUFFQkFjR0FBSUFBZ0FFQUFBSERnQUJBQUFBQXdCZ0FNZ0FBQUJPU0FrSERnQUJBQUFBQXdCZ0FNZ0FBQUJPU0FBQUFBQUVnQUlBQUFBQUFnZ0ExVFpjQWMybE9RRUtBQUlBQXdBM0JBRUFBUUFBQklBREFBQUFBQUlJQUtJRFZRRlFIa1lCQ2dBQ0FBUUFOd1FCQUFFQUFBU0FCQUFBQUFBQ0NBRFZObHdCMUpaU0FRb0FBZ0FGQURjRUFRQUJBQUFFZ0FVQUFBQUFBZ2dBTzUxcUFkU1dVZ0VLQUFJQUJnQTNCQUVBQVFBQUJJQUdBQUFBQUFJSUFHN1FjUUZRSGtZQkNnQUNBQWNBTndRQkFBRUFBQVNBQndBQUFBQUNDQUE3bldvQnphVTVBUW9BQWdBSUFEY0VBUUFCQUFBRWdBZ0FBQUFBQWdnQTFUWmNBY1cwSUFFS0FBSUFDUUEzQkFFQUFRQUFCSUFKQUFBQUFBSUlBRHVkYWdIRnRDQUJDZ0FDQUFvQU53UUJBQUVBQUFTQUNnQUFBQUFDQ0FCdTBIRUJRVHdVQVFvQUFnQUxBRGNFQVFBQkFBQUVnQXNBQUFBQUFnZ0FPNTFxQWI3REJ3RUtBQUlBREFBM0JBRUFBUUFBQklBTUFBQUFBQUlJQU5VMlhBRyt3d2NCQ2dBQ0FBMEFOd1FCQUFFQUFBU0FEUUFBQUFBQ0NBQ2lBMVVCUVR3VUFRb0FBZ0FPQURjRUFRQUJBQUFFZ0E0QUFBQUFBZ2dBYnRCeEFUcEwrd0FLQUFJQUR3QUNCQUlBQndBckJBSUFBQUJJQkFBQU53UUJBQUVHZ0FBQUFBQUFBZ2dBMWJaMUFkcXU5d0FFQWhBQVhWOXRBZHF1OXdEVnRuVUJtdWYrQUNNSUFRQUFBZ2NDQUFBQUFBY05BQUVBQUFBREFHQUF5QUFBQUU0SkJ3MEFBUUFBQUFNQVlBRElBQUFBVGdBQUFBQUVnQThBQUFBQUFnZ0FPNTFxQWJiUzdnQUtBQUlBRUFBQ0JBSUFCd0FyQkFJQUFBQklCQUFBTndRQkFBRUdnQUFBQUFBQUFnZ0Fvb051QVZZMjZ3QUVBaEFBS2l4bUFWWTI2d0NpZzI0QkZtL3lBQ01JQVFBQUFnY0NBQUFBQUFjTkFBRUFBQUFEQUdBQXlBQUFBRTRKQncwQUFRQUFBQU1BWUFESUFBQUFUZ0FBQUFBRWdCQUFBQUFBQWdnQWJ0QnhBVEphNGdBS0FBSUFFUUEzQkFFQUFRQUFCSUFSQUFBQUFBSUlBTlEyZ0FFeVd1SUFDZ0FDQUJJQU53UUJBQUVBQUFTQUVnQUFBQUFDQ0FBSGFvY0JyK0hWQUFvQUFnQVRBRGNFQVFBQkFBQUVnQk1BQUFBQUFnZ0ExRGFBQVN0cHlRQUtBQUlBRkFBM0JBRUFBUUFBQklBVUFBQUFBQUlJQUc3UWNRRXJhY2tBQ2dBQ0FCVUFOd1FCQUFFQUFBU0FGUUFBQUFBQ0NBQTduV29CcitIVkFBb0FBZ0FXQURjRUFRQUJBQUFGZ0JjQUFBQUtBQUlBRndBRUJnUUFBUUFBQUFVR0JBQUNBQUFBQ2dZQkFBRUFBQVdBR0FBQUFBb0FBZ0FZQUFRR0JBQUNBQUFBQlFZRUFBTUFBQUFBQmdJQUFnQURCZ0lBQWdBS0JnRUFBUXNHRUFBWEFBQUFIUUFBQUJrQUFBQUFBQUFBQUFBRmdCa0FBQUFLQUFJQUdRQUVCZ1FBQXdBQUFBVUdCQUFFQUFBQUNnWUJBQUVBQUFXQUdnQUFBQW9BQWdBYUFBUUdCQUFFQUFBQUJRWUVBQVVBQUFBQUJnSUFBZ0FEQmdJQUFnQUtCZ0VBQVFzR0VBQUFBQUFBR1FBQUFCc0FBQUFBQUFBQUFBQUZnQnNBQUFBS0FBSUFHd0FFQmdRQUJRQUFBQVVHQkFBR0FBQUFDZ1lCQUFFQUFBV0FIQUFBQUFvQUFnQWNBQVFHQkFBR0FBQUFCUVlFQUFjQUFBQUFCZ0lBQWdBREJnSUFBZ0FLQmdFQUFRc0dFQUFBQUFBQUd3QUFBQjBBQUFBQUFBQUFBQUFGZ0IwQUFBQUtBQUlBSFFBRUJnUUFBZ0FBQUFVR0JBQUhBQUFBQ2dZQkFBRUFBQVdBSGdBQUFBb0FBZ0FlQUFRR0JBQUJBQUFBQlFZRUFBZ0FBQUFLQmdFQUFRQUFCWUFmQUFBQUNnQUNBQjhBQkFZRUFBZ0FBQUFGQmdRQUNRQUFBQUFHQWdBQ0FBTUdBZ0FDQUFvR0FRQUJDd1lRQUI0QUFBQWtBQUFBSUFBQUFBQUFBQUFBQUFXQUlBQUFBQW9BQWdBZ0FBUUdCQUFKQUFBQUJRWUVBQW9BQUFBS0JnRUFBUUFBQllBaEFBQUFDZ0FDQUNFQUJBWUVBQW9BQUFBRkJnUUFDd0FBQUFBR0FnQUNBQU1HQWdBQ0FBb0dBUUFCQ3dZUUFBQUFBQUFnQUFBQUlnQUFBQ1VBQUFBQUFBV0FJZ0FBQUFvQUFnQWlBQVFHQkFBTEFBQUFCUVlFQUF3QUFBQUtCZ0VBQVFBQUJZQWpBQUFBQ2dBQ0FDTUFCQVlFQUF3QUFBQUZCZ1FBRFFBQUFBQUdBZ0FDQUFNR0FnQUNBQW9HQVFBQkN3WVFBQUFBQUFBaUFBQUFKQUFBQUFBQUFBQUFBQVdBSkFBQUFBb0FBZ0FrQUFRR0JBQUlBQUFBQlFZRUFBMEFBQUFLQmdFQUFRQUFCWUFsQUFBQUNnQUNBQ1VBQkFZRUFBc0FBQUFGQmdRQURnQUFBQW9HQVFBQkFBQUZnQ1lBQUFBS0FBSUFKZ0FFQmdRQURnQUFBQVVHQkFBUEFBQUFBQVlDQUFJQUFRWUNBQWdBQXdZQ0FBRUFDZ1lCQUFFTEJoQUFBQUFBQUNVQUFBQUFBQUFBSndBQUFBQUFCWUFuQUFBQUNnQUNBQ2NBQkFZRUFBOEFBQUFGQmdRQUVBQUFBQW9HQVFBQkFBQUZnQ2dBQUFBS0FBSUFLQUFFQmdRQUVBQUFBQVVHQkFBUkFBQUFBQVlDQUFJQUF3WUNBQUlBQ2dZQkFBRUxCaEFBSndBQUFDMEFBQUFwQUFBQUFBQUFBQUFBQllBcEFBQUFDZ0FDQUNrQUJBWUVBQkVBQUFBRkJnUUFFZ0FBQUFvR0FRQUJBQUFGZ0NvQUFBQUtBQUlBS2dBRUJnUUFFZ0FBQUFVR0JBQVRBQUFBQUFZQ0FBSUFBd1lDQUFJQUNnWUJBQUVMQmhBQUFBQUFBQ2tBQUFBckFBQUFBQUFBQUFBQUJZQXJBQUFBQ2dBQ0FDc0FCQVlFQUJNQUFBQUZCZ1FBRkFBQUFBb0dBUUFCQUFBRmdDd0FBQUFLQUFJQUxBQUVCZ1FBRkFBQUFBVUdCQUFWQUFBQUFBWUNBQUlBQXdZQ0FBSUFDZ1lCQUFFTEJoQUFBQUFBQUNzQUFBQXRBQUFBQUFBQUFBQUFCWUF0QUFBQUNnQUNBQzBBQkFZRUFCQUFBQUFGQmdRQUZRQUFBQW9HQVFBQkFBQUFBQUFBQUFBQUFBPT0=</t>
        </r>
      </text>
    </comment>
    <comment ref="K65" authorId="0" shapeId="0" xr:uid="{C546DEBA-B10A-4BA6-8592-47D5EE7E7ED6}">
      <text>
        <r>
          <rPr>
            <b/>
            <sz val="9"/>
            <color indexed="81"/>
            <rFont val="Tahoma"/>
            <family val="2"/>
          </rPr>
          <t>QzIxSDIxTnxQaWN0dXJlIDE4NnxWbXBEUkRBeE1EQUVBd0lCQUFBQUFBQUFBQUFBQUFDQUFBQUFBQU1BRmdBQUFFTm9aVzFFY21GM0lESXlMakl1TUM0ek16QXdDQUFUQUFBQVZXNTBhWFJzWldRZ1JHOWpkVzFsYm5RRUFoQUFOaXROQWJ4V3p3REoxSUlCUTZsT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6QUFBQUJBSVFBQUFBQUFBQUFBQUF5WlNHQVFDQW93TVdDQVFBQUFBa0FCZ0lCQUFBQUNRQUdRZ0FBQkFJQWdBQkFBOElBZ0FCQUFPQU1RQUFBQVFDRUFBMkswMEJ2RmJQQU1uVWdnRkRxVXdCQ2dBQ0FBRUFCSUFCQUFBQUFBSUlBSnhSVFFFNkpDNEJDZ0FDQUFJQU53UUJBQUVBQUFTQUFnQUFBQUFDQ0FBZ3lsa0JCL0VtQVFvQUFnQURBRGNFQVFBQkFBQUVnQU1BQUFBQUFnZ0FuRkZOQWRTOUh3RUtBQUlBQkFBM0JBRUFBUUFBQklBRUFBQUFBQUlJQUZQOVlBR0xhVE1CQ2dBQ0FBVUFOd1FCQUFFQUFBU0FCUUFBQUFBQ0NBQWd5bGtCRCtJL0FRb0FBZ0FHQURjRUFRQUJBQUFFZ0FZQUFBQUFBZ2dBVS8xZ0FaSmFUQUVLQUFJQUJ3QTNCQUVBQVFBQUJJQUhBQUFBQUFJSUFMbGpid0dTV2t3QkNnQUNBQWdBTndRQkFBRUFBQVNBQ0FBQUFBQUNDQURzbG5ZQkQrSS9BUW9BQWdBSkFEY0VBUUFCQUFBRWdBa0FBQUFBQWdnQXVXTnZBWXRwTXdFS0FBSUFDZ0EzQkFFQUFRQUFCSUFLQUFBQUFBSUlBRlA5WUFHRGVCb0JDZ0FDQUFzQU53UUJBQUVBQUFTQUN3QUFBQUFDQ0FDNVkyOEJnM2dhQVFvQUFnQU1BRGNFQVFBQkFBQUVnQXdBQUFBQUFnZ0E3SloyQVFBQURnRUtBQUlBRFFBM0JBRUFBUUFBQklBTkFBQUFBQUlJQUxsamJ3Rjhod0VCQ2dBQ0FBNEFOd1FCQUFFQUFBU0FEZ0FBQUFBQ0NBRHNsbllCK0E3MUFBb0FBZ0FQQUFJRUFnQUhBQ3NFQWdBQkFFZ0VBQUEzQkFFQUFRYUFBQUFBQUFBQ0NBQlNmWG9CbUhMeEFBUUNFQURiSlhJQm1ITHhBTW5VZ2dGWXEvZ0FJd2dCQUFBQ0J3SUFBQUFGQndFQUJRUUhCZ0FDQUFJQUF3QUFCdzRBQVFBQUFBTUFZQURJQUFBQVRrZ0pCdzRBQVFBQUFBTUFZQURJQUFBQVRrZ0FBQUFBQklBUEFBQUFBQUlJQUxsamJ3RjBsdWdBQ2dBQ0FCQUFOd1FCQUFFQUFBU0FFQUFBQUFBQ0NBRHNsbllCOEIzY0FBb0FBZ0FSQURjRUFRQUJBQUFFZ0JFQUFBQUFBZ2dBdVdOdkFXMmx6d0FLQUFJQUVnQTNCQUVBQVFBQUJJQVNBQUFBQUFJSUFGUDlZQUZ0cGM4QUNnQUNBQk1BTndRQkFBRUFBQVNBRXdBQUFBQUNDQUFneWxrQjhCM2NBQW9BQWdBVUFEY0VBUUFCQUFBRWdCUUFBQUFBQWdnQVUvMWdBWFNXNkFBS0FBSUFGUUEzQkFFQUFRQUFCSUFWQUFBQUFBSUlBRlA5WUFGOGh3RUJDZ0FDQUJZQU53UUJBQUVBQUFTQUZnQUFBQUFDQ0FBZ3lsa0JBQUFPQVFvQUFnQVhBRGNFQVFBQkFBQUZnQmdBQUFBS0FBSUFHQUFFQmdRQUFRQUFBQVVHQkFBQ0FBQUFDZ1lCQUFFQUFBV0FHUUFBQUFvQUFnQVpBQVFHQkFBQ0FBQUFCUVlFQUFNQUFBQUtCZ0VBQVFBQUJZQWFBQUFBQ2dBQ0FCb0FCQVlFQUFJQUFBQUZCZ1FBQkFBQUFBb0dBUUFCQUFBRmdCc0FBQUFLQUFJQUd3QUVCZ1FBQkFBQUFBVUdCQUFGQUFBQUFBWUNBQUlBQXdZQ0FBSUFDZ1lCQUFFTEJoQUFHZ0FBQUNBQUFBQWNBQUFBQUFBQUFBQUFCWUFjQUFBQUNnQUNBQndBQkFZRUFBVUFBQUFGQmdRQUJnQUFBQW9HQVFBQkFBQUZnQjBBQUFBS0FBSUFIUUFFQmdRQUJnQUFBQVVHQkFBSEFBQUFBQVlDQUFJQUF3WUNBQUlBQ2dZQkFBRUxCaEFBQUFBQUFCd0FBQUFlQUFBQUFBQUFBQUFBQllBZUFBQUFDZ0FDQUI0QUJBWUVBQWNBQUFBRkJnUUFDQUFBQUFvR0FRQUJBQUFGZ0I4QUFBQUtBQUlBSHdBRUJnUUFDQUFBQUFVR0JBQUpBQUFBQUFZQ0FBSUFBd1lDQUFJQUNnWUJBQUVMQmhBQUFBQUFBQjRBQUFBZ0FBQUFBQUFBQUFBQUJZQWdBQUFBQ2dBQ0FDQUFCQVlFQUFRQUFBQUZCZ1FBQ1FBQUFBb0dBUUFCQUFBRmdDRUFBQUFLQUFJQUlRQUVCZ1FBQWdBQUFBVUdCQUFLQUFBQUNnWUJBQUVBQUFXQUlnQUFBQW9BQWdBaUFBUUdCQUFLQUFBQUJRWUVBQXNBQUFBQUJnSUFBZ0FEQmdJQUFnQUtCZ0VBQVFzR0VBQWhBQUFBTHdBQUFDTUFBQUFBQUFBQUFBQUZnQ01BQUFBS0FBSUFJd0FFQmdRQUN3QUFBQVVHQkFBTUFBQUFDZ1lCQUFFQUFBV0FKQUFBQUFvQUFnQWtBQVFHQkFBTUFBQUFCUVlFQUEwQUFBQUFCZ0lBQWdBREJnSUFBZ0FLQmdFQUFRc0dFQUFBQUFBQUl3QUFBQzBBQUFBbEFBQUFBQUFGZ0NVQUFBQUtBQUlBSlFBRUJnUUFEUUFBQUFVR0JBQU9BQUFBQ2dZQkFBRUFBQVdBSmdBQUFBb0FBZ0FtQUFRR0JBQU9BQUFBQlFZRUFBOEFBQUFLQmdFQUFRQUFCWUFuQUFBQUNnQUNBQ2NBQkFZRUFBOEFBQUFGQmdRQUVBQUFBQUFHQWdBQ0FBTUdBZ0FDQUFvR0FRQUJDd1lRQUNZQUFBQXNBQUFBS0FBQUFBQUFBQUFBQUFXQUtBQUFBQW9BQWdBb0FBUUdCQUFRQUFBQUJRWUVBQkVBQUFBS0JnRUFBUUFBQllBcEFBQUFDZ0FDQUNrQUJBWUVBQkVBQUFBRkJnUUFFZ0FBQUFBR0FnQUNBQU1HQWdBQ0FBb0dBUUFCQ3dZUUFBQUFBQUFvQUFBQUtnQUFBQUFBQUFBQUFBV0FLZ0FBQUFvQUFnQXFBQVFHQkFBU0FBQUFCUVlFQUJNQUFBQUtCZ0VBQVFBQUJZQXJBQUFBQ2dBQ0FDc0FCQVlFQUJNQUFBQUZCZ1FBRkFBQUFBQUdBZ0FDQUFNR0FnQUNBQW9HQVFBQkN3WVFBQUFBQUFBcUFBQUFMQUFBQUFBQUFBQUFBQVdBTEFBQUFBb0FBZ0FzQUFRR0JBQVBBQUFBQlFZRUFCUUFBQUFLQmdFQUFRQUFCWUF0QUFBQUNnQUNBQzBBQkFZRUFBMEFBQUFGQmdRQUZRQUFBQW9HQVFBQkFBQUZnQzRBQUFBS0FBSUFMZ0FFQmdRQUZRQUFBQVVHQkFBV0FBQUFBQVlDQUFJQUF3WUNBQUlBQ2dZQkFBRUxCaEFBQUFBQUFDMEFBQUF2QUFBQUFBQUFBQUFBQllBdkFBQUFDZ0FDQUM4QUJBWUVBQW9BQUFBRkJnUUFGZ0FBQUFvR0FRQUJBQUFBQUFBQUFBQUFBQT09</t>
        </r>
      </text>
    </comment>
    <comment ref="K66" authorId="0" shapeId="0" xr:uid="{227B8C2A-5342-47DB-A25A-A210F1951A04}">
      <text>
        <r>
          <rPr>
            <b/>
            <sz val="9"/>
            <color indexed="81"/>
            <rFont val="Tahoma"/>
            <family val="2"/>
          </rPr>
          <t>QzEwSDlOfFBpY3R1cmUgODl8Vm1wRFJEQXhNREFFQXdJQkFBQUFBQUFBQUFBQUFBQ0FBQUFBQUFNQUZnQUFBRU5vWlcxRWNtRjNJREl5TGpJdU1DNHpNekF3Q0FBVEFBQUFWVzUwYVhSc1pXUWdSRzlqZFcxbGJuUUVBaEFBb2pPL0F1WXE1d0Jkek9BQ0dkVTBBUUVKQ0FBQWdHY0FBSUJu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Y0FBQUFCQUlRQUFBQUFBQUFBQUFBWFl6a0FnREFhUU1XQ0FRQUFBQWtBQmdJQkFBQUFDUUFHUWdBQUJBSUFnQUNBQThJQWdBQkFBT0FHZ0FBQUFRQ0VBQ2lNNzhDNWlybkFGM000QUlaMVRRQkNnQUNBQUVBQklBQkFBQUFBQUlJQUxPa3d3SXAxQ1VCQ2dBQ0FBSUFBZ1FDQUFjQUt3UUNBQUlBU0FRQUFEY0VBUUFCQm9BQUFBQUFBQUlJQUJxTHh3TEpOeUlCQkFJUUFLSXp2d0xKTnlJQlRiN0pBaG5WTkFFakNBRUFBQUlIQWdBQUFBVUhBUUFCQUFjUEFBRUFBQUFEQUdBQXlBQUFBRTVJTWdrSER3QUJBQUFBQXdCZ0FNZ0FBQUJPU0RJQUFBQUFCSUFDQUFBQUFBSUlBT2JYeWdLbVd4a0JDZ0FDQUFNQU53UUJBQUVBQUFTQUF3QUFBQUFDQ0FDenBNTUNJdU1NQVFvQUFnQUVBRGNFQVFBQkFBQUVnQVFBQUFBQUFnZ0E1dGZLQXA1cUFBRUtBQUlBQlFBM0JBRUFBUUFBQklBRkFBQUFBQUlJQUV3KzJRS2VhZ0FCQ2dBQ0FBWUFOd1FCQUFFQUFBU0FCZ0FBQUFBQ0NBQi9jZUFDR3ZMekFBb0FBZ0FIQURjRUFRQUJBQUFFZ0FjQUFBQUFBZ2dBVEQ3WkFwZDU1d0FLQUFJQUNBQTNCQUVBQVFBQUJJQUlBQUFBQUFJSUFPYlh5Z0tYZWVjQUNnQUNBQWtBTndRQkFBRUFBQVNBQ1FBQUFBQUNDQUN6cE1NQ0d2THpBQW9BQWdBS0FEY0VBUUFCQUFBRWdBb0FBQUFBQWdnQWYzSGdBaUxqREFFS0FBSUFDd0EzQkFFQUFRQUFCSUFMQUFBQUFBSUlBRXcrMlFLbVd4a0JDZ0FDQUF3QU53UUJBQUVBQUFXQURRQUFBQW9BQWdBTkFBUUdCQUFCQUFBQUJRWUVBQUlBQUFBS0JnRUFBUUFBQllBT0FBQUFDZ0FDQUE0QUJBWUVBQUlBQUFBRkJnUUFBd0FBQUFBR0FnQUNBQU1HQWdBQkFBb0dBUUFCQ3dZUUFCZ0FBQUFOQUFBQUFBQUFBQThBQUFBQUFBV0FEd0FBQUFvQUFnQVBBQVFHQkFBREFBQUFCUVlFQUFRQUFBQUtCZ0VBQVFBQUJZQVFBQUFBQ2dBQ0FCQUFCQVlFQUFRQUFBQUZCZ1FBQlFBQUFBQUdBZ0FDQUFNR0FnQUJBQW9HQVFBQkN3WVFBQThBQUFBVkFBQUFFUUFBQUJZQUFBQUFBQVdBRVFBQUFBb0FBZ0FSQUFRR0JBQUZBQUFBQlFZRUFBWUFBQUFLQmdFQUFRQUFCWUFTQUFBQUNnQUNBQklBQkFZRUFBWUFBQUFGQmdRQUJ3QUFBQUFHQWdBQ0FBTUdBZ0FDQUFvR0FRQUJDd1lRQUFBQUFBQVJBQUFBRXdBQUFBQUFBQUFBQUFXQUV3QUFBQW9BQWdBVEFBUUdCQUFIQUFBQUJRWUVBQWdBQUFBS0JnRUFBUUFBQllBVUFBQUFDZ0FDQUJRQUJBWUVBQWdBQUFBRkJnUUFDUUFBQUFBR0FnQUNBQU1HQWdBQ0FBb0dBUUFCQ3dZUUFBQUFBQUFUQUFBQUZRQUFBQUFBQUFBQUFBV0FGUUFBQUFvQUFnQVZBQVFHQkFBRUFBQUFCUVlFQUFrQUFBQUtCZ0VBQVFBQUJZQVdBQUFBQ2dBQ0FCWUFCQVlFQUFVQUFBQUZCZ1FBQ2dBQUFBb0dBUUFCQUFBRmdCY0FBQUFLQUFJQUZ3QUVCZ1FBQ2dBQUFBVUdCQUFMQUFBQUFBWUNBQUlBQXdZQ0FBRUFDZ1lCQUFFTEJoQUFGZ0FBQUFBQUFBQUFBQUFBR0FBQUFBQUFCWUFZQUFBQUNnQUNBQmdBQkFZRUFBSUFBQUFGQmdRQUN3QUFBQW9HQVFBQkFBQUFBQUFBQUFBQUFBPT0=</t>
        </r>
      </text>
    </comment>
    <comment ref="K67" authorId="0" shapeId="0" xr:uid="{4EDABF27-922B-4C6A-8432-ECD69DF80F00}">
      <text>
        <r>
          <rPr>
            <b/>
            <sz val="9"/>
            <color indexed="81"/>
            <rFont val="Tahoma"/>
            <family val="2"/>
          </rPr>
          <t>QzI4SDI3TnxQaWN0dXJlIDE4OHxWbXBEUkRBeE1EQUVBd0lCQUFBQUFBQUFBQUFBQUFDQUFBQUFBQU1BRmdBQUFFTm9aVzFFY21GM0lESXlMakl1TUM0ek16QXdDQUFUQUFBQVZXNTBhWFJzWldRZ1JHOWpkVzFsYm5RRUFoQUFlRWRNQWJSbHRnQ0h1SU1CUzVwbE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JDQUFBQUJBSVFBQUFBQUFBQUFBQUFoM2lIQVFCQXFnTVdDQVFBQUFBa0FCZ0lCQUFBQUNRQUdRZ0FBQkFJQWdBQkFBOElBZ0FCQUFPQVFBQUFBQVFDRUFCNFIwd0J0R1cyQUllNGd3RkxtbVVCQ2dBQ0FBRUFCSUFCQUFBQUFBSUlBSGhIVEFFUDRqOEJDZ0FDQUFJQU53UUJBQUVBQUFTQUFnQUFBQUFDQ0FEZXJWb0JEK0kvQVFvQUFnQURBRGNFQVFBQkFBQUVnQU1BQUFBQUFnZ0FFZUZoQVpKYVRBRUtBQUlBQkFBM0JBRUFBUUFBQklBRUFBQUFBQUlJQU42dFdnRVcwMWdCQ2dBQ0FBVUFOd1FCQUFFQUFBU0FCUUFBQUFBQ0NBQVI0V0VCbWt0bEFRb0FBZ0FHQURjRUFRQUJBQUFFZ0FZQUFBQUFBZ2dBZDBkd0FacExaUUVLQUFJQUJ3QTNCQUVBQVFBQUJJQUhBQUFBQUFJSUFLcDZkd0VXMDFnQkNnQUNBQWdBTndRQkFBRUFBQVNBQ0FBQUFBQUNDQUIzUjNBQmtscE1BUW9BQWdBSkFEY0VBUUFCQUFBRWdBa0FBQUFBQWdnQUVlRmhBWXRwTXdFS0FBSUFDZ0EzQkFFQUFRQUFCSUFLQUFBQUFBSUlBSGRIY0FHTGFUTUJDZ0FDQUFzQU53UUJBQUVBQUFTQUN3QUFBQUFDQ0FDcWVuY0JCL0VtQVFvQUFnQU1BRGNFQVFBQkFBQUVnQXdBQUFBQUFnZ0FkMGR3QVlONEdnRUtBQUlBRFFBM0JBRUFBUUFBQklBTkFBQUFBQUlJQUtwNmR3RUFBQTRCQ2dBQ0FBNEFBZ1FDQUFjQUt3UUNBQUVBU0FRQUFEY0VBUUFCQm9BQUFBQUFBQUlJQUJCaGV3R2dZd29CQkFJUUFKa0pjd0dnWXdvQmg3aURBV0NjRVFFakNBRUFBQUlIQWdBQUFBVUhBUUFGQkFjR0FBSUFBZ0FEQUFBSERnQUJBQUFBQXdCZ0FNZ0FBQUJPU0FrSERnQUJBQUFBQXdCZ0FNZ0FBQUJPU0FBQUFBQUVnQTRBQUFBQUFnZ0FkMGR3QVh5SEFRRUtBQUlBRHdBM0JBRUFBUUFBQklBUEFBQUFBQUlJQUtwNmR3SDREdlVBQ2dBQ0FCQUFOd1FCQUFFQUFBU0FFQUFBQUFBQ0NBQjNSM0FCZEpib0FBb0FBZ0FSQURjRUFRQUJBQUFFZ0JFQUFBQUFBZ2dBRWVGaEFYU1c2QUFLQUFJQUVnQTNCQUVBQVFBQUJJQVNBQUFBQUFJSUFONnRXZ0g0RHZVQUNnQUNBQk1BTndRQkFBRUFBQVNBRXdBQUFBQUNDQUFSNFdFQmZJY0JBUW9BQWdBVUFEY0VBUUFCQUFBRWdCUUFBQUFBQWdnQTNxMWFBZkFkM0FBS0FBSUFGUUEzQkFFQUFRQUFCSUFWQUFBQUFBSUlBSGhIVEFId0hkd0FDZ0FDQUJZQU53UUJBQUVBQUFTQUZnQUFBQUFDQ0FBUjRXRUJiYVhQQUFvQUFnQVhBRGNFQVFBQkFBQUVnQmNBQUFBQUFnZ0FkMGR3QVcybHp3QUtBQUlBR0FBM0JBRUFBUUFBQklBWUFBQUFBQUlJQUtwNmR3SHBMTU1BQ2dBQ0FCa0FOd1FCQUFFQUFBU0FHUUFBQUFBQ0NBQjNSM0FCWmJTMkFBb0FBZ0FhQURjRUFRQUJBQUFFZ0JvQUFBQUFBZ2dBRWVGaEFXVzB0Z0FLQUFJQUd3QTNCQUVBQVFBQUJJQWJBQUFBQUFJSUFONnRXZ0hwTE1NQUNnQUNBQndBTndRQkFBRUFBQVNBSEFBQUFBQUNDQUFSNFdFQmczZ2FBUW9BQWdBZEFEY0VBUUFCQUFBRWdCMEFBQUFBQWdnQTNxMWFBUWZ4SmdFS0FBSUFIZ0EzQkFFQUFRQUFCWUFmQUFBQUNnQUNBQjhBQkFZRUFBRUFBQUFGQmdRQUFnQUFBQW9HQVFBQkFBQUZnQ0FBQUFBS0FBSUFJQUFFQmdRQUFnQUFBQVVHQkFBREFBQUFDZ1lCQUFFQUFBV0FJUUFBQUFvQUFnQWhBQVFHQkFBREFBQUFCUVlFQUFRQUFBQUFCZ0lBQWdBREJnSUFBZ0FLQmdFQUFRc0dFQUFnQUFBQUpnQUFBQ0lBQUFBQUFBQUFBQUFGZ0NJQUFBQUtBQUlBSWdBRUJnUUFCQUFBQUFVR0JBQUZBQUFBQ2dZQkFBRUFBQVdBSXdBQUFBb0FBZ0FqQUFRR0JBQUZBQUFBQlFZRUFBWUFBQUFBQmdJQUFnQURCZ0lBQWdBS0JnRUFBUXNHRUFBQUFBQUFJZ0FBQUNRQUFBQUFBQUFBQUFBRmdDUUFBQUFLQUFJQUpBQUVCZ1FBQmdBQUFBVUdCQUFIQUFBQUNnWUJBQUVBQUFXQUpRQUFBQW9BQWdBbEFBUUdCQUFIQUFBQUJRWUVBQWdBQUFBQUJnSUFBZ0FEQmdJQUFnQUtCZ0VBQVFzR0VBQUFBQUFBSkFBQUFDWUFBQUFBQUFBQUFBQUZnQ1lBQUFBS0FBSUFKZ0FFQmdRQUF3QUFBQVVHQkFBSUFBQUFDZ1lCQUFFQUFBV0FKd0FBQUFvQUFnQW5BQVFHQkFBQ0FBQUFCUVlFQUFrQUFBQUtCZ0VBQVFBQUJZQW9BQUFBQ2dBQ0FDZ0FCQVlFQUFrQUFBQUZCZ1FBQ2dBQUFBQUdBZ0FDQUFNR0FnQUNBQW9HQVFBQkN3WVFBQ2NBQUFBK0FBQUFLUUFBQUFBQUFBQUFBQVdBS1FBQUFBb0FBZ0FwQUFRR0JBQUtBQUFBQlFZRUFBc0FBQUFLQmdFQUFRQUFCWUFxQUFBQUNnQUNBQ29BQkFZRUFBc0FBQUFGQmdRQURBQUFBQUFHQWdBQ0FBTUdBZ0FDQUFvR0FRQUJDd1lRQUFBQUFBQXBBQUFBUEFBQUFDc0FBQUFBQUFXQUt3QUFBQW9BQWdBckFBUUdCQUFNQUFBQUJRWUVBQTBBQUFBS0JnRUFBUUFBQllBc0FBQUFDZ0FDQUN3QUJBWUVBQTBBQUFBRkJnUUFEZ0FBQUFvR0FRQUJBQUFGZ0MwQUFBQUtBQUlBTFFBRUJnUUFEZ0FBQUFVR0JBQVBBQUFBQUFZQ0FBSUFBd1lDQUFJQUNnWUJBQUVMQmhBQUxBQUFBRElBQUFBdUFBQUFBQUFBQUFBQUJZQXVBQUFBQ2dBQ0FDNEFCQVlFQUE4QUFBQUZCZ1FBRUFBQUFBb0dBUUFCQUFBRmdDOEFBQUFLQUFJQUx3QUVCZ1FBRUFBQUFBVUdCQUFSQUFBQUFBWUNBQUlBQXdZQ0FBSUFDZ1lCQUFFTEJoQUFBQUFBQUM0QUFBQXdBQUFBTXdBQUFBQUFCWUF3QUFBQUNnQUNBREFBQkFZRUFCRUFBQUFGQmdRQUVnQUFBQW9HQVFBQkFBQUZnREVBQUFBS0FBSUFNUUFFQmdRQUVnQUFBQVVHQkFBVEFBQUFBQVlDQUFJQUF3WUNBQUlBQ2dZQkFBRUxCaEFBQUFBQUFEQUFBQUF5QUFBQUFBQUFBQUFBQllBeUFBQUFDZ0FDQURJQUJBWUVBQTRBQUFBRkJnUUFFd0FBQUFvR0FRQUJBQUFGZ0RNQUFBQUtBQUlBTXdBRUJnUUFFUUFBQUFVR0JBQVVBQUFBQ2dZQkFBRUFBQVdBTkFBQUFBb0FBZ0EwQUFRR0JBQVVBQUFBQlFZRUFCVUFBQUFLQmdFQUFRQUFCWUExQUFBQUNnQUNBRFVBQkFZRUFCUUFBQUFGQmdRQUZnQUFBQW9HQVFBQkFBQUZnRFlBQUFBS0FBSUFOZ0FFQmdRQUZnQUFBQVVHQkFBWEFBQUFBQVlDQUFJQUF3WUNBQUlBQ2dZQkFBRUxCaEFBTlFBQUFEc0FBQUEzQUFBQUFBQUFBQUFBQllBM0FBQUFDZ0FDQURjQUJBWUVBQmNBQUFBRkJnUUFHQUFBQUFvR0FRQUJBQUFGZ0RnQUFBQUtBQUlBT0FBRUJnUUFHQUFBQUFVR0JBQVpBQUFBQUFZQ0FBSUFBd1lDQUFJQUNnWUJBQUVMQmhBQUFBQUFBRGNBQUFBNUFBQUFBQUFBQUFBQUJZQTVBQUFBQ2dBQ0FEa0FCQVlFQUJrQUFBQUZCZ1FBR2dBQUFBb0dBUUFCQUFBRmdEb0FBQUFLQUFJQU9nQUVCZ1FBR2dBQUFBVUdCQUFiQUFBQUFBWUNBQUlBQXdZQ0FBSUFDZ1lCQUFFTEJoQUFBQUFBQURrQUFBQTdBQUFBQUFBQUFBQUFCWUE3QUFBQUNnQUNBRHNBQkFZRUFCWUFBQUFGQmdRQUd3QUFBQW9HQVFBQkFBQUZnRHdBQUFBS0FBSUFQQUFFQmdRQURBQUFBQVVHQkFBY0FBQUFDZ1lCQUFFQUFBV0FQUUFBQUFvQUFnQTlBQVFHQkFBY0FBQUFCUVlFQUIwQUFBQUFCZ0lBQWdBREJnSUFBZ0FLQmdFQUFRc0dFQUFBQUFBQVBBQUFBRDRBQUFBQUFBQUFBQUFGZ0Q0QUFBQUtBQUlBUGdBRUJnUUFDUUFBQUFVR0JBQWRBQUFBQ2dZQkFBRUFBQUFBQUFBQUFBQUE=</t>
        </r>
      </text>
    </comment>
    <comment ref="K69" authorId="0" shapeId="0" xr:uid="{9977A199-DE4D-4C2C-9B9A-883007EB1B01}">
      <text>
        <r>
          <rPr>
            <b/>
            <sz val="9"/>
            <color indexed="81"/>
            <rFont val="Tahoma"/>
            <family val="2"/>
          </rPr>
          <t>QzEySDIzTk98UGljdHVyZSAxMTh8Vm1wRFJEQXhNREFFQXdJQkFBQUFBQUFBQUFBQUFBQ0FBQUFBQUFNQUZnQUFBRU5vWlcxRWNtRjNJREl5TGpJdU1DNHpNekF3Q0FBVEFBQUFWVzUwYVhSc1pXUWdSRzlqZFcxbGJuUUVBaEFBMWZaVkFlQjAwQUE3Q1hvQkg0dEx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aEFBQUFCQUlRQUFBQUFBQUFBQUFBTzhsOUFRQ0FjQU1XQ0FRQUFBQWtBQmdJQkFBQUFDUUFHUWdBQUJBSUFnQUJBQThJQWdBQkFBT0FId0FBQUFRQ0VBRFY5bFVCNEhUUUFEc0plZ0VmaTBzQkNnQUNBQUVBQklBQkFBQUFBQUlJQUtkNmNnRzVaRXNCQ2dBQ0FBSUFOd1FCQUFFQUFBU0FBZ0FBQUFBQ0NBRGFyWGtCTmV3K0FRb0FBZ0FEQURjRUFRQUJBQUFFZ0FNQUFBQUFBZ2dBcDNweUFiRnpNZ0VLQUFJQUJBQTNCQUVBQVFBQUJJQUVBQUFBQUFJSUFOcXRlUUV1K3lVQkNnQUNBQVVBTndRQkFBRUFBQVNBQlFBQUFBQUNDQUNuZW5JQnFvSVpBUW9BQWdBR0FEY0VBUUFCQUFBRWdBWUFBQUFBQWdnQTJxMTVBU1lLRFFFS0FBSUFCd0EzQkFFQUFRQUFCSUFIQUFBQUFBSUlBS2Q2Y2dHaWtRQUJDZ0FDQUFnQU53UUJBQUVBQUFTQUNBQUFBQUFDQ0FEYXJYa0JIeG4wQUFvQUFnQUpBRGNFQVFBQkFBQUVnQWtBQUFBQUFnZ0FwM3B5QVp1ZzV3QUtBQUlBQ2dBQ0JBSUFCd0FyQkFJQUFBQklCQUFBTndRQkFBRUdnQUFBQUFBQUFnZ0FEV0YyQVRzRTVBQUVBaEFBbGdsdUFUc0U1QUFOWVhZQit6enJBQ01JQVFBQUFnY0NBQUFBQUFjTkFBRUFBQUFEQUdBQXlBQUFBRTRKQncwQUFRQUFBQU1BWUFESUFBQUFUZ0FBQUFBRWdBb0FBQUFBQWdnQURGWjRBZXA0MmdBS0FBSUFDd0EzQkFFQUFRQUFCSUFMQUFBQUFBSUlBSVNpYlFFNzF0QUFDZ0FDQUF3QU53UUJBQUVBQUFTQURBQUFBQUFDQ0FBQkttRUJiZ25ZQUFvQUFnQU5BRGNFQVFBQkFBQUVnQTBBQUFBQUFnZ0FjeWhrQVVVZjVnQUtBQUlBRGdBM0JBRUFBUUFBQklBT0FBQUFBQUlJQU1TRldnSE4wdkFBQ2dBQ0FBOEFBZ1FDQUFnQUt3UUNBQUFBU0FRQUFEY0VBUUFCQm9BQUFBQUFBQUlJQUNwc1hnRXQ3K3dBQkFJUUFOWDJWUUV0Nyt3QXhJVmVBVzIyOUFBakNBRUFBQUlIQWdBQUFBQUhEUUFCQUFBQUF3QmdBTWdBQUFCUENRY05BQUVBQUFBREFHQUF5QUFBQUU4QUFBQUFCWUFRQUFBQUNnQUNBQkFBQkFZRUFBRUFBQUFGQmdRQUFnQUFBQW9HQVFBQkFBQUZnQkVBQUFBS0FBSUFFUUFFQmdRQUFnQUFBQVVHQkFBREFBQUFDZ1lCQUFFQUFBV0FFZ0FBQUFvQUFnQVNBQVFHQkFBREFBQUFCUVlFQUFRQUFBQUtCZ0VBQVFBQUJZQVRBQUFBQ2dBQ0FCTUFCQVlFQUFRQUFBQUZCZ1FBQlFBQUFBb0dBUUFCQUFBRmdCUUFBQUFLQUFJQUZBQUVCZ1FBQlFBQUFBVUdCQUFHQUFBQUNnWUJBQUVBQUFXQUZRQUFBQW9BQWdBVkFBUUdCQUFHQUFBQUJRWUVBQWNBQUFBS0JnRUFBUUFBQllBV0FBQUFDZ0FDQUJZQUJBWUVBQWNBQUFBRkJnUUFDQUFBQUFvR0FRQUJBQUFGZ0JjQUFBQUtBQUlBRndBRUJnUUFDQUFBQUFVR0JBQUpBQUFBQ2dZQkFBRUFBQVdBR0FBQUFBb0FBZ0FZQUFRR0JBQUpBQUFBQlFZRUFBb0FBQUFLQmdFQUFRQUFCWUFaQUFBQUNnQUNBQmtBQkFZRUFBb0FBQUFGQmdRQUN3QUFBQW9HQVFBQkFBQUZnQm9BQUFBS0FBSUFHZ0FFQmdRQUN3QUFBQVVHQkFBTUFBQUFDZ1lCQUFFQUFBV0FHd0FBQUFvQUFnQWJBQVFHQkFBTUFBQUFCUVlFQUEwQUFBQUtCZ0VBQVFBQUJZQWNBQUFBQ2dBQ0FCd0FCQVlFQUFrQUFBQUZCZ1FBRFFBQUFBb0dBUUFCQUFBRmdCMEFBQUFLQUFJQUhRQUVCZ1FBRFFBQUFBVUdCQUFPQUFBQUFBWUNBQUlBQ2dZQkFBRUFBQUFBQUFBQUFBQUE=</t>
        </r>
      </text>
    </comment>
    <comment ref="K71" authorId="0" shapeId="0" xr:uid="{CF20C39B-1111-481A-833C-73CC72AD517B}">
      <text>
        <r>
          <rPr>
            <b/>
            <sz val="9"/>
            <color indexed="81"/>
            <rFont val="Tahoma"/>
            <family val="2"/>
          </rPr>
          <t>QzEySDI3TnxQaWN0dXJlIDE3MHxWbXBEUkRBeE1EQUVBd0lCQUFBQUFBQUFBQUFBQUFDQUFBQUFBQU1BRmdBQUFFTm9aVzFFY21GM0lESXlMakl1TUM0ek16QXdDQUFUQUFBQVZXNTBhWFJzWldRZ1JHOWpkVzFsYm5RRUFoQUF0bjFPQVlyMzJ3QXZnb0VCZFFoQ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lQUFBQUJBSVFBQUFBQUFBQUFBQUFMMEtGQVFEQW9nTVdDQVFBQUFBa0FCZ0lCQUFBQUNRQUdRZ0FBQkFJQWdBQkFBOElBZ0FCQUFPQUhBQUFBQVFDRUFDMmZVNEJpdmZiQUMrQ2dRRjFDRUFCQ2dBQ0FBRUFCSUFCQUFBQUFBSUlBR3Z6ZVFFUDRqOEJDZ0FDQUFJQU53UUJBQUVBQUFTQUFnQUFBQUFDQ0FDZUpvRUJpMmt6QVFvQUFnQURBRGNFQVFBQkFBQUVnQU1BQUFBQUFnZ0FhL041QVFmeEpnRUtBQUlBQkFBM0JBRUFBUUFBQklBRUFBQUFBQUlJQUo0bWdRR0RlQm9CQ2dBQ0FBVUFOd1FCQUFFQUFBU0FCUUFBQUFBQ0NBQnI4M2tCLy84TkFRb0FBZ0FHQUFJRUFnQUhBQ3NFQWdBQUFFZ0VBQUEzQkFFQUFRYUFBQUFBQUFBQ0NBRFIyWDBCbjJNS0FRUUNFQUJhZ25VQm4yTUtBZEhaZlFGZm5CRUJJd2dCQUFBQ0J3SUFBQUFBQncwQUFRQUFBQU1BWUFESUFBQUFUZ2tIRFFBQkFBQUFBd0JnQU1nQUFBQk9BQUFBQUFTQUJnQUFBQUFDQ0FDZUpvRUJmSWNCQVFvQUFnQUhBRGNFQVFBQkFBQUVnQWNBQUFBQUFnZ0FhL041QWZnTzlRQUtBQUlBQ0FBM0JBRUFBUUFBQklBSUFBQUFBQUlJQUo0bWdRRjBsdWdBQ2dBQ0FBa0FOd1FCQUFFQUFBU0FDUUFBQUFBQ0NBQnI4M2tCOEIzY0FBb0FBZ0FLQURjRUFRQUJBQUFFZ0FvQUFBQUFBZ2dBQlkxckFmLy9EUUVLQUFJQUN3QTNCQUVBQVFBQUJJQUxBQUFBQUFJSUFOSlpaQUY4aHdFQkNnQUNBQXdBTndRQkFBRUFBQVNBREFBQUFBQUNDQUJzODFVQmZJY0JBUW9BQWdBTkFEY0VBUUFCQUFBRWdBMEFBQUFBQWdnQU9jQk9BZmdPOVFBS0FBSUFEZ0EzQkFFQUFRQUFCWUFQQUFBQUNnQUNBQThBQkFZRUFBRUFBQUFGQmdRQUFnQUFBQW9HQVFBQkFBQUZnQkFBQUFBS0FBSUFFQUFFQmdRQUFnQUFBQVVHQkFBREFBQUFDZ1lCQUFFQUFBV0FFUUFBQUFvQUFnQVJBQVFHQkFBREFBQUFCUVlFQUFRQUFBQUtCZ0VBQVFBQUJZQVNBQUFBQ2dBQ0FCSUFCQVlFQUFRQUFBQUZCZ1FBQlFBQUFBb0dBUUFCQUFBRmdCTUFBQUFLQUFJQUV3QUVCZ1FBQlFBQUFBVUdCQUFHQUFBQUNnWUJBQUVBQUFXQUZBQUFBQW9BQWdBVUFBUUdCQUFHQUFBQUJRWUVBQWNBQUFBS0JnRUFBUUFBQllBVkFBQUFDZ0FDQUJVQUJBWUVBQWNBQUFBRkJnUUFDQUFBQUFvR0FRQUJBQUFGZ0JZQUFBQUtBQUlBRmdBRUJnUUFDQUFBQUFVR0JBQUpBQUFBQ2dZQkFBRUFBQVdBRndBQUFBb0FBZ0FYQUFRR0JBQUZBQUFBQlFZRUFBb0FBQUFLQmdFQUFRQUFCWUFZQUFBQUNnQUNBQmdBQkFZRUFBb0FBQUFGQmdRQUN3QUFBQW9HQVFBQkFBQUZnQmtBQUFBS0FBSUFHUUFFQmdRQUN3QUFBQVVHQkFBTUFBQUFDZ1lCQUFFQUFBV0FHZ0FBQUFvQUFnQWFBQVFHQkFBTUFBQUFCUVlFQUEwQUFBQUtCZ0VBQVFBQUFBQUFBQUFBQUFBPQ==</t>
        </r>
      </text>
    </comment>
    <comment ref="K72" authorId="0" shapeId="0" xr:uid="{8F3536E2-EAE4-4A8E-AF7F-323B2537CEC0}">
      <text>
        <r>
          <rPr>
            <b/>
            <sz val="9"/>
            <color indexed="81"/>
            <rFont val="Tahoma"/>
            <family val="2"/>
          </rPr>
          <t>QzEzSDEzTjN8UGljdHVyZSAxNzJ8Vm1wRFJEQXhNREFFQXdJQkFBQUFBQUFBQUFBQUFBQ0FBQUFBQUFNQUZnQUFBRU5vWlcxRWNtRjNJREl5TGpJdU1DNHpNekF3Q0FBVEFBQUFWVzUwYVhSc1pXUWdSRzlqZFcxbGJuUUVBaEFBUEUxVEFUL1Ayd0REc253QndEQkF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bUFBQUFCQUlRQUFBQUFBQUFBQUFBdzNLQUFRQUFod01XQ0FRQUFBQWtBQmdJQkFBQUFDUUFHUWdBQUJBSUFnQUJBQThJQWdBQkFBT0FKQUFBQUFRQ0VBQThUVk1CUDgvYkFNT3lmQUhBTUVBQkNnQUNBQUVBQklBQkFBQUFBQUlJQUV6YldnRUFBQTRCQ2dBQ0FBSUFBZ1FDQUFjQUt3UUNBQUVBU0FRQUFEY0VBUUFCQm9BQUFBQUFBQUlJQUxQQlhnR2dZd29CQkFJUUFEdHFWZ0dnWXdvQnM4RmVBU0RWR0FFakNBRUFBQUlIQWdBQUFBVUhBUUFCQUFjT0FBRUFBQUFEQUdBQXlBQUFBRTVJQ1FjT0FBRUFBQUFEQUdBQXlBQUFBRTVJQUFBQUFBU0FBZ0FBQUFBQ0NBQ3lRV2tCQUFBT0FRb0FBZ0FEQURjRUFRQUJBQUFFZ0FNQUFBQUFBZ2dBNVhSd0FZTjRHZ0VLQUFJQUJBQUNCQUlBQndBckJBSUFBUUJJQkFBQU53UUJBQUVHZ0FBQUFBQUFBZ2dBVEZ0MEFTUGNGZ0VFQWhBQTFBTnNBU1BjRmdIRHNud0I0eFFlQVNNSUFRQUFBZ2NDQUFBQUJRY0JBQVVFQndZQUFnQUNBQU1BQUFjT0FBRUFBQUFEQUdBQXlBQUFBRTVJQ1FjT0FBRUFBQUFEQUdBQXlBQUFBRTVJQUFBQUFBU0FCQUFBQUFBQ0NBQ3lRV2tCQi9FbUFRb0FBZ0FGQURjRUFRQUJBQUFFZ0FVQUFBQUFBZ2dBVE50YUFRZnhKZ0VLQUFJQUJnQTNCQUVBQVFBQUJJQUdBQUFBQUFJSUFCbW9Vd0dMYVRNQkNnQUNBQWNBTndRQkFBRUFBQVNBQndBQUFBQUNDQUJNMjFvQkQrSS9BUW9BQWdBSUFEY0VBUUFCQUFBRWdBZ0FBQUFBQWdnQXNrRnBBUS9pUHdFS0FBSUFDUUEzQkFFQUFRQUFCSUFKQUFBQUFBSUlBT1YwY0FHTGFUTUJDZ0FDQUFvQU53UUJBQUVBQUFTQUNnQUFBQUFDQ0FEbGRIQUJmSWNCQVFvQUFnQUxBQUlFQWdBSEFDc0VBZ0FCQUVnRUFBQTNCQUVBQVFhQUFBQUFBQUFDQ0FCTVczUUJIT3Y5QUFRQ0VBRFVBMndCSE92OUFNT3lmQUhjSXdVQkl3Z0JBQUFDQndJQUFBQUZCd0VBQlFRSEJnQUNBQUlBQXdBQUJ3NEFBUUFBQUFNQVlBRElBQUFBVGtnSkJ3NEFBUUFBQUFNQVlBRElBQUFBVGtnQUFBQUFCSUFMQUFBQUFBSUlBTEpCYVFINER2VUFDZ0FDQUF3QU53UUJBQUVBQUFTQURBQUFBQUFDQ0FEbGRIQUJkSmJvQUFvQUFnQU5BRGNFQVFBQkFBQUVnQTBBQUFBQUFnZ0Fza0ZwQWZBZDNBQUtBQUlBRGdBM0JBRUFBUUFBQklBT0FBQUFBQUlJQUV6YldnSHdIZHdBQ2dBQ0FBOEFOd1FCQUFFQUFBU0FEd0FBQUFBQ0NBQVpxRk1CZEpib0FBb0FBZ0FRQURjRUFRQUJBQUFFZ0JBQUFBQUFBZ2dBVE50YUFmZ085UUFLQUFJQUVRQTNCQUVBQVFBQUJZQVNBQUFBQ2dBQ0FCSUFCQVlFQUFFQUFBQUZCZ1FBQWdBQUFBQUdBZ0FDQUFvR0FRQUJBQUFGZ0JNQUFBQUtBQUlBRXdBRUJnUUFBZ0FBQUFVR0JBQURBQUFBQ2dZQkFBRUFBQVdBRkFBQUFBb0FBZ0FVQUFRR0JBQURBQUFBQlFZRUFBUUFBQUFLQmdFQUFRQUFCWUFWQUFBQUNnQUNBQlVBQkFZRUFBUUFBQUFGQmdRQUJRQUFBQUFHQWdBQ0FBTUdBZ0FDQUFvR0FRQUJDd1lRQUJRQUFBQWFBQUFBRmdBQUFBQUFBQUFBQUFXQUZnQUFBQW9BQWdBV0FBUUdCQUFGQUFBQUJRWUVBQVlBQUFBS0JnRUFBUUFBQllBWEFBQUFDZ0FDQUJjQUJBWUVBQVlBQUFBRkJnUUFCd0FBQUFBR0FnQUNBQU1HQWdBQ0FBb0dBUUFCQ3dZUUFBQUFBQUFXQUFBQUdBQUFBQUFBQUFBQUFBV0FHQUFBQUFvQUFnQVlBQVFHQkFBSEFBQUFCUVlFQUFnQUFBQUtCZ0VBQVFBQUJZQVpBQUFBQ2dBQ0FCa0FCQVlFQUFnQUFBQUZCZ1FBQ1FBQUFBQUdBZ0FDQUFNR0FnQUNBQW9HQVFBQkN3WVFBQUFBQUFBWUFBQUFHZ0FBQUFBQUFBQUFBQVdBR2dBQUFBb0FBZ0FhQUFRR0JBQUVBQUFBQlFZRUFBa0FBQUFLQmdFQUFRQUFCWUFiQUFBQUNnQUNBQnNBQkFZRUFBSUFBQUFGQmdRQUNnQUFBQW9HQVFBQkFBQUZnQndBQUFBS0FBSUFIQUFFQmdRQUNnQUFBQVVHQkFBTEFBQUFDZ1lCQUFFQUFBV0FIUUFBQUFvQUFnQWRBQVFHQkFBTEFBQUFCUVlFQUF3QUFBQUFCZ0lBQWdBREJnSUFBZ0FLQmdFQUFRc0dFQUFjQUFBQUlnQUFBQjRBQUFBQUFBQUFBQUFGZ0I0QUFBQUtBQUlBSGdBRUJnUUFEQUFBQUFVR0JBQU5BQUFBQ2dZQkFBRUFBQVdBSHdBQUFBb0FBZ0FmQUFRR0JBQU5BQUFBQlFZRUFBNEFBQUFBQmdJQUFnQURCZ0lBQWdBS0JnRUFBUXNHRUFBQUFBQUFIZ0FBQUNBQUFBQUFBQUFBQUFBRmdDQUFBQUFLQUFJQUlBQUVCZ1FBRGdBQUFBVUdCQUFQQUFBQUNnWUJBQUVBQUFXQUlRQUFBQW9BQWdBaEFBUUdCQUFQQUFBQUJRWUVBQkFBQUFBQUJnSUFBZ0FEQmdJQUFnQUtCZ0VBQVFzR0VBQUFBQUFBSUFBQUFDSUFBQUFBQUFBQUFBQUZnQ0lBQUFBS0FBSUFJZ0FFQmdRQUN3QUFBQVVHQkFBUUFBQUFDZ1lCQUFFQUFBQUFBQUFBQUFBQQ==</t>
        </r>
      </text>
    </comment>
    <comment ref="K73" authorId="0" shapeId="0" xr:uid="{7303C64F-FECC-4E0F-92BE-53C7EEA66336}">
      <text>
        <r>
          <rPr>
            <b/>
            <sz val="9"/>
            <color indexed="81"/>
            <rFont val="Tahoma"/>
            <family val="2"/>
          </rPr>
          <t>QzEzSDEyTjJPfFBpY3R1cmUgMTc0fFZtcERSREF4TURBRUF3SUJBQUFBQUFBQUFBQUFBQUNBQUFBQUFBTUFGZ0FBQUVOb1pXMUVjbUYzSURJeUxqSXVNQzR6TXpBd0NBQVRBQUFBVlc1MGFYUnNaV1FnUkc5amRXMWxiblFFQWhBQVBFMVRBVC9QMndERHNud0J3REJB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1BQUFBQkFJUUFBQUFBQUFBQUFBQXczS0FBUUFBaHdNV0NBUUFBQUFrQUJnSUJBQUFBQ1FBR1FnQUFCQUlBZ0FCQUE4SUFnQUJBQU9BSkFBQUFBUUNFQUE4VFZNQlA4L2JBTU95ZkFIQU1FQUJDZ0FDQUFFQUJJQUJBQUFBQUFJSUFFemJXZ0VBQUE0QkNnQUNBQUlBQWdRQ0FBZ0FLd1FDQUFBQVNBUUFBRGNFQVFBQkJvQUFBQUFBQUFJSUFMUEJYZ0ZnSEFvQkJBSVFBRjFNVmdGZ0hBb0JUTnRlQWFEakVRRWpDQUVBQUFJSEFnQUFBQUFIRFFBQkFBQUFBd0JnQU1nQUFBQlBDUWNOQUFFQUFBQURBR0FBeUFBQUFFOEFBQUFBQklBQ0FBQUFBQUlJQUxKQmFRRUFBQTRCQ2dBQ0FBTUFOd1FCQUFFQUFBU0FBd0FBQUFBQ0NBRGxkSEFCZzNnYUFRb0FBZ0FFQUFJRUFnQUhBQ3NFQWdBQkFFZ0VBQUEzQkFFQUFRYUFBQUFBQUFBQ0NBQk1XM1FCSTl3V0FRUUNFQURVQTJ3Qkk5d1dBY095ZkFIakZCNEJJd2dCQUFBQ0J3SUFBQUFGQndFQUJRUUhCZ0FDQUFJQUF3QUFCdzRBQVFBQUFBTUFZQURJQUFBQVRrZ0pCdzRBQVFBQUFBTUFZQURJQUFBQVRrZ0FBQUFBQklBRUFBQUFBQUlJQUxKQmFRRUg4U1lCQ2dBQ0FBVUFOd1FCQUFFQUFBU0FCUUFBQUFBQ0NBQk0yMW9CQi9FbUFRb0FBZ0FHQURjRUFRQUJBQUFFZ0FZQUFBQUFBZ2dBR2FoVEFZdHBNd0VLQUFJQUJ3QTNCQUVBQVFBQUJJQUhBQUFBQUFJSUFFemJXZ0VQNGo4QkNnQUNBQWdBTndRQkFBRUFBQVNBQ0FBQUFBQUNDQUN5UVdrQkQrSS9BUW9BQWdBSkFEY0VBUUFCQUFBRWdBa0FBQUFBQWdnQTVYUndBWXRwTXdFS0FBSUFDZ0EzQkFFQUFRQUFCSUFLQUFBQUFBSUlBT1YwY0FGOGh3RUJDZ0FDQUFzQUFnUUNBQWNBS3dRQ0FBRUFTQVFBQURjRUFRQUJCb0FBQUFBQUFBSUlBRXhiZEFFYzYvMEFCQUlRQU5RRGJBRWM2LzBBdzdKOEFkd2pCUUVqQ0FFQUFBSUhBZ0FBQUFVSEFRQUZCQWNHQUFJQUFnQURBQUFIRGdBQkFBQUFBd0JnQU1nQUFBQk9TQWtIRGdBQkFBQUFBd0JnQU1nQUFBQk9TQUFBQUFBRWdBc0FBQUFBQWdnQXNrRnBBZmdPOVFBS0FBSUFEQUEzQkFFQUFRQUFCSUFNQUFBQUFBSUlBT1YwY0FGMGx1Z0FDZ0FDQUEwQU53UUJBQUVBQUFTQURRQUFBQUFDQ0FDeVFXa0I4QjNjQUFvQUFnQU9BRGNFQVFBQkFBQUVnQTRBQUFBQUFnZ0FUTnRhQWZBZDNBQUtBQUlBRHdBM0JBRUFBUUFBQklBUEFBQUFBQUlJQUJtb1V3RjBsdWdBQ2dBQ0FCQUFOd1FCQUFFQUFBU0FFQUFBQUFBQ0NBQk0yMW9CK0E3MUFBb0FBZ0FSQURjRUFRQUJBQUFGZ0JJQUFBQUtBQUlBRWdBRUJnUUFBUUFBQUFVR0JBQUNBQUFBQUFZQ0FBSUFDZ1lCQUFFQUFBV0FFd0FBQUFvQUFnQVRBQVFHQkFBQ0FBQUFCUVlFQUFNQUFBQUtCZ0VBQVFBQUJZQVVBQUFBQ2dBQ0FCUUFCQVlFQUFNQUFBQUZCZ1FBQkFBQUFBb0dBUUFCQUFBRmdCVUFBQUFLQUFJQUZRQUVCZ1FBQkFBQUFBVUdCQUFGQUFBQUFBWUNBQUlBQXdZQ0FBSUFDZ1lCQUFFTEJoQUFGQUFBQUJvQUFBQVdBQUFBQUFBQUFBQUFCWUFXQUFBQUNnQUNBQllBQkFZRUFBVUFBQUFGQmdRQUJnQUFBQW9HQVFBQkFBQUZnQmNBQUFBS0FBSUFGd0FFQmdRQUJnQUFBQVVHQkFBSEFBQUFBQVlDQUFJQUF3WUNBQUlBQ2dZQkFBRUxCaEFBQUFBQUFCWUFBQUFZQUFBQUFBQUFBQUFBQllBWUFBQUFDZ0FDQUJnQUJBWUVBQWNBQUFBRkJnUUFDQUFBQUFvR0FRQUJBQUFGZ0JrQUFBQUtBQUlBR1FBRUJnUUFDQUFBQUFVR0JBQUpBQUFBQUFZQ0FBSUFBd1lDQUFJQUNnWUJBQUVMQmhBQUFBQUFBQmdBQUFBYUFBQUFBQUFBQUFBQUJZQWFBQUFBQ2dBQ0FCb0FCQVlFQUFRQUFBQUZCZ1FBQ1FBQUFBb0dBUUFCQUFBRmdCc0FBQUFLQUFJQUd3QUVCZ1FBQWdBQUFBVUdCQUFLQUFBQUNnWUJBQUVBQUFXQUhBQUFBQW9BQWdBY0FBUUdCQUFLQUFBQUJRWUVBQXNBQUFBS0JnRUFBUUFBQllBZEFBQUFDZ0FDQUIwQUJBWUVBQXNBQUFBRkJnUUFEQUFBQUFBR0FnQUNBQU1HQWdBQ0FBb0dBUUFCQ3dZUUFCd0FBQUFpQUFBQUhnQUFBQUFBQUFBQUFBV0FIZ0FBQUFvQUFnQWVBQVFHQkFBTUFBQUFCUVlFQUEwQUFBQUtCZ0VBQVFBQUJZQWZBQUFBQ2dBQ0FCOEFCQVlFQUEwQUFBQUZCZ1FBRGdBQUFBQUdBZ0FDQUFNR0FnQUNBQW9HQVFBQkN3WVFBQUFBQUFBZUFBQUFJQUFBQUFBQUFBQUFBQVdBSUFBQUFBb0FBZ0FnQUFRR0JBQU9BQUFBQlFZRUFBOEFBQUFLQmdFQUFRQUFCWUFoQUFBQUNnQUNBQ0VBQkFZRUFBOEFBQUFGQmdRQUVBQUFBQUFHQWdBQ0FBTUdBZ0FDQUFvR0FRQUJDd1lRQUFBQUFBQWdBQUFBSWdBQUFBQUFBQUFBQUFXQUlnQUFBQW9BQWdBaUFBUUdCQUFMQUFBQUJRWUVBQkFBQUFBS0JnRUFBUUFBQUFBQUFBQUFBQUE9</t>
        </r>
      </text>
    </comment>
    <comment ref="K74" authorId="0" shapeId="0" xr:uid="{76131DCE-8544-4EA8-B3C9-777A6F0377C2}">
      <text>
        <r>
          <rPr>
            <b/>
            <sz val="9"/>
            <color indexed="81"/>
            <rFont val="Tahoma"/>
            <family val="2"/>
          </rPr>
          <t>QzE0SDE1Tk8yfFBpY3R1cmUgMTc2fFZtcERSREF4TURBRUF3SUJBQUFBQUFBQUFBQUFBQUNBQUFBQUFBTUFGZ0FBQUVOb1pXMUVjbUYzSURJeUxqSXVNQzR6TXpBd0NBQVRBQUFBVlc1MGFYUnNaV1FnUkc5amRXMWxiblFFQWhBQU0yQktBYmVFNEFETW40VUJTSHM3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BBQUFBQkFJUUFBQUFBQUFBQUFBQXpGK0pBUURBcmdNV0NBUUFBQUFrQUJnSUJBQUFBQ1FBR1FnQUFCQUlBZ0FCQUE4SUFnQUJBQU9BSndBQUFBUUNFQUF6WUVvQnQ0VGdBTXlmaFFGSWV6c0JDZ0FDQUFFQUJJQUJBQUFBQUFJSUFNeWZnUUdTNlFzQkNnQUNBQUlBQWdRQ0FBZ0FLd1FDQUFBQVNBUUFBRGNFQVFBQkJvQUFBQUFBQUFJSUFES0doUUh5QlFnQkJBSVFBTjBRZlFIeUJRZ0J6SitGQVRMTkR3RWpDQUVBQUFJSEFnQUFBQUFIRFFBQkFBQUFBd0JnQU1nQUFBQlBDUWNOQUFFQUFBQURBR0FBeUFBQUFFOEFBQUFBQklBQ0FBQUFBQUlJQU5QdGN3RnBkZ2NCQ2dBQ0FBTUFOd1FCQUFFQUFBU0FBd0FBQUFBQ0NBQjNSMmdCT08wUEFRb0FBZ0FFQUFJRUFnQUhBQ3NFQWdBQUFFZ0VBQUEzQkFFQUFRYUFBQUFBQUFBQ0NBRGRMV3dCMkZBTUFRUUNFQUJtMW1NQjJGQU1BZDB0YkFHWWlSTUJJd2dCQUFBQ0J3SUFBQUFBQncwQUFRQUFBQU1BWUFESUFBQUFUZ2tIRFFBQkFBQUFBd0JnQU1nQUFBQk9BQUFBQUFTQUJBQUFBQUFDQ0FCM1IyZ0JubE1lQVFvQUFnQUZBRGNFQVFBQkFBQUVnQVVBQUFBQUFnZ0E4ODViQWRHR0pRRUtBQUlBQmdBM0JBRUFBUUFBQklBR0FBQUFBQUlJQVBQT1d3RTM3VE1CQ2dBQ0FBY0FOd1FCQUFFQUFBU0FCd0FBQUFBQ0NBQjNSMmdCYWlBN0FRb0FBZ0FJQURjRUFRQUJBQUFFZ0FnQUFBQUFBZ2dBKzc5MEFUZnRNd0VLQUFJQUNRQTNCQUVBQVFBQUJJQUpBQUFBQUFJSUFQdS9kQUhSaGlVQkNnQUNBQW9BTndRQkFBRUFBQVNBQ2dBQUFBQUNDQUFib1Z3QmFYWUhBUW9BQWdBTEFEY0VBUUFCQUFBRWdBc0FBQUFBQWdnQUl1OU9BWkxwQ3dFS0FBSUFEQUFDQkFJQUNBQXJCQUlBQUFCSUJBQUFOd1FCQUFFR2dBQUFBQUFBQWdnQWlOVlNBZklGQ0FFRUFoQUFNMkJLQWZJRkNBRWk3MUlCTXMwUEFTTUlBUUFBQWdjQ0FBQUFBQWNOQUFFQUFBQURBR0FBeUFBQUFFOEpCdzBBQVFBQUFBTUFZQURJQUFBQVR3QUFBQUFFZ0F3QUFBQUFBZ2dBUkJSaEFYREUrUUFLQUFJQURRQTNCQUVBQVFBQUJJQU5BQUFBQUFJSUFCSGhXUUhzUyswQUNnQUNBQTRBTndRQkFBRUFBQVNBRGdBQUFBQUNDQUJFRkdFQmFOUGdBQW9BQWdBUEFEY0VBUUFCQUFBRWdBOEFBQUFBQWdnQXFucHZBV2pUNEFBS0FBSUFFQUEzQkFFQUFRQUFCSUFRQUFBQUFBSUlBTjJ0ZGdIc1MrMEFDZ0FDQUJFQU53UUJBQUVBQUFTQUVRQUFBQUFDQ0FDcWVtOEJjTVQ1QUFvQUFnQVNBRGNFQVFBQkFBQUZnQk1BQUFBS0FBSUFFd0FFQmdRQUFRQUFBQVVHQkFBQ0FBQUFBQVlDQUFJQUNnWUJBQUVBQUFXQUZBQUFBQW9BQWdBVUFBUUdCQUFDQUFBQUJRWUVBQU1BQUFBS0JnRUFBUUFBQllBVkFBQUFDZ0FDQUJVQUJBWUVBQU1BQUFBRkJnUUFCQUFBQUFvR0FRQUJBQUFGZ0JZQUFBQUtBQUlBRmdBRUJnUUFCQUFBQUFVR0JBQUZBQUFBQ2dZQkFBRUFBQVdBRndBQUFBb0FBZ0FYQUFRR0JBQUZBQUFBQlFZRUFBWUFBQUFLQmdFQUFRQUFCWUFZQUFBQUNnQUNBQmdBQkFZRUFBWUFBQUFGQmdRQUJ3QUFBQW9HQVFBQkFBQUZnQmtBQUFBS0FBSUFHUUFFQmdRQUJ3QUFBQVVHQkFBSUFBQUFDZ1lCQUFFQUFBV0FHZ0FBQUFvQUFnQWFBQVFHQkFBSUFBQUFCUVlFQUFrQUFBQUtCZ0VBQVFBQUJZQWJBQUFBQ2dBQ0FCc0FCQVlFQUFRQUFBQUZCZ1FBQ1FBQUFBb0dBUUFCQUFBRmdCd0FBQUFLQUFJQUhBQUVCZ1FBQXdBQUFBVUdCQUFLQUFBQUNnWUJBQUVBQUFXQUhRQUFBQW9BQWdBZEFBUUdCQUFLQUFBQUJRWUVBQXNBQUFBQUJnSUFBZ0FLQmdFQUFRQUFCWUFlQUFBQUNnQUNBQjRBQkFZRUFBb0FBQUFGQmdRQURBQUFBQW9HQVFBQkFBQUZnQjhBQUFBS0FBSUFId0FFQmdRQURBQUFBQVVHQkFBTkFBQUFBQVlDQUFJQUF3WUNBQUVBQ2dZQkFBRUxCaEFBSlFBQUFCNEFBQUFBQUFBQUlBQUFBQUFBQllBZ0FBQUFDZ0FDQUNBQUJBWUVBQTBBQUFBRkJnUUFEZ0FBQUFvR0FRQUJBQUFGZ0NFQUFBQUtBQUlBSVFBRUJnUUFEZ0FBQUFVR0JBQVBBQUFBQUFZQ0FBSUFBd1lDQUFFQUNnWUJBQUVMQmhBQUlBQUFBQUFBQUFBQUFBQUFJZ0FBQUFBQUJZQWlBQUFBQ2dBQ0FDSUFCQVlFQUE4QUFBQUZCZ1FBRUFBQUFBb0dBUUFCQUFBRmdDTUFBQUFLQUFJQUl3QUVCZ1FBRUFBQUFBVUdCQUFSQUFBQUFBWUNBQUlBQXdZQ0FBRUFDZ1lCQUFFTEJoQUFJZ0FBQUFBQUFBQWtBQUFBSlFBQUFBQUFCWUFrQUFBQUNnQUNBQ1FBQkFZRUFBSUFBQUFGQmdRQUVRQUFBQW9HQVFBQkFBQUZnQ1VBQUFBS0FBSUFKUUFFQmdRQURBQUFBQVVHQkFBUkFBQUFDZ1lCQUFFQUFBQUFBQUFBQUFBQQ==</t>
        </r>
      </text>
    </comment>
    <comment ref="K75" authorId="0" shapeId="0" xr:uid="{EEC7F5B9-71A2-4166-B9AF-FA52980B2D18}">
      <text>
        <r>
          <rPr>
            <b/>
            <sz val="9"/>
            <color indexed="81"/>
            <rFont val="Tahoma"/>
            <family val="2"/>
          </rPr>
          <t>QzhINU5PMnxQaWN0dXJlIDE3OHxWbXBEUkRBeE1EQUVBd0lCQUFBQUFBQUFBQUFBQUFDQUFBQUFBQU1BRmdBQUFFTm9aVzFFY21GM0lESXlMakl1TUM0ek16QXdDQUFUQUFBQVZXNTBhWFJzWldRZ1JHOWpkVzFsYm5RRUFoQUFNMkJLQVMvaDhBRE1uNFVCMEI0ck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jQUFBQUJBSVFBQUFBQUFBQUFBQUF6RitKQVFEQXJnTVdDQVFBQUFBa0FCZ0lCQUFBQUNRQUdRZ0FBQkFJQWdBQkFBOElBZ0FCQUFPQUdnQUFBQVFDRUFBellFb0JMK0h3QU15ZmhRSFFIaXNCQ2dBQ0FBRUFCSUFCQUFBQUFBSUlBTXlmZ1FFS1Jod0JDZ0FDQUFJQUFnUUNBQWdBS3dRQ0FBQUFTQVFBQURjRUFRQUJCb0FBQUFBQUFBSUlBREtHaFFGcVloZ0JCQUlRQU4wUWZRRnFZaGdCekorRkFhb3BJQUVqQ0FFQUFBSUhBZ0FBQUFBSERRQUJBQUFBQXdCZ0FNZ0FBQUJQQ1FjTkFBRUFBQUFEQUdBQXlBQUFBRThBQUFBQUJJQUNBQUFBQUFJSUFOUHRjd0hoMGhjQkNnQUNBQU1BTndRQkFBRUFBQVNBQXdBQUFBQUNDQUIzUjJnQnNFa2dBUW9BQWdBRUFBSUVBZ0FIQUNzRUFnQUJBRWdFQUFBM0JBRUFBUWFBQUFBQUFBQUNDQURkTFd3QlVLMGNBUVFDRUFCbTFtTUJVSzBjQWQwdGJBSFFIaXNCSXdnQkFBQUNCd0lBQUFBRkJ3RUFBUUFIRGdBQkFBQUFBd0JnQU1nQUFBQk9TQWtIRGdBQkFBQUFBd0JnQU1nQUFBQk9TQUFBQUFBRWdBUUFBQUFBQWdnQUc2RmNBZUhTRndFS0FBSUFCUUEzQkFFQUFRQUFCSUFGQUFBQUFBSUlBQ0x2VGdFS1Jod0JDZ0FDQUFZQUFnUUNBQWdBS3dRQ0FBQUFTQVFBQURjRUFRQUJCb0FBQUFBQUFBSUlBSWpWVWdGcVloZ0JCQUlRQUROZ1NnRnFZaGdCSXU5U0Fhb3BJQUVqQ0FFQUFBSUhBZ0FBQUFBSERRQUJBQUFBQXdCZ0FNZ0FBQUJQQ1FjTkFBRUFBQUFEQUdBQXlBQUFBRThBQUFBQUJJQUdBQUFBQUFJSUFFUVVZUUhuSUFvQkNnQUNBQWNBTndRQkFBRUFBQVNBQndBQUFBQUNDQUNxZW04QjV5QUtBUW9BQWdBSUFEY0VBUUFCQUFBRWdBZ0FBQUFBQWdnQTNhMTJBV1NvL1FBS0FBSUFDUUEzQkFFQUFRQUFCSUFKQUFBQUFBSUlBS3A2YndIZ0wvRUFDZ0FDQUFvQU53UUJBQUVBQUFTQUNnQUFBQUFDQ0FCRUZHRUI0Qy94QUFvQUFnQUxBRGNFQVFBQkFBQUVnQXNBQUFBQUFnZ0FFZUZaQVdTby9RQUtBQUlBREFBM0JBRUFBUUFBQllBTkFBQUFDZ0FDQUEwQUJBWUVBQUVBQUFBRkJnUUFBZ0FBQUFBR0FnQUNBQW9HQVFBQkFBQUZnQTRBQUFBS0FBSUFEZ0FFQmdRQUFnQUFBQVVHQkFBREFBQUFDZ1lCQUFFQUFBV0FEd0FBQUFvQUFnQVBBQVFHQkFBREFBQUFCUVlFQUFRQUFBQUtCZ0VBQVFBQUJZQVFBQUFBQ2dBQ0FCQUFCQVlFQUFRQUFBQUZCZ1FBQlFBQUFBQUdBZ0FDQUFvR0FRQUJBQUFGZ0JFQUFBQUtBQUlBRVFBRUJnUUFCQUFBQUFVR0JBQUdBQUFBQ2dZQkFBRUFBQVdBRWdBQUFBb0FBZ0FTQUFRR0JBQUdBQUFBQlFZRUFBY0FBQUFBQmdJQUFnQURCZ0lBQWdBS0JnRUFBUXNHRUFBUkFBQUFHQUFBQUJRQUFBQVRBQUFBQUFBRmdCTUFBQUFLQUFJQUV3QUVCZ1FBQWdBQUFBVUdCQUFIQUFBQUNnWUJBQUVBQUFXQUZBQUFBQW9BQWdBVUFBUUdCQUFIQUFBQUJRWUVBQWdBQUFBS0JnRUFBUUFBQllBVkFBQUFDZ0FDQUJVQUJBWUVBQWdBQUFBRkJnUUFDUUFBQUFBR0FnQUNBQU1HQWdBQ0FBb0dBUUFCQ3dZUUFBQUFBQUFVQUFBQUZnQUFBQUFBQUFBQUFBV0FGZ0FBQUFvQUFnQVdBQVFHQkFBSkFBQUFCUVlFQUFvQUFBQUtCZ0VBQVFBQUJZQVhBQUFBQ2dBQ0FCY0FCQVlFQUFvQUFBQUZCZ1FBQ3dBQUFBQUdBZ0FDQUFNR0FnQUNBQW9HQVFBQkN3WVFBQUFBQUFBV0FBQUFHQUFBQUFBQUFBQUFBQVdBR0FBQUFBb0FBZ0FZQUFRR0JBQUdBQUFBQlFZRUFBc0FBQUFLQmdFQUFRQUFBQUFBQUFBQUFBQT0=</t>
        </r>
      </text>
    </comment>
    <comment ref="K76" authorId="0" shapeId="0" xr:uid="{196C646B-B195-4359-A1B0-7EE5BAA01C8E}">
      <text>
        <r>
          <rPr>
            <b/>
            <sz val="9"/>
            <color indexed="81"/>
            <rFont val="Tahoma"/>
            <family val="2"/>
          </rPr>
          <t>QzE1SDE3TjN8UGljdHVyZSAxODB8Vm1wRFJEQXhNREFFQXdJQkFBQUFBQUFBQUFBQUFBQ0FBQUFBQUFNQUZnQUFBRU5vWlcxRWNtRjNJREl5TGpJdU1DNHpNekF3Q0FBVEFBQUFWVzUwYVhSc1pXUWdSRzlqZFcxbGJuUUVBaEFBUEUxVEFUL1Ayd0REc253QndEQkF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cUFBQUFCQUlRQUFBQUFBQUFBQUFBdzNLQUFRQUFod01XQ0FRQUFBQWtBQmdJQkFBQUFDUUFHUWdBQUJBSUFnQUJBQThJQWdBQkFBT0FLQUFBQUFRQ0VBQThUVk1CUDgvYkFNT3lmQUhBTUVBQkNnQUNBQUVBQklBQkFBQUFBQUlJQUJtb1V3R0RlQm9CQ2dBQ0FBSUFOd1FCQUFFQUFBU0FBZ0FBQUFBQ0NBQk0yMW9CQi9FbUFRb0FBZ0FEQURjRUFRQUJBQUFFZ0FNQUFBQUFBZ2dBR2FoVEFZdHBNd0VLQUFJQUJBQTNCQUVBQVFBQUJJQUVBQUFBQUFJSUFFemJXZ0VQNGo4QkNnQUNBQVVBTndRQkFBRUFBQVNBQlFBQUFBQUNDQUN5UVdrQkQrSS9BUW9BQWdBR0FEY0VBUUFCQUFBRWdBWUFBQUFBQWdnQTVYUndBWXRwTXdFS0FBSUFCd0EzQkFFQUFRQUFCSUFIQUFBQUFBSUlBTEpCYVFFSDhTWUJDZ0FDQUFnQU53UUJBQUVBQUFTQUNBQUFBQUFDQ0FEbGRIQUJnM2dhQVFvQUFnQUpBQUlFQWdBSEFDc0VBZ0FCQUVnRUFBQTNCQUVBQVFhQUFBQUFBQUFDQ0FCTVczUUJJOXdXQVFRQ0VBRFVBMndCSTl3V0FjT3lmQUhqRkI0Qkl3Z0JBQUFDQndJQUFBQUZCd0VBQlFRSEJnQUNBQUlBQXdBQUJ3NEFBUUFBQUFNQVlBRElBQUFBVGtnSkJ3NEFBUUFBQUFNQVlBRElBQUFBVGtnQUFBQUFCSUFKQUFBQUFBSUlBTEpCYVFFQUFBNEJDZ0FDQUFvQU53UUJBQUVBQUFTQUNnQUFBQUFDQ0FCTTIxb0JBQUFPQVFvQUFnQUxBQUlFQWdBSEFDc0VBZ0FCQUVnRUFBQTNCQUVBQVFhQUFBQUFBQUFDQ0FDendWNEJvR01LQVFRQ0VBQTdhbFlCb0dNS0FiUEJYZ0VnMVJnQkl3Z0JBQUFDQndJQUFBQUZCd0VBQVFBSERnQUJBQUFBQXdCZ0FNZ0FBQUJPU0FrSERnQUJBQUFBQXdCZ0FNZ0FBQUJPU0FBQUFBQUVnQXNBQUFBQUFnZ0E1WFJ3QVh5SEFRRUtBQUlBREFBQ0JBSUFCd0FyQkFJQUFRQklCQUFBTndRQkFBRUdnQUFBQUFBQUFnZ0FURnQwQVJ6ci9RQUVBaEFBMUFOc0FSenIvUUREc253QjNDTUZBU01JQVFBQUFnY0NBQUFBQlFjQkFBVUVCd1lBQWdBQ0FBTUFBQWNPQUFFQUFBQURBR0FBeUFBQUFFNUlDUWNPQUFFQUFBQURBR0FBeUFBQUFFNUlBQUFBQUFTQURBQUFBQUFDQ0FDeVFXa0IrQTcxQUFvQUFnQU5BRGNFQVFBQkFBQUVnQTBBQUFBQUFnZ0FUTnRhQWZnTzlRQUtBQUlBRGdBM0JBRUFBUUFBQklBT0FBQUFBQUlJQUJtb1V3Rjhod0VCQ2dBQ0FBOEFOd1FCQUFFQUFBU0FEd0FBQUFBQ0NBQVpxRk1CZEpib0FBb0FBZ0FRQURjRUFRQUJBQUFFZ0JBQUFBQUFBZ2dBVE50YUFmQWQzQUFLQUFJQUVRQTNCQUVBQVFBQUJJQVJBQUFBQUFJSUFMSkJhUUh3SGR3QUNnQUNBQklBTndRQkFBRUFBQVNBRWdBQUFBQUNDQURsZEhBQmRKYm9BQW9BQWdBVEFEY0VBUUFCQUFBRmdCUUFBQUFLQUFJQUZBQUVCZ1FBQVFBQUFBVUdCQUFDQUFBQUNnWUJBQUVBQUFXQUZRQUFBQW9BQWdBVkFBUUdCQUFDQUFBQUJRWUVBQU1BQUFBQUJnSUFBZ0FEQmdJQUFnQUtCZ0VBQVFzR0VBQVVBQUFBR2dBQUFCWUFBQUFBQUFBQUFBQUZnQllBQUFBS0FBSUFGZ0FFQmdRQUF3QUFBQVVHQkFBRUFBQUFDZ1lCQUFFQUFBV0FGd0FBQUFvQUFnQVhBQVFHQkFBRUFBQUFCUVlFQUFVQUFBQUFCZ0lBQWdBREJnSUFBZ0FLQmdFQUFRc0dFQUFBQUFBQUZnQUFBQmdBQUFBQUFBQUFBQUFGZ0JnQUFBQUtBQUlBR0FBRUJnUUFCUUFBQUFVR0JBQUdBQUFBQ2dZQkFBRUFBQVdBR1FBQUFBb0FBZ0FaQUFRR0JBQUdBQUFBQlFZRUFBY0FBQUFBQmdJQUFnQURCZ0lBQWdBS0JnRUFBUXNHRUFBQUFBQUFHQUFBQUJvQUFBQWJBQUFBQUFBRmdCb0FBQUFLQUFJQUdnQUVCZ1FBQWdBQUFBVUdCQUFIQUFBQUNnWUJBQUVBQUFXQUd3QUFBQW9BQWdBYkFBUUdCQUFIQUFBQUJRWUVBQWdBQUFBS0JnRUFBUUFBQllBY0FBQUFDZ0FDQUJ3QUJBWUVBQWdBQUFBRkJnUUFDUUFBQUFvR0FRQUJBQUFGZ0IwQUFBQUtBQUlBSFFBRUJnUUFDUUFBQUFVR0JBQUtBQUFBQUFZQ0FBSUFDZ1lCQUFFQUFBV0FIZ0FBQUFvQUFnQWVBQVFHQkFBSkFBQUFCUVlFQUFzQUFBQUtCZ0VBQVFBQUJZQWZBQUFBQ2dBQ0FCOEFCQVlFQUFzQUFBQUZCZ1FBREFBQUFBb0dBUUFCQUFBRmdDQUFBQUFLQUFJQUlBQUVCZ1FBREFBQUFBVUdCQUFOQUFBQUFBWUNBQUlBQXdZQ0FBRUFDZ1lCQUFFTEJoQUFKZ0FBQUI4QUFBQWhBQUFBSWdBQUFBQUFCWUFoQUFBQUNnQUNBQ0VBQkFZRUFBMEFBQUFGQmdRQURnQUFBQW9HQVFBQkFBQUZnQ0lBQUFBS0FBSUFJZ0FFQmdRQURRQUFBQVVHQkFBUEFBQUFDZ1lCQUFFQUFBV0FJd0FBQUFvQUFnQWpBQVFHQkFBUEFBQUFCUVlFQUJBQUFBQUFCZ0lBQWdBREJnSUFBUUFLQmdFQUFRc0dFQUFpQUFBQUFBQUFBQUFBQUFBa0FBQUFBQUFGZ0NRQUFBQUtBQUlBSkFBRUJnUUFFQUFBQUFVR0JBQVJBQUFBQ2dZQkFBRUFBQVdBSlFBQUFBb0FBZ0FsQUFRR0JBQVJBQUFBQlFZRUFCSUFBQUFBQmdJQUFnQURCZ0lBQVFBS0JnRUFBUXNHRUFBa0FBQUFBQUFBQUFBQUFBQW1BQUFBQUFBRmdDWUFBQUFLQUFJQUpnQUVCZ1FBREFBQUFBVUdCQUFTQUFBQUNnWUJBQUVBQUFBQUFBQUFBQUFB</t>
        </r>
      </text>
    </comment>
    <comment ref="K77" authorId="0" shapeId="0" xr:uid="{D1DAA84D-8853-4187-A796-DBFF4CFD4592}">
      <text>
        <r>
          <rPr>
            <b/>
            <sz val="9"/>
            <color indexed="81"/>
            <rFont val="Tahoma"/>
            <family val="2"/>
          </rPr>
          <t>QzE1SDMwTjZPNnxQaWN0dXJlIDEzMHxWbXBEUkRBeE1EQUVBd0lCQUFBQUFBQUFBQUFBQUFDQUFBQUFBQU1BRmdBQUFFTm9aVzFFY21GM0lESXlMakl1TUM0ek16QXdDQUFUQUFBQVZXNTBhWFJzWldRZ1JHOWpkVzFsYm5RRUFoQUFFSjQ4QVlyMzJ3Q0FZSk1CZFFoQ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E3QUFBQUJBSVFBQUFBQUFBQUFBQUFnQ0NYQVFDQXpRTVdDQVFBQUFBa0FCZ0lCQUFBQUNRQUdRZ0FBQkFJQWdBQkFBOElBZ0FCQUFPQU9RQUFBQVFDRUFBUW5qd0JpdmZiQUlCZ2t3RjFDRUFCQ2dBQ0FBRUFCSUFCQUFBQUFBSUlBSFFFa3dGMGx1Z0FDZ0FDQUFJQU53UUJBQUVBQUFTQUFnQUFBQUFDQ0FCQjBZc0IrQTcxQUFvQUFnQURBQUlFQWdBSUFDc0VBZ0FBQUVnRUFBQTNCQUVBQVFhQUFBQUFBQUFDQ0FDb3Q0OEJXQ3Z4QUFRQ0VBQlNRb2NCV0N2eEFFSFJqd0dZOHZnQUl3Z0JBQUFDQndJQUFBQUFCdzBBQVFBQUFBTUFZQURJQUFBQVR3a0hEUUFCQUFBQUF3QmdBTWdBQUFCUEFBQUFBQVNBQXdBQUFBQUNDQUIwQkpNQmZJY0JBUW9BQWdBRUFEY0VBUUFCQUFBRWdBUUFBQUFBQWdnQVFkR0xBZi8vRFFFS0FBSUFCUUFDQkFJQUJ3QXJCQUlBQUFCSUJBQUFOd1FCQUFFR2dBQUFBQUFBQWdnQXFMZVBBWjlqQ2dFRUFoQUFNR0NIQVo5akNnR290NDhCWDV3UkFTTUlBUUFBQWdjQ0FBQUFBQWNOQUFFQUFBQURBR0FBeUFBQUFFNEpCdzBBQVFBQUFBTUFZQURJQUFBQVRnQUFBQUFFZ0FVQUFBQUFBZ2dBZEFTVEFZTjRHZ0VLQUFJQUJnQTNCQUVBQVFBQUJJQUdBQUFBQUFJSUFFSFJpd0VIOFNZQkNnQUNBQWNBQWdRQ0FBZ0FLd1FDQUFBQVNBUUFBRGNFQVFBQkJvQUFBQUFBQUFJSUFLaTNqd0ZuRFNNQkJBSVFBRkpDaHdGbkRTTUJRZEdQQWFmVUtnRWpDQUVBQUFJSEFnQUFBQUFIRFFBQkFBQUFBd0JnQU1nQUFBQlBDUWNOQUFFQUFBQURBR0FBeUFBQUFFOEFBQUFBQklBSEFBQUFBQUlJQUhRRWt3R0xhVE1CQ2dBQ0FBZ0FOd1FCQUFFQUFBU0FDQUFBQUFBQ0NBRGJhbjBCLy84TkFRb0FBZ0FKQURjRUFRQUJBQUFFZ0FrQUFBQUFBZ2dBcURkMkFYeUhBUUVLQUFJQUNnQUNCQUlBQndBckJBSUFBQUJJQkFBQU53UUJBQUVHZ0FBQUFBQUFBZ2dBRHg1NkFSenIvUUFFQWhBQWw4WnhBUnpyL1FBUEhub0IzQ01GQVNNSUFRQUFBZ2NDQUFBQUFBY05BQUVBQUFBREFHQUF5QUFBQUU0SkJ3MEFBUUFBQUFNQVlBRElBQUFBVGdBQUFBQUVnQW9BQUFBQUFnZ0FRdEZuQVh5SEFRRUtBQUlBQ3dBM0JBRUFBUUFBQklBTEFBQUFBQUlJQUErZVlBRUFBQTRCQ2dBQ0FBd0FBZ1FDQUFjQUt3UUNBQUFBU0FRQUFEY0VBUUFCQm9BQUFBQUFBQUlJQUhhRVpBR2dZd29CQkFJUUFQNHNYQUdnWXdvQmRvUmtBV0NjRVFFakNBRUFBQUlIQWdBQUFBQUhEUUFCQUFBQUF3QmdBTWdBQUFCT0NRY05BQUVBQUFBREFHQUF5QUFBQUU0QUFBQUFCSUFNQUFBQUFBSUlBRUxSWndHRGVCb0JDZ0FDQUEwQU53UUJBQUVBQUFTQURRQUFBQUFDQ0FDb04zWUJnM2dhQVFvQUFnQU9BQUlFQWdBSEFDc0VBZ0FBQUVnRUFBQTNCQUVBQVFhQUFBQUFBQUFDQ0FBUEhub0JJOXdXQVFRQ0VBQ1h4bkVCSTl3V0FROGVlZ0hqRkI0Qkl3Z0JBQUFDQndJQUFBQUFCdzBBQVFBQUFBTUFZQURJQUFBQVRna0hEUUFCQUFBQUF3QmdBTWdBQUFCT0FBQUFBQVNBRGdBQUFBQUNDQUFQbm1BQkIvRW1BUW9BQWdBUEFBSUVBZ0FIQUNzRUFnQUFBRWdFQUFBM0JBRUFBUWFBQUFBQUFBQUNDQUIyaEdRQnAxUWpBUVFDRUFEK0xGd0JwMVFqQVhhRVpBRm5qU29CSXdnQkFBQUNCd0lBQUFBQUJ3MEFBUUFBQUFNQVlBRElBQUFBVGdrSERRQUJBQUFBQXdCZ0FNZ0FBQUJPQUFBQUFBU0FEd0FBQUFBQ0NBQkMwV2NCaTJrekFRb0FBZ0FRQURjRUFRQUJBQUFFZ0JBQUFBQUFBZ2dBcURkMkFZdHBNd0VLQUFJQUVRQUNCQUlBQ0FBckJBSUFBQUJJQkFBQU53UUJBQUVHZ0FBQUFBQUFBZ2dBRHg1NkFldUZMd0VFQWhBQXVhaHhBZXVGTHdHb04zb0JLMDAzQVNNSUFRQUFBZ2NDQUFBQUFBY05BQUVBQUFBREFHQUF5QUFBQUU4SkJ3MEFBUUFBQUFNQVlBRElBQUFBVHdBQUFBQUVnQkVBQUFBQUFnZ0EyMnA5QVEvaVB3RUtBQUlBRWdBM0JBRUFBUUFBQklBU0FBQUFBQUlJQUtrM1VnRUg4U1lCQ2dBQ0FCTUFOd1FCQUFFQUFBU0FFd0FBQUFBQ0NBQjJCRXNCZzNnYUFRb0FBZ0FVQUFJRUFnQUlBQ3NFQWdBQUFFZ0VBQUEzQkFFQUFRYUFBQUFBQUFBQ0NBRGQ2azRCNDVRV0FRUUNFQUNIZFVZQjQ1UVdBWFlFVHdFalhCNEJJd2dCQUFBQ0J3SUFBQUFBQncwQUFRQUFBQU1BWUFESUFBQUFUd2tIRFFBQkFBQUFBd0JnQU1nQUFBQlBBQUFBQUFTQUZBQUFBQUFDQ0FBUW5qd0JnM2dhQVFvQUFnQVZBRGNFQVFBQkFBQUVnQlVBQUFBQUFnZ0FENTVnQWZnTzlRQUtBQUlBRmdBQ0JBSUFCd0FyQkFJQUFBQklCQUFBTndRQkFBRUdnQUFBQUFBQUFnZ0Fkb1JrQVpoeThRQUVBaEFBL2l4Y0FaaHk4UUIyaEdRQldLdjRBQ01JQVFBQUFnY0NBQUFBQUFjTkFBRUFBQUFEQUdBQXlBQUFBRTRKQncwQUFRQUFBQU1BWUFESUFBQUFUZ0FBQUFBRWdCWUFBQUFBQWdnQXFUZFNBZmdPOVFBS0FBSUFGd0EzQkFFQUFRQUFCSUFYQUFBQUFBSUlBSFlFU3dGOGh3RUJDZ0FDQUJnQUFnUUNBQWdBS3dRQ0FBQUFTQVFBQURjRUFRQUJCb0FBQUFBQUFBSUlBTjNxVGdIY28vMEFCQUlRQUlkMVJnSGNvLzBBZGdSUEFSeHJCUUVqQ0FFQUFBSUhBZ0FBQUFBSERRQUJBQUFBQXdCZ0FNZ0FBQUJQQ1FjTkFBRUFBQUFEQUdBQXlBQUFBRThBQUFBQUJJQVlBQUFBQUFJSUFCQ2VQQUY4aHdFQkNnQUNBQmtBTndRQkFBRUFBQVNBR1FBQUFBQUNDQUJDMFdjQmRKYm9BQW9BQWdBYUFEY0VBUUFCQUFBRWdCb0FBQUFBQWdnQXFEZDJBWFNXNkFBS0FBSUFHd0FDQkFJQUNBQXJCQUlBQUFCSUJBQUFOd1FCQUFFR2dBQUFBQUFBQWdnQUR4NTZBZFN5NUFBRUFoQUF1YWh4QWRTeTVBQ29OM29CRkhyc0FDTUlBUUFBQWdjQ0FBQUFBQWNOQUFFQUFBQURBR0FBeUFBQUFFOEpCdzBBQVFBQUFBTUFZQURJQUFBQVR3QUFBQUFFZ0JzQUFBQUFBZ2dBMjJwOUFmQWQzQUFLQUFJQUhBQTNCQUVBQVFBQUJZQWRBQUFBQ2dBQ0FCMEFCQVlFQUFFQUFBQUZCZ1FBQWdBQUFBb0dBUUFCQUFBRmdCNEFBQUFLQUFJQUhnQUVCZ1FBQWdBQUFBVUdCQUFEQUFBQUNnWUJBQUVBQUFXQUh3QUFBQW9BQWdBZkFBUUdCQUFEQUFBQUJRWUVBQVFBQUFBS0JnRUFBUUFBQllBZ0FBQUFDZ0FDQUNBQUJBWUVBQVFBQUFBRkJnUUFCUUFBQUFvR0FRQUJBQUFGZ0NFQUFBQUtBQUlBSVFBRUJnUUFCUUFBQUFVR0JBQUdBQUFBQ2dZQkFBRUFBQVdBSWdBQUFBb0FBZ0FpQUFRR0JBQUdBQUFBQlFZRUFBY0FBQUFLQmdFQUFRQUFCWUFqQUFBQUNnQUNBQ01BQkFZRUFBUUFBQUFGQmdRQUNBQUFBQW9HQVFBQkFBQUZnQ1FBQUFBS0FBSUFKQUFFQmdRQUNBQUFBQVVHQkFBSkFBQUFBQVlDQUFJQUF3WUNBQUlBQ2dZQkFBRUxCaEFBSXdBQUFDa0FBQUFsQUFBQUFBQUFBQUFBQllBbEFBQUFDZ0FDQUNVQUJBWUVBQWtBQUFBRkJnUUFDZ0FBQUFvR0FRQUJBQUFGZ0NZQUFBQUtBQUlBSmdBRUJnUUFDZ0FBQUFVR0JBQUxBQUFBQUFZQ0FBSUFBd1lDQUFJQUNnWUJBQUVMQmhBQU1RQUFBQ1VBQUFBbkFBQUFBQUFBQUFBQUJZQW5BQUFBQ2dBQ0FDY0FCQVlFQUFzQUFBQUZCZ1FBREFBQUFBb0dBUUFCQUFBRmdDZ0FBQUFLQUFJQUtBQUVCZ1FBREFBQUFBVUdCQUFOQUFBQUFBWUNBQUlBQXdZQ0FBSUFDZ1lCQUFFTEJoQUFLZ0FBQUNjQUFBQXBBQUFBQUFBQUFBQUFCWUFwQUFBQUNnQUNBQ2tBQkFZRUFBZ0FBQUFGQmdRQURRQUFBQW9HQVFBQkFBQUZnQ29BQUFBS0FBSUFLZ0FFQmdRQURBQUFBQVVHQkFBT0FBQUFDZ1lCQUFFQUFBV0FLd0FBQUFvQUFnQXJBQVFHQkFBT0FBQUFCUVlFQUE4QUFBQUtCZ0VBQVFBQUJZQXNBQUFBQ2dBQ0FDd0FCQVlFQUE4QUFBQUZCZ1FBRUFBQUFBb0dBUUFCQUFBRmdDMEFBQUFLQUFJQUxRQUVCZ1FBRUFBQUFBVUdCQUFSQUFBQUNnWUJBQUVBQUFXQUxnQUFBQW9BQWdBdUFBUUdCQUFPQUFBQUJRWUVBQklBQUFBS0JnRUFBUUFBQllBdkFBQUFDZ0FDQUM4QUJBWUVBQklBQUFBRkJnUUFFd0FBQUFvR0FRQUJBQUFGZ0RBQUFBQUtBQUlBTUFBRUJnUUFFd0FBQUFVR0JBQVVBQUFBQ2dZQkFBRUFBQVdBTVFBQUFBb0FBZ0F4QUFRR0JBQUtBQUFBQlFZRUFCVUFBQUFLQmdFQUFRQUFCWUF5QUFBQUNnQUNBRElBQkFZRUFCVUFBQUFGQmdRQUZnQUFBQW9HQVFBQkFBQUZnRE1BQUFBS0FBSUFNd0FFQmdRQUZnQUFBQVVHQkFBWEFBQUFDZ1lCQUFFQUFBV0FOQUFBQUFvQUFnQTBBQVFHQkFBWEFBQUFCUVlFQUJnQUFBQUtCZ0VBQVFBQUJZQTFBQUFBQ2dBQ0FEVUFCQVlFQUJVQUFBQUZCZ1FBR1FBQUFBb0dBUUFCQUFBRmdEWUFBQUFLQUFJQU5nQUVCZ1FBR1FBQUFBVUdCQUFhQUFBQUNnWUJBQUVBQUFXQU53QUFBQW9BQWdBM0FBUUdCQUFhQUFBQUJRWUVBQnNBQUFBS0JnRUFBUUFBQUFBQUFBQUFBQUE9</t>
        </r>
      </text>
    </comment>
    <comment ref="K78" authorId="0" shapeId="0" xr:uid="{296202C2-1AB4-401D-8513-3C6CA83AB2A1}">
      <text>
        <r>
          <rPr>
            <b/>
            <sz val="9"/>
            <color indexed="81"/>
            <rFont val="Tahoma"/>
            <family val="2"/>
          </rPr>
          <t>QzlIOU41fFBpY3R1cmUgMTMyfFZtcERSREF4TURBRUF3SUJBQUFBQUFBQUFBQUFBQUNBQUFBQUFBTUFGZ0FBQUVOb1pXMUVjbUYzSURJeUxqSXVNQzR6TXpBd0NBQVRBQUFBVlc1MGFYUnNaV1FnUkc5amRXMWxiblFFQWhBQW96TkZBYVR1NEFCY3pJb0JXeEU3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lBQUFBQkFJUUFBQUFBQUFBQUFBQVhJeU9BUUJBdkFNV0NBUUFBQUFrQUJnSUJBQUFBQ1FBR1FnQUFCQUlBZ0FCQUE4SUFnQUJBQU9BSUFBQUFBUUNFQUNqTTBVQnBPN2dBRnpNaWdGYkVUc0JDZ0FDQUFFQUJJQUJBQUFBQUFJSUFPYlhkQUZyRUN3QkNnQUNBQUlBQWdRQ0FBY0FLd1FDQUFJQVNBUUFBRGNFQVFBQkJvQUFBQUFBQUFJSUFFeStlQUVMZENnQkJBSVFBTlZtY0FFTGRDZ0JmL0Y2QVZzUk93RWpDQUVBQUFJSEFnQUFBQVVIQVFBQkFBY1BBQUVBQUFBREFHQUF5QUFBQUU1SU1na0hEd0FCQUFBQUF3QmdBTWdBQUFCT1NESUFBQUFBQklBQ0FBQUFBQUlJQUxPa2JRSG9seDhCQ2dBQ0FBTUFOd1FCQUFFQUFBU0FBd0FBQUFBQ0NBRG0xM1FCWkI4VEFRb0FBZ0FFQUFJRUFnQUhBQ3NFQWdBQUFFZ0VBQUEzQkFFQUFRYUFBQUFBQUFBQ0NBQk12bmdCQklNUEFRUUNFQURWWm5BQkJJTVBBVXkrZUFIRXV4WUJJd2dCQUFBQ0J3SUFBQUFBQncwQUFRQUFBQU1BWUFESUFBQUFUZ2tIRFFBQkFBQUFBd0JnQU1nQUFBQk9BQUFBQUFTQUJBQUFBQUFDQ0FDenBHMEI0S1lHQVFvQUFnQUZBRGNFQVFBQkFBQUVnQVVBQUFBQUFnZ0FUVDVmQWVDbUJnRUtBQUlBQmdBQ0JBSUFCd0FyQkFJQUFBQklCQUFBTndRQkFBRUdnQUFBQUFBQUFnZ0FzeVJqQVlBS0F3RUVBaEFBUE0xYUFZQUtBd0d6SkdNQlFFTUtBU01JQVFBQUFnY0NBQUFBQUFjTkFBRUFBQUFEQUdBQXlBQUFBRTRKQncwQUFRQUFBQU1BWUFESUFBQUFUZ0FBQUFBRWdBWUFBQUFBQWdnQUdndFlBV1FmRXdFS0FBSUFCd0EzQkFFQUFRQUFCSUFIQUFBQUFBSUlBTFNrU1FGa0h4TUJDZ0FDQUFnQUFnUUNBQWNBS3dRQ0FBSUFTQVFBQURjRUFRQUJCb0FBQUFBQUFBSUlBQnFMVFFFRWd3OEJCQUlRQUtNelJRRUVndzhCVGI1UEFWUWdJZ0VqQ0FFQUFBSUhBZ0FBQUFVSEFRQUJBQWNQQUFFQUFBQURBR0FBeUFBQUFFNUlNZ2tIRHdBQkFBQUFBd0JnQU1nQUFBQk9TRElBQUFBQUJJQUlBQUFBQUFJSUFFMCtYd0hvbHg4QkNnQUNBQWtBQWdRQ0FBY0FLd1FDQUFBQVNBUUFBRGNFQVFBQkJvQUFBQUFBQUFJSUFMTWtZd0dJK3hzQkJBSVFBRHpOV2dHSSt4c0JzeVJqQVVnMEl3RWpDQUVBQUFJSEFnQUFBQUFIRFFBQkFBQUFBd0JnQU1nQUFBQk9DUWNOQUFFQUFBQURBR0FBeUFBQUFFNEFBQUFBQklBSkFBQUFBQUlJQU9iWGRBRmNMdm9BQ2dBQ0FBb0FOd1FCQUFFQUFBU0FDZ0FBQUFBQ0NBQk1Qb01CWEM3NkFBb0FBZ0FMQURjRUFRQUJBQUFFZ0FzQUFBQUFBZ2dBZjNHS0FkbTE3UUFLQUFJQURBQTNCQUVBQVFBQUJJQU1BQUFBQUFJSUFFdytnd0ZWUGVFQUNnQUNBQTBBTndRQkFBRUFBQVNBRFFBQUFBQUNDQURtMTNRQlZUM2hBQW9BQWdBT0FEY0VBUUFCQUFBRWdBNEFBQUFBQWdnQXM2UnRBZG0xN1FBS0FBSUFEd0EzQkFFQUFRQUFCWUFRQUFBQUNnQUNBQkFBQkFZRUFBRUFBQUFGQmdRQUFnQUFBQW9HQVFBQkFBQUZnQkVBQUFBS0FBSUFFUUFFQmdRQUFnQUFBQVVHQkFBREFBQUFBQVlDQUFJQUF3WUNBQUlBQ2dZQkFBRUxCaEFBRUFBQUFCY0FBQUFTQUFBQUFBQUFBQUFBQllBU0FBQUFDZ0FDQUJJQUJBWUVBQU1BQUFBRkJnUUFCQUFBQUFvR0FRQUJBQUFGZ0JNQUFBQUtBQUlBRXdBRUJnUUFCQUFBQUFVR0JBQUZBQUFBQUFZQ0FBSUFBd1lDQUFJQUNnWUJBQUVMQmhBQUdBQUFBQklBQUFBVUFBQUFBQUFBQUFBQUJZQVVBQUFBQ2dBQ0FCUUFCQVlFQUFVQUFBQUZCZ1FBQmdBQUFBb0dBUUFCQUFBRmdCVUFBQUFLQUFJQUZRQUVCZ1FBQmdBQUFBVUdCQUFIQUFBQUNnWUJBQUVBQUFXQUZnQUFBQW9BQWdBV0FBUUdCQUFHQUFBQUJRWUVBQWdBQUFBQUJnSUFBZ0FEQmdJQUFnQUtCZ0VBQVFzR0VBQVZBQUFBRkFBQUFCY0FBQUFBQUFBQUFBQUZnQmNBQUFBS0FBSUFGd0FFQmdRQUFnQUFBQVVHQkFBSUFBQUFDZ1lCQUFFQUFBV0FHQUFBQUFvQUFnQVlBQVFHQkFBRUFBQUFCUVlFQUFrQUFBQUtCZ0VBQVFBQUJZQVpBQUFBQ2dBQ0FCa0FCQVlFQUFrQUFBQUZCZ1FBQ2dBQUFBQUdBZ0FDQUFNR0FnQUNBQW9HQVFBQkN3WVFBQmdBQUFBZUFBQUFHZ0FBQUFBQUFBQUFBQVdBR2dBQUFBb0FBZ0FhQUFRR0JBQUtBQUFBQlFZRUFBc0FBQUFLQmdFQUFRQUFCWUFiQUFBQUNnQUNBQnNBQkFZRUFBc0FBQUFGQmdRQURBQUFBQUFHQWdBQ0FBTUdBZ0FDQUFvR0FRQUJDd1lRQUFBQUFBQWFBQUFBSEFBQUFBQUFBQUFBQUFXQUhBQUFBQW9BQWdBY0FBUUdCQUFNQUFBQUJRWUVBQTBBQUFBS0JnRUFBUUFBQllBZEFBQUFDZ0FDQUIwQUJBWUVBQTBBQUFBRkJnUUFEZ0FBQUFBR0FnQUNBQU1HQWdBQ0FBb0dBUUFCQ3dZUUFBQUFBQUFjQUFBQUhnQUFBQUFBQUFBQUFBV0FIZ0FBQUFvQUFnQWVBQVFHQkFBSkFBQUFCUVlFQUE0QUFBQUtCZ0VBQVFBQUFBQUFBQUFBQUFBPQ==</t>
        </r>
      </text>
    </comment>
    <comment ref="K79" authorId="0" shapeId="0" xr:uid="{9DE6F0DC-8CD9-4EE5-A37B-BFEB9D8E9BEC}">
      <text>
        <r>
          <rPr>
            <b/>
            <sz val="9"/>
            <color indexed="81"/>
            <rFont val="Tahoma"/>
            <family val="2"/>
          </rPr>
          <t>QzNINk42fFBpY3R1cmUgMTM0fFZtcERSREF4TURBRUF3SUJBQUFBQUFBQUFBQUFBQUNBQUFBQUFBTUFGZ0FBQUVOb1pXMUVjbUYzSURJeUxqSXVNQzR6TXpBd0NBQVRBQUFBVlc1MGFYUnNaV1FnUkc5amRXMWxiblFFQWhBQUVTRk5BUWdPNWdEdTNvSUI5L0Ux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VhBQUFBQkFJUUFBQUFBQUFBQUFBQTdwNkdBUUNBb3dNV0NBUUFBQUFrQUJnSUJBQUFBQ1FBR1FnQUFCQUlBZ0FCQUE4SUFnQUJBQU9BRlFBQUFBUUNFQUFSSVUwQkNBN21BTzdlZ2dIMzhUVUJDZ0FDQUFFQUJJQUJBQUFBQUFJSUFGVEZmQUVIOFNZQkNnQUNBQUlBQWdRQ0FBY0FLd1FDQUFJQVNBUUFBRGNFQVFBQkJvQUFBQUFBQUFJSUFMdXJnQUduVkNNQkJBSVFBRU5VZUFHblZDTUI3dDZDQWZmeE5RRWpDQUVBQUFJSEFnQUFBQVVIQVFBQkFBY1BBQUVBQUFBREFHQUF5QUFBQUU1SU1na0hEd0FCQUFBQUF3QmdBTWdBQUFCT1NESUFBQUFBQklBQ0FBQUFBQUlJQUNHU2RRR0RlQm9CQ2dBQ0FBTUFOd1FCQUFFQUFBU0FBd0FBQUFBQ0NBQlV4WHdCQUFBT0FRb0FBZ0FFQUFJRUFnQUhBQ3NFQWdBQUFFZ0VBQUEzQkFFQUFRYUFBQUFBQUFBQ0NBQzdxNEFCb0dNS0FRUUNFQUJEVkhnQm9HTUtBYnVyZ0FGZ25CRUJJd2dCQUFBQ0J3SUFBQUFBQncwQUFRQUFBQU1BWUFESUFBQUFUZ2tIRFFBQkFBQUFBd0JnQU1nQUFBQk9BQUFBQUFTQUJBQUFBQUFDQ0FBaGtuVUJmSWNCQVFvQUFnQUZBRGNFQVFBQkFBQUVnQVVBQUFBQUFnZ0FWTVY4QWZnTzlRQUtBQUlBQmdBQ0JBSUFCd0FyQkFJQUFnQklCQUFBTndRQkFBRUdnQUFBQUFBQUFnZ0F1NnVBQVZpcitBQUVBaEFBUTFSNEFRZ081Z0R1M29JQldLdjRBQ01JQVFEL0FRY0JBUDhDQndJQUFBQUZCd0VBQXdBSER3QUJBQUFBQXdCZ0FNZ0FBQUJPU0RJSkJ3OEFBUUFBQUFNQVlBRElBQUFBVGtneUFBQUFBQVNBQmdBQUFBQUNDQUM3SzJjQmZJY0JBUW9BQWdBSEFBSUVBZ0FIQUNzRUFnQUFBRWdFQUFBM0JBRUFBUWFBQUFBQUFBQUNDQUFpRW1zQkhPdjlBQVFDRUFDcXVtSUJIT3Y5QUNJU2F3SGNJd1VCSXdnQkFBQUNCd0lBQUFBQUJ3MEFBUUFBQUFNQVlBRElBQUFBVGdrSERRQUJBQUFBQXdCZ0FNZ0FBQUJPQUFBQUFBU0FCd0FBQUFBQ0NBQ0krRjhCQUFBT0FRb0FBZ0FJQURjRUFRQUJBQUFFZ0FnQUFBQUFBZ2dBSXBKUkFRQUFEZ0VLQUFJQUNRQUNCQUlBQndBckJBSUFBZ0JJQkFBQU53UUJBQUVHZ0FBQUFBQUFBZ2dBaVhoVkFhQmpDZ0VFQWhBQUVTRk5BYUJqQ2dHOHExY0I4QUFkQVNNSUFRQUFBZ2NDQUFBQUJRY0JBQUVBQnc4QUFRQUFBQU1BWUFESUFBQUFUa2d5Q1FjUEFBRUFBQUFEQUdBQXlBQUFBRTVJTWdBQUFBQUVnQWtBQUFBQUFnZ0F1eXRuQVlONEdnRUtBQUlBQ2dBQ0JBSUFCd0FyQkFJQUFBQklCQUFBTndRQkFBRUdnQUFBQUFBQUFnZ0FJaEpyQVNQY0ZnRUVBaEFBcXJwaUFTUGNGZ0VpRW1zQjR4UWVBU01JQVFBQUFnY0NBQUFBQUFjTkFBRUFBQUFEQUdBQXlBQUFBRTRKQncwQUFRQUFBQU1BWUFESUFBQUFUZ0FBQUFBRmdBc0FBQUFLQUFJQUN3QUVCZ1FBQVFBQUFBVUdCQUFDQUFBQUNnWUJBQUVBQUFXQURBQUFBQW9BQWdBTUFBUUdCQUFDQUFBQUJRWUVBQU1BQUFBQUJnSUFBZ0FEQmdJQUFnQUtCZ0VBQVFzR0VBQUxBQUFBRXdBQUFBMEFBQUFBQUFBQUFBQUZnQTBBQUFBS0FBSUFEUUFFQmdRQUF3QUFBQVVHQkFBRUFBQUFDZ1lCQUFFQUFBV0FEZ0FBQUFvQUFnQU9BQVFHQkFBRUFBQUFCUVlFQUFVQUFBQUtCZ0VBQVFBQUJZQVBBQUFBQ2dBQ0FBOEFCQVlFQUFRQUFBQUZCZ1FBQmdBQUFBQUdBZ0FDQUFNR0FnQUNBQW9HQVFBQkN3WVFBQTRBQUFBTkFBQUFFQUFBQUFBQUFBQUFBQVdBRUFBQUFBb0FBZ0FRQUFRR0JBQUdBQUFBQlFZRUFBY0FBQUFLQmdFQUFRQUFCWUFSQUFBQUNnQUNBQkVBQkFZRUFBY0FBQUFGQmdRQUNBQUFBQW9HQVFBQkFBQUZnQklBQUFBS0FBSUFFZ0FFQmdRQUJ3QUFBQVVHQkFBSkFBQUFBQVlDQUFJQUF3WUNBQUlBQ2dZQkFBRUxCaEFBRVFBQUFCQUFBQUFUQUFBQUFBQUFBQUFBQllBVEFBQUFDZ0FDQUJNQUJBWUVBQUlBQUFBRkJnUUFDUUFBQUFvR0FRQUJBQUFBQUFBQUFBQUFBQT09</t>
        </r>
      </text>
    </comment>
    <comment ref="K81" authorId="0" shapeId="0" xr:uid="{01EC2124-0F78-43AC-BF82-A5F81E9A1648}">
      <text>
        <r>
          <rPr>
            <b/>
            <sz val="9"/>
            <color indexed="81"/>
            <rFont val="Tahoma"/>
            <family val="2"/>
          </rPr>
          <t>QzEzSDExTk98UGljdHVyZSAxMjB8Vm1wRFJEQXhNREFFQXdJQkFBQUFBQUFBQUFBQUFBQ0FBQUFBQUFNQUZnQUFBRU5vWlcxRWNtRjNJREl5TGpJdU1DNHpNekF3Q0FBVEFBQUFWVzUwYVhSc1pXUWdSRzlqZFcxbGJuUUVBaEFBNzNGT0FZRUw0Z0FRam9FQmZ2UTV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a0FBQUFCQUlRQUFBQUFBQUFBQUFBRUU2RkFRQkFwQU1XQ0FRQUFBQWtBQmdJQkFBQUFDUUFHUWdBQUJBSUFnQUJBQThJQWdBQkFBT0FJZ0FBQUFRQ0VBRHZjVTRCZ1F2aUFCQ09nUUYrOURrQkNnQUNBQUVBQklBQkFBQUFBQUlJQUFBQVZnRyt3d2NCQ2dBQ0FBSUFBZ1FDQUFnQUt3UUNBQUFBU0FRQUFEY0VBUUFCQm9BQUFBQUFBQUlJQUdibVdRRWU0QU1CQkFJUUFCRnhVUUVlNEFNQkFBQmFBVjZuQ3dFakNBRUFBQUlIQWdBQUFBQUhEUUFCQUFBQUF3QmdBTWdBQUFCUENRY05BQUVBQUFBREFHQUF5QUFBQUU4QUFBQUFCSUFDQUFBQUFBSUlBR1ptWkFHK3d3Y0JDZ0FDQUFNQU53UUJBQUVBQUFTQUF3QUFBQUFDQ0FDWm1Xc0JRVHdVQVFvQUFnQUVBQUlFQWdBSEFDc0VBZ0FCQUVnRUFBQTNCQUVBQVFhQUFBQUFBQUFDQ0FEL2YyOEI0WjhRQVFRQ0VBQ0lLR2NCNFo4UUFYZlhkd0doMkJjQkl3Z0JBQUFDQndJQUFBQUZCd0VBQlFRSEJnQUNBQUlBQXdBQUJ3NEFBUUFBQUFNQVlBRElBQUFBVGtnSkJ3NEFBUUFBQUFNQVlBRElBQUFBVGtnQUFBQUFCSUFFQUFBQUFBSUlBR1ptWkFIRnRDQUJDZ0FDQUFVQU53UUJBQUVBQUFTQUJRQUFBQUFDQ0FBQUFGWUJ4YlFnQVFvQUFnQUdBRGNFQVFBQkFBQUVnQVlBQUFBQUFnZ0F6Y3hPQVVrdExRRUtBQUlBQndBM0JBRUFBUUFBQklBSEFBQUFBQUlJQUFBQVZnSE5wVGtCQ2dBQ0FBZ0FOd1FCQUFFQUFBU0FDQUFBQUFBQ0NBQm1abVFCemFVNUFRb0FBZ0FKQURjRUFRQUJBQUFFZ0FrQUFBQUFBZ2dBbVpsckFVa3RMUUVLQUFJQUNnQTNCQUVBQVFBQUJJQUtBQUFBQUFJSUFKbVphd0U2Uy9zQUNnQUNBQXNBTndRQkFBRUFBQVNBQ3dBQUFBQUNDQUQvLzNrQk9rdjdBQW9BQWdBTUFEY0VBUUFCQUFBRWdBd0FBQUFBQWdnQU1qT0JBYmJTN2dBS0FBSUFEUUEzQkFFQUFRQUFCSUFOQUFBQUFBSUlBUC8vZVFFeVd1SUFDZ0FDQUE0QU53UUJBQUVBQUFTQURnQUFBQUFDQ0FDWm1Xc0JNbHJpQUFvQUFnQVBBRGNFQVFBQkFBQUVnQThBQUFBQUFnZ0FabVprQWJiUzdnQUtBQUlBRUFBM0JBRUFBUUFBQllBUkFBQUFDZ0FDQUJFQUJBWUVBQUVBQUFBRkJnUUFBZ0FBQUFBR0FnQUNBQW9HQVFBQkFBQUZnQklBQUFBS0FBSUFFZ0FFQmdRQUFnQUFBQVVHQkFBREFBQUFDZ1lCQUFFQUFBV0FFd0FBQUFvQUFnQVRBQVFHQkFBREFBQUFCUVlFQUFRQUFBQUtCZ0VBQVFBQUJZQVVBQUFBQ2dBQ0FCUUFCQVlFQUFRQUFBQUZCZ1FBQlFBQUFBQUdBZ0FDQUFNR0FnQUNBQW9HQVFBQkN3WVFBQk1BQUFBWkFBQUFGUUFBQUFBQUFBQUFBQVdBRlFBQUFBb0FBZ0FWQUFRR0JBQUZBQUFBQlFZRUFBWUFBQUFLQmdFQUFRQUFCWUFXQUFBQUNnQUNBQllBQkFZRUFBWUFBQUFGQmdRQUJ3QUFBQUFHQWdBQ0FBTUdBZ0FDQUFvR0FRQUJDd1lRQUFBQUFBQVZBQUFBRndBQUFBQUFBQUFBQUFXQUZ3QUFBQW9BQWdBWEFBUUdCQUFIQUFBQUJRWUVBQWdBQUFBS0JnRUFBUUFBQllBWUFBQUFDZ0FDQUJnQUJBWUVBQWdBQUFBRkJnUUFDUUFBQUFBR0FnQUNBQU1HQWdBQ0FBb0dBUUFCQ3dZUUFBQUFBQUFYQUFBQUdRQUFBQUFBQUFBQUFBV0FHUUFBQUFvQUFnQVpBQVFHQkFBRUFBQUFCUVlFQUFrQUFBQUtCZ0VBQVFBQUJZQWFBQUFBQ2dBQ0FCb0FCQVlFQUFJQUFBQUZCZ1FBQ2dBQUFBb0dBUUFCQUFBRmdCc0FBQUFLQUFJQUd3QUVCZ1FBQ2dBQUFBVUdCQUFMQUFBQUFBWUNBQUlBQXdZQ0FBSUFDZ1lCQUFFTEJoQUFHZ0FBQUNBQUFBQWNBQUFBQUFBQUFBQUFCWUFjQUFBQUNnQUNBQndBQkFZRUFBc0FBQUFGQmdRQURBQUFBQW9HQVFBQkFBQUZnQjBBQUFBS0FBSUFIUUFFQmdRQURBQUFBQVVHQkFBTkFBQUFBQVlDQUFJQUF3WUNBQUlBQ2dZQkFBRUxCaEFBQUFBQUFCd0FBQUFlQUFBQUFBQUFBQUFBQllBZUFBQUFDZ0FDQUI0QUJBWUVBQTBBQUFBRkJnUUFEZ0FBQUFvR0FRQUJBQUFGZ0I4QUFBQUtBQUlBSHdBRUJnUUFEZ0FBQUFVR0JBQVBBQUFBQUFZQ0FBSUFBd1lDQUFJQUNnWUJBQUVMQmhBQUFBQUFBQjRBQUFBZ0FBQUFBQUFBQUFBQUJZQWdBQUFBQ2dBQ0FDQUFCQVlFQUFvQUFBQUZCZ1FBRHdBQUFBb0dBUUFCQUFBQUFBQUFBQUFBQUE9PQ==</t>
        </r>
      </text>
    </comment>
    <comment ref="K82" authorId="0" shapeId="0" xr:uid="{4C25F3E4-652B-4A24-A91D-F6089FE338CC}">
      <text>
        <r>
          <rPr>
            <b/>
            <sz val="9"/>
            <color indexed="81"/>
            <rFont val="Tahoma"/>
            <family val="2"/>
          </rPr>
          <t>QzE0SDIxTk98UGljdHVyZSAxMjJ8Vm1wRFJEQXhNREFFQXdJQkFBQUFBQUFBQUFBQUFBQ0FBQUFBQUFNQUZnQUFBRU5vWlcxRWNtRjNJREl5TGpJdU1DNHpNekF3Q0FBVEFBQUFWVzUwYVhSc1pXUWdSRzlqZFcxbGJuUUVBaEFBSFg1T0FTT24xUURpZ1lFQjNGaEd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bEFBQUFCQUlRQUFBQUFBQUFBQUFBNGtHRkFRREFvZ01XQ0FRQUFBQWtBQmdJQkFBQUFDUUFHUWdBQUJBSUFnQUJBQThJQWdBQkFBT0FJd0FBQUFRQ0VBQWRmazRCSTZmVkFPS0JnUUhjV0VZQkNnQUNBQUVBQklBQkFBQUFBQUlJQU1lbGF3R0p6ZFVBQ2dBQ0FBSUFOd1FCQUFFQUFBU0FBZ0FBQUFBQ0NBQ1VjbVFCRFViaUFBb0FBZ0FEQURjRUFRQUJBQUFFZ0FNQUFBQUFBZ2dBeDZWckFaRys3Z0FLQUFJQUJBQTNCQUVBQVFBQUJJQUVBQUFBQUFJSUFKUnlaQUVVTi9zQUNnQUNBQVVBTndRQkFBRUFBQVNBQlFBQUFBQUNDQURIcFdzQm1LOEhBUW9BQWdBR0FEY0VBUUFCQUFBRWdBWUFBQUFBQWdnQUxReDZBWml2QndFS0FBSUFCd0EzQkFFQUFRQUFCSUFIQUFBQUFBSUlBR0EvZ1FFVU4vc0FDZ0FDQUFnQU53UUJBQUVBQUFTQUNBQUFBQUFDQ0FDVWNtUUJIQ2dVQVFvQUFnQUpBRGNFQVFBQkFBQUVnQWtBQUFBQUFnZ0FMZ3hXQVJ3b0ZBRUtBQUlBQ2dBQ0JBSUFDQUFyQkFJQUFBQklCQUFBTndRQkFBRUdnQUFBQUFBQUFnZ0FsUEpaQVh4RUVBRUVBaEFBUDMxUkFYeEVFQUV1REZvQnZBc1lBU01JQVFBQUFnY0NBQUFBQUFjTkFBRUFBQUFEQUdBQXlBQUFBRThKQncwQUFRQUFBQU1BWUFESUFBQUFUd0FBQUFBRWdBb0FBQUFBQWdnQXg2VnJBYUNnSUFFS0FBSUFDd0FDQkFJQUJ3QXJCQUlBQVFCSUJBQUFOd1FCQUFFR2dBQUFBQUFBQWdnQUxZeHZBVUFFSFFFRUFoQUF0VFJuQVVBRUhRR2s0M2NCQUQwa0FTTUlBUUFBQWdjQ0FBQUFCUWNCQUFVRUJ3WUFBZ0FDQUFNQUFBY09BQUVBQUFBREFHQUF5QUFBQUU1SUNRY09BQUVBQUFBREFHQUF5QUFBQUU1SUFBQUFBQVNBQ3dBQUFBQUNDQUNVY21RQkl4a3RBUW9BQWdBTUFEY0VBUUFCQUFBRWdBd0FBQUFBQWdnQUxneFdBU01aTFFFS0FBSUFEUUEzQkFFQUFRQUFCSUFOQUFBQUFBSUlBUHZZVGdHbmtUa0JDZ0FDQUE0QU53UUJBQUVBQUFTQURnQUFBQUFDQ0FBdURGWUJLd3BHQVFvQUFnQVBBRGNFQVFBQkFBQUVnQThBQUFBQUFnZ0FsSEprQVNzS1JnRUtBQUlBRUFBM0JBRUFBUUFBQklBUUFBQUFBQUlJQU1lbGF3R25rVGtCQ2dBQ0FCRUFOd1FCQUFFQUFBV0FFZ0FBQUFvQUFnQVNBQVFHQkFBQkFBQUFCUVlFQUFJQUFBQUtCZ0VBQVFBQUJZQVRBQUFBQ2dBQ0FCTUFCQVlFQUFJQUFBQUZCZ1FBQXdBQUFBb0dBUUFCQUFBRmdCUUFBQUFLQUFJQUZBQUVCZ1FBQXdBQUFBVUdCQUFFQUFBQUNnWUJBQUVBQUFXQUZRQUFBQW9BQWdBVkFBUUdCQUFFQUFBQUJRWUVBQVVBQUFBS0JnRUFBUUFBQllBV0FBQUFDZ0FDQUJZQUJBWUVBQVVBQUFBRkJnUUFCZ0FBQUFvR0FRQUJBQUFGZ0JjQUFBQUtBQUlBRndBRUJnUUFCZ0FBQUFVR0JBQUhBQUFBQ2dZQkFBRUFBQVdBR0FBQUFBb0FBZ0FZQUFRR0JBQUZBQUFBQlFZRUFBZ0FBQUFLQmdFQUFRQUFCWUFaQUFBQUNnQUNBQmtBQkFZRUFBZ0FBQUFGQmdRQUNRQUFBQUFHQWdBQ0FBb0dBUUFCQUFBRmdCb0FBQUFLQUFJQUdnQUVCZ1FBQ0FBQUFBVUdCQUFLQUFBQUNnWUJBQUVBQUFXQUd3QUFBQW9BQWdBYkFBUUdCQUFLQUFBQUJRWUVBQXNBQUFBS0JnRUFBUUFBQllBY0FBQUFDZ0FDQUJ3QUJBWUVBQXNBQUFBRkJnUUFEQUFBQUFBR0FnQUNBQU1HQWdBQ0FBb0dBUUFCQ3dZUUFCc0FBQUFoQUFBQUhRQUFBQUFBQUFBQUFBV0FIUUFBQUFvQUFnQWRBQVFHQkFBTUFBQUFCUVlFQUEwQUFBQUtCZ0VBQVFBQUJZQWVBQUFBQ2dBQ0FCNEFCQVlFQUEwQUFBQUZCZ1FBRGdBQUFBQUdBZ0FDQUFNR0FnQUNBQW9HQVFBQkN3WVFBQUFBQUFBZEFBQUFId0FBQUFBQUFBQUFBQVdBSHdBQUFBb0FBZ0FmQUFRR0JBQU9BQUFBQlFZRUFBOEFBQUFLQmdFQUFRQUFCWUFnQUFBQUNnQUNBQ0FBQkFZRUFBOEFBQUFGQmdRQUVBQUFBQUFHQWdBQ0FBTUdBZ0FDQUFvR0FRQUJDd1lRQUFBQUFBQWZBQUFBSVFBQUFBQUFBQUFBQUFXQUlRQUFBQW9BQWdBaEFBUUdCQUFMQUFBQUJRWUVBQkFBQUFBS0JnRUFBUUFBQUFBQUFBQUFBQUE9</t>
        </r>
      </text>
    </comment>
    <comment ref="K83" authorId="0" shapeId="0" xr:uid="{19790F25-A75E-4308-8FC1-CC1C4ECF816E}">
      <text>
        <r>
          <rPr>
            <b/>
            <sz val="9"/>
            <color indexed="81"/>
            <rFont val="Tahoma"/>
            <family val="2"/>
          </rPr>
          <t>QzEzSDIzTk98UGljdHVyZSAxMjZ8Vm1wRFJEQXhNREFFQXdJQkFBQUFBQUFBQUFBQUFBQ0FBQUFBQUFNQUZnQUFBRU5vWlcxRWNtRjNJREl5TGpJdU1DNHpNekF3Q0FBVEFBQUFWVzUwYVhSc1pXUWdSRzlqZFcxbGJuUUVBaEFBNzNGT0FZRUw0Z0FRam9FQmZ2UTV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a0FBQUFCQUlRQUFBQUFBQUFBQUFBRUU2RkFRQkFwQU1XQ0FRQUFBQWtBQmdJQkFBQUFDUUFHUWdBQUJBSUFnQUJBQThJQWdBQkFBT0FJZ0FBQUFRQ0VBRHZjVTRCZ1F2aUFCQ09nUUYrOURrQkNnQUNBQUVBQklBQkFBQUFBQUlJQUFBQVZnRyt3d2NCQ2dBQ0FBSUFBZ1FDQUFnQUt3UUNBQUFBU0FRQUFEY0VBUUFCQm9BQUFBQUFBQUlJQUdibVdRRWU0QU1CQkFJUUFCRnhVUUVlNEFNQkFBQmFBVjZuQ3dFakNBRUFBQUlIQWdBQUFBQUhEUUFCQUFBQUF3QmdBTWdBQUFCUENRY05BQUVBQUFBREFHQUF5QUFBQUU4QUFBQUFCSUFDQUFBQUFBSUlBR1ptWkFHK3d3Y0JDZ0FDQUFNQU53UUJBQUVBQUFTQUF3QUFBQUFDQ0FDWm1Xc0JRVHdVQVFvQUFnQUVBQUlFQWdBSEFDc0VBZ0FCQUVnRUFBQTNCQUVBQVFhQUFBQUFBQUFDQ0FEL2YyOEI0WjhRQVFRQ0VBQ0lLR2NCNFo4UUFYZlhkd0doMkJjQkl3Z0JBQUFDQndJQUFBQUZCd0VBQlFRSEJnQUNBQUlBQXdBQUJ3NEFBUUFBQUFNQVlBRElBQUFBVGtnSkJ3NEFBUUFBQUFNQVlBRElBQUFBVGtnQUFBQUFCSUFFQUFBQUFBSUlBR1ptWkFIRnRDQUJDZ0FDQUFVQU53UUJBQUVBQUFTQUJRQUFBQUFDQ0FBQUFGWUJ4YlFnQVFvQUFnQUdBRGNFQVFBQkFBQUVnQVlBQUFBQUFnZ0F6Y3hPQVVrdExRRUtBQUlBQndBM0JBRUFBUUFBQklBSEFBQUFBQUlJQUFBQVZnSE5wVGtCQ2dBQ0FBZ0FOd1FCQUFFQUFBU0FDQUFBQUFBQ0NBQm1abVFCemFVNUFRb0FBZ0FKQURjRUFRQUJBQUFFZ0FrQUFBQUFBZ2dBbVpsckFVa3RMUUVLQUFJQUNnQTNCQUVBQVFBQUJJQUtBQUFBQUFJSUFKbVphd0U2Uy9zQUNnQUNBQXNBTndRQkFBRUFBQVNBQ3dBQUFBQUNDQUQvLzNrQk9rdjdBQW9BQWdBTUFEY0VBUUFCQUFBRWdBd0FBQUFBQWdnQU1qT0JBYmJTN2dBS0FBSUFEUUEzQkFFQUFRQUFCSUFOQUFBQUFBSUlBUC8vZVFFeVd1SUFDZ0FDQUE0QU53UUJBQUVBQUFTQURnQUFBQUFDQ0FDWm1Xc0JNbHJpQUFvQUFnQVBBRGNFQVFBQkFBQUVnQThBQUFBQUFnZ0FabVprQWJiUzdnQUtBQUlBRUFBM0JBRUFBUUFBQllBUkFBQUFDZ0FDQUJFQUJBWUVBQUVBQUFBRkJnUUFBZ0FBQUFBR0FnQUNBQW9HQVFBQkFBQUZnQklBQUFBS0FBSUFFZ0FFQmdRQUFnQUFBQVVHQkFBREFBQUFDZ1lCQUFFQUFBV0FFd0FBQUFvQUFnQVRBQVFHQkFBREFBQUFCUVlFQUFRQUFBQUtCZ0VBQVFBQUJZQVVBQUFBQ2dBQ0FCUUFCQVlFQUFRQUFBQUZCZ1FBQlFBQUFBb0dBUUFCQUFBRmdCVUFBQUFLQUFJQUZRQUVCZ1FBQlFBQUFBVUdCQUFHQUFBQUNnWUJBQUVBQUFXQUZnQUFBQW9BQWdBV0FBUUdCQUFHQUFBQUJRWUVBQWNBQUFBS0JnRUFBUUFBQllBWEFBQUFDZ0FDQUJjQUJBWUVBQWNBQUFBRkJnUUFDQUFBQUFvR0FRQUJBQUFGZ0JnQUFBQUtBQUlBR0FBRUJnUUFDQUFBQUFVR0JBQUpBQUFBQ2dZQkFBRUFBQVdBR1FBQUFBb0FBZ0FaQUFRR0JBQUVBQUFBQlFZRUFBa0FBQUFLQmdFQUFRQUFCWUFhQUFBQUNnQUNBQm9BQkFZRUFBSUFBQUFGQmdRQUNnQUFBQW9HQVFBQkFBQUZnQnNBQUFBS0FBSUFHd0FFQmdRQUNnQUFBQVVHQkFBTEFBQUFDZ1lCQUFFQUFBV0FIQUFBQUFvQUFnQWNBQVFHQkFBTEFBQUFCUVlFQUF3QUFBQUtCZ0VBQVFBQUJZQWRBQUFBQ2dBQ0FCMEFCQVlFQUF3QUFBQUZCZ1FBRFFBQUFBb0dBUUFCQUFBRmdCNEFBQUFLQUFJQUhnQUVCZ1FBRFFBQUFBVUdCQUFPQUFBQUNnWUJBQUVBQUFXQUh3QUFBQW9BQWdBZkFBUUdCQUFPQUFBQUJRWUVBQThBQUFBS0JnRUFBUUFBQllBZ0FBQUFDZ0FDQUNBQUJBWUVBQW9BQUFBRkJnUUFEd0FBQUFvR0FRQUJBQUFBQUFBQUFBQUFBQT09</t>
        </r>
      </text>
    </comment>
    <comment ref="K84" authorId="0" shapeId="0" xr:uid="{1C3B02B2-42B8-4A72-8652-B8B45FAE9929}">
      <text>
        <r>
          <rPr>
            <b/>
            <sz val="9"/>
            <color indexed="81"/>
            <rFont val="Tahoma"/>
            <family val="2"/>
          </rPr>
          <t>QzEzSDEzTjNPfFBpY3R1cmUgMTI4fFZtcERSREF4TURBRUF3SUJBQUFBQUFBQUFBQUFBQUNBQUFBQUFBTUFGZ0FBQUVOb1pXMUVjbUYzSURJeUxqSXVNQzR6TXpBd0NBQVRBQUFBVlc1MGFYUnNaV1FnUkc5amRXMWxiblFFQWhBQTczRk9BYi9neGdBUWpvRUJRQjlW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9BQUFBQkFJUUFBQUFBQUFBQUFBQUVFNkZBUUJBcEFNV0NBUUFBQUFrQUJnSUJBQUFBQ1FBR1FnQUFCQUlBZ0FCQUE4SUFnQUJBQU9BSmdBQUFBUUNFQUR2Y1U0QnYrREdBQkNPZ1FGQUgxVUJDZ0FDQUFFQUJJQUJBQUFBQUFJSUFKbVphd0ZRSGtZQkNnQUNBQUlBQWdRQ0FBY0FLd1FDQUFJQVNBUUFBRGNFQVFBQkJvQUFBQUFBQUFJSUFQOS9id0h3Z1VJQkJBSVFBSWdvWndId2dVSUJNN054QVVBZlZRRWpDQUVBQUFJSEFnQUFBQVVIQVFBQkFBY1BBQUVBQUFBREFHQUF5QUFBQUU1SU1na0hEd0FCQUFBQUF3QmdBTWdBQUFCT1NESUFBQUFBQklBQ0FBQUFBQUlJQUdabVpBSE5wVGtCQ2dBQ0FBTUFOd1FCQUFFQUFBU0FBd0FBQUFBQ0NBQ1ptV3NCU1MwdEFRb0FBZ0FFQURjRUFRQUJBQUFFZ0FRQUFBQUFBZ2dBWm1aa0FjVzBJQUVLQUFJQUJRQTNCQUVBQVFBQUJJQUZBQUFBQUFJSUFKbVphd0ZCUEJRQkNnQUNBQVlBQWdRQ0FBY0FLd1FDQUFFQVNBUUFBRGNFQVFBQkJvQUFBQUFBQUFJSUFQOS9id0hobnhBQkJBSVFBSWdvWndIaG54QUJkOWQzQWFIWUZ3RWpDQUVBQUFJSEFnQUFBQVVIQVFBRkJBY0dBQUlBQWdBREFBQUhEZ0FCQUFBQUF3QmdBTWdBQUFCT1NBa0hEZ0FCQUFBQUF3QmdBTWdBQUFCT1NBQUFBQUFFZ0FZQUFBQUFBZ2dBWm1aa0FiN0RCd0VLQUFJQUJ3QTNCQUVBQVFBQUJJQUhBQUFBQUFJSUFBQUFWZ0crd3djQkNnQUNBQWdBQWdRQ0FBZ0FLd1FDQUFBQVNBUUFBRGNFQVFBQkJvQUFBQUFBQUFJSUFHYm1XUUVlNEFNQkJBSVFBQkZ4VVFFZTRBTUJBQUJhQVY2bkN3RWpDQUVBQUFJSEFnQUFBQUFIRFFBQkFBQUFBd0JnQU1nQUFBQlBDUWNOQUFFQUFBQURBR0FBeUFBQUFFOEFBQUFBQklBSUFBQUFBQUlJQUptWmF3RTZTL3NBQ2dBQ0FBa0FOd1FCQUFFQUFBU0FDUUFBQUFBQ0NBRC8vM2tCT2t2N0FBb0FBZ0FLQURjRUFRQUJBQUFFZ0FvQUFBQUFBZ2dBTWpPQkFiYlM3Z0FLQUFJQUN3QTNCQUVBQVFBQUJJQUxBQUFBQUFJSUFQLy9lUUV5V3VJQUNnQUNBQXdBTndRQkFBRUFBQVNBREFBQUFBQUNDQUNabVdzQk1scmlBQW9BQWdBTkFEY0VBUUFCQUFBRWdBMEFBQUFBQWdnQVptWmtBYS9oMVFBS0FBSUFEZ0FDQkFJQUJ3QXJCQUlBQWdCSUJBQUFOd1FCQUFFR2dBQUFBQUFBQWdnQXpFeG9BUTkrMlFBRUFoQUFWZlZmQWIvZ3hnQUFnR29CRDM3WkFDTUlBUUQvQVFjQkFQOENCd0lBQUFBRkJ3RUFBd0FIRHdBQkFBQUFBd0JnQU1nQUFBQk9TRElKQnc4QUFRQUFBQU1BWUFESUFBQUFUa2d5QUFBQUFBU0FEZ0FBQUFBQ0NBQm1abVFCdHRMdUFBb0FBZ0FQQURjRUFRQUJBQUFFZ0E4QUFBQUFBZ2dBQUFCV0FjVzBJQUVLQUFJQUVBQTNCQUVBQVFBQUJJQVFBQUFBQUFJSUFNM01UZ0ZKTFMwQkNnQUNBQkVBTndRQkFBRUFBQVNBRVFBQUFBQUNDQUFBQUZZQnphVTVBUW9BQWdBU0FEY0VBUUFCQUFBRmdCTUFBQUFLQUFJQUV3QUVCZ1FBQVFBQUFBVUdCQUFDQUFBQUNnWUJBQUVBQUFXQUZBQUFBQW9BQWdBVUFBUUdCQUFDQUFBQUJRWUVBQU1BQUFBQUJnSUFBZ0FEQmdJQUFnQUtCZ0VBQVFzR0VBQVRBQUFBSkFBQUFCVUFBQUFBQUFBQUFBQUZnQlVBQUFBS0FBSUFGUUFFQmdRQUF3QUFBQVVHQkFBRUFBQUFDZ1lCQUFFQUFBV0FGZ0FBQUFvQUFnQVdBQVFHQkFBRUFBQUFCUVlFQUFVQUFBQUtCZ0VBQVFBQUJZQVhBQUFBQ2dBQ0FCY0FCQVlFQUFVQUFBQUZCZ1FBQmdBQUFBb0dBUUFCQUFBRmdCZ0FBQUFLQUFJQUdBQUVCZ1FBQmdBQUFBVUdCQUFIQUFBQUFBWUNBQUlBQ2dZQkFBRUFBQVdBR1FBQUFBb0FBZ0FaQUFRR0JBQUdBQUFBQlFZRUFBZ0FBQUFLQmdFQUFRQUFCWUFhQUFBQUNnQUNBQm9BQkFZRUFBZ0FBQUFGQmdRQUNRQUFBQUFHQWdBQ0FBTUdBZ0FDQUFvR0FRQUJDd1lRQUJrQUFBQWdBQUFBR3dBQUFBQUFBQUFBQUFXQUd3QUFBQW9BQWdBYkFBUUdCQUFKQUFBQUJRWUVBQW9BQUFBS0JnRUFBUUFBQllBY0FBQUFDZ0FDQUJ3QUJBWUVBQW9BQUFBRkJnUUFDd0FBQUFBR0FnQUNBQU1HQWdBQ0FBb0dBUUFCQ3dZUUFBQUFBQUFiQUFBQUhRQUFBQUFBQUFBQUFBV0FIUUFBQUFvQUFnQWRBQVFHQkFBTEFBQUFCUVlFQUF3QUFBQUtCZ0VBQVFBQUJZQWVBQUFBQ2dBQ0FCNEFCQVlFQUF3QUFBQUZCZ1FBRFFBQUFBb0dBUUFCQUFBRmdCOEFBQUFLQUFJQUh3QUVCZ1FBREFBQUFBVUdCQUFPQUFBQUFBWUNBQUlBQXdZQ0FBSUFDZ1lCQUFFTEJoQUFIZ0FBQUIwQUFBQWdBQUFBQUFBQUFBQUFCWUFnQUFBQUNnQUNBQ0FBQkFZRUFBZ0FBQUFGQmdRQURnQUFBQW9HQVFBQkFBQUZnQ0VBQUFBS0FBSUFJUUFFQmdRQUJBQUFBQVVHQkFBUEFBQUFBQVlDQUFJQUF3WUNBQUlBQ2dZQkFBRUxCaEFBRmdBQUFCVUFBQUFpQUFBQUFBQUFBQUFBQllBaUFBQUFDZ0FDQUNJQUJBWUVBQThBQUFBRkJnUUFFQUFBQUFvR0FRQUJBQUFGZ0NNQUFBQUtBQUlBSXdBRUJnUUFFQUFBQUFVR0JBQVJBQUFBQUFZQ0FBSUFBd1lDQUFJQUNnWUJBQUVMQmhBQUFBQUFBQ0lBQUFBa0FBQUFBQUFBQUFBQUJZQWtBQUFBQ2dBQ0FDUUFCQVlFQUFJQUFBQUZCZ1FBRVFBQUFBb0dBUUFCQUFBQUFBQUFBQUFBQUE9PQ==</t>
        </r>
      </text>
    </comment>
    <comment ref="K85" authorId="0" shapeId="0" xr:uid="{77267A38-7713-4F6B-8F91-30F0A20D0D78}">
      <text>
        <r>
          <rPr>
            <b/>
            <sz val="9"/>
            <color indexed="81"/>
            <rFont val="Tahoma"/>
            <family val="2"/>
          </rPr>
          <t>QzE1SDE1Tk98UGljdHVyZSAxOTB8Vm1wRFJEQXhNREFFQXdJQkFBQUFBQUFBQUFBQUFBQ0FBQUFBQUFNQUZnQUFBRU5vWlcxRWNtRjNJREl5TGpJdU1DNHpNekF3Q0FBVEFBQUFWVzUwYVhSc1pXUWdSRzlqZFcxbGJuUUVBaEFBZ1BGUEFUL1Ayd0IvRG9BQndEQkF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b0FBQUFCQUlRQUFBQUFBQUFBQUFBZjg2REFRQkFtQU1XQ0FRQUFBQWtBQmdJQkFBQUFDUUFHUWdBQUJBSUFnQUJBQThJQWdBQkFBT0FKZ0FBQUFRQ0VBQ0E4VThCUDgvYkFIOE9nQUhBTUVBQkNnQUNBQUVBQklBQkFBQUFBQUlJQUtHemZ3Rjhod0VCQ2dBQ0FBSUFOd1FCQUFFQUFBU0FBZ0FBQUFBQ0NBQnVnSGdCK0E3MUFBb0FBZ0FEQURjRUFRQUJBQUFFZ0FNQUFBQUFBZ2dBb2JOL0FYU1c2QUFLQUFJQUJBQTNCQUVBQVFBQUJJQUVBQUFBQUFJSUFHNkFlQUh3SGR3QUNnQUNBQVVBTndRQkFBRUFBQVNBQlFBQUFBQUNDQUFJR21vQjhCM2NBQW9BQWdBR0FEY0VBUUFCQUFBRWdBWUFBQUFBQWdnQTFlWmlBWFNXNkFBS0FBSUFCd0EzQkFFQUFRQUFCSUFIQUFBQUFBSUlBQWdhYWdINER2VUFDZ0FDQUFnQU53UUJBQUVBQUFTQUNBQUFBQUFDQ0FEVjVtSUJmSWNCQVFvQUFnQUpBRGNFQVFBQkFBQUVnQWtBQUFBQUFnZ0FiNEJVQVh5SEFRRUtBQUlBQ2dBQ0JBSUFDQUFyQkFJQUFRQklCQUFBTndRQkFBRUdnQUFBQUFBQUFnZ0ExbVpZQWR5ai9RQUVBaEFBZ1BGUEFkeWovUUJ2Z0ZnQjNLTU1BU01JQVFBQUFnY0NBQUFBQlFjQkFBRUFCdzRBQVFBQUFBTUFZQURJQUFBQVQwZ0pCdzRBQVFBQUFBTUFZQURJQUFBQVQwZ0FBQUFBQklBS0FBQUFBQUlJQUFnYWFnRUFBQTRCQ2dBQ0FBc0FBZ1FDQUFjQUt3UUNBQUFBU0FRQUFEY0VBUUFCQm9BQUFBQUFBQUlJQUc4QWJnR2dZd29CQkFJUUFQZW9aUUdnWXdvQmJ3QnVBV0NjRVFFakNBRUFBQUlIQWdBQUFBQUhEUUFCQUFBQUF3QmdBTWdBQUFCT0NRY05BQUVBQUFBREFHQUF5QUFBQUU0QUFBQUFCSUFMQUFBQUFBSUlBTlhtWWdHRGVCb0JDZ0FDQUF3QU53UUJBQUVBQUFTQURBQUFBQUFDQ0FBSUdtb0JCL0VtQVFvQUFnQU5BRGNFQVFBQkFBQUVnQTBBQUFBQUFnZ0ExZVppQVl0cE13RUtBQUlBRGdBM0JBRUFBUUFBQklBT0FBQUFBQUlJQUFnYWFnRVA0ajhCQ2dBQ0FBOEFOd1FCQUFFQUFBU0FEd0FBQUFBQ0NBQnVnSGdCRCtJL0FRb0FBZ0FRQURjRUFRQUJBQUFFZ0JBQUFBQUFBZ2dBb2JOL0FZdHBNd0VLQUFJQUVRQTNCQUVBQVFBQUJJQVJBQUFBQUFJSUFHNkFlQUVIOFNZQkNnQUNBQklBTndRQkFBRUFBQVdBRXdBQUFBb0FBZ0FUQUFRR0JBQUJBQUFBQlFZRUFBSUFBQUFLQmdFQUFRQUFCWUFVQUFBQUNnQUNBQlFBQkFZRUFBSUFBQUFGQmdRQUF3QUFBQUFHQWdBQ0FBTUdBZ0FDQUFvR0FRQUJDd1lRQUJNQUFBQVpBQUFBRlFBQUFBQUFBQUFBQUFXQUZRQUFBQW9BQWdBVkFBUUdCQUFEQUFBQUJRWUVBQVFBQUFBS0JnRUFBUUFBQllBV0FBQUFDZ0FDQUJZQUJBWUVBQVFBQUFBRkJnUUFCUUFBQUFBR0FnQUNBQU1HQWdBQ0FBb0dBUUFCQ3dZUUFBQUFBQUFWQUFBQUZ3QUFBQUFBQUFBQUFBV0FGd0FBQUFvQUFnQVhBQVFHQkFBRkFBQUFCUVlFQUFZQUFBQUtCZ0VBQVFBQUJZQVlBQUFBQ2dBQ0FCZ0FCQVlFQUFZQUFBQUZCZ1FBQndBQUFBQUdBZ0FDQUFNR0FnQUNBQW9HQVFBQkN3WVFBQUFBQUFBWEFBQUFHUUFBQUJvQUFBQUFBQVdBR1FBQUFBb0FBZ0FaQUFRR0JBQUNBQUFBQlFZRUFBY0FBQUFLQmdFQUFRQUFCWUFhQUFBQUNnQUNBQm9BQkFZRUFBY0FBQUFGQmdRQUNBQUFBQW9HQVFBQkFBQUZnQnNBQUFBS0FBSUFHd0FFQmdRQUNBQUFBQVVHQkFBSkFBQUFDZ1lCQUFFQUFBV0FIQUFBQUFvQUFnQWNBQVFHQkFBSUFBQUFCUVlFQUFvQUFBQUFCZ0lBQWdBQkJnSUFDQUFEQmdJQUFRQUtCZ0VBQVFzR0VBQWJBQUFBR2dBQUFBQUFBQUFkQUFBQUFBQUZnQjBBQUFBS0FBSUFIUUFFQmdRQUNnQUFBQVVHQkFBTEFBQUFDZ1lCQUFFQUFBV0FIZ0FBQUFvQUFnQWVBQVFHQkFBTEFBQUFCUVlFQUF3QUFBQUtCZ0VBQVFBQUJZQWZBQUFBQ2dBQ0FCOEFCQVlFQUF3QUFBQUZCZ1FBRFFBQUFBQUdBZ0FDQUFNR0FnQUNBQW9HQVFBQkN3WVFBQjRBQUFBa0FBQUFJQUFBQUFBQUFBQUFBQVdBSUFBQUFBb0FBZ0FnQUFRR0JBQU5BQUFBQlFZRUFBNEFBQUFLQmdFQUFRQUFCWUFoQUFBQUNnQUNBQ0VBQkFZRUFBNEFBQUFGQmdRQUR3QUFBQUFHQWdBQ0FBTUdBZ0FDQUFvR0FRQUJDd1lRQUFBQUFBQWdBQUFBSWdBQUFBQUFBQUFBQUFXQUlnQUFBQW9BQWdBaUFBUUdCQUFQQUFBQUJRWUVBQkFBQUFBS0JnRUFBUUFBQllBakFBQUFDZ0FDQUNNQUJBWUVBQkFBQUFBRkJnUUFFUUFBQUFBR0FnQUNBQU1HQWdBQ0FBb0dBUUFCQ3dZUUFBQUFBQUFpQUFBQUpBQUFBQUFBQUFBQUFBV0FKQUFBQUFvQUFnQWtBQVFHQkFBTUFBQUFCUVlFQUJFQUFBQUtCZ0VBQVFBQUFBQUFBQUFBQUFBPQ==</t>
        </r>
      </text>
    </comment>
    <comment ref="K87" authorId="0" shapeId="0" xr:uid="{2E0C2DA3-24C2-413B-B870-B6AEEF75F882}">
      <text>
        <r>
          <rPr>
            <b/>
            <sz val="9"/>
            <color indexed="81"/>
            <rFont val="Tahoma"/>
            <family val="2"/>
          </rPr>
          <t>QzE0SDEyTzN8UGljdHVyZSAxMzZ8Vm1wRFJEQXhNREFFQXdJQkFBQUFBQUFBQUFBQUFBQ0FBQUFBQUFNQUZnQUFBRU5vWlcxRWNtRjNJREl5TGpJdU1DNHpNekF3Q0FBVEFBQUFWVzUwYVhSc1pXUWdSRzlqZFcxbGJuUUVBaEFBN3g1T0FXWGoyd0FRNFlFQm1oeEF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b0FBQUFCQUlRQUFBQUFBQUFBQUFBRUtHRkFRQkFwQU1XQ0FRQUFBQWtBQmdJQkFBQUFDUUFHUWdBQUJBSUFnQUJBQThJQWdBQkFBT0FKZ0FBQUFRQ0VBRHZIazRCWmVQYkFCRGhnUUdhSEVBQkNnQUNBQUVBQklBQkFBQUFBQUlJQU4ydGRnSExDZHdBQ2dBQ0FBSUFOd1FCQUFFQUFBU0FBZ0FBQUFBQ0NBQVE0WDBCVDRMb0FBb0FBZ0FEQUFJRUFnQUlBQ3NFQWdBQUFFZ0VBQUEzQkFFQUFRYUFBQUFBQUFBQ0NBQjJ4NEVCcjU3a0FBUUNFQUFoVW5rQnI1N2tBQkRoZ1FIdlpld0FJd2dCQUFBQ0J3SUFBQUFBQncwQUFRQUFBQU1BWUFESUFBQUFUd2tIRFFBQkFBQUFBd0JnQU1nQUFBQlBBQUFBQUFTQUF3QUFBQUFDQ0FEZHJYWUIwL3IwQUFvQUFnQUVBRGNFQVFBQkFBQUVnQVFBQUFBQUFnZ0FkMGRvQWRQNjlBQUtBQUlBQlFBM0JBRUFBUUFBQklBRkFBQUFBQUlJQUVRVVlRRldjd0VCQ2dBQ0FBWUFOd1FCQUFFQUFBU0FCZ0FBQUFBQ0NBQjNSMmdCMnVzTkFRb0FBZ0FIQURjRUFRQUJBQUFFZ0FjQUFBQUFBZ2dBUkJSaEFWNWtHZ0VLQUFJQUNBQTNCQUVBQVFBQUJJQUlBQUFBQUFJSUFONnRVZ0ZlWkJvQkNnQUNBQWtBQWdRQ0FBZ0FLd1FDQUFBQVNBUUFBRGNFQVFBQkJvQUFBQUFBQUFJSUFFU1VWZ0crZ0JZQkJBSVFBTzhlVGdHK2dCWUIzcTFXQWY1SEhnRWpDQUVBQUFJSEFnQUFBQUFIRFFBQkFBQUFBd0JnQU1nQUFBQlBDUWNOQUFFQUFBQURBR0FBeUFBQUFFOEFBQUFBQklBSkFBQUFBQUlJQUhkSGFBSGkzQ1lCQ2dBQ0FBb0FOd1FCQUFFQUFBU0FDZ0FBQUFBQ0NBQkVGR0VCWlZVekFRb0FBZ0FMQURjRUFRQUJBQUFFZ0FzQUFBQUFBZ2dBZDBkb0Flbk5Qd0VLQUFJQURBQTNCQUVBQVFBQUJJQU1BQUFBQUFJSUFOMnRkZ0hwelQ4QkNnQUNBQTBBTndRQkFBRUFBQVNBRFFBQUFBQUNDQUFRNFgwQlpWVXpBUW9BQWdBT0FEY0VBUUFCQUFBRWdBNEFBQUFBQWdnQTNhMTJBZUxjSmdFS0FBSUFEd0EzQkFFQUFRQUFCSUFQQUFBQUFBSUlBTjJ0ZGdIYTZ3MEJDZ0FDQUJBQU53UUJBQUVBQUFTQUVBQUFBQUFDQ0FBUTRYMEJYbVFhQVFvQUFnQVJBQUlFQWdBSUFDc0VBZ0FCQUVnRUFBQTNCQUVBQVFhQUFBQUFBQUFDQ0FCMng0RUJ2b0FXQVFRQ0VBQWhVbmtCdm9BV0FSRGhnUUcrZ0NVQkl3Z0JBQUFDQndJQUFBQUZCd0VBQVFBSERnQUJBQUFBQXdCZ0FNZ0FBQUJQU0FrSERnQUJBQUFBQXdCZ0FNZ0FBQUJQU0FBQUFBQUVnQkVBQUFBQUFnZ0FFT0Y5QVZaekFRRUtBQUlBRWdBM0JBRUFBUUFBQllBVEFBQUFDZ0FDQUJNQUJBWUVBQUVBQUFBRkJnUUFBZ0FBQUFvR0FRQUJBQUFGZ0JRQUFBQUtBQUlBRkFBRUJnUUFBZ0FBQUFVR0JBQURBQUFBQ2dZQkFBRUFBQVdBRlFBQUFBb0FBZ0FWQUFRR0JBQURBQUFBQlFZRUFBUUFBQUFBQmdJQUFnQURCZ0lBQWdBS0JnRUFBUXNHRUFBVUFBQUFKQUFBQUJZQUFBQUFBQUFBQUFBRmdCWUFBQUFLQUFJQUZnQUVCZ1FBQkFBQUFBVUdCQUFGQUFBQUNnWUJBQUVBQUFXQUZ3QUFBQW9BQWdBWEFBUUdCQUFGQUFBQUJRWUVBQVlBQUFBQUJnSUFBZ0FEQmdJQUFnQUtCZ0VBQVFzR0VBQUFBQUFBRmdBQUFDRUFBQUFZQUFBQUFBQUZnQmdBQUFBS0FBSUFHQUFFQmdRQUJnQUFBQVVHQkFBSEFBQUFDZ1lCQUFFQUFBV0FHUUFBQUFvQUFnQVpBQVFHQkFBSEFBQUFCUVlFQUFnQUFBQUFCZ0lBQWdBS0JnRUFBUUFBQllBYUFBQUFDZ0FDQUJvQUJBWUVBQWNBQUFBRkJnUUFDUUFBQUFvR0FRQUJBQUFGZ0JzQUFBQUtBQUlBR3dBRUJnUUFDUUFBQUFVR0JBQUtBQUFBQUFZQ0FBSUFBd1lDQUFJQUNnWUJBQUVMQmhBQUdnQUFBQ0FBQUFBY0FBQUFBQUFBQUFBQUJZQWNBQUFBQ2dBQ0FCd0FCQVlFQUFvQUFBQUZCZ1FBQ3dBQUFBb0dBUUFCQUFBRmdCMEFBQUFLQUFJQUhRQUVCZ1FBQ3dBQUFBVUdCQUFNQUFBQUFBWUNBQUlBQXdZQ0FBSUFDZ1lCQUFFTEJoQUFBQUFBQUJ3QUFBQWVBQUFBQUFBQUFBQUFCWUFlQUFBQUNnQUNBQjRBQkFZRUFBd0FBQUFGQmdRQURRQUFBQW9HQVFBQkFBQUZnQjhBQUFBS0FBSUFId0FFQmdRQURRQUFBQVVHQkFBT0FBQUFBQVlDQUFJQUF3WUNBQUlBQ2dZQkFBRUxCaEFBQUFBQUFCNEFBQUFnQUFBQUFBQUFBQUFBQllBZ0FBQUFDZ0FDQUNBQUJBWUVBQWtBQUFBRkJnUUFEZ0FBQUFvR0FRQUJBQUFGZ0NFQUFBQUtBQUlBSVFBRUJnUUFCZ0FBQUFVR0JBQVBBQUFBQ2dZQkFBRUFBQVdBSWdBQUFBb0FBZ0FpQUFRR0JBQVBBQUFBQlFZRUFCQUFBQUFLQmdFQUFRQUFCWUFqQUFBQUNnQUNBQ01BQkFZRUFBOEFBQUFGQmdRQUVRQUFBQUFHQWdBQ0FBTUdBZ0FDQUFvR0FRQUJDd1lRQUNJQUFBQWhBQUFBSkFBQUFBQUFBQUFBQUFXQUpBQUFBQW9BQWdBa0FBUUdCQUFEQUFBQUJRWUVBQkVBQUFBS0JnRUFBUUFBQUFBQUFBQUFBQUE9</t>
        </r>
      </text>
    </comment>
    <comment ref="K89" authorId="0" shapeId="0" xr:uid="{7C3E1FCB-42C6-47D5-A12E-E28D53708CCB}">
      <text>
        <r>
          <rPr>
            <b/>
            <sz val="9"/>
            <color indexed="81"/>
            <rFont val="Tahoma"/>
            <family val="2"/>
          </rPr>
          <t>QzE2SDM1TnxQaWN0dXJlIDE5MnxWbXBEUkRBeE1EQUVBd0lCQUFBQUFBQUFBQUFBQUFDQUFBQUFBQU1BRmdBQUFFTm9aVzFFY21GM0lESXlMakl1TUM0ek16QXdDQUFUQUFBQVZXNTBhWFJzWldRZ1JHOWpkVzFsYm5RRUFoQUFta3BaQVlNR3d3QjR0WFlCZlBsW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tQUFBQUJBSVFBQUFBQUFBQUFBQUFlSFY2QVFDQVRBTVdDQVFBQUFBa0FCZ0lCQUFBQUNRQUdRZ0FBQkFJQWdBQkFBOElBZ0FCQUFPQUpBQUFBQVFDRUFDYVNsa0Jnd2JEQUhpMWRnRjgrVmdCQ2dBQ0FBRUFCSUFCQUFBQUFBSUlBTFVtYndFVzAxZ0JDZ0FDQUFJQU53UUJBQUVBQUFTQUFnQUFBQUFDQ0FEb1dYWUJrbHBNQVFvQUFnQURBRGNFQVFBQkFBQUVnQU1BQUFBQUFnZ0F0U1p2QVEvaVB3RUtBQUlBQkFBM0JBRUFBUUFBQklBRUFBQUFBQUlJQU9oWmRnR0xhVE1CQ2dBQ0FBVUFOd1FCQUFFQUFBU0FCUUFBQUFBQ0NBQzFKbThCQi9FbUFRb0FBZ0FHQURjRUFRQUJBQUFFZ0FZQUFBQUFBZ2dBVDhCZ0FRZnhKZ0VLQUFJQUJ3QTNCQUVBQVFBQUJJQUhBQUFBQUFJSUFCeU5XUUdMYVRNQkNnQUNBQWdBTndRQkFBRUFBQVNBQ0FBQUFBQUNDQURvV1hZQmczZ2FBUW9BQWdBSkFEY0VBUUFCQUFBRWdBa0FBQUFBQWdnQXRTWnZBUUFBRGdFS0FBSUFDZ0FDQkFJQUJ3QXJCQUlBQVFCSUJBQUFOd1FCQUFFR2dBQUFBQUFBQWdnQXBMVnFBYUJqQ2dFRUFoQUFMVjVpQWFCakNnRWNEWE1CWUp3UkFTTUlBUUFBQWdjQ0FBQUFCUWNCQUFRRUJ3WUFBZ0FDQUFRQUFBY09BQUVBQUFBREFHQUF5QUFBQUU1SUNRY09BQUVBQUFBREFHQUF5QUFBQUU1SUFBQUFBQVNBQ2dBQUFBQUNDQURvV1hZQmZJY0JBUW9BQWdBTEFEY0VBUUFCQUFBRWdBc0FBQUFBQWdnQXRTWnZBZmdPOVFBS0FBSUFEQUEzQkFFQUFRQUFCSUFNQUFBQUFBSUlBRS9BWUFINER2VUFDZ0FDQUEwQU53UUJBQUVBQUFTQURRQUFBQUFDQ0FBY2pWa0JkSmJvQUFvQUFnQU9BRGNFQVFBQkFBQUVnQTRBQUFBQUFnZ0E2RmwyQVhTVzZBQUtBQUlBRHdBM0JBRUFBUUFBQklBUEFBQUFBQUlJQUxVbWJ3SHdIZHdBQ2dBQ0FCQUFOd1FCQUFFQUFBU0FFQUFBQUFBQ0NBRG9XWFlCYmFYUEFBb0FBZ0FSQURjRUFRQUJBQUFFZ0JFQUFBQUFBZ2dBdFNadkFla3N3d0FLQUFJQUVnQTNCQUVBQVFBQUJZQVRBQUFBQ2dBQ0FCTUFCQVlFQUFFQUFBQUZCZ1FBQWdBQUFBb0dBUUFCQUFBRmdCUUFBQUFLQUFJQUZBQUVCZ1FBQWdBQUFBVUdCQUFEQUFBQUNnWUJBQUVBQUFXQUZRQUFBQW9BQWdBVkFBUUdCQUFEQUFBQUJRWUVBQVFBQUFBS0JnRUFBUUFBQllBV0FBQUFDZ0FDQUJZQUJBWUVBQVFBQUFBRkJnUUFCUUFBQUFvR0FRQUJBQUFGZ0JjQUFBQUtBQUlBRndBRUJnUUFCUUFBQUFVR0JBQUdBQUFBQ2dZQkFBRUFBQVdBR0FBQUFBb0FBZ0FZQUFRR0JBQUdBQUFBQlFZRUFBY0FBQUFLQmdFQUFRQUFCWUFaQUFBQUNnQUNBQmtBQkFZRUFBVUFBQUFGQmdRQUNBQUFBQW9HQVFBQkFBQUZnQm9BQUFBS0FBSUFHZ0FFQmdRQUNBQUFBQVVHQkFBSkFBQUFDZ1lCQUFFQUFBV0FHd0FBQUFvQUFnQWJBQVFHQkFBSkFBQUFCUVlFQUFvQUFBQUtCZ0VBQVFBQUJZQWNBQUFBQ2dBQ0FCd0FCQVlFQUFvQUFBQUZCZ1FBQ3dBQUFBb0dBUUFCQUFBRmdCMEFBQUFLQUFJQUhRQUVCZ1FBQ3dBQUFBVUdCQUFNQUFBQUNnWUJBQUVBQUFXQUhnQUFBQW9BQWdBZUFBUUdCQUFNQUFBQUJRWUVBQTBBQUFBS0JnRUFBUUFBQllBZkFBQUFDZ0FDQUI4QUJBWUVBQXNBQUFBRkJnUUFEZ0FBQUFvR0FRQUJBQUFGZ0NBQUFBQUtBQUlBSUFBRUJnUUFEZ0FBQUFVR0JBQVBBQUFBQ2dZQkFBRUFBQVdBSVFBQUFBb0FBZ0FoQUFRR0JBQVBBQUFBQlFZRUFCQUFBQUFLQmdFQUFRQUFCWUFpQUFBQUNnQUNBQ0lBQkFZRUFCQUFBQUFGQmdRQUVRQUFBQW9HQVFBQkFBQUFBQUFBQUFBQUFBPT0=</t>
        </r>
      </text>
    </comment>
    <comment ref="K91" authorId="0" shapeId="0" xr:uid="{35032AA8-8C96-4498-AABC-32BD678959F5}">
      <text>
        <r>
          <rPr>
            <b/>
            <sz val="9"/>
            <color indexed="81"/>
            <rFont val="Tahoma"/>
            <family val="2"/>
          </rPr>
          <t>QzEzSDE4TjJPfFBpY3R1cmUgNzB8Vm1wRFJEQXhNREFFQXdJQkFBQUFBQUFBQUFBQUFBQ0FBQUFBQUFNQUZnQUFBRU5vWlcxRWNtRjNJREl5TGpJdU1DNHpNekF3Q0FBVEFBQUFWVzUwYVhSc1pXUWdSRzlqZFcxbGJuUUVBaEFBUEUxVEFUL1Ayd0REc253QndEQkFBUUVKQ0FBQWdMVUFBSUMxQUFJSkNBQUF3Q0VBQU1DMUFnMElBUUFCQ0FjQkFBRTZCQUVBQVRzRUFRQUFSUVFCQUFFOEJBRUFBRW9FQVFBQURBWUJBQUVQQmdFQUFRMEdBUUFBUWdRQkFBQkRCQUVBQUVRRUFRQUFDZ2dJQUFNQVlBRElBQU1BQ3dnSUFBTUFBQURJQUFNQUNRZ0VBQUNBQWdBSUNBUUFtWmtCQUFjSUJBQ1ptUUFBQmdnRUFBQUFBZ0FGQ0FRQVptWU9BQVFJQWdDMEFBTUlCQUFBQUhnQUl3Z0JBQVVNQ0FFQUFDZ0lBUUFCS1FnQkFBRXFDQUVBQVRJSUFRQUFLd2dCQUNnc0NBRUFDZ0lJRUFBQUFDUUFBQUFrQUFBQUpBQUFBQ1FBQVFNQ0FBQUFBZ01DQUFFQUFBTXlBQWdBLy8vLy8vLy9BQUFBQUFBQS8vOEFBQUFBLy8vLy93QUFBQUQvL3dBQUFBRC8vLy8vQUFBQUFQLy8vLzhBQVAvL0FBRVBBQUFBQVFBREFPUUVCUUJCY21saGJBQUllQUFBQXdBQUFTQUJJQUFBQUFBTFpnaWcvNFQvaUF2akNSZ0Rad1VuQS93QUFnQUFBU0FCSUFBQUFBQUxaZ2lnQUFFQUFBQmtBQUFBQVFBQkFRRUFBQUFCSnc4QUFRQUJBQUFBQUFBQUFBQUFBQUFBQUFJQUdRR1FBQUFBQUFCZ0FBQUFBQUFBQUFBQUFRQUFBQUFBQUFBQUFBQUFBQUFBQUFD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REtDd0lBQUFBTERBSUFBUUFLREFFQUFBa01BUUFBREF3RkFBQUFLQ01wQVlBbUFBQUFCQUlRQUFBQUFBQUFBQUFBdzNLQUFRQUFod01XQ0FRQUFBQWtBQmdJQkFBQUFDUUFHUWdBQUJBSUFnQUJBQThJQWdBQkFBT0FKQUFBQUFRQ0VBQThUVk1CUDgvYkFNT3lmQUhBTUVBQkNnQUNBQUVBQklBQkFBQUFBQUlJQUV6YldnRVA0ajhCQ2dBQ0FBSUFOd1FCQUFFQUFBU0FBZ0FBQUFBQ0NBQ3lRV2tCRCtJL0FRb0FBZ0FEQURjRUFRQUJBQUFFZ0FNQUFBQUFBZ2dBNVhSd0FZdHBNd0VLQUFJQUJBQTNCQUVBQVFBQUJJQUVBQUFBQUFJSUFMSkJhUUVIOFNZQkNnQUNBQVVBTndRQkFBRUFBQVNBQlFBQUFBQUNDQUJNMjFvQkIvRW1BUW9BQWdBR0FEY0VBUUFCQUFBRWdBWUFBQUFBQWdnQUdhaFRBWXRwTXdFS0FBSUFCd0EzQkFFQUFRQUFCSUFIQUFBQUFBSUlBT1YwY0FHRGVCb0JDZ0FDQUFnQUFnUUNBQWNBS3dRQ0FBRUFTQVFBQURjRUFRQUJCb0FBQUFBQUFBSUlBRXhiZEFFajNCWUJCQUlRQU5RRGJBRWozQllCdzdKOEFlTVVIZ0VqQ0FFQUFBSUhBZ0FBQUFVSEFRQUZCQWNHQUFJQUFnQURBQUFIRGdBQkFBQUFBd0JnQU1nQUFBQk9TQWtIRGdBQkFBQUFBd0JnQU1nQUFBQk9TQUFBQUFBRWdBZ0FBQUFBQWdnQXNrRnBBUUFBRGdFS0FBSUFDUUEzQkFFQUFRQUFCSUFKQUFBQUFBSUlBRXpiV2dFQUFBNEJDZ0FDQUFvQUFnUUNBQWdBS3dRQ0FBQUFTQVFBQURjRUFRQUJCb0FBQUFBQUFBSUlBTFBCWGdGZ0hBb0JCQUlRQUYxTVZnRmdIQW9CVE50ZUFhRGpFUUVqQ0FFQUFBSUhBZ0FBQUFBSERRQUJBQUFBQXdCZ0FNZ0FBQUJQQ1FjTkFBRUFBQUFEQUdBQXlBQUFBRThBQUFBQUJJQUtBQUFBQUFJSUFPVjBjQUY4aHdFQkNnQUNBQXNBQWdRQ0FBY0FLd1FDQUFFQVNBUUFBRGNFQVFBQkJvQUFBQUFBQUFJSUFFeGJkQUVjNi8wQUJBSVFBTlFEYkFFYzYvMEF3N0o4QWR3akJRRWpDQUVBQUFJSEFnQUFBQVVIQVFBRkJBY0dBQUlBQWdBREFBQUhEZ0FCQUFBQUF3QmdBTWdBQUFCT1NBa0hEZ0FCQUFBQUF3QmdBTWdBQUFCT1NBQUFBQUFFZ0FzQUFBQUFBZ2dBc2tGcEFmZ085UUFLQUFJQURBQTNCQUVBQVFBQUJJQU1BQUFBQUFJSUFPVjBjQUYwbHVnQUNnQUNBQTBBTndRQkFBRUFBQVNBRFFBQUFBQUNDQUN5UVdrQjhCM2NBQW9BQWdBT0FEY0VBUUFCQUFBRWdBNEFBQUFBQWdnQVROdGFBZkFkM0FBS0FBSUFEd0EzQkFFQUFRQUFCSUFQQUFBQUFBSUlBQm1vVXdGMGx1Z0FDZ0FDQUJBQU53UUJBQUVBQUFTQUVBQUFBQUFDQ0FCTTIxb0IrQTcxQUFvQUFnQVJBRGNFQVFBQkFBQUZnQklBQUFBS0FBSUFFZ0FFQmdRQUFRQUFBQVVHQkFBQ0FBQUFDZ1lCQUFFQUFBV0FFd0FBQUFvQUFnQVRBQVFHQkFBQ0FBQUFCUVlFQUFNQUFBQUtCZ0VBQVFBQUJZQVVBQUFBQ2dBQ0FCUUFCQVlFQUFNQUFBQUZCZ1FBQkFBQUFBb0dBUUFCQUFBRmdCVUFBQUFLQUFJQUZRQUVCZ1FBQkFBQUFBVUdCQUFGQUFBQUNnWUJBQUVBQUFXQUZnQUFBQW9BQWdBV0FBUUdCQUFGQUFBQUJRWUVBQVlBQUFBS0JnRUFBUUFBQllBWEFBQUFDZ0FDQUJjQUJBWUVBQUVBQUFBRkJnUUFCZ0FBQUFvR0FRQUJBQUFGZ0JnQUFBQUtBQUlBR0FBRUJnUUFCQUFBQUFVR0JBQUhBQUFBQ2dZQkFBRUFBQVdBR1FBQUFBb0FBZ0FaQUFRR0JBQUhBQUFBQlFZRUFBZ0FBQUFLQmdFQUFRQUFCWUFhQUFBQUNnQUNBQm9BQkFZRUFBZ0FBQUFGQmdRQUNRQUFBQUFHQWdBQ0FBb0dBUUFCQUFBRmdCc0FBQUFLQUFJQUd3QUVCZ1FBQ0FBQUFBVUdCQUFLQUFBQUNnWUJBQUVBQUFXQUhBQUFBQW9BQWdBY0FBUUdCQUFLQUFBQUJRWUVBQXNBQUFBS0JnRUFBUUFBQllBZEFBQUFDZ0FDQUIwQUJBWUVBQXNBQUFBRkJnUUFEQUFBQUFBR0FnQUNBQU1HQWdBQ0FBb0dBUUFCQ3dZUUFCd0FBQUFpQUFBQUhnQUFBQUFBQUFBQUFBV0FIZ0FBQUFvQUFnQWVBQVFHQkFBTUFBQUFCUVlFQUEwQUFBQUtCZ0VBQVFBQUJZQWZBQUFBQ2dBQ0FCOEFCQVlFQUEwQUFBQUZCZ1FBRGdBQUFBQUdBZ0FDQUFNR0FnQUNBQW9HQVFBQkN3WVFBQUFBQUFBZUFBQUFJQUFBQUFBQUFBQUFBQVdBSUFBQUFBb0FBZ0FnQUFRR0JBQU9BQUFBQlFZRUFBOEFBQUFLQmdFQUFRQUFCWUFoQUFBQUNnQUNBQ0VBQkFZRUFBOEFBQUFGQmdRQUVBQUFBQUFHQWdBQ0FBTUdBZ0FDQUFvR0FRQUJDd1lRQUFBQUFBQWdBQUFBSWdBQUFBQUFBQUFBQUFXQUlnQUFBQW9BQWdBaUFBUUdCQUFMQUFBQUJRWUVBQkFBQUFBS0JnRUFBUUFBQUFBQUFBQUFBQUE9</t>
        </r>
      </text>
    </comment>
    <comment ref="K92" authorId="0" shapeId="0" xr:uid="{62CCCF43-90D4-4730-963A-C842937D364B}">
      <text>
        <r>
          <rPr>
            <b/>
            <sz val="9"/>
            <color indexed="81"/>
            <rFont val="Tahoma"/>
            <family val="2"/>
          </rPr>
          <t>QzdIOU4zfFBpY3R1cmUgMTgyfFZtcERSREF4TURBRUF3SUJBQUFBQUFBQUFBQUFBQUNBQUFBQUFBTUFGZ0FBQUVOb1pXMUVjbUYzSURJeUxqSXVNQzR6TXpBd0NBQVRBQUFBVlc1MGFYUnNaV1FnUkc5amRXMWxiblFFQWhBQVhsOVdBZVlxNXdDaG9Ia0JHZFUw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VpBQUFBQkFJUUFBQUFBQUFBQUFBQW9XQjlBUURBY2dNV0NBUUFBQUFrQUJnSUJBQUFBQ1FBR1FnQUFCQUlBZ0FCQUE4SUFnQUJBQU9BRndBQUFBUUNFQUJlWDFZQjVpcm5BS0dnZVFFWjFUUUJDZ0FDQUFFQUJJQUJBQUFBQUFJSUFBZUhjd0VwMUNVQkNnQUNBQUlBQWdRQ0FBY0FLd1FDQUFJQVNBUUFBRGNFQVFBQkJvQUFBQUFBQUFJSUFHNXRkd0hKTnlJQkJBSVFBUFlWYndISk55SUJvYUI1QVJuVk5BRWpDQUVBQUFJSEFnQUFBQVVIQVFBQkFBY1BBQUVBQUFBREFHQUF5QUFBQUU1SU1na0hEd0FCQUFBQUF3QmdBTWdBQUFCT1NESUFBQUFBQklBQ0FBQUFBQUlJQU5SVGJBR21XeGtCQ2dBQ0FBTUFOd1FCQUFFQUFBU0FBd0FBQUFBQ0NBQnU3VjBCcGxzWkFRb0FBZ0FFQUFJRUFnQUhBQ3NFQWdBQ0FFZ0VBQUEzQkFFQUFRYUFBQUFBQUFBQ0NBRFYwMkVCUnI4VkFRUUNFQUJkZkZrQlJyOFZBUWdIWkFHV1hDZ0JJd2dCQUFBQ0J3SUFBQUFGQndFQUFRQUhEd0FCQUFBQUF3QmdBTWdBQUFCT1NESUpCdzhBQVFBQUFBTUFZQURJQUFBQVRrZ3lBQUFBQUFTQUJBQUFBQUFDQ0FBSGgzTUJJdU1NQVFvQUFnQUZBQUlFQWdBSEFDc0VBZ0FBQUVnRUFBQTNCQUVBQVFhQUFBQUFBQUFDQ0FCdWJYY0J3a1lKQVFRQ0VBRDJGVzhCd2tZSkFXNXRkd0dDZnhBQkl3Z0JBQUFDQndJQUFBQUFCdzBBQVFBQUFBTUFZQURJQUFBQVRna0hEUUFCQUFBQUF3QmdBTWdBQUFCT0FBQUFBQVNBQlFBQUFBQUNDQURVVTJ3Qm5tb0FBUW9BQWdBR0FEY0VBUUFCQUFBRWdBWUFBQUFBQWdnQWJ1MWRBWjVxQUFFS0FBSUFCd0EzQkFFQUFRQUFCSUFIQUFBQUFBSUlBRHU2VmdFYTh2TUFDZ0FDQUFnQU53UUJBQUVBQUFTQUNBQUFBQUFDQ0FCdTdWMEJsM25uQUFvQUFnQUpBRGNFQVFBQkFBQUVnQWtBQUFBQUFnZ0ExRk5zQVpkNTV3QUtBQUlBQ2dBM0JBRUFBUUFBQklBS0FBQUFBQUlJQUFlSGN3RWE4dk1BQ2dBQ0FBc0FOd1FCQUFFQUFBV0FEQUFBQUFvQUFnQU1BQVFHQkFBQkFBQUFCUVlFQUFJQUFBQUtCZ0VBQVFBQUJZQU5BQUFBQ2dBQ0FBMEFCQVlFQUFJQUFBQUZCZ1FBQXdBQUFBb0dBUUFCQUFBRmdBNEFBQUFLQUFJQURnQUVCZ1FBQWdBQUFBVUdCQUFFQUFBQUFBWUNBQUlBQXdZQ0FBSUFDZ1lCQUFFTEJoQUFEQUFBQUEwQUFBQVBBQUFBQUFBQUFBQUFCWUFQQUFBQUNnQUNBQThBQkFZRUFBUUFBQUFGQmdRQUJRQUFBQW9HQVFBQkFBQUZnQkFBQUFBS0FBSUFFQUFFQmdRQUJRQUFBQVVHQkFBR0FBQUFBQVlDQUFJQUF3WUNBQUVBQ2dZQkFBRUxCaEFBRlFBQUFBOEFBQUFBQUFBQUVRQUFBQUFBQllBUkFBQUFDZ0FDQUJFQUJBWUVBQVlBQUFBRkJnUUFCd0FBQUFvR0FRQUJBQUFGZ0JJQUFBQUtBQUlBRWdBRUJnUUFCd0FBQUFVR0JBQUlBQUFBQUFZQ0FBSUFBd1lDQUFFQUNnWUJBQUVMQmhBQUVRQUFBQUFBQUFBQUFBQUFFd0FBQUFBQUJZQVRBQUFBQ2dBQ0FCTUFCQVlFQUFnQUFBQUZCZ1FBQ1FBQUFBb0dBUUFCQUFBRmdCUUFBQUFLQUFJQUZBQUVCZ1FBQ1FBQUFBVUdCQUFLQUFBQUFBWUNBQUlBQXdZQ0FBRUFDZ1lCQUFFTEJoQUFFd0FBQUFBQUFBQUFBQUFBRlFBQUFBQUFCWUFWQUFBQUNnQUNBQlVBQkFZRUFBVUFBQUFGQmdRQUNnQUFBQW9HQVFBQkFBQUFBQUFBQUFBQUFBPT0=</t>
        </r>
      </text>
    </comment>
    <comment ref="K93" authorId="0" shapeId="0" xr:uid="{63818408-D1F8-40BC-AFE0-1911E5FD115B}">
      <text>
        <r>
          <rPr>
            <b/>
            <sz val="9"/>
            <color indexed="81"/>
            <rFont val="Tahoma"/>
            <family val="2"/>
          </rPr>
          <t>QzEzSDI0TjJPfFBpY3R1cmUgMTM4fFZtcERSREF4TURBRUF3SUJBQUFBQUFBQUFBQUFBQUNBQUFBQUFBTUFGZ0FBQUVOb1pXMUVjbUYzSURJeUxqSXVNQzR6TXpBd0NBQVRBQUFBVlc1MGFYUnNaV1FnUkc5amRXMWxiblFFQWhBQVBFMVRBVC9QMndERHNud0J3REJB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1BQUFBQkFJUUFBQUFBQUFBQUFBQXczS0FBUUFBaHdNV0NBUUFBQUFrQUJnSUJBQUFBQ1FBR1FnQUFCQUlBZ0FCQUE4SUFnQUJBQU9BSkFBQUFBUUNFQUE4VFZNQlA4L2JBTU95ZkFIQU1FQUJDZ0FDQUFFQUJJQUJBQUFBQUFJSUFFemJXZ0VBQUE0QkNnQUNBQUlBQWdRQ0FBZ0FLd1FDQUFBQVNBUUFBRGNFQVFBQkJvQUFBQUFBQUFJSUFMUEJYZ0ZnSEFvQkJBSVFBRjFNVmdGZ0hBb0JUTnRlQWFEakVRRWpDQUVBQUFJSEFnQUFBQUFIRFFBQkFBQUFBd0JnQU1nQUFBQlBDUWNOQUFFQUFBQURBR0FBeUFBQUFFOEFBQUFBQklBQ0FBQUFBQUlJQUxKQmFRRUFBQTRCQ2dBQ0FBTUFOd1FCQUFFQUFBU0FBd0FBQUFBQ0NBRGxkSEFCZzNnYUFRb0FBZ0FFQUFJRUFnQUhBQ3NFQWdBQkFFZ0VBQUEzQkFFQUFRYUFBQUFBQUFBQ0NBQk1XM1FCSTl3V0FRUUNFQURVQTJ3Qkk5d1dBY095ZkFIakZCNEJJd2dCQUFBQ0J3SUFBQUFGQndFQUJRUUhCZ0FDQUFJQUF3QUFCdzRBQVFBQUFBTUFZQURJQUFBQVRrZ0pCdzRBQVFBQUFBTUFZQURJQUFBQVRrZ0FBQUFBQklBRUFBQUFBQUlJQUxKQmFRRUg4U1lCQ2dBQ0FBVUFOd1FCQUFFQUFBU0FCUUFBQUFBQ0NBQk0yMW9CQi9FbUFRb0FBZ0FHQURjRUFRQUJBQUFFZ0FZQUFBQUFBZ2dBR2FoVEFZdHBNd0VLQUFJQUJ3QTNCQUVBQVFBQUJJQUhBQUFBQUFJSUFFemJXZ0VQNGo4QkNnQUNBQWdBTndRQkFBRUFBQVNBQ0FBQUFBQUNDQUN5UVdrQkQrSS9BUW9BQWdBSkFEY0VBUUFCQUFBRWdBa0FBQUFBQWdnQTVYUndBWXRwTXdFS0FBSUFDZ0EzQkFFQUFRQUFCSUFLQUFBQUFBSUlBT1YwY0FGOGh3RUJDZ0FDQUFzQUFnUUNBQWNBS3dRQ0FBRUFTQVFBQURjRUFRQUJCb0FBQUFBQUFBSUlBRXhiZEFFYzYvMEFCQUlRQU5RRGJBRWM2LzBBdzdKOEFkd2pCUUVqQ0FFQUFBSUhBZ0FBQUFVSEFRQUZCQWNHQUFJQUFnQURBQUFIRGdBQkFBQUFBd0JnQU1nQUFBQk9TQWtIRGdBQkFBQUFBd0JnQU1nQUFBQk9TQUFBQUFBRWdBc0FBQUFBQWdnQXNrRnBBZmdPOVFBS0FBSUFEQUEzQkFFQUFRQUFCSUFNQUFBQUFBSUlBT1YwY0FGMGx1Z0FDZ0FDQUEwQU53UUJBQUVBQUFTQURRQUFBQUFDQ0FDeVFXa0I4QjNjQUFvQUFnQU9BRGNFQVFBQkFBQUVnQTRBQUFBQUFnZ0FUTnRhQWZBZDNBQUtBQUlBRHdBM0JBRUFBUUFBQklBUEFBQUFBQUlJQUJtb1V3RjBsdWdBQ2dBQ0FCQUFOd1FCQUFFQUFBU0FFQUFBQUFBQ0NBQk0yMW9CK0E3MUFBb0FBZ0FSQURjRUFRQUJBQUFGZ0JJQUFBQUtBQUlBRWdBRUJnUUFBUUFBQUFVR0JBQUNBQUFBQUFZQ0FBSUFDZ1lCQUFFQUFBV0FFd0FBQUFvQUFnQVRBQVFHQkFBQ0FBQUFCUVlFQUFNQUFBQUtCZ0VBQVFBQUJZQVVBQUFBQ2dBQ0FCUUFCQVlFQUFNQUFBQUZCZ1FBQkFBQUFBb0dBUUFCQUFBRmdCVUFBQUFLQUFJQUZRQUVCZ1FBQkFBQUFBVUdCQUFGQUFBQUNnWUJBQUVBQUFXQUZnQUFBQW9BQWdBV0FBUUdCQUFGQUFBQUJRWUVBQVlBQUFBS0JnRUFBUUFBQllBWEFBQUFDZ0FDQUJjQUJBWUVBQVlBQUFBRkJnUUFCd0FBQUFvR0FRQUJBQUFGZ0JnQUFBQUtBQUlBR0FBRUJnUUFCd0FBQUFVR0JBQUlBQUFBQ2dZQkFBRUFBQVdBR1FBQUFBb0FBZ0FaQUFRR0JBQUlBQUFBQlFZRUFBa0FBQUFLQmdFQUFRQUFCWUFhQUFBQUNnQUNBQm9BQkFZRUFBUUFBQUFGQmdRQUNRQUFBQW9HQVFBQkFBQUZnQnNBQUFBS0FBSUFHd0FFQmdRQUFnQUFBQVVHQkFBS0FBQUFDZ1lCQUFFQUFBV0FIQUFBQUFvQUFnQWNBQVFHQkFBS0FBQUFCUVlFQUFzQUFBQUtCZ0VBQVFBQUJZQWRBQUFBQ2dBQ0FCMEFCQVlFQUFzQUFBQUZCZ1FBREFBQUFBb0dBUUFCQUFBRmdCNEFBQUFLQUFJQUhnQUVCZ1FBREFBQUFBVUdCQUFOQUFBQUNnWUJBQUVBQUFXQUh3QUFBQW9BQWdBZkFBUUdCQUFOQUFBQUJRWUVBQTRBQUFBS0JnRUFBUUFBQllBZ0FBQUFDZ0FDQUNBQUJBWUVBQTRBQUFBRkJnUUFEd0FBQUFvR0FRQUJBQUFGZ0NFQUFBQUtBQUlBSVFBRUJnUUFEd0FBQUFVR0JBQVFBQUFBQ2dZQkFBRUFBQVdBSWdBQUFBb0FBZ0FpQUFRR0JBQUxBQUFBQlFZRUFCQUFBQUFLQmdFQUFRQUFBQUFBQUFBQUFBQT0=</t>
        </r>
      </text>
    </comment>
    <comment ref="K94" authorId="0" shapeId="0" xr:uid="{A8CEA899-FB93-4B94-ACB8-179E2598EF6D}">
      <text>
        <r>
          <rPr>
            <b/>
            <sz val="9"/>
            <color indexed="81"/>
            <rFont val="Tahoma"/>
            <family val="2"/>
          </rPr>
          <t>QzE1SDE2TjJPfFBpY3R1cmUgMTQwfFZtcERSREF4TURBRUF3SUJBQUFBQUFBQUFBQUFBQUNBQUFBQUFBTUFGZ0FBQUVOb1pXMUVjbUYzSURJeUxqSXVNQzR6TXpBd0NBQVRBQUFBVlc1MGFYUnNaV1FnUkc5amRXMWxiblFFQWhBQWVFZE1BVC9QMndDSHVJTUJ3REJB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XFBQUFBQkFJUUFBQUFBQUFBQUFBQWgzaUhBUUFBcUFNV0NBUUFBQUFrQUJnSUJBQUFBQ1FBR1FnQUFCQUlBZ0FCQUE4SUFnQUJBQU9BS0FBQUFBUUNFQUI0UjB3QlA4L2JBSWU0Z3dIQU1FQUJDZ0FDQUFFQUJJQUJBQUFBQUFJSUFIaEhUQUdEZUJvQkNnQUNBQUlBTndRQkFBRUFBQVNBQWdBQUFBQUNDQURlclZvQmczZ2FBUW9BQWdBREFEY0VBUUFCQUFBRWdBTUFBQUFBQWdnQUVlRmhBUWZ4SmdFS0FBSUFCQUEzQkFFQUFRQUFCSUFFQUFBQUFBSUlBTjZ0V2dHTGFUTUJDZ0FDQUFVQU53UUJBQUVBQUFTQUJRQUFBQUFDQ0FBUjRXRUJEK0kvQVFvQUFnQUdBRGNFQVFBQkFBQUVnQVlBQUFBQUFnZ0FkMGR3QVEvaVB3RUtBQUlBQndBM0JBRUFBUUFBQklBSEFBQUFBQUlJQUtwNmR3R0xhVE1CQ2dBQ0FBZ0FOd1FCQUFFQUFBU0FDQUFBQUFBQ0NBQjNSM0FCQi9FbUFRb0FBZ0FKQURjRUFRQUJBQUFFZ0FrQUFBQUFBZ2dBcW5wM0FZTjRHZ0VLQUFJQUNnQUNCQUlBQndBckJBSUFBUUJJQkFBQU53UUJBQUVHZ0FBQUFBQUFBZ2dBRUdGN0FTUGNGZ0VFQWhBQW1RbHpBU1BjRmdHSHVJTUI0eFFlQVNNSUFRQUFBZ2NDQUFBQUJRY0JBQVVFQndZQUFnQUNBQU1BQUFjT0FBRUFBQUFEQUdBQXlBQUFBRTVJQ1FjT0FBRUFBQUFEQUdBQXlBQUFBRTVJQUFBQUFBU0FDZ0FBQUFBQ0NBQjNSM0FCQUFBT0FRb0FBZ0FMQURjRUFRQUJBQUFFZ0FzQUFBQUFBZ2dBRWVGaEFRQUFEZ0VLQUFJQURBQUNCQUlBQ0FBckJBSUFBQUJJQkFBQU53UUJBQUVHZ0FBQUFBQUFBZ2dBZDhkbEFXQWNDZ0VFQWhBQUlsSmRBV0FjQ2dFUjRXVUJvT01SQVNNSUFRQUFBZ2NDQUFBQUFBY05BQUVBQUFBREFHQUF5QUFBQUU4SkJ3MEFBUUFBQUFNQVlBRElBQUFBVHdBQUFBQUVnQXdBQUFBQUFnZ0FxbnAzQVh5SEFRRUtBQUlBRFFBQ0JBSUFCd0FyQkFJQUFRQklCQUFBTndRQkFBRUdnQUFBQUFBQUFnZ0FFR0Y3QVJ6ci9RQUVBaEFBbVFsekFSenIvUUNIdUlNQjNDTUZBU01JQVFBQUFnY0NBQUFBQlFjQkFBVUVCd1lBQWdBQ0FBTUFBQWNPQUFFQUFBQURBR0FBeUFBQUFFNUlDUWNPQUFFQUFBQURBR0FBeUFBQUFFNUlBQUFBQUFTQURRQUFBQUFDQ0FCM1IzQUIrQTcxQUFvQUFnQU9BRGNFQVFBQkFBQUVnQTRBQUFBQUFnZ0FxbnAzQVhTVzZBQUtBQUlBRHdBM0JBRUFBUUFBQklBUEFBQUFBQUlJQUhkSGNBSHdIZHdBQ2dBQ0FCQUFOd1FCQUFFQUFBU0FFQUFBQUFBQ0NBQVI0V0VCOEIzY0FBb0FBZ0FSQURjRUFRQUJBQUFFZ0JFQUFBQUFBZ2dBM3ExYUFYU1c2QUFLQUFJQUVnQTNCQUVBQVFBQUJJQVNBQUFBQUFJSUFCSGhZUUg0RHZVQUNnQUNBQk1BTndRQkFBRUFBQVdBRkFBQUFBb0FBZ0FVQUFRR0JBQUJBQUFBQlFZRUFBSUFBQUFLQmdFQUFRQUFCWUFWQUFBQUNnQUNBQlVBQkFZRUFBSUFBQUFGQmdRQUF3QUFBQW9HQVFBQkFBQUZnQllBQUFBS0FBSUFGZ0FFQmdRQUF3QUFBQVVHQkFBRUFBQUFBQVlDQUFJQUF3WUNBQUlBQ2dZQkFBRUxCaEFBRlFBQUFCc0FBQUFYQUFBQUFBQUFBQUFBQllBWEFBQUFDZ0FDQUJjQUJBWUVBQVFBQUFBRkJnUUFCUUFBQUFvR0FRQUJBQUFGZ0JnQUFBQUtBQUlBR0FBRUJnUUFCUUFBQUFVR0JBQUdBQUFBQUFZQ0FBSUFBd1lDQUFJQUNnWUJBQUVMQmhBQUFBQUFBQmNBQUFBWkFBQUFBQUFBQUFBQUJZQVpBQUFBQ2dBQ0FCa0FCQVlFQUFZQUFBQUZCZ1FBQndBQUFBb0dBUUFCQUFBRmdCb0FBQUFLQUFJQUdnQUVCZ1FBQndBQUFBVUdCQUFJQUFBQUFBWUNBQUlBQXdZQ0FBSUFDZ1lCQUFFTEJoQUFBQUFBQUJrQUFBQWJBQUFBSEFBQUFBQUFCWUFiQUFBQUNnQUNBQnNBQkFZRUFBTUFBQUFGQmdRQUNBQUFBQW9HQVFBQkFBQUZnQndBQUFBS0FBSUFIQUFFQmdRQUNBQUFBQVVHQkFBSkFBQUFDZ1lCQUFFQUFBV0FIUUFBQUFvQUFnQWRBQVFHQkFBSkFBQUFCUVlFQUFvQUFBQUtCZ0VBQVFBQUJZQWVBQUFBQ2dBQ0FCNEFCQVlFQUFvQUFBQUZCZ1FBQ3dBQUFBQUdBZ0FDQUFvR0FRQUJBQUFGZ0I4QUFBQUtBQUlBSHdBRUJnUUFDZ0FBQUFVR0JBQU1BQUFBQ2dZQkFBRUFBQVdBSUFBQUFBb0FBZ0FnQUFRR0JBQU1BQUFBQlFZRUFBMEFBQUFLQmdFQUFRQUFCWUFoQUFBQUNnQUNBQ0VBQkFZRUFBMEFBQUFGQmdRQURnQUFBQUFHQWdBQ0FBTUdBZ0FDQUFvR0FRQUJDd1lRQUNBQUFBQW1BQUFBSWdBQUFBQUFBQUFBQUFXQUlnQUFBQW9BQWdBaUFBUUdCQUFPQUFBQUJRWUVBQThBQUFBS0JnRUFBUUFBQllBakFBQUFDZ0FDQUNNQUJBWUVBQThBQUFBRkJnUUFFQUFBQUFBR0FnQUNBQU1HQWdBQ0FBb0dBUUFCQ3dZUUFBQUFBQUFpQUFBQUpBQUFBQUFBQUFBQUFBV0FKQUFBQUFvQUFnQWtBQVFHQkFBUUFBQUFCUVlFQUJFQUFBQUtCZ0VBQVFBQUJZQWxBQUFBQ2dBQ0FDVUFCQVlFQUJFQUFBQUZCZ1FBRWdBQUFBQUdBZ0FDQUFNR0FnQUNBQW9HQVFBQkN3WVFBQUFBQUFBa0FBQUFKZ0FBQUFBQUFBQUFBQVdBSmdBQUFBb0FBZ0FtQUFRR0JBQU5BQUFBQlFZRUFCSUFBQUFLQmdFQUFRQUFBQUFBQUFBQUFBQT0=</t>
        </r>
      </text>
    </comment>
    <comment ref="K95" authorId="0" shapeId="0" xr:uid="{672C255A-907F-481E-9EC7-4F2D92578186}">
      <text>
        <r>
          <rPr>
            <b/>
            <sz val="9"/>
            <color indexed="81"/>
            <rFont val="Tahoma"/>
            <family val="2"/>
          </rPr>
          <t>QzE5SDE3TjN8UGljdHVyZSA4N3xWbXBEUkRBeE1EQUVBd0lCQUFBQUFBQUFBQUFBQUFDQUFBQUFBQU1BRmdBQUFFTm9aVzFFY21GM0lESXlMakl1TUM0ek16QXdDQUFUQUFBQVZXNTBhWFJzWldRZ1JHOWpkVzFsYm5RRUFoQUFWdGc0QVlFTDRnQ3BKNWNCZnZRNUFRRUpDQUFBZ0xVQUFJQzFBQUlKQ0FBQXdDRUFBTUMxQWcwSUFRQUJDQWNCQUFFNkJBRUFBVHNFQVFBQVJRUUJBQUU4QkFFQUFFb0VBUUFBREFZQkFBRVBCZ0VBQVEwR0FRQUFRZ1FCQUFCREJBRUFBRVFFQVFBQUNnZ0lBQU1BWUFESUFBTUFDd2dJQUFNQUFBRElBQU1BQ1FnRUFBQ0FBZ0FJQ0FRQW1aa0JBQWNJQkFDWm1RQUFCZ2dFQUFBQUFnQUZDQVFBWm1ZT0FBUUlBZ0MwQUFNSUJBQUFBSGdBSXdnQkFBVU1DQUVBQUNnSUFRQUJLUWdCQUFFcUNBRUFBVElJQVFBQUt3Z0JBQ2dzQ0FFQUNnSUlFQUFBQUNRQUFBQWtBQUFBSkFBQUFDUUFBUU1DQUFBQUFnTUNBQUVBQUFNeUFBZ0EvLy8vLy8vL0FBQUFBQUFBLy84QUFBQUEvLy8vL3dBQUFBRC8vd0FBQUFELy8vLy9BQUFBQVAvLy8vOEFBUC8vQUFFUEFBQUFBUUFEQU9RRUJRQkJjbWxoYkFBSWVBQUFBd0FBQVNBQklBQUFBQUFMWmdpZy80VC9pQXZqQ1JnRFp3VW5BL3dBQWdBQUFTQUJJQUFBQUFBTFpnaWdBQUVBQUFCa0FBQUFBUUFCQVFFQUFBQUJKdzhBQVFBQkFBQUFBQUFBQUFBQUFBQUFBQUlBR1FHUUFBQUFBQUJnQUFBQUFBQUFBQUFBQVFBQUFBQUFBQUFBQUFBQUFBQUFBQUM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ES0N3SUFBQUFMREFJQUFRQUtEQUVBQUFrTUFRQUFEQXdGQUFBQUtDTXBBWUF6QUFBQUJBSVFBQUFBQUFBQUFBQUFxZWVhQVFEQTBnTVdDQVFBQUFBa0FCZ0lCQUFBQUNRQUdRZ0FBQkFJQWdBQkFBOElBZ0FCQUFPQU1RQUFBQVFDRUFCVzJEZ0JnUXZpQUtrbmx3Ris5RGtCQ2dBQ0FBRUFCSUFCQUFBQUFBSUlBR1ptWkFHK3d3Y0JDZ0FDQUFJQUFnUUNBQWNBS3dRQ0FBRUFTQVFBQURjRUFRQUJCb0FBQUFBQUFBSUlBRlgxWHdGZUp3UUJCQUlRQU4yZFZ3RmVKd1FCekV4b0FSNWdDd0VqQ0FFQUFBSUhBZ0FBQUFVSEFRQUVCQWNHQUFJQUFnQUVBQUFIRGdBQkFBQUFBd0JnQU1nQUFBQk9TQWtIRGdBQkFBQUFBd0JnQU1nQUFBQk9TQUFBQUFBRWdBSUFBQUFBQWdnQW1abHJBVUU4RkFFS0FBSUFBd0EzQkFFQUFRQUFCSUFEQUFBQUFBSUlBR1ptWkFIRnRDQUJDZ0FDQUFRQUFnUUNBQWNBS3dRQ0FBRUFTQVFBQURjRUFRQUJCb0FBQUFBQUFBSUlBTXhNYUFGbEdCMEJCQUlRQUZYMVh3RmxHQjBCekV4b0FlV0pLd0VqQ0FFQUFBSUhBZ0FBQUFVSEFRQUJBQWNPQUFFQUFBQURBR0FBeUFBQUFFNUlDUWNPQUFFQUFBQURBR0FBeUFBQUFFNUlBQUFBQUFTQUJBQUFBQUFDQ0FBQUFGWUJ4YlFnQVFvQUFnQUZBRGNFQVFBQkFBQUVnQVVBQUFBQUFnZ0F6Y3hPQVVrdExRRUtBQUlBQmdBM0JBRUFBUUFBQklBR0FBQUFBQUlJQUdkbVFBRkpMUzBCQ2dBQ0FBY0FOd1FCQUFFQUFBU0FCd0FBQUFBQ0NBQTBNemtCeGJRZ0FRb0FBZ0FJQURjRUFRQUJBQUFFZ0FnQUFBQUFBZ2dBWjJaQUFVRThGQUVLQUFJQUNRQTNCQUVBQVFBQUJJQUpBQUFBQUFJSUFNM01UZ0ZCUEJRQkNnQUNBQW9BTndRQkFBRUFBQVNBQ2dBQUFBQUNDQUQvLzNrQlFUd1VBUW9BQWdBTEFBSUVBZ0FIQUNzRUFnQUFBRWdFQUFBM0JBRUFBUWFBQUFBQUFBQUNDQUJsNW4wQjRaOFFBUVFDRUFEdWpuVUI0WjhRQVdYbWZRR2gyQmNCSXdnQkFBQUNCd0lBQUFBQUJ3MEFBUUFBQUFNQVlBRElBQUFBVGdrSERRQUJBQUFBQXdCZ0FNZ0FBQUJPQUFBQUFBU0FDd0FBQUFBQ0NBQXlNNEVCeGJRZ0FRb0FBZ0FNQURjRUFRQUJBQUFFZ0F3QUFBQUFBZ2dBLy85NUFVa3RMUUVLQUFJQURRQTNCQUVBQVFBQUJJQU5BQUFBQUFJSUFESXpnUUhOcFRrQkNnQUNBQTRBTndRQkFBRUFBQVNBRGdBQUFBQUNDQUNZbVk4QnphVTVBUW9BQWdBUEFEY0VBUUFCQUFBRWdBOEFBQUFBQWdnQXk4eVdBVWt0TFFFS0FBSUFFQUEzQkFFQUFRQUFCSUFRQUFBQUFBSUlBSmlaandIRnRDQUJDZ0FDQUJFQU53UUJBQUVBQUFTQUVRQUFBQUFDQ0FDWm1Xc0JPa3Y3QUFvQUFnQVNBRGNFQVFBQkFBQUVnQklBQUFBQUFnZ0EvLzk1QVRwTCt3QUtBQUlBRXdBM0JBRUFBUUFBQklBVEFBQUFBQUlJQURJemdRRzIwdTRBQ2dBQ0FCUUFOd1FCQUFFQUFBU0FGQUFBQUFBQ0NBRC8vM2tCTWxyaUFBb0FBZ0FWQURjRUFRQUJBQUFFZ0JVQUFBQUFBZ2dBbVpsckFUSmE0Z0FLQUFJQUZnQTNCQUVBQVFBQUJJQVdBQUFBQUFJSUFHWm1aQUcyMHU0QUNnQUNBQmNBTndRQkFBRUFBQVdBR0FBQUFBb0FBZ0FZQUFRR0JBQUJBQUFBQlFZRUFBSUFBQUFLQmdFQUFRQUFCWUFaQUFBQUNnQUNBQmtBQkFZRUFBSUFBQUFGQmdRQUF3QUFBQW9HQVFBQkFBQUZnQm9BQUFBS0FBSUFHZ0FFQmdRQUF3QUFBQVVHQkFBRUFBQUFDZ1lCQUFFQUFBV0FHd0FBQUFvQUFnQWJBQVFHQkFBRUFBQUFCUVlFQUFVQUFBQUFCZ0lBQWdBREJnSUFBUUFLQmdFQUFRc0dFQUFnQUFBQUdnQUFBQUFBQUFBY0FBQUFBQUFGZ0J3QUFBQUtBQUlBSEFBRUJnUUFCUUFBQUFVR0JBQUdBQUFBQ2dZQkFBRUFBQVdBSFFBQUFBb0FBZ0FkQUFRR0JBQUdBQUFBQlFZRUFBY0FBQUFBQmdJQUFnQURCZ0lBQVFBS0JnRUFBUXNHRUFBY0FBQUFBQUFBQUFBQUFBQWVBQUFBQUFBRmdCNEFBQUFLQUFJQUhnQUVCZ1FBQndBQUFBVUdCQUFJQUFBQUNnWUJBQUVBQUFXQUh3QUFBQW9BQWdBZkFBUUdCQUFJQUFBQUJRWUVBQWtBQUFBQUJnSUFBZ0FEQmdJQUFRQUtCZ0VBQVFzR0VBQWVBQUFBQUFBQUFBQUFBQUFnQUFBQUFBQUZnQ0FBQUFBS0FBSUFJQUFFQmdRQUJBQUFBQVVHQkFBSkFBQUFDZ1lCQUFFQUFBV0FJUUFBQUFvQUFnQWhBQVFHQkFBQ0FBQUFCUVlFQUFvQUFBQUFCZ0lBQWdBREJnSUFBUUFLQmdFQUFRc0dFQUFaQUFBQUdBQUFBQUFBQUFBaUFBQUFBQUFGZ0NJQUFBQUtBQUlBSWdBRUJnUUFDZ0FBQUFVR0JBQUxBQUFBQ2dZQkFBRUFBQVdBSXdBQUFBb0FBZ0FqQUFRR0JBQUxBQUFBQlFZRUFBd0FBQUFBQmdJQUFnQURCZ0lBQWdBS0JnRUFBUXNHRUFBaUFBQUFLQUFBQUNRQUFBQUFBQUFBQUFBRmdDUUFBQUFLQUFJQUpBQUVCZ1FBREFBQUFBVUdCQUFOQUFBQUNnWUJBQUVBQUFXQUpRQUFBQW9BQWdBbEFBUUdCQUFOQUFBQUJRWUVBQTRBQUFBQUJnSUFBZ0FEQmdJQUFnQUtCZ0VBQVFzR0VBQUFBQUFBSkFBQUFDWUFBQUFBQUFBQUFBQUZnQ1lBQUFBS0FBSUFKZ0FFQmdRQURnQUFBQVVHQkFBUEFBQUFDZ1lCQUFFQUFBV0FKd0FBQUFvQUFnQW5BQVFHQkFBUEFBQUFCUVlFQUJBQUFBQUFCZ0lBQWdBREJnSUFBZ0FLQmdFQUFRc0dFQUFBQUFBQUpnQUFBQ2dBQUFBQUFBQUFBQUFGZ0NnQUFBQUtBQUlBS0FBRUJnUUFDd0FBQUFVR0JBQVFBQUFBQ2dZQkFBRUFBQVdBS1FBQUFBb0FBZ0FwQUFRR0JBQUJBQUFBQlFZRUFCRUFBQUFLQmdFQUFRQUFCWUFxQUFBQUNnQUNBQ29BQkFZRUFCRUFBQUFGQmdRQUVnQUFBQUFHQWdBQ0FBTUdBZ0FDQUFvR0FRQUJDd1lRQUNrQUFBQXZBQUFBS3dBQUFBQUFBQUFBQUFXQUt3QUFBQW9BQWdBckFBUUdCQUFTQUFBQUJRWUVBQk1BQUFBS0JnRUFBUUFBQllBc0FBQUFDZ0FDQUN3QUJBWUVBQk1BQUFBRkJnUUFGQUFBQUFBR0FnQUNBQU1HQWdBQ0FBb0dBUUFCQ3dZUUFBQUFBQUFyQUFBQUxRQUFBQUFBQUFBQUFBV0FMUUFBQUFvQUFnQXRBQVFHQkFBVUFBQUFCUVlFQUJVQUFBQUtCZ0VBQVFBQUJZQXVBQUFBQ2dBQ0FDNEFCQVlFQUJVQUFBQUZCZ1FBRmdBQUFBQUdBZ0FDQUFNR0FnQUNBQW9HQVFBQkN3WVFBQUFBQUFBdEFBQUFMd0FBQUFBQUFBQUFBQVdBTHdBQUFBb0FBZ0F2QUFRR0JBQVJBQUFBQlFZRUFCWUFBQUFLQmdFQUFRQUFBQUFBQUFBQUFBQT0=</t>
        </r>
      </text>
    </comment>
    <comment ref="K96" authorId="0" shapeId="0" xr:uid="{D8B9838B-828A-4F9D-8246-72D936DF6C9E}">
      <text>
        <r>
          <rPr>
            <b/>
            <sz val="9"/>
            <color indexed="81"/>
            <rFont val="Tahoma"/>
            <family val="2"/>
          </rPr>
          <t>QzExSDE2TjJPfFBpY3R1cmUgMTQyfFZtcERSREF4TURBRUF3SUJBQUFBQUFBQUFBQUFBQUNBQUFBQUFBTUFGZ0FBQUVOb1pXMUVjbUYzSURJeUxqSXVNQzR6TXpBd0NBQVRBQUFBVlc1MGFYUnNaV1FnUkc5amRXMWxiblFFQWhBQUhYNU9BYWNmNGdEaWdZRUJXT0E1QVFFSkNBQUFnTFVBQUlDM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WhBQUFBQkFJUUFBQUFBQUFBQUFBQTRrR0ZBUURBb2dNV0NBUUFBQUFrQUJnSUJBQUFBQ1FBR1FnQUFCQUlBZ0FCQUE4SUFnQUJBQU9BSHdBQUFBUUNFQUFkZms0QnB4L2lBT0tCZ1FGWTREa0JDZ0FDQUFFQUJJQUJBQUFBQUFJSUFNZWxhd0VOUnVJQUNnQUNBQUlBTndRQkFBRUFBQVNBQWdBQUFBQUNDQUNVY21RQmtiN3VBQW9BQWdBREFEY0VBUUFCQUFBRWdBTUFBQUFBQWdnQXg2VnJBUlEzK3dBS0FBSUFCQUFDQkFJQUJ3QXJCQUlBQUFCSUJBQUFOd1FCQUFFR2dBQUFBQUFBQWdnQUxZeHZBYlNhOXdBRUFoQUF0VFJuQWJTYTl3QXRqRzhCZE5QK0FDTUlBUUFBQWdjQ0FBQUFBQWNOQUFFQUFBQURBR0FBeUFBQUFFNEpCdzBBQVFBQUFBTUFZQURJQUFBQVRnQUFBQUFFZ0FRQUFBQUFBZ2dBTFF4NkFSUTMrd0FLQUFJQUJRQTNCQUVBQVFBQUJJQUZBQUFBQUFJSUFHQS9nUUdSdnU0QUNnQUNBQVlBTndRQkFBRUFBQVNBQmdBQUFBQUNDQUNVY21RQm1LOEhBUW9BQWdBSEFEY0VBUUFCQUFBRWdBY0FBQUFBQWdnQUxneFdBWml2QndFS0FBSUFDQUFDQkFJQUNBQXJCQUlBQUFCSUJBQUFOd1FCQUFFR2dBQUFBQUFBQWdnQWxQSlpBZmpMQXdFRUFoQUFQMzFSQWZqTEF3RXVERm9CT0pNTEFTTUlBUUFBQWdjQ0FBQUFBQWNOQUFFQUFBQURBR0FBeUFBQUFFOEpCdzBBQVFBQUFBTUFZQURJQUFBQVR3QUFBQUFFZ0FnQUFBQUFBZ2dBeDZWckFSd29GQUVLQUFJQUNRQUNCQUlBQndBckJBSUFBUUJJQkFBQU53UUJBQUVHZ0FBQUFBQUFBZ2dBTFl4dkFieUxFQUVFQWhBQXRUUm5BYnlMRUFHazQzY0JmTVFYQVNNSUFRQUFBZ2NDQUFBQUJRY0JBQVVFQndZQUFnQUNBQU1BQUFjT0FBRUFBQUFEQUdBQXlBQUFBRTVJQ1FjT0FBRUFBQUFEQUdBQXlBQUFBRTVJQUFBQUFBU0FDUUFBQUFBQ0NBQ1VjbVFCb0tBZ0FRb0FBZ0FLQURjRUFRQUJBQUFFZ0FvQUFBQUFBZ2dBTGd4V0FhQ2dJQUVLQUFJQUN3QTNCQUVBQVFBQUJJQUxBQUFBQUFJSUFQdllUZ0VqR1MwQkNnQUNBQXdBTndRQkFBRUFBQVNBREFBQUFBQUNDQUF1REZZQnA1RTVBUW9BQWdBTkFEY0VBUUFCQUFBRWdBMEFBQUFBQWdnQWxISmtBYWVST1FFS0FBSUFEZ0EzQkFFQUFRQUFCSUFPQUFBQUFBSUlBTWVsYXdFakdTMEJDZ0FDQUE4QU53UUJBQUVBQUFXQUVBQUFBQW9BQWdBUUFBUUdCQUFCQUFBQUJRWUVBQUlBQUFBS0JnRUFBUUFBQllBUkFBQUFDZ0FDQUJFQUJBWUVBQUlBQUFBRkJnUUFBd0FBQUFvR0FRQUJBQUFGZ0JJQUFBQUtBQUlBRWdBRUJnUUFBd0FBQUFVR0JBQUVBQUFBQ2dZQkFBRUFBQVdBRXdBQUFBb0FBZ0FUQUFRR0JBQUVBQUFBQlFZRUFBVUFBQUFLQmdFQUFRQUFCWUFVQUFBQUNnQUNBQlFBQkFZRUFBTUFBQUFGQmdRQUJnQUFBQW9HQVFBQkFBQUZnQlVBQUFBS0FBSUFGUUFFQmdRQUJnQUFBQVVHQkFBSEFBQUFBQVlDQUFJQUNnWUJBQUVBQUFXQUZnQUFBQW9BQWdBV0FBUUdCQUFHQUFBQUJRWUVBQWdBQUFBS0JnRUFBUUFBQllBWEFBQUFDZ0FDQUJjQUJBWUVBQWdBQUFBRkJnUUFDUUFBQUFvR0FRQUJBQUFGZ0JnQUFBQUtBQUlBR0FBRUJnUUFDUUFBQUFVR0JBQUtBQUFBQUFZQ0FBSUFBd1lDQUFJQUNnWUJBQUVMQmhBQUZ3QUFBQjBBQUFBWkFBQUFBQUFBQUFBQUJZQVpBQUFBQ2dBQ0FCa0FCQVlFQUFvQUFBQUZCZ1FBQ3dBQUFBb0dBUUFCQUFBRmdCb0FBQUFLQUFJQUdnQUVCZ1FBQ3dBQUFBVUdCQUFNQUFBQUFBWUNBQUlBQXdZQ0FBSUFDZ1lCQUFFTEJoQUFBQUFBQUJrQUFBQWJBQUFBQUFBQUFBQUFCWUFiQUFBQUNnQUNBQnNBQkFZRUFBd0FBQUFGQmdRQURRQUFBQW9HQVFBQkFBQUZnQndBQUFBS0FBSUFIQUFFQmdRQURRQUFBQVVHQkFBT0FBQUFBQVlDQUFJQUF3WUNBQUlBQ2dZQkFBRUxCaEFBQUFBQUFCc0FBQUFkQUFBQUFBQUFBQUFBQllBZEFBQUFDZ0FDQUIwQUJBWUVBQWtBQUFBRkJnUUFEZ0FBQUFvR0FRQUJBQUFBQUFBQUFBQUFBQT09</t>
        </r>
      </text>
    </comment>
    <comment ref="K97" authorId="0" shapeId="0" xr:uid="{BE064D6B-21BE-45F6-BB08-05BEAE4C42CC}">
      <text>
        <r>
          <rPr>
            <b/>
            <sz val="9"/>
            <color indexed="81"/>
            <rFont val="Tahoma"/>
            <family val="2"/>
          </rPr>
          <t>QzdIOE4yT3xQaWN0dXJlIDcxfFZtcERSREF4TURBRUF3SUJBQUFBQUFBQUFBQUFBQUNBQUFBQUFBTUFGZ0FBQUVOb1pXMUVjbUYzSURJeUxqSXVNQzR6TXpBd0NBQVRBQUFBVlc1MGFYUnNaV1FnUkc5amRXMWxiblFFQWhBQVBFMjdBdVlxNXdERHN1UUNHZFUwQVFFSkNBQUFBRlFBQUFCVUFBSUpDQUFBd0NFQUFNQzFBZzBJQVFBQkNBY0JBQUU2QkFFQUFUc0VBUUFBUlFRQkFBRThCQUVBQUVvRUFRQUFEQVlCQUFFUEJnRUFBUTBHQVFBQVFnUUJBQUJEQkFFQUFFUUVBUUFBQ2dnSUFBTUFZQURJQUFNQUN3Z0lBQU1BQUFESUFBTUFDUWdFQUFDQUFnQUlDQVFBbVprQkFBY0lCQUNabVFBQUJnZ0VBQUFBQWdBRkNBUUFabVlPQUFRSUFnQzBBQU1JQkFBQUFIZ0FJd2dCQUFVTUNBRUFBQ2dJQVFBQktRZ0JBQUVxQ0FFQUFUSUlBUUFBS3dnQkFDZ3NDQUVBQ2dJSUVBQUFBQ1FBQUFBa0FBQUFKQUFBQUNRQUFRTUNBQUFBQWdNQ0FBRUFBQU15QUFnQS8vLy8vLy8vQUFBQUFBQUEvLzhBQUFBQS8vLy8vd0FBQUFELy93QUFBQUQvLy8vL0FBQUFBUC8vLy84QUFQLy9BQUVQQUFBQUFRQURBT1FFQlFCQmNtbGhiQUFJZUFBQUF3QUFBU0FCSUFBQUFBQUxaZ2lnLzRUL2lBdmpDUmdEWndVbkEvd0FBZ0FBQVNBQklBQUFBQUFMWmdpZ0FBRUFBQUJrQUFBQUFRQUJBUUVBQUFBQkp3OEFBUUFCQUFBQUFBQUFBQUFBQUFBQUFBSUFHUUdRQUFBQUFBQmdBQUFBQUFBQUFBQUFBUUFBQUFBQUFBQUFBQUFBQUFBQUFBQz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RLQ3dJQUFBQUxEQUlBQVFBS0RBRUFBQWtNQVFBQURBd0ZBQUFBS0NNcEFZQVpBQUFBQkFJUUFBQUFBQUFBQUFBQXczTG9BZ0FBaEFNV0NBUUFBQUFrQUJnSUJBQUFBQ1FBR1FnQUFCQUlBZ0FDQUE4SUFnQUJBQU9BRndBQUFBUUNFQUE4VGJzQzVpcm5BTU95NUFJWjFUUUJDZ0FDQUFFQUJJQUJBQUFBQUFJSUFFemJ3Z0tYZWVjQUNnQUNBQUlBTndRQkFBRUFBQVNBQWdBQUFBQUNDQUFacUxzQ0d2THpBQW9BQWdBREFEY0VBUUFCQUFBRWdBTUFBQUFBQWdnQVROdkNBcDVxQUFFS0FBSUFCQUEzQkFFQUFRQUFCSUFFQUFBQUFBSUlBTEpCMFFLZWFnQUJDZ0FDQUFVQU53UUJBQUVBQUFTQUJRQUFBQUFDQ0FEbGROZ0NHdkx6QUFvQUFnQUdBRGNFQVFBQkFBQUVnQVlBQUFBQUFnZ0Fza0hSQXBkNTV3QUtBQUlBQndBM0JBRUFBUUFBQklBSEFBQUFBQUlJQU9WMDJBSWk0d3dCQ2dBQ0FBZ0FBZ1FDQUFjQUt3UUNBQUVBU0FRQUFEY0VBUUFCQm9BQUFBQUFBQUlJQUV4YjNBTENSZ2tCQkFJUUFOUUQxQUxDUmdrQnc3TGtBb0ovRUFFakNBRUFBQUlIQWdBQUFBVUhBUUFGQkFjR0FBSUFBZ0FEQUFBSERnQUJBQUFBQXdCZ0FNZ0FBQUJPU0FrSERnQUJBQUFBQXdCZ0FNZ0FBQUJPU0FBQUFBQUVnQWdBQUFBQUFnZ0Fza0hSQXFaYkdRRUtBQUlBQ1FBM0JBRUFBUUFBQklBSkFBQUFBQUlJQUV6YndnS21XeGtCQ2dBQ0FBb0FBZ1FDQUFnQUt3UUNBQUFBU0FRQUFEY0VBUUFCQm9BQUFBQUFBQUlJQUxQQnhnSUdlQlVCQkFJUUFGMU12Z0lHZUJVQlROdkdBa1kvSFFFakNBRUFBQUlIQWdBQUFBQUhEUUFCQUFBQUF3QmdBTWdBQUFCUENRY05BQUVBQUFBREFHQUF5QUFBQUU4QUFBQUFCSUFLQUFBQUFBSUlBT1YwMkFJcDFDVUJDZ0FDQUFzQUFnUUNBQWNBS3dRQ0FBSUFTQVFBQURjRUFRQUJCb0FBQUFBQUFBSUlBRXhiM0FMSk55SUJCQUlRQU5RRDFBTEpOeUlCZjQ3ZUFoblZOQUVqQ0FFQUFBSUhBZ0FBQUFVSEFRQUJBQWNQQUFFQUFBQURBR0FBeUFBQUFFNUlNZ2tIRHdBQkFBQUFBd0JnQU1nQUFBQk9TRElBQUFBQUJZQU1BQUFBQ2dBQ0FBd0FCQVlFQUFFQUFBQUZCZ1FBQWdBQUFBQUdBZ0FDQUFNR0FnQUNBQW9HQVFBQkN3WVFBQUFBQUFBUkFBQUFEUUFBQUFBQUFBQUFBQVdBRFFBQUFBb0FBZ0FOQUFRR0JBQUNBQUFBQlFZRUFBTUFBQUFLQmdFQUFRQUFCWUFPQUFBQUNnQUNBQTRBQkFZRUFBTUFBQUFGQmdRQUJBQUFBQUFHQWdBQ0FBTUdBZ0FDQUFvR0FRQUJDd1lRQUFBQUFBQU5BQUFBRHdBQUFCSUFBQUFBQUFXQUR3QUFBQW9BQWdBUEFBUUdCQUFFQUFBQUJRWUVBQVVBQUFBS0JnRUFBUUFBQllBUUFBQUFDZ0FDQUJBQUJBWUVBQVVBQUFBRkJnUUFCZ0FBQUFBR0FnQUNBQU1HQWdBQ0FBb0dBUUFCQ3dZUUFBQUFBQUFQQUFBQUVRQUFBQUFBQUFBQUFBV0FFUUFBQUFvQUFnQVJBQVFHQkFBQkFBQUFCUVlFQUFZQUFBQUtCZ0VBQVFBQUJZQVNBQUFBQ2dBQ0FCSUFCQVlFQUFRQUFBQUZCZ1FBQndBQUFBb0dBUUFCQUFBRmdCTUFBQUFLQUFJQUV3QUVCZ1FBQndBQUFBVUdCQUFJQUFBQUNnWUJBQUVBQUFXQUZBQUFBQW9BQWdBVUFBUUdCQUFJQUFBQUJRWUVBQWtBQUFBQUJnSUFBZ0FLQmdFQUFRQUFCWUFWQUFBQUNnQUNBQlVBQkFZRUFBZ0FBQUFGQmdRQUNnQUFBQW9HQVFBQkFBQUFBQUFBQUFBQUFBPT0=</t>
        </r>
      </text>
    </comment>
  </commentList>
</comments>
</file>

<file path=xl/sharedStrings.xml><?xml version="1.0" encoding="utf-8"?>
<sst xmlns="http://schemas.openxmlformats.org/spreadsheetml/2006/main" count="3643" uniqueCount="1781">
  <si>
    <t>Supplemental Table Number</t>
  </si>
  <si>
    <t>Table Captions</t>
  </si>
  <si>
    <t>S1</t>
  </si>
  <si>
    <t xml:space="preserve">Purchasing information for standards used for targeted quantitation </t>
  </si>
  <si>
    <t>S2</t>
  </si>
  <si>
    <t>Artifical turf source information</t>
  </si>
  <si>
    <t>S3</t>
  </si>
  <si>
    <t>Tire crumb rubber source information</t>
  </si>
  <si>
    <t>S4</t>
  </si>
  <si>
    <t>HPLC-HRMS parameters for chemical profiling and suspect screening</t>
  </si>
  <si>
    <t>S5</t>
  </si>
  <si>
    <t>HPLC-HRMS parameters for quantitation</t>
  </si>
  <si>
    <t>S6</t>
  </si>
  <si>
    <t>MS/MS acquisition table for quantitation</t>
  </si>
  <si>
    <t>S7</t>
  </si>
  <si>
    <t>Skyline data processing parameters</t>
  </si>
  <si>
    <t>S8</t>
  </si>
  <si>
    <t xml:space="preserve">Precision, IDL, IQL, MDL results of quantitation </t>
  </si>
  <si>
    <t>S9</t>
  </si>
  <si>
    <t>Quantitation linearity and precision for each sample preparation method</t>
  </si>
  <si>
    <t>S10</t>
  </si>
  <si>
    <t>Absolute and relative recovery results</t>
  </si>
  <si>
    <t>S11</t>
  </si>
  <si>
    <t>Compound discoverer processing parameters</t>
  </si>
  <si>
    <t>S12</t>
  </si>
  <si>
    <t>Concentration of targeted compounds in crumb rubber samples for each sample preparation method</t>
  </si>
  <si>
    <t>S13</t>
  </si>
  <si>
    <t>Group concentrations of targeted compounds in crumb rubber samples for each sample preparation method</t>
  </si>
  <si>
    <t>S14</t>
  </si>
  <si>
    <t>Results of Mann-Kendall time trend analysis</t>
  </si>
  <si>
    <t>S15</t>
  </si>
  <si>
    <t>Relative compound concentrations in crumb rubber extractables</t>
  </si>
  <si>
    <t>S16</t>
  </si>
  <si>
    <r>
      <t xml:space="preserve">Median retention time, median </t>
    </r>
    <r>
      <rPr>
        <i/>
        <sz val="11"/>
        <color theme="1"/>
        <rFont val="Arial"/>
        <family val="2"/>
      </rPr>
      <t>m/z</t>
    </r>
    <r>
      <rPr>
        <sz val="11"/>
        <color theme="1"/>
        <rFont val="Arial"/>
        <family val="2"/>
      </rPr>
      <t>, total peak area and total # features of crumb rubber samples in positive and negative ion mode for each sample preparation method</t>
    </r>
  </si>
  <si>
    <t>S17</t>
  </si>
  <si>
    <t>Detailed results of suspect screening for extractable and leachables</t>
  </si>
  <si>
    <t>S18</t>
  </si>
  <si>
    <t>Peak area of suspect screening compounds from positive ion mode extractables</t>
  </si>
  <si>
    <t>S19</t>
  </si>
  <si>
    <t>Peak area of suspect screening compounds from positive ion mode leachables</t>
  </si>
  <si>
    <t>Analyte</t>
  </si>
  <si>
    <t>Abbreviation</t>
  </si>
  <si>
    <t>LogP*</t>
  </si>
  <si>
    <t>CAS#</t>
  </si>
  <si>
    <t>Source</t>
  </si>
  <si>
    <t>Use</t>
  </si>
  <si>
    <r>
      <t>p-</t>
    </r>
    <r>
      <rPr>
        <b/>
        <sz val="8"/>
        <color rgb="FF000000"/>
        <rFont val="Arial"/>
        <family val="2"/>
      </rPr>
      <t>phenylenediamine antioxidants (PPDs)</t>
    </r>
  </si>
  <si>
    <r>
      <t>N</t>
    </r>
    <r>
      <rPr>
        <sz val="8"/>
        <color theme="1"/>
        <rFont val="Arial"/>
        <family val="2"/>
      </rPr>
      <t>-(1,3-Dimethylbutyl)-</t>
    </r>
    <r>
      <rPr>
        <i/>
        <sz val="8"/>
        <color theme="1"/>
        <rFont val="Arial"/>
        <family val="2"/>
      </rPr>
      <t>N'</t>
    </r>
    <r>
      <rPr>
        <sz val="8"/>
        <color theme="1"/>
        <rFont val="Arial"/>
        <family val="2"/>
      </rPr>
      <t>-phenyl-</t>
    </r>
    <r>
      <rPr>
        <i/>
        <sz val="8"/>
        <color theme="1"/>
        <rFont val="Arial"/>
        <family val="2"/>
      </rPr>
      <t>p</t>
    </r>
    <r>
      <rPr>
        <sz val="8"/>
        <color theme="1"/>
        <rFont val="Arial"/>
        <family val="2"/>
      </rPr>
      <t>-phenylenediamine</t>
    </r>
  </si>
  <si>
    <t>6PPD</t>
  </si>
  <si>
    <t>793-24-8</t>
  </si>
  <si>
    <t>Sigma-Aldrich</t>
  </si>
  <si>
    <t>Protective additive (anti-aging agent / antiozonant)</t>
  </si>
  <si>
    <r>
      <t>N</t>
    </r>
    <r>
      <rPr>
        <sz val="8"/>
        <color theme="1"/>
        <rFont val="Arial"/>
        <family val="2"/>
      </rPr>
      <t>-Isopropyl-</t>
    </r>
    <r>
      <rPr>
        <i/>
        <sz val="8"/>
        <color theme="1"/>
        <rFont val="Arial"/>
        <family val="2"/>
      </rPr>
      <t>N'</t>
    </r>
    <r>
      <rPr>
        <sz val="8"/>
        <color theme="1"/>
        <rFont val="Arial"/>
        <family val="2"/>
      </rPr>
      <t>-phenyl-1,4-phenylenediamine</t>
    </r>
  </si>
  <si>
    <t>IPPD</t>
  </si>
  <si>
    <t>101-72-4</t>
  </si>
  <si>
    <t>AmBeed, Inc.</t>
  </si>
  <si>
    <t>PPD transformation products (PPD TPs)</t>
  </si>
  <si>
    <t>6PPD-quinone</t>
  </si>
  <si>
    <t>6PPD-Q</t>
  </si>
  <si>
    <t>2754428-18-5</t>
  </si>
  <si>
    <t>HPC Standards Inc.</t>
  </si>
  <si>
    <t>Transformation product of 6PPD</t>
  </si>
  <si>
    <t>Other Rubber Antioxidants (AOs)</t>
  </si>
  <si>
    <t>2,2,4-trimethyl-1,2,3,4-tetrahydroquinoline</t>
  </si>
  <si>
    <t>4497-58-9</t>
  </si>
  <si>
    <t>Dicyclohexylamine</t>
  </si>
  <si>
    <t>101-83-7</t>
  </si>
  <si>
    <t>4-phenylazodiphenylamine</t>
  </si>
  <si>
    <t>101-75-7</t>
  </si>
  <si>
    <t>N-phenyl-1-naphthylamine</t>
  </si>
  <si>
    <t>90-30-2</t>
  </si>
  <si>
    <t>Acros Organics</t>
  </si>
  <si>
    <t>Vulcanizing accelerators (VAs)</t>
  </si>
  <si>
    <t>1,3-diphenylguanidine</t>
  </si>
  <si>
    <t>DPG</t>
  </si>
  <si>
    <t>102-06-7</t>
  </si>
  <si>
    <t>Alfa Aesar</t>
  </si>
  <si>
    <t>Vulcanizing additive (vulcanization accelerator)</t>
  </si>
  <si>
    <t>1,3-di-o-tolylguanidine</t>
  </si>
  <si>
    <t>DOTG</t>
  </si>
  <si>
    <t>97-39-2</t>
  </si>
  <si>
    <t>1,3-diphenylurea</t>
  </si>
  <si>
    <t>102-07-8</t>
  </si>
  <si>
    <t>Transformation product of DPG</t>
  </si>
  <si>
    <t>Hexa(methoxymethyl)melamine</t>
  </si>
  <si>
    <t>HMMM</t>
  </si>
  <si>
    <t>3089-11-0</t>
  </si>
  <si>
    <t>Combi Blocks Inc.</t>
  </si>
  <si>
    <t>Cross-linking agent</t>
  </si>
  <si>
    <t>Triisopropanolamine</t>
  </si>
  <si>
    <t>TIPA</t>
  </si>
  <si>
    <t>122-20-3</t>
  </si>
  <si>
    <t>Benzotriazoles and benzothiazoles (BTHs &amp; BTRs)</t>
  </si>
  <si>
    <t>Benzothiazole</t>
  </si>
  <si>
    <t>BTH</t>
  </si>
  <si>
    <t>95-16-9</t>
  </si>
  <si>
    <t>2-aminobenzothiazole</t>
  </si>
  <si>
    <t>2-amino-BTH</t>
  </si>
  <si>
    <t>136-95-8</t>
  </si>
  <si>
    <t>Structural unit</t>
  </si>
  <si>
    <t>2-(Methylthio)benzothiazole</t>
  </si>
  <si>
    <t>2-Me-S-BTH</t>
  </si>
  <si>
    <t>149-30-4</t>
  </si>
  <si>
    <t xml:space="preserve">Transformation product of MBT </t>
  </si>
  <si>
    <t>2-mercaptobenzothiazole</t>
  </si>
  <si>
    <t>MBT</t>
  </si>
  <si>
    <t>95-14-7</t>
  </si>
  <si>
    <t>1H-benzotriazole</t>
  </si>
  <si>
    <t>1H-BTR</t>
  </si>
  <si>
    <t>615-22-5</t>
  </si>
  <si>
    <t>Plasticizers</t>
  </si>
  <si>
    <t>Benzyl butyl phthalate</t>
  </si>
  <si>
    <t>BBP</t>
  </si>
  <si>
    <t>85-68-7</t>
  </si>
  <si>
    <t>Plasticizer</t>
  </si>
  <si>
    <t>Caprolactam</t>
  </si>
  <si>
    <t>105-60-2</t>
  </si>
  <si>
    <t>Internal Standards</t>
  </si>
  <si>
    <t>6PPD-quinone-d5</t>
  </si>
  <si>
    <t>6PPD-Q-d5</t>
  </si>
  <si>
    <t>Benzothiazole-d4</t>
  </si>
  <si>
    <t>Toronto Research Chemicals Inc.</t>
  </si>
  <si>
    <t>1,3-Diphenylguanidine-d10</t>
  </si>
  <si>
    <t>Dioctyl phthalate-d4</t>
  </si>
  <si>
    <t>Tris(2-butoxyethyl)phosphate-d27</t>
  </si>
  <si>
    <t>*LogP values calculated by XLogP3 3.0 (PubChem)</t>
  </si>
  <si>
    <t>Name</t>
  </si>
  <si>
    <t>Field Type</t>
  </si>
  <si>
    <t>Date Collected</t>
  </si>
  <si>
    <t>Date of Install</t>
  </si>
  <si>
    <t>Notes</t>
  </si>
  <si>
    <t>14 yr</t>
  </si>
  <si>
    <t>School Field</t>
  </si>
  <si>
    <t>13 yr</t>
  </si>
  <si>
    <t>Old turf that was being removed that day</t>
  </si>
  <si>
    <t>6 yr</t>
  </si>
  <si>
    <t>Public Park</t>
  </si>
  <si>
    <t>3 yr B</t>
  </si>
  <si>
    <t>Summer 2018</t>
  </si>
  <si>
    <t>Covered by Temporary Air Structure in winter</t>
  </si>
  <si>
    <t>3 yr A</t>
  </si>
  <si>
    <t>2 yr</t>
  </si>
  <si>
    <t>Summer 2019</t>
  </si>
  <si>
    <t>1-2 yr</t>
  </si>
  <si>
    <t>Summer 2021</t>
  </si>
  <si>
    <t>&lt;1 yr</t>
  </si>
  <si>
    <t>Summer 2022</t>
  </si>
  <si>
    <t>Unk1</t>
  </si>
  <si>
    <t>?</t>
  </si>
  <si>
    <t>Unk2</t>
  </si>
  <si>
    <t>0 yr</t>
  </si>
  <si>
    <t>New turf that was being installed that day</t>
  </si>
  <si>
    <t>Sample</t>
  </si>
  <si>
    <t>Tire Composition</t>
  </si>
  <si>
    <t>Preparation Method</t>
  </si>
  <si>
    <t>TU&amp;N</t>
  </si>
  <si>
    <t>Generated by Washington State University</t>
  </si>
  <si>
    <t>Mixture of 9 used/new tire tread</t>
  </si>
  <si>
    <t>Physical Abrasion</t>
  </si>
  <si>
    <t>TU</t>
  </si>
  <si>
    <t>Purchased online by Washington State University</t>
  </si>
  <si>
    <t>Mixture of used tire tread</t>
  </si>
  <si>
    <t>Cryomilled</t>
  </si>
  <si>
    <t>TN</t>
  </si>
  <si>
    <t>Provided by U.S. Tire Manufacturers Association</t>
  </si>
  <si>
    <t>Mixture of new tire tread manufactured between 2020 - 2021</t>
  </si>
  <si>
    <t>Thermo Vanquish Flex Liquid Chromatograph</t>
  </si>
  <si>
    <t>Flow Rate (mL/min)</t>
  </si>
  <si>
    <t>Column Chamber Temp.  (°C)</t>
  </si>
  <si>
    <t>Post-Column Cooler Temperature (°C)</t>
  </si>
  <si>
    <t>Time (min)</t>
  </si>
  <si>
    <t>Mobile Phase A</t>
  </si>
  <si>
    <t>Mobile Phase B</t>
  </si>
  <si>
    <t>Positive Ion Mode Composition</t>
  </si>
  <si>
    <t>Water w/ 0.1% Formic Acid</t>
  </si>
  <si>
    <t>Methanol w/ 0/1% Formic Acid</t>
  </si>
  <si>
    <t>Negative Ion Mode Composition</t>
  </si>
  <si>
    <t>Water w/ 0.3 mM Ammonium Fluoride</t>
  </si>
  <si>
    <t>Methanol w/ 0.3 mM Ammonium Fluoride</t>
  </si>
  <si>
    <t>Thermo Exploris 240 HESI-q-Orbitrap High-Resolution Mass Spectrometer</t>
  </si>
  <si>
    <t>Positive Ion Mode</t>
  </si>
  <si>
    <t>Negative Ion Mode</t>
  </si>
  <si>
    <t>Ion Source</t>
  </si>
  <si>
    <t>Spray Voltage (V)</t>
  </si>
  <si>
    <t>Sheath Gas (Arb)</t>
  </si>
  <si>
    <t>Aux Gas (Arb)</t>
  </si>
  <si>
    <t>Sweep Gas (Arb)</t>
  </si>
  <si>
    <t>Ion Transfer Tube Temp. (°C)</t>
  </si>
  <si>
    <t>Vaporizer Temp. (°C)</t>
  </si>
  <si>
    <t>Global Parameters</t>
  </si>
  <si>
    <t>Infusion Mode</t>
  </si>
  <si>
    <t>Liquid Chromatography</t>
  </si>
  <si>
    <t>Expected LC Peak Wdith (s)</t>
  </si>
  <si>
    <t>Advanced Peak Determination</t>
  </si>
  <si>
    <t>On</t>
  </si>
  <si>
    <t>Mild Trapping</t>
  </si>
  <si>
    <t>Off</t>
  </si>
  <si>
    <t>Default Charge State</t>
  </si>
  <si>
    <t>AcquireX Method Modification</t>
  </si>
  <si>
    <t>Internal Mass Calibration</t>
  </si>
  <si>
    <t>EASY-IC</t>
  </si>
  <si>
    <t>Internal Mass Calibration Mode</t>
  </si>
  <si>
    <t>Run Start</t>
  </si>
  <si>
    <t>Full Scan Properties</t>
  </si>
  <si>
    <t>Orbitrap Resolution</t>
  </si>
  <si>
    <r>
      <t>Scan Range (</t>
    </r>
    <r>
      <rPr>
        <i/>
        <sz val="8"/>
        <color rgb="FF000000"/>
        <rFont val="Arial"/>
        <family val="2"/>
      </rPr>
      <t>m/z</t>
    </r>
    <r>
      <rPr>
        <sz val="8"/>
        <color rgb="FF000000"/>
        <rFont val="Arial"/>
        <family val="2"/>
      </rPr>
      <t>)</t>
    </r>
  </si>
  <si>
    <t>100 - 1,500</t>
  </si>
  <si>
    <t>RF Lens (%)</t>
  </si>
  <si>
    <t>AGC Target</t>
  </si>
  <si>
    <t>Standard</t>
  </si>
  <si>
    <t>Maximum Injection Time Mode</t>
  </si>
  <si>
    <t>Auto</t>
  </si>
  <si>
    <t>Microscans</t>
  </si>
  <si>
    <t>Data Type</t>
  </si>
  <si>
    <t>Profile</t>
  </si>
  <si>
    <t>Source Fragmentation</t>
  </si>
  <si>
    <t>Dynamic Exclusion Properties</t>
  </si>
  <si>
    <t>Dynamic Exclusion Mode</t>
  </si>
  <si>
    <t>Custom</t>
  </si>
  <si>
    <t>Exclude after n times</t>
  </si>
  <si>
    <t>If occurs within (sec)</t>
  </si>
  <si>
    <t>Exclusion duration (sec)</t>
  </si>
  <si>
    <t xml:space="preserve">Mass Tolerance </t>
  </si>
  <si>
    <t>pmm</t>
  </si>
  <si>
    <t>Low</t>
  </si>
  <si>
    <t>High</t>
  </si>
  <si>
    <t>Exclude Isotopes</t>
  </si>
  <si>
    <t>Perform dependent scan on single charge state per precursor only</t>
  </si>
  <si>
    <t>Apex Detection Properties</t>
  </si>
  <si>
    <t>Desired Apex Window (%)</t>
  </si>
  <si>
    <t>Data-Dependent MS/MS Scan Properties</t>
  </si>
  <si>
    <t>Data Dependent Mode</t>
  </si>
  <si>
    <t>Cycle Time</t>
  </si>
  <si>
    <t>Time between Master Scans (sec)</t>
  </si>
  <si>
    <t>Multiplex Ions</t>
  </si>
  <si>
    <r>
      <t>Isolation Window (</t>
    </r>
    <r>
      <rPr>
        <i/>
        <sz val="8"/>
        <color rgb="FF000000"/>
        <rFont val="Arial"/>
        <family val="2"/>
      </rPr>
      <t>m/z</t>
    </r>
    <r>
      <rPr>
        <sz val="8"/>
        <color rgb="FF000000"/>
        <rFont val="Arial"/>
        <family val="2"/>
      </rPr>
      <t>)</t>
    </r>
  </si>
  <si>
    <t>Isolation Offset</t>
  </si>
  <si>
    <t>Collision Energy Type</t>
  </si>
  <si>
    <t>Absolute</t>
  </si>
  <si>
    <t>HCD Collision Energies (V)</t>
  </si>
  <si>
    <t>30, 60</t>
  </si>
  <si>
    <t>Scan Range Mode</t>
  </si>
  <si>
    <t>Centroid</t>
  </si>
  <si>
    <t>Mobile Phase</t>
  </si>
  <si>
    <t xml:space="preserve">Production Ion Scan </t>
  </si>
  <si>
    <t>Multiplex ion</t>
  </si>
  <si>
    <t>isolation window (m/z)</t>
  </si>
  <si>
    <t>Isolation offset</t>
  </si>
  <si>
    <t>Normalized AGC Target (%)</t>
  </si>
  <si>
    <t>Maximum injection time mode</t>
  </si>
  <si>
    <t>Maximum injection time (ms)</t>
  </si>
  <si>
    <t>Time mode</t>
  </si>
  <si>
    <t>Retention time window</t>
  </si>
  <si>
    <t>Formula</t>
  </si>
  <si>
    <t>Adduct</t>
  </si>
  <si>
    <t>Precursor (m/z)</t>
  </si>
  <si>
    <t>Precursor Charge (z)</t>
  </si>
  <si>
    <t>RT Time (min)</t>
  </si>
  <si>
    <t>Window (min)</t>
  </si>
  <si>
    <t>Collision Energies (V)</t>
  </si>
  <si>
    <t>Polarity</t>
  </si>
  <si>
    <t>N-(1,3-Dimethylbutyl)-N'-phenyl-p-phenylenediamine</t>
  </si>
  <si>
    <t>C18H24N2</t>
  </si>
  <si>
    <t>[M+H]+</t>
  </si>
  <si>
    <t>14,40</t>
  </si>
  <si>
    <t>Positive</t>
  </si>
  <si>
    <t>N-Isopropyl-N'-phenyl-1,4-phenylenediamine</t>
  </si>
  <si>
    <t>C15H18N2</t>
  </si>
  <si>
    <t>C18H22N2O2</t>
  </si>
  <si>
    <t>C12 H17 N</t>
  </si>
  <si>
    <t>C12 H23 N</t>
  </si>
  <si>
    <t>C18H15N3</t>
  </si>
  <si>
    <t>C16 H13 N</t>
  </si>
  <si>
    <t>C13H13N3</t>
  </si>
  <si>
    <t>C15H17N3</t>
  </si>
  <si>
    <t>C13 H12 N2 O</t>
  </si>
  <si>
    <t>C7H5NS</t>
  </si>
  <si>
    <t>C7H6N2S</t>
  </si>
  <si>
    <t>C8 H7 N S2</t>
  </si>
  <si>
    <t>C7 H5 N S2</t>
  </si>
  <si>
    <t> C6H5N3</t>
  </si>
  <si>
    <t>C19 H20 O4</t>
  </si>
  <si>
    <t>C6 H11 N O</t>
  </si>
  <si>
    <t>C15H30N6O6</t>
  </si>
  <si>
    <t>C9 H21 N O3</t>
  </si>
  <si>
    <t>C18H17D5N2O2</t>
  </si>
  <si>
    <t>C7HD4NS</t>
  </si>
  <si>
    <t>dioctyl phthalate-d4</t>
  </si>
  <si>
    <t>C24D4H34O4</t>
  </si>
  <si>
    <t>C18D27H12O7P</t>
  </si>
  <si>
    <t xml:space="preserve">Skyline Parameters </t>
  </si>
  <si>
    <t>Molecule Settings</t>
  </si>
  <si>
    <t>Prediction Tab</t>
  </si>
  <si>
    <t>Retention time predictor</t>
  </si>
  <si>
    <t>None</t>
  </si>
  <si>
    <t>Use measured retention times when present</t>
  </si>
  <si>
    <t>Yes</t>
  </si>
  <si>
    <t>Time window (min)</t>
  </si>
  <si>
    <t>Library Tab</t>
  </si>
  <si>
    <t>Library</t>
  </si>
  <si>
    <t>2024_02_16_Quant_Leachables</t>
  </si>
  <si>
    <t>Pick Molecules Matching</t>
  </si>
  <si>
    <t>Rank Molecules by</t>
  </si>
  <si>
    <t>TFRatio</t>
  </si>
  <si>
    <t>Labels Tab</t>
  </si>
  <si>
    <t>None selected</t>
  </si>
  <si>
    <t>Quantification Tab</t>
  </si>
  <si>
    <t>Regression fit</t>
  </si>
  <si>
    <t>Linear</t>
  </si>
  <si>
    <t>normalization method</t>
  </si>
  <si>
    <t>Ratio to Heavy</t>
  </si>
  <si>
    <t>simple precursor ratios</t>
  </si>
  <si>
    <t>No</t>
  </si>
  <si>
    <t>regression weighting</t>
  </si>
  <si>
    <t>MS level</t>
  </si>
  <si>
    <t>All</t>
  </si>
  <si>
    <t>Units</t>
  </si>
  <si>
    <t>ng/mL</t>
  </si>
  <si>
    <t>Max LOQ bias (%)</t>
  </si>
  <si>
    <t>Calculate LOD by</t>
  </si>
  <si>
    <t>Max LOQ CV (%)</t>
  </si>
  <si>
    <t>Qualitative ion ratio threshold (%)</t>
  </si>
  <si>
    <t>-</t>
  </si>
  <si>
    <t>Transition Settings</t>
  </si>
  <si>
    <t>Precursor mass</t>
  </si>
  <si>
    <t>Monoisotopic</t>
  </si>
  <si>
    <t>Product ion mass</t>
  </si>
  <si>
    <t>Collision energy</t>
  </si>
  <si>
    <t>Deculstering potential</t>
  </si>
  <si>
    <t>Optimization library</t>
  </si>
  <si>
    <t>Compensation voltage</t>
  </si>
  <si>
    <t>Use optimization values when present</t>
  </si>
  <si>
    <t>Filter Tab</t>
  </si>
  <si>
    <t>Precursor adducts</t>
  </si>
  <si>
    <t>[M+H]</t>
  </si>
  <si>
    <t>Fragment adducts</t>
  </si>
  <si>
    <t>[M+]</t>
  </si>
  <si>
    <t>Ion types</t>
  </si>
  <si>
    <t>f, p</t>
  </si>
  <si>
    <t>Precusor m/z exclusion window</t>
  </si>
  <si>
    <t>Auto-select all matching transitions</t>
  </si>
  <si>
    <t>Ion match tolerance (ppm)</t>
  </si>
  <si>
    <t>If a library spectrum is available, pick its most intense ions</t>
  </si>
  <si>
    <t>Pick:</t>
  </si>
  <si>
    <t># product ions</t>
  </si>
  <si>
    <t># minimum product ions</t>
  </si>
  <si>
    <t>Instrument Tab</t>
  </si>
  <si>
    <t>Min m/z</t>
  </si>
  <si>
    <t>Dynamic min product m/z</t>
  </si>
  <si>
    <t>Max m/z</t>
  </si>
  <si>
    <t>Method match tolerance (m/z)</t>
  </si>
  <si>
    <t>Firmware transition limit</t>
  </si>
  <si>
    <t>Firmware inclusion limit</t>
  </si>
  <si>
    <t>Min time (min)</t>
  </si>
  <si>
    <t>Max Time (min)</t>
  </si>
  <si>
    <t>Triggered Chromatographic Acquisition</t>
  </si>
  <si>
    <t>MS1 Filtering</t>
  </si>
  <si>
    <t>Isotope peaks included</t>
  </si>
  <si>
    <t>MS/MS Filtering</t>
  </si>
  <si>
    <t>Acquisition method</t>
  </si>
  <si>
    <t>PRM</t>
  </si>
  <si>
    <t>Product mass analyzer</t>
  </si>
  <si>
    <t>Orbitrap</t>
  </si>
  <si>
    <t>Resolving power</t>
  </si>
  <si>
    <t>30,000 @ m/z 200</t>
  </si>
  <si>
    <t>Use high-selectivity extraction</t>
  </si>
  <si>
    <t>Retention time filtering</t>
  </si>
  <si>
    <t>Include all matching scans</t>
  </si>
  <si>
    <t xml:space="preserve">Ion mobility library </t>
  </si>
  <si>
    <t>Target Analyte</t>
  </si>
  <si>
    <t>Precision (%)</t>
  </si>
  <si>
    <t>IDL (ng/mL)</t>
  </si>
  <si>
    <t>IQL (ng/mL)</t>
  </si>
  <si>
    <t>MDL (µg/g)</t>
  </si>
  <si>
    <t>Conc. Used for IDL/IQL (ng/mL)</t>
  </si>
  <si>
    <t>ISTD</t>
  </si>
  <si>
    <t>Inter-day (n=9)</t>
  </si>
  <si>
    <t>Extractables</t>
  </si>
  <si>
    <t>Leachables</t>
  </si>
  <si>
    <t>Gastric</t>
  </si>
  <si>
    <t>Gastrointestinal</t>
  </si>
  <si>
    <t>Conc. Level 1 (1 or 10)</t>
  </si>
  <si>
    <t>Conc. Level 2 (10 or 100)</t>
  </si>
  <si>
    <t>2,2,4-Trimethyl-1,2,3,4-tetrahydroquinoline</t>
  </si>
  <si>
    <t>6-PPDQ-d5</t>
  </si>
  <si>
    <t>*used 100 ng/mL for level 2</t>
  </si>
  <si>
    <t>*used 10, 100 ng/mL</t>
  </si>
  <si>
    <t>Linearity</t>
  </si>
  <si>
    <t>Working range (ng/mL)</t>
  </si>
  <si>
    <t>R^2</t>
  </si>
  <si>
    <t>Intra-day (n=3)</t>
  </si>
  <si>
    <t>1-100</t>
  </si>
  <si>
    <t>25-500</t>
  </si>
  <si>
    <t>5.8%*</t>
  </si>
  <si>
    <t>0.29%*</t>
  </si>
  <si>
    <t>5-500</t>
  </si>
  <si>
    <t>120%*</t>
  </si>
  <si>
    <t>21%*</t>
  </si>
  <si>
    <t>10-250</t>
  </si>
  <si>
    <t>5-100</t>
  </si>
  <si>
    <t>3.0%*</t>
  </si>
  <si>
    <t>0.34%*</t>
  </si>
  <si>
    <t>10-500</t>
  </si>
  <si>
    <t>0.5-500</t>
  </si>
  <si>
    <t>1-250</t>
  </si>
  <si>
    <t>0.5-250</t>
  </si>
  <si>
    <t>0.1-100</t>
  </si>
  <si>
    <t>0.5-100</t>
  </si>
  <si>
    <t>1-500</t>
  </si>
  <si>
    <t>0.1-250</t>
  </si>
  <si>
    <t>6.6%*</t>
  </si>
  <si>
    <t>0.44%*</t>
  </si>
  <si>
    <t>10%*</t>
  </si>
  <si>
    <t>2.1%*</t>
  </si>
  <si>
    <t>0.32%*</t>
  </si>
  <si>
    <t>6.1%*</t>
  </si>
  <si>
    <t>3.2%*</t>
  </si>
  <si>
    <t>3.8%*</t>
  </si>
  <si>
    <t>2.3%*</t>
  </si>
  <si>
    <t>5-250</t>
  </si>
  <si>
    <t>13%*</t>
  </si>
  <si>
    <t>2.9%*</t>
  </si>
  <si>
    <t>4.7%*</t>
  </si>
  <si>
    <t>8%*</t>
  </si>
  <si>
    <t>8.1%*</t>
  </si>
  <si>
    <t>5.7%*</t>
  </si>
  <si>
    <t>1.6%*</t>
  </si>
  <si>
    <t>4.8%*</t>
  </si>
  <si>
    <t>2.2%*</t>
  </si>
  <si>
    <t>3.5%*</t>
  </si>
  <si>
    <t>1.3%*</t>
  </si>
  <si>
    <t>*10, 100 for Precision</t>
  </si>
  <si>
    <t>Absolute Recovery (%)</t>
  </si>
  <si>
    <t>Relative Recovery (%)</t>
  </si>
  <si>
    <t>Compound</t>
  </si>
  <si>
    <t>ND</t>
  </si>
  <si>
    <t xml:space="preserve"> Select Spectra</t>
  </si>
  <si>
    <t>1. Spectrum Properties Filter</t>
  </si>
  <si>
    <t>Lower RT Limit</t>
  </si>
  <si>
    <t xml:space="preserve">  0</t>
  </si>
  <si>
    <t>Upper RT Limit</t>
  </si>
  <si>
    <t>First Scan</t>
  </si>
  <si>
    <t>Last Scan</t>
  </si>
  <si>
    <t>Ignore Specified Scans</t>
  </si>
  <si>
    <t xml:space="preserve">  (not specified)</t>
  </si>
  <si>
    <t>Total Intensity Threshold</t>
  </si>
  <si>
    <t xml:space="preserve">  100000</t>
  </si>
  <si>
    <t>Minimum Peak Count</t>
  </si>
  <si>
    <t xml:space="preserve">  1</t>
  </si>
  <si>
    <t>1.1 Spectrum Properties Filter for DDA Spectra</t>
  </si>
  <si>
    <t>Lowest Charge State</t>
  </si>
  <si>
    <t>Highest Charge State</t>
  </si>
  <si>
    <t xml:space="preserve">  2</t>
  </si>
  <si>
    <t>Min. Precursor Mass</t>
  </si>
  <si>
    <t xml:space="preserve">  0 Da</t>
  </si>
  <si>
    <t>Max. Precursor Mass</t>
  </si>
  <si>
    <t xml:space="preserve">  5000 Da</t>
  </si>
  <si>
    <t>2. Scan Event Filters</t>
  </si>
  <si>
    <t>Mass Analyzer</t>
  </si>
  <si>
    <t>MS Order</t>
  </si>
  <si>
    <t xml:space="preserve">  Any</t>
  </si>
  <si>
    <t>Activation Type</t>
  </si>
  <si>
    <t>Acquisition Type</t>
  </si>
  <si>
    <t>Min. Collision Energy</t>
  </si>
  <si>
    <t>Max. Collision Energy</t>
  </si>
  <si>
    <t xml:space="preserve">  1000</t>
  </si>
  <si>
    <t>Scan Type</t>
  </si>
  <si>
    <t>Polarity Mode</t>
  </si>
  <si>
    <t>MS1 Mass Range</t>
  </si>
  <si>
    <t>FAIMS CV</t>
  </si>
  <si>
    <t>3. Peak Filters</t>
  </si>
  <si>
    <t/>
  </si>
  <si>
    <t>S/N Threshold (FT-only)</t>
  </si>
  <si>
    <t xml:space="preserve">  3</t>
  </si>
  <si>
    <t>4. Replacements for Unrecognized Properties</t>
  </si>
  <si>
    <t>Unrecognized Charge Replacements</t>
  </si>
  <si>
    <t>Unrecognized Mass Analyzer Replacements</t>
  </si>
  <si>
    <t xml:space="preserve">  ITMS</t>
  </si>
  <si>
    <t>Unrecognized MS Order Replacements</t>
  </si>
  <si>
    <t xml:space="preserve">  MS2</t>
  </si>
  <si>
    <t>Unrecognized Activation Type Replacements</t>
  </si>
  <si>
    <t xml:space="preserve">  HCD</t>
  </si>
  <si>
    <t>Unrecognized Polarity Replacements</t>
  </si>
  <si>
    <t xml:space="preserve">  +</t>
  </si>
  <si>
    <t>Unrecognized MS Resolution@200 Replacements</t>
  </si>
  <si>
    <t xml:space="preserve">  60000</t>
  </si>
  <si>
    <t>Unrecognized MSn Resolution@200 Replacements</t>
  </si>
  <si>
    <t xml:space="preserve">  30000</t>
  </si>
  <si>
    <t>6. General Settings</t>
  </si>
  <si>
    <t>Precursor Selection</t>
  </si>
  <si>
    <t xml:space="preserve">  Use MS(n - 1) Precursor</t>
  </si>
  <si>
    <t>Use Isotope Pattern in Precursor Reevaluation</t>
  </si>
  <si>
    <t xml:space="preserve">  True</t>
  </si>
  <si>
    <t>Provide Profile Spectra</t>
  </si>
  <si>
    <t xml:space="preserve">  Automatic</t>
  </si>
  <si>
    <t>Spectra to Store</t>
  </si>
  <si>
    <t xml:space="preserve">  All</t>
  </si>
  <si>
    <t>Store Chromatograms</t>
  </si>
  <si>
    <t xml:space="preserve">  False</t>
  </si>
  <si>
    <t xml:space="preserve"> Align Retention Times</t>
  </si>
  <si>
    <t>1. General Settings</t>
  </si>
  <si>
    <t>Alignment Model</t>
  </si>
  <si>
    <t xml:space="preserve">  Adaptive curve</t>
  </si>
  <si>
    <t>Alignment Fallback</t>
  </si>
  <si>
    <t xml:space="preserve">  Use Linear Model</t>
  </si>
  <si>
    <t>Maximum Shift [min]</t>
  </si>
  <si>
    <t xml:space="preserve">  0.5</t>
  </si>
  <si>
    <t>Shift Reference File</t>
  </si>
  <si>
    <t>Mass Tolerance</t>
  </si>
  <si>
    <t xml:space="preserve">  5 ppm</t>
  </si>
  <si>
    <t>Remove Outlier</t>
  </si>
  <si>
    <t xml:space="preserve"> Detect Compounds</t>
  </si>
  <si>
    <t>Mass Tolerance [ppm]</t>
  </si>
  <si>
    <t>Min. Peak Intensity</t>
  </si>
  <si>
    <t xml:space="preserve">  1000000</t>
  </si>
  <si>
    <t>Min. # Scans per Peak</t>
  </si>
  <si>
    <t xml:space="preserve">  5</t>
  </si>
  <si>
    <t>Use Most Intense Isotope Only</t>
  </si>
  <si>
    <t>Precursor Mass Tolerance</t>
  </si>
  <si>
    <t>2. Trace Detection</t>
  </si>
  <si>
    <t>Max. Number of Gaps to Correct</t>
  </si>
  <si>
    <t>Min. Number of Adjacent Non-Zeros</t>
  </si>
  <si>
    <t>Trace Mass Update Strategy</t>
  </si>
  <si>
    <t xml:space="preserve">  Weighted Mean</t>
  </si>
  <si>
    <t>3. Peak Detection</t>
  </si>
  <si>
    <t>Chromatographic S/N Threshold</t>
  </si>
  <si>
    <t>Remove Baseline</t>
  </si>
  <si>
    <t>Gap Ratio Threshold</t>
  </si>
  <si>
    <t xml:space="preserve">  0.35</t>
  </si>
  <si>
    <t>Max. Peak Width [min]</t>
  </si>
  <si>
    <t>Min. Relative Valley Depth</t>
  </si>
  <si>
    <t>4. Isotope Pattern Detection</t>
  </si>
  <si>
    <t>Group Isotopes for</t>
  </si>
  <si>
    <t xml:space="preserve">  Br; Cl</t>
  </si>
  <si>
    <t>RT Tolerance [min]</t>
  </si>
  <si>
    <t>Use Peak Quality for Isotope Grouping</t>
  </si>
  <si>
    <t>Filter out Features with Bad Peaks Only</t>
  </si>
  <si>
    <t>Zig-Zag Index Threshold</t>
  </si>
  <si>
    <t xml:space="preserve">  0.2</t>
  </si>
  <si>
    <t>Jaggedness Threshold</t>
  </si>
  <si>
    <t xml:space="preserve">  0.4</t>
  </si>
  <si>
    <t>Modality Threshold</t>
  </si>
  <si>
    <t xml:space="preserve">  0.9</t>
  </si>
  <si>
    <t>Remove Potentially False Positive Isotopes</t>
  </si>
  <si>
    <t>5. Compound Assembly</t>
  </si>
  <si>
    <t>Ions</t>
  </si>
  <si>
    <t xml:space="preserve">  [M+H]+1; [M+H+MeOH]+1; [M+K]+1; [M+Na]+1; [M-e]+1</t>
  </si>
  <si>
    <t>Base Ions</t>
  </si>
  <si>
    <t xml:space="preserve">  [M+H]+1; [M-e]+1</t>
  </si>
  <si>
    <t>Remove Singlets</t>
  </si>
  <si>
    <t>6. AcquireX Settings</t>
  </si>
  <si>
    <t>Detect Persistent Background Ions</t>
  </si>
  <si>
    <t xml:space="preserve"> Group Compounds</t>
  </si>
  <si>
    <t>Minimum Valley [%]</t>
  </si>
  <si>
    <t xml:space="preserve">  10</t>
  </si>
  <si>
    <t>Align Peaks</t>
  </si>
  <si>
    <t>Preferred Ions</t>
  </si>
  <si>
    <t xml:space="preserve">  [M+e]-1; [M+H]+1; [M+NH4]+1; [M-e]+1; [M-H]-1</t>
  </si>
  <si>
    <t>Area Integration</t>
  </si>
  <si>
    <t xml:space="preserve">  Most Common Ion</t>
  </si>
  <si>
    <t>2. Peak Rating Contributions</t>
  </si>
  <si>
    <t>Area Contribution</t>
  </si>
  <si>
    <t>CV Contribution</t>
  </si>
  <si>
    <t>FWHM to Base Contribution</t>
  </si>
  <si>
    <t>Jaggedness Contribution</t>
  </si>
  <si>
    <t>Modality Contribution</t>
  </si>
  <si>
    <t>Zig-Zag Index Contribution</t>
  </si>
  <si>
    <t>3. Peak Rating Filter</t>
  </si>
  <si>
    <t>Peak Rating Threshold</t>
  </si>
  <si>
    <t xml:space="preserve">  5.5</t>
  </si>
  <si>
    <t>Number of Files</t>
  </si>
  <si>
    <t xml:space="preserve"> Fill Gaps</t>
  </si>
  <si>
    <t>S/N Threshold</t>
  </si>
  <si>
    <t>Use Real Peak Detection</t>
  </si>
  <si>
    <t>Apply Restrictive Gap Filling</t>
  </si>
  <si>
    <t xml:space="preserve"> Mark Background</t>
  </si>
  <si>
    <t>Max. Sample/Blank</t>
  </si>
  <si>
    <t>Max. Blank/Sample</t>
  </si>
  <si>
    <t>Hide Background</t>
  </si>
  <si>
    <t xml:space="preserve"> Assign Compound Annotations</t>
  </si>
  <si>
    <t>2. Data Sources</t>
  </si>
  <si>
    <t>Data Source #1</t>
  </si>
  <si>
    <t xml:space="preserve">  Predicted Compositions</t>
  </si>
  <si>
    <t>Data Source #2</t>
  </si>
  <si>
    <t xml:space="preserve">  mzVault Search</t>
  </si>
  <si>
    <t>Data Source #3</t>
  </si>
  <si>
    <t xml:space="preserve">  MassList Search</t>
  </si>
  <si>
    <t>Data Source #4</t>
  </si>
  <si>
    <t>Data Source #5</t>
  </si>
  <si>
    <t>Data Source #6</t>
  </si>
  <si>
    <t>Data Source #7</t>
  </si>
  <si>
    <t>3. Scoring Rules</t>
  </si>
  <si>
    <t>Use mzLogic</t>
  </si>
  <si>
    <t>Use Spectral Distance</t>
  </si>
  <si>
    <t>SFit Threshold</t>
  </si>
  <si>
    <t xml:space="preserve">  50</t>
  </si>
  <si>
    <t>SFit Range</t>
  </si>
  <si>
    <t xml:space="preserve">  20</t>
  </si>
  <si>
    <t>4. Reprocessing</t>
  </si>
  <si>
    <t>Clear Names</t>
  </si>
  <si>
    <t xml:space="preserve"> Search mzVault</t>
  </si>
  <si>
    <t>1. Search Settings</t>
  </si>
  <si>
    <t>mzVault Library</t>
  </si>
  <si>
    <t xml:space="preserve">  mzCloud_Offline for mzVault_Endogenous-Autoprocessed_2021B.db|mzCloud_Offline for mzVault_Reference_2021B.db|Massbank_2023_06_LCSB.db|Massbank_2023_06_U_Athens.db|Massbank_2023_06_Washington_State_Univ.db|Massbank_2023_06_MSSJ.db|2023_03_14_Pesticides_PIM_200ngmL_Mix1to8.db|Massbank_2023_06_UFZ.db|Massbank_2023_06_EAWAG_additional_specs.db|Massbank_2023_06_Antwerp_Univ.db|Massbank_2023_06_MPI_for_Chemical_Ecology.db|Massbank_2023_06_CASMI2016.db|Massbank_2023_06_EPA_ENTACT_Agilent.db|2023_11_14_Rubber_Standards_NTA.db|Massbank_2023_06_Env_Anal_Chem_U_Tuebingen.db|UW_Tire_MSMS_2022_01_18.db|Massbank_2023_06_EAWAG.db|2023_06_GNPS.db|2024_01_30_Rubber_Standards_NTA.db|NIST_2020_MSMS_HR.db</t>
  </si>
  <si>
    <t>Max. # Results</t>
  </si>
  <si>
    <t>Match Factor Threshold</t>
  </si>
  <si>
    <t xml:space="preserve">  70</t>
  </si>
  <si>
    <t>Search Algorithm</t>
  </si>
  <si>
    <t xml:space="preserve">  HighChem HighRes</t>
  </si>
  <si>
    <t>Match Analyzer Type</t>
  </si>
  <si>
    <t>IT Fragment Mass Tolerance</t>
  </si>
  <si>
    <t xml:space="preserve">  10 ppm</t>
  </si>
  <si>
    <t>FT Fragment Mass Tolerance</t>
  </si>
  <si>
    <t>Use Retention Time</t>
  </si>
  <si>
    <t>Apply Intensity Threshold</t>
  </si>
  <si>
    <t>Match Ionization Method</t>
  </si>
  <si>
    <t>Ion Activation Energy Tolerance</t>
  </si>
  <si>
    <t>Match Ion Activation Energy</t>
  </si>
  <si>
    <t>Match Ion Activation Type</t>
  </si>
  <si>
    <t>Compound Classes</t>
  </si>
  <si>
    <t>Remove Precursor Ion</t>
  </si>
  <si>
    <t xml:space="preserve"> Predict Compositions</t>
  </si>
  <si>
    <t>1. Prediction Settings</t>
  </si>
  <si>
    <t>Min. Element Counts</t>
  </si>
  <si>
    <t xml:space="preserve">  C H</t>
  </si>
  <si>
    <t>Max. Element Counts</t>
  </si>
  <si>
    <t xml:space="preserve">  C90 H190 Br3 Cl4 N10 O18 S5</t>
  </si>
  <si>
    <t>Min. RDBE</t>
  </si>
  <si>
    <t>Max. RDBE</t>
  </si>
  <si>
    <t xml:space="preserve">  40</t>
  </si>
  <si>
    <t>Min. H/C</t>
  </si>
  <si>
    <t xml:space="preserve">  0.1</t>
  </si>
  <si>
    <t>Max. H/C</t>
  </si>
  <si>
    <t xml:space="preserve">  3.5</t>
  </si>
  <si>
    <t>Max. # Candidates</t>
  </si>
  <si>
    <t>Max. # Internal Candidates</t>
  </si>
  <si>
    <t xml:space="preserve">  500</t>
  </si>
  <si>
    <t>2. Pattern Matching</t>
  </si>
  <si>
    <t>Intensity Tolerance [%]</t>
  </si>
  <si>
    <t xml:space="preserve">  30</t>
  </si>
  <si>
    <t>Intensity Threshold [%]</t>
  </si>
  <si>
    <t>Min. Spectral Fit [%]</t>
  </si>
  <si>
    <t>Min. Pattern Cov. [%]</t>
  </si>
  <si>
    <t xml:space="preserve">  80</t>
  </si>
  <si>
    <t>Use Dynamic Recalibration</t>
  </si>
  <si>
    <t>3. Fragments Matching</t>
  </si>
  <si>
    <t>Use Fragments Matching</t>
  </si>
  <si>
    <t xml:space="preserve"> Search Mass Lists</t>
  </si>
  <si>
    <t>Mass Lists</t>
  </si>
  <si>
    <t xml:space="preserve">  EFS HRAM Compound Database.masslist|Extractables and Leachables HRAM Compound Database - 2023 Update.masslist|2023_05_26_NTA_Rubber_10X_looser_parameters_w_alignRT_mzcloud_add_masslists.massList|2023_11_14_Predicted_Compositions_standard_mix.massList|2023_05_Native_ISTD_Masslist.massList|EAWAGPMT_SuspectList_Kiefer_et_al2021.massList|EawagTPandParents.massList|ECHA_PlasticAdditivesInitiative_06032019.massList|EPA_ConsumerProductSuspects_01032018.massList|INDOORCT16_merged.massList|Nina_Rubber_mass_list.massList|NKUA_LC_target_list_Dec2021.massList|NORMAN_merged_SUSDAT.massList|NORMAN_susdat_2022-01-18-104316.massList|NormaNEWS_V4_26042017_wDTXSIDs.massList|S99_ANSESEDC_reformatted.massList|S105_P65CHEM.massList|UFZ_HSF_SuspectList_PM_candidates_210909.massList|UW_6PPD_Transformation_products.massList|WRTMSD_wDTXSIDs_24012019.massList|USGS 2005 OWC Compounds w structure info .massList|UW PCDL CUW stds w TOXCAST AMRT.massList|UW_Rubber_Chemicals_2019_08_20.massList|Reemtsma_2023_Rubber_Leachables.massList|2024_01_18_6PPD_TPs_compiled.massList</t>
  </si>
  <si>
    <t xml:space="preserve"> Apply Spectral Distance</t>
  </si>
  <si>
    <t>1. Pattern Matching</t>
  </si>
  <si>
    <t xml:space="preserve"> Merge Features</t>
  </si>
  <si>
    <t>1. Peak Consolidation</t>
  </si>
  <si>
    <t xml:space="preserve"> Descriptive Statistics</t>
  </si>
  <si>
    <t>No parameters</t>
  </si>
  <si>
    <t xml:space="preserve"> Differential Analysis</t>
  </si>
  <si>
    <t>Log10 Transform Values</t>
  </si>
  <si>
    <t>Group Area Calculation</t>
  </si>
  <si>
    <t xml:space="preserve">  Mean</t>
  </si>
  <si>
    <t>Replicate Area Calculation</t>
  </si>
  <si>
    <t>Update Peak Rating</t>
  </si>
  <si>
    <t>µg/g</t>
  </si>
  <si>
    <t>TWP (n = 3)</t>
  </si>
  <si>
    <t>Crumb rubber from artificial turf field (n = 11)</t>
  </si>
  <si>
    <t>Blanks (ng/mL)***</t>
  </si>
  <si>
    <t>Method Blank (n=3)</t>
  </si>
  <si>
    <t>P-phenylenediamine (PPD) antioxidants</t>
  </si>
  <si>
    <t>6PPD*</t>
  </si>
  <si>
    <t>&lt;IDL</t>
  </si>
  <si>
    <t>&lt;IQL</t>
  </si>
  <si>
    <t>1.9 ± 0.0048</t>
  </si>
  <si>
    <t>IPPD*</t>
  </si>
  <si>
    <t>16 ± 0.014</t>
  </si>
  <si>
    <t xml:space="preserve">PPD transformation products </t>
  </si>
  <si>
    <t xml:space="preserve">6PPDQ </t>
  </si>
  <si>
    <t>1.0 ± 0.37</t>
  </si>
  <si>
    <t>0.61 ± 0.15</t>
  </si>
  <si>
    <t>1.8 ± 0.6</t>
  </si>
  <si>
    <t>5.5 ± 0.023</t>
  </si>
  <si>
    <t>1.8 ± 0.37</t>
  </si>
  <si>
    <t>48 ± 18</t>
  </si>
  <si>
    <t>11 ± 0.33</t>
  </si>
  <si>
    <t>71 ± 2.1</t>
  </si>
  <si>
    <t>1.9 ± 0.22</t>
  </si>
  <si>
    <t>MBT*</t>
  </si>
  <si>
    <t>3.8 ± 0.016</t>
  </si>
  <si>
    <t>830 ± 180</t>
  </si>
  <si>
    <t>TN**</t>
  </si>
  <si>
    <t>TU&amp;N**</t>
  </si>
  <si>
    <t>TU**</t>
  </si>
  <si>
    <t>1-2 yr**</t>
  </si>
  <si>
    <t>&lt;1 yr**</t>
  </si>
  <si>
    <t>0 yr**</t>
  </si>
  <si>
    <t>8700 ± 530</t>
  </si>
  <si>
    <t>4000 ± 1400</t>
  </si>
  <si>
    <t>250 ± 97</t>
  </si>
  <si>
    <t>0.018 ± 0.0064</t>
  </si>
  <si>
    <t>0.0024 ± 0.0029</t>
  </si>
  <si>
    <t>0.38 ± 0.068</t>
  </si>
  <si>
    <t>0.29 ± 0.16</t>
  </si>
  <si>
    <t>12 ± 21</t>
  </si>
  <si>
    <t>51 ± 19</t>
  </si>
  <si>
    <t>1100 ± 180</t>
  </si>
  <si>
    <t>37 ± 0.30</t>
  </si>
  <si>
    <t>4.7 ± 0.18</t>
  </si>
  <si>
    <t>1.9 ± 0.66</t>
  </si>
  <si>
    <t>0.26 ± 0.12</t>
  </si>
  <si>
    <t>0.0062 ± 0.0052</t>
  </si>
  <si>
    <t>0.016 ± 0.013</t>
  </si>
  <si>
    <t>0.18 ± 0.071</t>
  </si>
  <si>
    <t>3.1 ± 3.2</t>
  </si>
  <si>
    <t>7.3 ± 0.035</t>
  </si>
  <si>
    <t>6PPDQ*</t>
  </si>
  <si>
    <t>53 ± 8.7</t>
  </si>
  <si>
    <t>52 ± 16</t>
  </si>
  <si>
    <t>19 ± 9.7</t>
  </si>
  <si>
    <t>0.020 ± 0.0071</t>
  </si>
  <si>
    <t>0.013 ± 0.014</t>
  </si>
  <si>
    <t>0.11 ± 0.040</t>
  </si>
  <si>
    <t>0.13 ± 0.032</t>
  </si>
  <si>
    <t>4.4 ± 2.9</t>
  </si>
  <si>
    <t>7.9 ± 0.84</t>
  </si>
  <si>
    <t>19 ± 1.3</t>
  </si>
  <si>
    <t>2,2,4-trimethyl-1,2,3,4-tetrahydroquinoline*</t>
  </si>
  <si>
    <t>0.91 ± 0.051</t>
  </si>
  <si>
    <t>0.28 ± 0.081</t>
  </si>
  <si>
    <t>0.19 ± 0.12</t>
  </si>
  <si>
    <t>0.0044 ± 0.0043</t>
  </si>
  <si>
    <t>0.016 ± 0.0081</t>
  </si>
  <si>
    <t>0.025 ± 0.0065</t>
  </si>
  <si>
    <t>0.12 ± 0.015</t>
  </si>
  <si>
    <t>2.7 ± 0.038</t>
  </si>
  <si>
    <t>12 ± 2.2</t>
  </si>
  <si>
    <t>30 ± 9.8</t>
  </si>
  <si>
    <t>62 ± 8.7</t>
  </si>
  <si>
    <t>0.89 ± 0.28</t>
  </si>
  <si>
    <t>0.11 ± 0.0087</t>
  </si>
  <si>
    <t>1.0 ± 0.14</t>
  </si>
  <si>
    <t>0.63 ± 0.072</t>
  </si>
  <si>
    <t>2.8 ± 1.9</t>
  </si>
  <si>
    <t>2.4 ± 1.4</t>
  </si>
  <si>
    <t>0.092 ± 0.024</t>
  </si>
  <si>
    <t>4.9 ± 0.61</t>
  </si>
  <si>
    <t>11 ± 1.1</t>
  </si>
  <si>
    <t>19 ± 0.33</t>
  </si>
  <si>
    <t>4.5 ± 0.41</t>
  </si>
  <si>
    <t>4-phenylazodiphenylamine*</t>
  </si>
  <si>
    <t>0.025 ± 0.0029</t>
  </si>
  <si>
    <t>0.062 ± 0.033</t>
  </si>
  <si>
    <t>0.021 ± 0.0092</t>
  </si>
  <si>
    <t>0.11 ± 0.065</t>
  </si>
  <si>
    <t>N-phenyl-1-naphthylamine*</t>
  </si>
  <si>
    <t>1.3 ± 0.3</t>
  </si>
  <si>
    <t>0.97 ± 0.2</t>
  </si>
  <si>
    <t>1.0 ± 0.13</t>
  </si>
  <si>
    <t>0.77 ± 0.061</t>
  </si>
  <si>
    <t>0.63 ± 0.16</t>
  </si>
  <si>
    <t>0.93 ± 0.041</t>
  </si>
  <si>
    <t>170 ± 22</t>
  </si>
  <si>
    <t>140 ± 63</t>
  </si>
  <si>
    <t>18 ± 3.0</t>
  </si>
  <si>
    <t>0.56 ± 0.33</t>
  </si>
  <si>
    <t>0.14 ± 0.13</t>
  </si>
  <si>
    <t>0.015 ± 0.074</t>
  </si>
  <si>
    <t>0.033 ± 0.082</t>
  </si>
  <si>
    <t>1.2 ± 0.47</t>
  </si>
  <si>
    <t>1.0 ± 0.41</t>
  </si>
  <si>
    <t>1 ± 0.33</t>
  </si>
  <si>
    <t>0.059 ± 0.16</t>
  </si>
  <si>
    <t>1.5 ± 0.16</t>
  </si>
  <si>
    <t>4.4 ± 1.9</t>
  </si>
  <si>
    <t>7.5 ± 5.3</t>
  </si>
  <si>
    <t>7.2 ± 14</t>
  </si>
  <si>
    <t>0.077 ± 0.029</t>
  </si>
  <si>
    <t>0.043 ± 0.026</t>
  </si>
  <si>
    <t>0.024 ± 0.021</t>
  </si>
  <si>
    <t>0.017 ± 0.024</t>
  </si>
  <si>
    <t>0.014 ± 0.0031</t>
  </si>
  <si>
    <t>0.01 ± 0.0075</t>
  </si>
  <si>
    <t>1,3-diphenylurea*</t>
  </si>
  <si>
    <t>14 ± 1.4</t>
  </si>
  <si>
    <t>9.2 ± 2.9</t>
  </si>
  <si>
    <t>2.0 ± 0.093</t>
  </si>
  <si>
    <t>0.011 ± 0.037</t>
  </si>
  <si>
    <t>0.042 ± 0.017</t>
  </si>
  <si>
    <t>0.034 ± 0.0088</t>
  </si>
  <si>
    <t>0.15 ± 0.0055</t>
  </si>
  <si>
    <t>0.34 ± 0.087</t>
  </si>
  <si>
    <t>0.64 ± 0.42</t>
  </si>
  <si>
    <t>HMMM*</t>
  </si>
  <si>
    <t>1 ± 0.93</t>
  </si>
  <si>
    <t>2.2 ± 0.32</t>
  </si>
  <si>
    <t>0.66 ± 0.32</t>
  </si>
  <si>
    <t>0.031 ± 0.012</t>
  </si>
  <si>
    <t>0.012 ± 0.0046</t>
  </si>
  <si>
    <t>0.013 ± 0.0083</t>
  </si>
  <si>
    <t>0.029 ± 0.0087</t>
  </si>
  <si>
    <t>0.015 ± 0.032</t>
  </si>
  <si>
    <t>0.0099 ± 0.023</t>
  </si>
  <si>
    <t>1.2 ± 0.71</t>
  </si>
  <si>
    <t>0.56 ± 0.22</t>
  </si>
  <si>
    <t>11 ± 0.60</t>
  </si>
  <si>
    <t>TIPA*</t>
  </si>
  <si>
    <t>0.031 ± 0.0078</t>
  </si>
  <si>
    <t>0.077 ± 0.024</t>
  </si>
  <si>
    <t>0.31 ± 0.11</t>
  </si>
  <si>
    <t>0.034 ± 0.023</t>
  </si>
  <si>
    <t>0.014 ± 0.013</t>
  </si>
  <si>
    <t>0.013 ± 0.010</t>
  </si>
  <si>
    <t>0.035 ± 0.038</t>
  </si>
  <si>
    <t>BTH*</t>
  </si>
  <si>
    <t>610 ± 190</t>
  </si>
  <si>
    <t>310 ± 80</t>
  </si>
  <si>
    <t>330 ± 34</t>
  </si>
  <si>
    <t>0.23 ± 0.39</t>
  </si>
  <si>
    <t>0.099 ± 0.14</t>
  </si>
  <si>
    <t>0.14 ± 0.10</t>
  </si>
  <si>
    <t>0.15 ± 0.052</t>
  </si>
  <si>
    <t>90 ± 28</t>
  </si>
  <si>
    <t>82 ± 18</t>
  </si>
  <si>
    <t>110 ± 27</t>
  </si>
  <si>
    <t>54 ± 5.7</t>
  </si>
  <si>
    <t>4.6 ± 1.3</t>
  </si>
  <si>
    <t>1.4 ± 0.63</t>
  </si>
  <si>
    <t>3.3 ± 0.71</t>
  </si>
  <si>
    <t>0.41 ± 0.13</t>
  </si>
  <si>
    <t>0.55 ± 0.19</t>
  </si>
  <si>
    <t>0.62 ± 0.13</t>
  </si>
  <si>
    <t>2-Me-S-BTH*</t>
  </si>
  <si>
    <t>8.7 ± 2.6</t>
  </si>
  <si>
    <t>3.9 ± 0.77</t>
  </si>
  <si>
    <t>3.6 ± 0.74</t>
  </si>
  <si>
    <t>0.038 ± 0.0061</t>
  </si>
  <si>
    <t>0.037 ± 0.0023</t>
  </si>
  <si>
    <t>0.028 ± 0.0098</t>
  </si>
  <si>
    <t>0.023 ± 0.0056</t>
  </si>
  <si>
    <t>0.044 ± 0.023</t>
  </si>
  <si>
    <t>0.17 ± 0.065</t>
  </si>
  <si>
    <t>0.13 ± 0.039</t>
  </si>
  <si>
    <t>0.034 ± 0.04</t>
  </si>
  <si>
    <t>2.4 ± 0.98</t>
  </si>
  <si>
    <t>1.8 ± 0.86</t>
  </si>
  <si>
    <t>1.7 ± 0.33</t>
  </si>
  <si>
    <t>210 ± 100</t>
  </si>
  <si>
    <t>24 ± 12</t>
  </si>
  <si>
    <t>41 ± 16</t>
  </si>
  <si>
    <t>0.031 ± 0.018</t>
  </si>
  <si>
    <t>0.028 ± 0.023</t>
  </si>
  <si>
    <t>0.49 ± 0.33</t>
  </si>
  <si>
    <t>0.77 ± 0.28</t>
  </si>
  <si>
    <t>5.1 ± 1.5</t>
  </si>
  <si>
    <t>7.3 ± 0.16</t>
  </si>
  <si>
    <t>1H-BTR*</t>
  </si>
  <si>
    <t>4.7 ± 3.6</t>
  </si>
  <si>
    <t>0.99 ± 0.41</t>
  </si>
  <si>
    <t>2.1 ± 1.4</t>
  </si>
  <si>
    <t>0.018 ± 0.014</t>
  </si>
  <si>
    <t>0.018 ± 0.028</t>
  </si>
  <si>
    <t>1.2 ± 1.1</t>
  </si>
  <si>
    <t>0.95 ± 0.58</t>
  </si>
  <si>
    <t>0.42 ± 0.095</t>
  </si>
  <si>
    <t>27 ± 1.4</t>
  </si>
  <si>
    <t>19 ± 5.0</t>
  </si>
  <si>
    <t>23 ± 4.2</t>
  </si>
  <si>
    <t>17 ± 2.9</t>
  </si>
  <si>
    <t>0.13 ± 0.15</t>
  </si>
  <si>
    <t>0.3 ± 0.36</t>
  </si>
  <si>
    <t>&lt;MDL</t>
  </si>
  <si>
    <t>11 ± 1.7</t>
  </si>
  <si>
    <t>13 ± 1.6</t>
  </si>
  <si>
    <t>19 ± 3.7</t>
  </si>
  <si>
    <t>55 ± 24</t>
  </si>
  <si>
    <t>6.7 ± 0.76</t>
  </si>
  <si>
    <t>4.1 ± 1.2</t>
  </si>
  <si>
    <t>4 ± 0.82</t>
  </si>
  <si>
    <t>0.24 ± 0.25</t>
  </si>
  <si>
    <t>0.049 ± 0.065</t>
  </si>
  <si>
    <t>0.048 ± 0.15</t>
  </si>
  <si>
    <t>1.3 ± 0.12</t>
  </si>
  <si>
    <t>2.7 ± 0.065</t>
  </si>
  <si>
    <t>4.7 ± 0.29</t>
  </si>
  <si>
    <t>30 ± 7.3</t>
  </si>
  <si>
    <t>1900 ± 94</t>
  </si>
  <si>
    <t>520 ± 240</t>
  </si>
  <si>
    <t>8.6 ± 11</t>
  </si>
  <si>
    <t>1.7 ± 2.2</t>
  </si>
  <si>
    <t>5.6 ± 3.7</t>
  </si>
  <si>
    <t>300 ± 22</t>
  </si>
  <si>
    <t>11 ± 13</t>
  </si>
  <si>
    <t>1.1 ± 0.08</t>
  </si>
  <si>
    <t>0.3 ± 0.036</t>
  </si>
  <si>
    <t>0.035 ± 0.011</t>
  </si>
  <si>
    <t>0.0055 ± 0.0035</t>
  </si>
  <si>
    <t>0.049 ± 0.033</t>
  </si>
  <si>
    <t>0.88 ± 0.93</t>
  </si>
  <si>
    <t>7.5 ± 0.17</t>
  </si>
  <si>
    <t>14 ± 1.9</t>
  </si>
  <si>
    <t>9.8 ± 2.2</t>
  </si>
  <si>
    <t>5.6 ± 6.4</t>
  </si>
  <si>
    <t>0.043 ± 0.0078</t>
  </si>
  <si>
    <t>0.018 ± 0.0021</t>
  </si>
  <si>
    <t>0.014 ± 0.0013</t>
  </si>
  <si>
    <t>0.0079 ± 0.0038</t>
  </si>
  <si>
    <t>0.027 ± 0.0048</t>
  </si>
  <si>
    <t>0.088 ± 0.026</t>
  </si>
  <si>
    <t>0.12 ± 0.024</t>
  </si>
  <si>
    <t>0.0032 ± 0.0021</t>
  </si>
  <si>
    <t>0.65 ± 0.21</t>
  </si>
  <si>
    <t>1.1 ± 0.25</t>
  </si>
  <si>
    <t>1.6 ± 0.11</t>
  </si>
  <si>
    <t>0.16 ± 0.0054</t>
  </si>
  <si>
    <t>0.037 ± 0.0041</t>
  </si>
  <si>
    <t>0.038 ± 0.0078</t>
  </si>
  <si>
    <t>0.0092 ± 0.0061</t>
  </si>
  <si>
    <t>0.0058 ± 0.0012</t>
  </si>
  <si>
    <t>0.052 ± 0.0034</t>
  </si>
  <si>
    <t>21 ± 1.0</t>
  </si>
  <si>
    <t>56 ± 2.2</t>
  </si>
  <si>
    <t>92 ± 3.7</t>
  </si>
  <si>
    <t>0.84 ± 0.15</t>
  </si>
  <si>
    <t>0.13 ± 0.031</t>
  </si>
  <si>
    <t>1.3 ± 0.36</t>
  </si>
  <si>
    <t>0.63 ± 0.23</t>
  </si>
  <si>
    <t>2.6 ± 1.6</t>
  </si>
  <si>
    <t>2.0 ± 1.3</t>
  </si>
  <si>
    <t>0.087 ± 0.064</t>
  </si>
  <si>
    <t>6.9 ± 1.0</t>
  </si>
  <si>
    <t>19 ± 2.4</t>
  </si>
  <si>
    <t>31 ± 3.2</t>
  </si>
  <si>
    <t>6.6 ± 4.0</t>
  </si>
  <si>
    <t>0.011 ± 0.0016</t>
  </si>
  <si>
    <t>0.013 ± 0.0071</t>
  </si>
  <si>
    <t>0.044 ± 0.027</t>
  </si>
  <si>
    <t>2.8 ± 0.76</t>
  </si>
  <si>
    <t>3.1 ± 0.79</t>
  </si>
  <si>
    <t>2 ± 0.38</t>
  </si>
  <si>
    <t>2.2 ± 0.78</t>
  </si>
  <si>
    <t>3.4 ± 0.73</t>
  </si>
  <si>
    <t>2 ± 0.079</t>
  </si>
  <si>
    <t>3.4 ± 0.76</t>
  </si>
  <si>
    <t>500 ± 38</t>
  </si>
  <si>
    <t>480 ± 21</t>
  </si>
  <si>
    <t>44 ± 3.1</t>
  </si>
  <si>
    <t>1.0 ± 0.54</t>
  </si>
  <si>
    <t>0.35 ± 0.21</t>
  </si>
  <si>
    <t>0.035 ± 0.0052</t>
  </si>
  <si>
    <t>0.22 ± 0.21</t>
  </si>
  <si>
    <t>1.5 ± 0.49</t>
  </si>
  <si>
    <t>1.3 ± 0.79</t>
  </si>
  <si>
    <t>1.3 ± 1.3</t>
  </si>
  <si>
    <t>0.10 ± 0.15</t>
  </si>
  <si>
    <t>2.9 ± 1.0</t>
  </si>
  <si>
    <t>7.3 ± 1.9</t>
  </si>
  <si>
    <t>18 ± 6.7</t>
  </si>
  <si>
    <t>0.02 ± 0.0028</t>
  </si>
  <si>
    <t>0.029 ± 0.0023</t>
  </si>
  <si>
    <t>0.015 ± 0.0053</t>
  </si>
  <si>
    <t>0.015 ± 0.001</t>
  </si>
  <si>
    <t>0.015 ± 0.0012</t>
  </si>
  <si>
    <t>0.011 ± 0.0057</t>
  </si>
  <si>
    <t>0.13 ± 0.18</t>
  </si>
  <si>
    <t>0.36 ± 0.59</t>
  </si>
  <si>
    <t>15 ± 0.8</t>
  </si>
  <si>
    <t>10 ± 0.62</t>
  </si>
  <si>
    <t>2.3 ± 0.82</t>
  </si>
  <si>
    <t>0.094 ± 0.03</t>
  </si>
  <si>
    <t>0.33 ± 0.031</t>
  </si>
  <si>
    <t>0.98 ± 0.043</t>
  </si>
  <si>
    <t>1.2 ± 0.17</t>
  </si>
  <si>
    <t>4.7 ± 0.91</t>
  </si>
  <si>
    <t>0.78 ± 0.5</t>
  </si>
  <si>
    <t>0.0033 ± 0.01</t>
  </si>
  <si>
    <t>0.042 ± 0.0065</t>
  </si>
  <si>
    <t>0.18 ± 0.06</t>
  </si>
  <si>
    <t>0.75 ± 0.2</t>
  </si>
  <si>
    <t>19 ± 6.0</t>
  </si>
  <si>
    <t>7.9 ± 1.1</t>
  </si>
  <si>
    <t>0.0090 ± 0.00047</t>
  </si>
  <si>
    <t>0.15 ± 0.032</t>
  </si>
  <si>
    <t>0.71 ± 0.11</t>
  </si>
  <si>
    <t>0.0092 ± 0.0032</t>
  </si>
  <si>
    <t>0.085 ± 0.043</t>
  </si>
  <si>
    <t>360 ± 100</t>
  </si>
  <si>
    <t>360 ± 52</t>
  </si>
  <si>
    <t>400 ± 210</t>
  </si>
  <si>
    <t>79 ± 4.1</t>
  </si>
  <si>
    <t>130 ± 70</t>
  </si>
  <si>
    <t>200 ± 56</t>
  </si>
  <si>
    <t>120 ± 21</t>
  </si>
  <si>
    <t>1.8 ± 0.55</t>
  </si>
  <si>
    <t>1.9 ± 0.37</t>
  </si>
  <si>
    <t>3 ± 1.9</t>
  </si>
  <si>
    <t>0.044 ± 0.011</t>
  </si>
  <si>
    <t>0.017 ± 0.0042</t>
  </si>
  <si>
    <t>0.0068 ± 0.0029</t>
  </si>
  <si>
    <t>0.0099 ± 0.0029</t>
  </si>
  <si>
    <t>0.012 ± 0.0034</t>
  </si>
  <si>
    <t>0.052 ± 0.0018</t>
  </si>
  <si>
    <t>0.044 ± 0.0087</t>
  </si>
  <si>
    <t>0.0071 ± 0.0048</t>
  </si>
  <si>
    <t>0.44 ± 0.075</t>
  </si>
  <si>
    <t>1.1 ± 0.65</t>
  </si>
  <si>
    <t>1.3 ± 0.67</t>
  </si>
  <si>
    <t>4.6 ± 1.4</t>
  </si>
  <si>
    <t>3.5 ± 2.7</t>
  </si>
  <si>
    <t>0.077 ± 0.0099</t>
  </si>
  <si>
    <t>0.10 ± 0.012</t>
  </si>
  <si>
    <t>0.074 ± 0.0056</t>
  </si>
  <si>
    <t>0.075 ± 0.0068</t>
  </si>
  <si>
    <t>0.082 ± 0.0069</t>
  </si>
  <si>
    <t>0.16 ± 0.042</t>
  </si>
  <si>
    <t>0.14 ± 0.032</t>
  </si>
  <si>
    <t>0.023 ± 0.037</t>
  </si>
  <si>
    <t>2.4 ± 0.66</t>
  </si>
  <si>
    <t>2.8 ± 1.6</t>
  </si>
  <si>
    <t>2.6 ± 0.74</t>
  </si>
  <si>
    <t>28 ± 14</t>
  </si>
  <si>
    <t>18 ± 6.8</t>
  </si>
  <si>
    <t>46 ± 6.9</t>
  </si>
  <si>
    <t>0.21 ± 0.056</t>
  </si>
  <si>
    <t>0.22 ± 0.018</t>
  </si>
  <si>
    <t>0.22 ± 0.054</t>
  </si>
  <si>
    <t>0.18 ± 0.034</t>
  </si>
  <si>
    <t>0.23 ± 0.058</t>
  </si>
  <si>
    <t>0.58 ± 0.2</t>
  </si>
  <si>
    <t>0.64 ± 0.091</t>
  </si>
  <si>
    <t>0.029 ± 0.014</t>
  </si>
  <si>
    <t>7.8 ± 2.6</t>
  </si>
  <si>
    <t>16 ± 8.2</t>
  </si>
  <si>
    <t>12 ± 4.5</t>
  </si>
  <si>
    <t>13 ± 2.3</t>
  </si>
  <si>
    <t>9.7 ± 1.1</t>
  </si>
  <si>
    <t>10 ± 6.5</t>
  </si>
  <si>
    <t>8.4 ± 4.0</t>
  </si>
  <si>
    <t>16 ± 10</t>
  </si>
  <si>
    <t>6.7 ± 3</t>
  </si>
  <si>
    <t>900 ± 120</t>
  </si>
  <si>
    <t>34 ± 9.5</t>
  </si>
  <si>
    <t>76 ± 9.8</t>
  </si>
  <si>
    <t>26 ± 1.1</t>
  </si>
  <si>
    <t>26 ± 11</t>
  </si>
  <si>
    <t>38 ± 6.3</t>
  </si>
  <si>
    <t>21 ± 0.28</t>
  </si>
  <si>
    <t>260 ± 39</t>
  </si>
  <si>
    <t>4.9 ± 0.54</t>
  </si>
  <si>
    <t>3.6 ± 0.36</t>
  </si>
  <si>
    <t>2.3 ± 0.46</t>
  </si>
  <si>
    <t>0.055 ± 0.045</t>
  </si>
  <si>
    <t>0.068 ± 0.072</t>
  </si>
  <si>
    <t>0.037 ± 0.037</t>
  </si>
  <si>
    <t>1.7 ± 0.27</t>
  </si>
  <si>
    <t>2.4 ± 0.33</t>
  </si>
  <si>
    <t>4.6 ± 0.64</t>
  </si>
  <si>
    <t>26 ± 2.5</t>
  </si>
  <si>
    <t>720 ± 7</t>
  </si>
  <si>
    <t>600 ± 3.1</t>
  </si>
  <si>
    <t>230 ± 5.1</t>
  </si>
  <si>
    <t>0.49 ± 0.21</t>
  </si>
  <si>
    <t>1.2 ± 0.6</t>
  </si>
  <si>
    <t>0.16 ± 0.076</t>
  </si>
  <si>
    <t>0.47 ± 0.23</t>
  </si>
  <si>
    <t>0.37 ± 0.21</t>
  </si>
  <si>
    <t>1.4 ± 0.26</t>
  </si>
  <si>
    <t>1.9 ± 0.17</t>
  </si>
  <si>
    <t>0.20 ± 0.093</t>
  </si>
  <si>
    <t>67 ± 27</t>
  </si>
  <si>
    <t>200 ± 27</t>
  </si>
  <si>
    <t>570 ± 140</t>
  </si>
  <si>
    <t>11 ± 0.56</t>
  </si>
  <si>
    <t>2.6 ± 0.016</t>
  </si>
  <si>
    <t>1.1 ± 0.015</t>
  </si>
  <si>
    <t>0.3 ± 0.0089</t>
  </si>
  <si>
    <t>0.12 ± 0.15</t>
  </si>
  <si>
    <t>0.072 ± 0.055</t>
  </si>
  <si>
    <t>1.1 ± 1.2</t>
  </si>
  <si>
    <t>1.8 ± 0.24</t>
  </si>
  <si>
    <t>21 ± 0.044</t>
  </si>
  <si>
    <t>4.7 ± 0.57</t>
  </si>
  <si>
    <t>13 ± 2.2</t>
  </si>
  <si>
    <t>16 ± 0.12</t>
  </si>
  <si>
    <t>7.2 ± 2.6</t>
  </si>
  <si>
    <t>2.6 ± 0.58</t>
  </si>
  <si>
    <t>1.7 ± 0.074</t>
  </si>
  <si>
    <t>0.64 ± 0.26</t>
  </si>
  <si>
    <t>2.9 ± 0.18</t>
  </si>
  <si>
    <t>7.9 ± 3.4</t>
  </si>
  <si>
    <t>9.5 ± 1.7</t>
  </si>
  <si>
    <t>0.45 ± 0.12</t>
  </si>
  <si>
    <t>21 ± 1.8</t>
  </si>
  <si>
    <t>26 ± 0.53</t>
  </si>
  <si>
    <t>27 ± 6.5</t>
  </si>
  <si>
    <t>0.65 ± 0.014</t>
  </si>
  <si>
    <t>0.15 ± 0.056</t>
  </si>
  <si>
    <t>0.13 ± 0.0025</t>
  </si>
  <si>
    <t>0.020 ± 0.013</t>
  </si>
  <si>
    <t>0.12 ± 0.054</t>
  </si>
  <si>
    <t>57 ± 0.57</t>
  </si>
  <si>
    <t>180 ± 16</t>
  </si>
  <si>
    <t>82 ± 1.1</t>
  </si>
  <si>
    <t>13 ± 8.9</t>
  </si>
  <si>
    <t>10 ± 5.5</t>
  </si>
  <si>
    <t>1.3 ± 1.1</t>
  </si>
  <si>
    <t>5.5 ± 5.6</t>
  </si>
  <si>
    <t>16 ± 4.6</t>
  </si>
  <si>
    <t>18 ± 15</t>
  </si>
  <si>
    <t>3.1 ± 1.8</t>
  </si>
  <si>
    <t>46 ± 4.5</t>
  </si>
  <si>
    <t>74 ± 14</t>
  </si>
  <si>
    <t>110 ± 43</t>
  </si>
  <si>
    <t>0.084 ± 0.027</t>
  </si>
  <si>
    <t>0.041 ± 0.0022</t>
  </si>
  <si>
    <t>0.047 ± 0.003</t>
  </si>
  <si>
    <t>0.041 ± 0.015</t>
  </si>
  <si>
    <t>0.031 ± 0.01</t>
  </si>
  <si>
    <t>0.047 ± 0.0067</t>
  </si>
  <si>
    <t>0.041 ± 0.0068</t>
  </si>
  <si>
    <t>0.12 ± 0.0088</t>
  </si>
  <si>
    <t>0.15 ± 0.021</t>
  </si>
  <si>
    <t>0.11 ± 0.056</t>
  </si>
  <si>
    <t>0.0082 ± 0.0018</t>
  </si>
  <si>
    <t>0.089 ± 0.034</t>
  </si>
  <si>
    <t>0.20 ± 0.019</t>
  </si>
  <si>
    <t>0.69 ± 0.45</t>
  </si>
  <si>
    <t>1.4 ± 0.19</t>
  </si>
  <si>
    <t>0.19 ± 0.064</t>
  </si>
  <si>
    <t>0.18 ± 0.051</t>
  </si>
  <si>
    <t>0.11 ± 0.021</t>
  </si>
  <si>
    <t>1.9 ± 0.093</t>
  </si>
  <si>
    <t>1.1 ± 0.13</t>
  </si>
  <si>
    <t>0.11 ± 0.098</t>
  </si>
  <si>
    <t>0.89 ± 0.042</t>
  </si>
  <si>
    <t>0.87 ± 0.3</t>
  </si>
  <si>
    <t>6.4 ± 6.1</t>
  </si>
  <si>
    <t>880 ± 16</t>
  </si>
  <si>
    <t>1200 ± 250</t>
  </si>
  <si>
    <t>46 ± 0.43</t>
  </si>
  <si>
    <t>11 ± 10</t>
  </si>
  <si>
    <t>0.71 ± 0.74</t>
  </si>
  <si>
    <t>0.18 ± 0.27</t>
  </si>
  <si>
    <t>4.1 ± 7.0</t>
  </si>
  <si>
    <t>23 ± 17</t>
  </si>
  <si>
    <t>14 ± 12</t>
  </si>
  <si>
    <t>20 ± 18</t>
  </si>
  <si>
    <t>6.6 ± 11</t>
  </si>
  <si>
    <t>30 ± 47</t>
  </si>
  <si>
    <t>68 ± 57</t>
  </si>
  <si>
    <t>180 ± 120</t>
  </si>
  <si>
    <t>0.039 ± 0.015</t>
  </si>
  <si>
    <t>0.044 ± 0.0035</t>
  </si>
  <si>
    <t>0.029 ± 0.017</t>
  </si>
  <si>
    <t>0.037 ± 0.016</t>
  </si>
  <si>
    <t>0.031 ± 0.035</t>
  </si>
  <si>
    <t>0.26 ± 0.3</t>
  </si>
  <si>
    <t>19 ± 0.76</t>
  </si>
  <si>
    <t>20 ± 1.1</t>
  </si>
  <si>
    <t>6.8 ± 0.14</t>
  </si>
  <si>
    <t>1.6 ± 0.6</t>
  </si>
  <si>
    <t>0.3 ± 0.091</t>
  </si>
  <si>
    <t>0.30 ± 0.14</t>
  </si>
  <si>
    <t>0.13 ± 0.10</t>
  </si>
  <si>
    <t>1.3 ± 0.24</t>
  </si>
  <si>
    <t>2.0 ± 0.88</t>
  </si>
  <si>
    <t>1.8 ± 0.29</t>
  </si>
  <si>
    <t>0.11 ± 0.04</t>
  </si>
  <si>
    <t>4.2 ± 1.9</t>
  </si>
  <si>
    <t>12 ± 5.8</t>
  </si>
  <si>
    <t>19 ± 0.42</t>
  </si>
  <si>
    <t>89 ± 3.1</t>
  </si>
  <si>
    <t>16 ± 0.94</t>
  </si>
  <si>
    <t>0.25 ± 0.65</t>
  </si>
  <si>
    <t>0.11 ± 0.46</t>
  </si>
  <si>
    <t>0.25 ± 0.52</t>
  </si>
  <si>
    <t>0.096 ± 0.44</t>
  </si>
  <si>
    <t>0.12 ± 0.43</t>
  </si>
  <si>
    <t>0.12 ± 0.47</t>
  </si>
  <si>
    <t>2.2 ± 1.2</t>
  </si>
  <si>
    <t>15 ± 4.3</t>
  </si>
  <si>
    <t>54 ± 25</t>
  </si>
  <si>
    <t>15 ± 21</t>
  </si>
  <si>
    <t>0.051 ± 0.0074</t>
  </si>
  <si>
    <t>0.74 ± 0.058</t>
  </si>
  <si>
    <t>0.73 ± 0.039</t>
  </si>
  <si>
    <t>0.084 ± 0.007</t>
  </si>
  <si>
    <t>0.043 ± 0.011</t>
  </si>
  <si>
    <t>0.26 ± 0.11</t>
  </si>
  <si>
    <t>0.083 ± 0.14</t>
  </si>
  <si>
    <t>0.42 ± 0.31</t>
  </si>
  <si>
    <t>0.28 ± 0.26</t>
  </si>
  <si>
    <t>0.22 ± 0.15</t>
  </si>
  <si>
    <t>0.099 ± 0.011</t>
  </si>
  <si>
    <t>0.41 ± 0.12</t>
  </si>
  <si>
    <t>0.63 ± 0.3</t>
  </si>
  <si>
    <t>0.2 ± 0.15</t>
  </si>
  <si>
    <t>130 ± 17</t>
  </si>
  <si>
    <t>110 ± 1.3</t>
  </si>
  <si>
    <t>150 ± 26</t>
  </si>
  <si>
    <t>2.4 ± 1.7</t>
  </si>
  <si>
    <t>2.5 ± 1.4</t>
  </si>
  <si>
    <t>0.84 ± 0.76</t>
  </si>
  <si>
    <t>1.9 ± 1.3</t>
  </si>
  <si>
    <t>4.5 ± 3.1</t>
  </si>
  <si>
    <t>4.2 ± 0.72</t>
  </si>
  <si>
    <t>1.8 ± 1.2</t>
  </si>
  <si>
    <t>7.5 ± 1.3</t>
  </si>
  <si>
    <t>20 ± 2.9</t>
  </si>
  <si>
    <t>62 ± 3.3</t>
  </si>
  <si>
    <t>31 ± 30</t>
  </si>
  <si>
    <t>2-amino-BTH*</t>
  </si>
  <si>
    <t>0.67 ± 0.09</t>
  </si>
  <si>
    <t>1.1 ± 0.68</t>
  </si>
  <si>
    <t>1.1 ± 0.21</t>
  </si>
  <si>
    <t>0.83 ± 0.8</t>
  </si>
  <si>
    <t>0.46 ± 0.42</t>
  </si>
  <si>
    <t>0.20 ± 0.041</t>
  </si>
  <si>
    <t>0.18 ± 0.047</t>
  </si>
  <si>
    <t>0.20 ± 0.04</t>
  </si>
  <si>
    <t>0.87 ± 0.39</t>
  </si>
  <si>
    <t>0.69 ± 0.044</t>
  </si>
  <si>
    <t>0.20 ± 0.027</t>
  </si>
  <si>
    <t>1.1 ± 0.43</t>
  </si>
  <si>
    <t>2.5 ± 2.0</t>
  </si>
  <si>
    <t>2.0 ± 0.87</t>
  </si>
  <si>
    <t>3.5 ± 0.41</t>
  </si>
  <si>
    <t>2.5 ± 0.92</t>
  </si>
  <si>
    <t>1.1 ± 0.2</t>
  </si>
  <si>
    <t>2.1 ± 0.38</t>
  </si>
  <si>
    <t>3.0 ± 0.78</t>
  </si>
  <si>
    <t>2.4 ± 0.6</t>
  </si>
  <si>
    <t>2.1 ± 0.27</t>
  </si>
  <si>
    <t>2.4 ± 0.5</t>
  </si>
  <si>
    <t>9.1 ± 4.7</t>
  </si>
  <si>
    <t>5.8 ± 1.7</t>
  </si>
  <si>
    <t>1.9 ± 1.5</t>
  </si>
  <si>
    <t>8.3 ± 5.3</t>
  </si>
  <si>
    <t>1.4 ± 0.083</t>
  </si>
  <si>
    <t>2.3 ± 0.49</t>
  </si>
  <si>
    <t>140 ± 19</t>
  </si>
  <si>
    <t>47 ± 8.4</t>
  </si>
  <si>
    <t>20 ± 5.1</t>
  </si>
  <si>
    <t>2.0 ± 2.7</t>
  </si>
  <si>
    <t>2.4 ± 2</t>
  </si>
  <si>
    <t>0.47 ± 0.18</t>
  </si>
  <si>
    <t>0.64 ± 0.23</t>
  </si>
  <si>
    <t>0.48 ± 0.15</t>
  </si>
  <si>
    <t>1.9 ± 0.48</t>
  </si>
  <si>
    <t>2.5 ± 0.15</t>
  </si>
  <si>
    <t>0.72 ± 0.19</t>
  </si>
  <si>
    <t>6.9 ± 0.28</t>
  </si>
  <si>
    <t>15 ± 7.7</t>
  </si>
  <si>
    <t>45 ± 31</t>
  </si>
  <si>
    <t>4.6 ± 3.2</t>
  </si>
  <si>
    <t>1.2 ± 0.1</t>
  </si>
  <si>
    <t>42 ± 8.3</t>
  </si>
  <si>
    <t>2.8 ± 0.55</t>
  </si>
  <si>
    <t>3.0 ± 0.76</t>
  </si>
  <si>
    <t>3.1 ± 0.64</t>
  </si>
  <si>
    <t>1.6 ± 0.28</t>
  </si>
  <si>
    <t>3.3 ± 0.59</t>
  </si>
  <si>
    <t>2.0 ± 0.37</t>
  </si>
  <si>
    <t>2.5 ± 1.0</t>
  </si>
  <si>
    <t>3.3 ± 0.86</t>
  </si>
  <si>
    <t>2.6 ± 0.68</t>
  </si>
  <si>
    <t>3.3 ± 0.6</t>
  </si>
  <si>
    <t>2.9 ± 0.32</t>
  </si>
  <si>
    <t>2.2 ± 1.3</t>
  </si>
  <si>
    <t>13 ± 3.0</t>
  </si>
  <si>
    <t>7.9 ± 0.38</t>
  </si>
  <si>
    <t>6.9 ± 1.7</t>
  </si>
  <si>
    <t>0.51 ± 0.18</t>
  </si>
  <si>
    <t>0.33 ± 0.54</t>
  </si>
  <si>
    <t>0.4 ± 0.6</t>
  </si>
  <si>
    <t>0.12 ± 0.28</t>
  </si>
  <si>
    <t>0.33 ± 0.22</t>
  </si>
  <si>
    <t>0.16 ± 0.081</t>
  </si>
  <si>
    <t>0.3 ± 0.12</t>
  </si>
  <si>
    <t>0.25 ± 0.49</t>
  </si>
  <si>
    <t>0.17 ± 0.075</t>
  </si>
  <si>
    <t>2.8 ± 0.67</t>
  </si>
  <si>
    <t>6.2 ± 1.8</t>
  </si>
  <si>
    <t>40 ± 2.8</t>
  </si>
  <si>
    <t>* Concentrations are considered semi-quantitative because of relative recoveries outside of 50-150%</t>
  </si>
  <si>
    <t>** Concentrations outside linear ranges are semi-quantified in 100-fold diluted samples.</t>
  </si>
  <si>
    <t>*** Concentrations present in method blanks are reported as ng/mL and have not been adjusted to µg/g rubber as no rubber is present</t>
  </si>
  <si>
    <t>Leachables Quant by Group (µg/g)</t>
  </si>
  <si>
    <t>PPDs</t>
  </si>
  <si>
    <t>AOs</t>
  </si>
  <si>
    <t>VAs</t>
  </si>
  <si>
    <t>BTHs &amp; BTRs</t>
  </si>
  <si>
    <t>TOTAL</t>
  </si>
  <si>
    <t>Gastric Quant by Group (µg/g)</t>
  </si>
  <si>
    <t>1-2 yr *</t>
  </si>
  <si>
    <t>&lt;1 yr *</t>
  </si>
  <si>
    <t>0 yr *</t>
  </si>
  <si>
    <t>TU *</t>
  </si>
  <si>
    <t>TU&amp;N *</t>
  </si>
  <si>
    <t>TN *</t>
  </si>
  <si>
    <t>Gastrointestinal Quant by Group (µg/g)</t>
  </si>
  <si>
    <t>Extractables Quant by Group (µg/g)</t>
  </si>
  <si>
    <t>*Samples outside the linear range are semi-quantitative at 100-fold dilutions</t>
  </si>
  <si>
    <t>Compound Class</t>
  </si>
  <si>
    <t>Trend</t>
  </si>
  <si>
    <t>p-value</t>
  </si>
  <si>
    <t>decreasing</t>
  </si>
  <si>
    <t>no trend</t>
  </si>
  <si>
    <t>Total Concentration</t>
  </si>
  <si>
    <t>MBT and 2-Me-BTH</t>
  </si>
  <si>
    <t>6PPD and 6PPDQ</t>
  </si>
  <si>
    <t>Vulcanizing acclerators (VAs)</t>
  </si>
  <si>
    <t>PPDs &amp; 6PPD-Q</t>
  </si>
  <si>
    <t>4-(Phenylazo)diphenylamine</t>
  </si>
  <si>
    <t>Positive ion mode</t>
  </si>
  <si>
    <t>Negative ion mode</t>
  </si>
  <si>
    <t>Median RT</t>
  </si>
  <si>
    <t>Median m/z</t>
  </si>
  <si>
    <t>Total Peak areas</t>
  </si>
  <si>
    <t># Features</t>
  </si>
  <si>
    <t>Median Peak Area</t>
  </si>
  <si>
    <t>BTH &amp; BTRs</t>
  </si>
  <si>
    <t>ID Level</t>
  </si>
  <si>
    <t>Monoisotopic mass</t>
  </si>
  <si>
    <t>m/z</t>
  </si>
  <si>
    <t>Annot. ΔMass (ppm)</t>
  </si>
  <si>
    <t>mzVault Best Match (%)</t>
  </si>
  <si>
    <t>Experimental RT [min]</t>
  </si>
  <si>
    <t>Standard RT [min]</t>
  </si>
  <si>
    <t>SMILES</t>
  </si>
  <si>
    <t>DTXSID</t>
  </si>
  <si>
    <t>CASRN</t>
  </si>
  <si>
    <t>INCHIKEY</t>
  </si>
  <si>
    <t>S1C=NC2=CC=CC=C12</t>
  </si>
  <si>
    <t>DTXSID7024586</t>
  </si>
  <si>
    <t>IOJUPLGTWVMSFF-UHFFFAOYSA-N</t>
  </si>
  <si>
    <t>2-Aminobenzothiazole</t>
  </si>
  <si>
    <t>NC1=NC2=C(S1)C=CC=C2</t>
  </si>
  <si>
    <t>DTXSID1024467</t>
  </si>
  <si>
    <t>UHGULLIUJBCTEF-UHFFFAOYSA-N</t>
  </si>
  <si>
    <t>2-Hydroxybenzothiazole</t>
  </si>
  <si>
    <t>2-OH-BTH</t>
  </si>
  <si>
    <t>2a</t>
  </si>
  <si>
    <t>C7H5NOS</t>
  </si>
  <si>
    <t>N/A</t>
  </si>
  <si>
    <t>OC1=NC2=CC=CC=C2S1</t>
  </si>
  <si>
    <t>DTXSID6061315</t>
  </si>
  <si>
    <t>934-34-9</t>
  </si>
  <si>
    <t>YEDUAINPPJYDJZ-UHFFFAOYSA-N</t>
  </si>
  <si>
    <t>2-Mercaptobenzothiazole</t>
  </si>
  <si>
    <t>C7H5NS2</t>
  </si>
  <si>
    <t>DTXSID1020807</t>
  </si>
  <si>
    <t>YXIWHUQXZSMYRE-UHFFFAOYSA-N</t>
  </si>
  <si>
    <t>C8H7NS2</t>
  </si>
  <si>
    <t>CSC1=NC2=CC=CC=C2S1</t>
  </si>
  <si>
    <t>DTXSID70274236</t>
  </si>
  <si>
    <t>UTBVIMLZIRIFFR-UHFFFAOYSA-N</t>
  </si>
  <si>
    <t>2-Benzothiazolesulfonic acid</t>
  </si>
  <si>
    <t>2-SO3H-BTH</t>
  </si>
  <si>
    <t>C7H5NO3S2</t>
  </si>
  <si>
    <t>OS(=O)(=O)C1=NC2=CC=CC=C2S1</t>
  </si>
  <si>
    <t>DTXSID80240528</t>
  </si>
  <si>
    <t>941-57-1</t>
  </si>
  <si>
    <t>ZCXGMSGCBDSEOY-UHFFFAOYSA-N</t>
  </si>
  <si>
    <t>2-(4-Morpholinyl)benzothiazole</t>
  </si>
  <si>
    <t>24MoBT</t>
  </si>
  <si>
    <t>C11H12N2OS</t>
  </si>
  <si>
    <t>C1CN(CCO1)C1=NC2=C(S1)C=CC=C2</t>
  </si>
  <si>
    <t>DTXSID90891505</t>
  </si>
  <si>
    <t>4225-26-7</t>
  </si>
  <si>
    <t>VVUVJGRVEYHIHC-UHFFFAOYSA-N</t>
  </si>
  <si>
    <t>N-Cyclohexyl-2-benzothiazol-amine</t>
  </si>
  <si>
    <t>NCBA</t>
  </si>
  <si>
    <t>C13H16N2S</t>
  </si>
  <si>
    <t>C1CCC(CC1)NC1=NC2=C(S1)C=CC=C2</t>
  </si>
  <si>
    <t>DTXSID50891506</t>
  </si>
  <si>
    <t>28291-75-0</t>
  </si>
  <si>
    <t>UPWPIFMHSFSVLE-UHFFFAOYSA-N</t>
  </si>
  <si>
    <t>N,N-dicyclohexyl-2-benzothiazolesulfenamide</t>
  </si>
  <si>
    <t>C19H26N2S2</t>
  </si>
  <si>
    <t>C1CCC(CC1)N(SC1=NC2=C(S1)C=CC=C2)C1CCCCC1</t>
  </si>
  <si>
    <t>DTXSID3027584</t>
  </si>
  <si>
    <t>4979-32-2</t>
  </si>
  <si>
    <t>CMAUJSNXENPPOF-UHFFFAOYSA-N</t>
  </si>
  <si>
    <t>2,2-Dithiobis(benzothiazole)</t>
  </si>
  <si>
    <t>MBTS</t>
  </si>
  <si>
    <t>C14H8N2S4</t>
  </si>
  <si>
    <t>S(SC1=NC2=C(S1)C=CC=C2)C1=NC2=C(S1)C=CC=C2</t>
  </si>
  <si>
    <t>DTXSID1020146</t>
  </si>
  <si>
    <t>120-78-5</t>
  </si>
  <si>
    <t>AFZSMODLJJCVPP-UHFFFAOYSA-N</t>
  </si>
  <si>
    <t>Ethanolamides</t>
  </si>
  <si>
    <t>Myristoyl ethanolamide</t>
  </si>
  <si>
    <t>C16H33NO2</t>
  </si>
  <si>
    <t>CCCCCCCCCCCCCC(=O)NCCO</t>
  </si>
  <si>
    <t>DTXSID0042452</t>
  </si>
  <si>
    <t>142-58-5</t>
  </si>
  <si>
    <t>JHIXEZNTXMFXEK-UHFFFAOYSA-N</t>
  </si>
  <si>
    <t>Palmitoyl ethanolamide</t>
  </si>
  <si>
    <t>C18H37NO2</t>
  </si>
  <si>
    <t>CCCCCCCCCCCCCCCC(=O)NCCO</t>
  </si>
  <si>
    <t>DTXSID4042254</t>
  </si>
  <si>
    <t>544-31-0</t>
  </si>
  <si>
    <t>HXYVTAGFYLMHSO-UHFFFAOYSA-N</t>
  </si>
  <si>
    <t>Linoleyl ethanolamide</t>
  </si>
  <si>
    <t>C20H37NO2</t>
  </si>
  <si>
    <t>CCCCC\C=C/C\C=C/CCCCCCCC(=O)NCCO</t>
  </si>
  <si>
    <t>DTXSID10887223</t>
  </si>
  <si>
    <t>68171-52-8</t>
  </si>
  <si>
    <t>KQXDGUVSAAQARU-HZJYTTRNSA-N</t>
  </si>
  <si>
    <t>Oleoyl ethanolamide</t>
  </si>
  <si>
    <t>C20H39NO2</t>
  </si>
  <si>
    <t>CCCCCCCC\C=C/CCCCCCCC(=O)NCCO</t>
  </si>
  <si>
    <t>DTXSID1044516</t>
  </si>
  <si>
    <t>111-58-0</t>
  </si>
  <si>
    <t>BOWVQLFMWHZBEF-KTKRTIGZSA-N</t>
  </si>
  <si>
    <t>Stearoyl ethanolamide</t>
  </si>
  <si>
    <t>C20H41NO2</t>
  </si>
  <si>
    <t>CCCCCCCCCCCCCCCCCC(=O)NCCO</t>
  </si>
  <si>
    <t>DTXSID9042178</t>
  </si>
  <si>
    <t>111-57-9</t>
  </si>
  <si>
    <t>OTGQIQQTPXJQRG-UHFFFAOYSA-N</t>
  </si>
  <si>
    <t>C6H11NO</t>
  </si>
  <si>
    <t>O=C1CCCCCN1</t>
  </si>
  <si>
    <t>DTXSID4020240</t>
  </si>
  <si>
    <t>JBKVHLHDHHXQEQ-UHFFFAOYSA-N</t>
  </si>
  <si>
    <t>Dibutyl phthalate</t>
  </si>
  <si>
    <t>DBP</t>
  </si>
  <si>
    <t>C16H22O4</t>
  </si>
  <si>
    <t>CCCCOC(=O)C1=CC=CC=C1C(=O)OCCCC</t>
  </si>
  <si>
    <t>DTXSID2021781</t>
  </si>
  <si>
    <t>84-74-2</t>
  </si>
  <si>
    <t>DOIRQSBPFJWKBE-UHFFFAOYSA-N</t>
  </si>
  <si>
    <t>C19H20O4</t>
  </si>
  <si>
    <t>CCCCOC(=O)C1=C(C=CC=C1)C(=O)OCC1=CC=CC=C1</t>
  </si>
  <si>
    <t>DTXSID3020205</t>
  </si>
  <si>
    <t>IRIAEXORFWYRCZ-UHFFFAOYSA-N</t>
  </si>
  <si>
    <t>Dicyclohexyl phthalate</t>
  </si>
  <si>
    <t>DCHP</t>
  </si>
  <si>
    <t>C20H26O4</t>
  </si>
  <si>
    <t>O=C(OC1CCCCC1)C1=C(C=CC=C1)C(=O)OC1CCCCC1</t>
  </si>
  <si>
    <t>DTXSID5025021</t>
  </si>
  <si>
    <t>84-61-7</t>
  </si>
  <si>
    <t>VOWAEIGWURALJQ-UHFFFAOYSA-N</t>
  </si>
  <si>
    <t>Bis(2-ethylhexyl)adipate</t>
  </si>
  <si>
    <t>DEHA</t>
  </si>
  <si>
    <t>C22H42O4</t>
  </si>
  <si>
    <t>CCCCC(CC)COC(=O)CCCCC(=O)OCC(CC)CCCC</t>
  </si>
  <si>
    <t>DTXSID0020606</t>
  </si>
  <si>
    <t>103-23-1</t>
  </si>
  <si>
    <t>SAOKZLXYCUGLFA-UHFFFAOYSA-N</t>
  </si>
  <si>
    <t>CC(C)NC1=CC=C(NC2=CC=CC=C2)C=C1</t>
  </si>
  <si>
    <t>DTXSID1025485</t>
  </si>
  <si>
    <t>OUBMGJOQLXMSNT-UHFFFAOYSA-N</t>
  </si>
  <si>
    <t xml:space="preserve">N-1,3-Dimethyl Butyl-N’-Phenyl Quinone Diamine </t>
  </si>
  <si>
    <t>6QDI</t>
  </si>
  <si>
    <t>C18H22N2</t>
  </si>
  <si>
    <t>CC(C)CC(C)N=C1C=CC(C=C1)=NC1=CC=CC=C1</t>
  </si>
  <si>
    <t>DTXSID00886023</t>
  </si>
  <si>
    <t>52870-46-9</t>
  </si>
  <si>
    <t>LTVAIOLMQDKZTP-CLFAGFIQSA-N</t>
  </si>
  <si>
    <t>N,N'-Diphenyl-p-phenylenediamine</t>
  </si>
  <si>
    <t>DPPD</t>
  </si>
  <si>
    <t>C18H16N2</t>
  </si>
  <si>
    <t>N(C1=CC=CC=C1)C1=CC=C(NC2=CC=CC=C2)C=C1</t>
  </si>
  <si>
    <t>DTXSID9020538</t>
  </si>
  <si>
    <t>74-31-7</t>
  </si>
  <si>
    <t>UTGQNNCQYDRXCH-UHFFFAOYSA-N</t>
  </si>
  <si>
    <t xml:space="preserve">N-(1,3-Dimethylbutyl)-N'-phenyl-p-phenylenediamine </t>
  </si>
  <si>
    <t>C18H24N2 </t>
  </si>
  <si>
    <t>CC(C)CC(C)NC1=CC=C(NC2=CC=CC=C2)C=C1</t>
  </si>
  <si>
    <t>DTXSID9025114</t>
  </si>
  <si>
    <t>ZZMVLMVFYMGSMY-UHFFFAOYSA-N</t>
  </si>
  <si>
    <t xml:space="preserve">N-(1,4-dimethylpentyl)-N’-phenylbenzene-1,4-diamine </t>
  </si>
  <si>
    <t>7PPD</t>
  </si>
  <si>
    <t>C19H26N2 </t>
  </si>
  <si>
    <t>CC(C)CCC(C)NC1=CC=C(NC2=CC=CC=C2)C=C1</t>
  </si>
  <si>
    <t>DTXSID5027516</t>
  </si>
  <si>
    <t>3081-01-4</t>
  </si>
  <si>
    <t>UHJVLUYSDYOULM-UHFFFAOYSA-N</t>
  </si>
  <si>
    <t>N¹,N³-Bis(4-methylphenyl)benzene-1,3-diamine</t>
  </si>
  <si>
    <t>DTPD</t>
  </si>
  <si>
    <t>C20H20N2</t>
  </si>
  <si>
    <t>CC1=CC=C(NC2=CC(NC3=CC=C(C)C=C3)=CC=C2)C=C1</t>
  </si>
  <si>
    <t>DTXSID00583565</t>
  </si>
  <si>
    <t>620-91-7</t>
  </si>
  <si>
    <t>PIBIAJQNHWMGTD-UHFFFAOYSA-N</t>
  </si>
  <si>
    <t>PPD TPs</t>
  </si>
  <si>
    <t>Diphenylamine</t>
  </si>
  <si>
    <t>C12H11N</t>
  </si>
  <si>
    <t>C1=CC=C(C=C1)NC2=CC=CC=C2</t>
  </si>
  <si>
    <t>DTXSID4021975</t>
  </si>
  <si>
    <t>122-39-4</t>
  </si>
  <si>
    <t>DMBHHRLKUKUOEG-UHFFFAOYSA-N</t>
  </si>
  <si>
    <t>Phenyl-p-tolyl-amine</t>
  </si>
  <si>
    <t>C13H13N</t>
  </si>
  <si>
    <t>CC1=CC=C(C=C1)NC2=CC=CC=C2</t>
  </si>
  <si>
    <t>DTXSID5060724</t>
  </si>
  <si>
    <t>620-84-8</t>
  </si>
  <si>
    <t>AGHYMXKKEXDUTA-UHFFFAOYSA-N</t>
  </si>
  <si>
    <t>4-(4-methylanilino)phenol</t>
  </si>
  <si>
    <t>C13H13NO</t>
  </si>
  <si>
    <t>CC1=CC=C(NC2=CC=C(O)C=C2)C=C1</t>
  </si>
  <si>
    <t>DTXSID30322388</t>
  </si>
  <si>
    <t>29813-87-4</t>
  </si>
  <si>
    <t>PJCNSVHWHHVSMK-UHFFFAOYSA-N</t>
  </si>
  <si>
    <t>4-Hydroxydiphenylamine</t>
  </si>
  <si>
    <t>4-HDPA</t>
  </si>
  <si>
    <t>C12H11NO</t>
  </si>
  <si>
    <t>OC1=CC=C(NC2=CC=CC=C2)C=C1</t>
  </si>
  <si>
    <t>DTXSID5037739</t>
  </si>
  <si>
    <t>122-37-2</t>
  </si>
  <si>
    <t>JTTMYKSFKOOQLP-UHFFFAOYSA-N</t>
  </si>
  <si>
    <t xml:space="preserve">4-aminodiphenylamine </t>
  </si>
  <si>
    <t>4-ADPA</t>
  </si>
  <si>
    <t>C12H12N2</t>
  </si>
  <si>
    <t>C1=CC=C(C=C1)NC2=CC=C(C=C2)N</t>
  </si>
  <si>
    <t>DTXSID7025895</t>
  </si>
  <si>
    <t>ATGUVEKSASEFFO-UHFFFAOYSA-N</t>
  </si>
  <si>
    <t>4-Nitrosodiphenylamine</t>
  </si>
  <si>
    <t>4s DPA</t>
  </si>
  <si>
    <t>C12H10N2O</t>
  </si>
  <si>
    <t>C1=CC=C(C=C1)NC2=CC=C(C=C2)N=O  </t>
  </si>
  <si>
    <t>DTXSID1021031</t>
  </si>
  <si>
    <t>156-10-5</t>
  </si>
  <si>
    <t>OIJHFHYPXWSVPF-UHFFFAOYSA-N</t>
  </si>
  <si>
    <t xml:space="preserve">N,N′-diphenyl-p-phenylenediamine quinone </t>
  </si>
  <si>
    <t>DPPD-quinone</t>
  </si>
  <si>
    <t>C18H14N2O2</t>
  </si>
  <si>
    <t>O=C1C=C(NC2=CC=CC=C2)C(=O)C=C1NC1=CC=CC=C1</t>
  </si>
  <si>
    <t>DTXSID10279149</t>
  </si>
  <si>
    <t>3421-08-7</t>
  </si>
  <si>
    <t>GETDOINCEIMJDH-UHFFFAOYSA-N</t>
  </si>
  <si>
    <t>N-(1,3-dimethylbutyl)-N′-phenyl-p-phenylenediamine quinone</t>
  </si>
  <si>
    <t xml:space="preserve"> 6PPD-quinone</t>
  </si>
  <si>
    <t>CC(CC(NC(C(C=C1NC2=CC=CC=C2)=O)=CC1=O)C)C</t>
  </si>
  <si>
    <t>DTXSID301034849</t>
  </si>
  <si>
    <t>2754428-18-5 </t>
  </si>
  <si>
    <t>UBMGKRIXKUIXFQ-UHFFFAOYSA-N</t>
  </si>
  <si>
    <t xml:space="preserve">N,N′-bis(methylphenyl)-1,4-benzenediamine quinone </t>
  </si>
  <si>
    <t>DTPD-quinone</t>
  </si>
  <si>
    <t>C20H18N2O2</t>
  </si>
  <si>
    <t>CC1=CC=C(C=C1)NC(C(C(NC2=CC=C(C=C2)C)=C3)=O)=CC3=O</t>
  </si>
  <si>
    <t>3-Methylaniline</t>
  </si>
  <si>
    <t>C7H9N</t>
  </si>
  <si>
    <t>CC1=CC(N)=CC=C1</t>
  </si>
  <si>
    <t>DTXSID1026792</t>
  </si>
  <si>
    <t>108-44-1</t>
  </si>
  <si>
    <t>JJYPMNFTHPTTDI-UHFFFAOYSA-N</t>
  </si>
  <si>
    <t>4-Hexylaniline</t>
  </si>
  <si>
    <t>C12H19N</t>
  </si>
  <si>
    <t>CCCCCCC1=CC=C(N)C=C1</t>
  </si>
  <si>
    <t>DTXSID5040708</t>
  </si>
  <si>
    <t>33228-45-4</t>
  </si>
  <si>
    <t>OVEMTTZEBOCJDV-UHFFFAOYSA-N</t>
  </si>
  <si>
    <t>1-Benzyl-N-phenyl-4-piperidinamine</t>
  </si>
  <si>
    <t>C(N1CCC(CC1)NC1=CC=CC=C1)C1=CC=CC=C1</t>
  </si>
  <si>
    <t>DTXSID80151125</t>
  </si>
  <si>
    <t>1155-56-2</t>
  </si>
  <si>
    <t>FSXGJIFBTBJMHV-UHFFFAOYSA-N</t>
  </si>
  <si>
    <t>TP 256</t>
  </si>
  <si>
    <t>C16H20N2O</t>
  </si>
  <si>
    <t>TP 274</t>
  </si>
  <si>
    <t>2b</t>
  </si>
  <si>
    <t>C16 H22 N2 O2</t>
  </si>
  <si>
    <t>TP 280a</t>
  </si>
  <si>
    <t>C18 H20 N2 O</t>
  </si>
  <si>
    <t>TP 280b</t>
  </si>
  <si>
    <t>TP 282b</t>
  </si>
  <si>
    <t>C18 H22 N2 O</t>
  </si>
  <si>
    <t>TP 284a</t>
  </si>
  <si>
    <t>C18 H24 N2 O</t>
  </si>
  <si>
    <t>TP 298c</t>
  </si>
  <si>
    <t>C18 H22 N2 O2</t>
  </si>
  <si>
    <t>TP 298b</t>
  </si>
  <si>
    <t>Rosin acids</t>
  </si>
  <si>
    <t>(-)-Abietic acid</t>
  </si>
  <si>
    <t>C20H30O2</t>
  </si>
  <si>
    <t>[H][C@]12CCC(=CC1=CC[C@@]1([H])[C@@](C)(CCC[C@]21C)C(O)=O)C(C)C</t>
  </si>
  <si>
    <t>DTXSID7022047</t>
  </si>
  <si>
    <t>514-10-3</t>
  </si>
  <si>
    <t>RSWGJHLUYNHPMX-ONCXSQPRSA-N</t>
  </si>
  <si>
    <t>7-Oxoabieta-8,11,13-trien-18-oic acid</t>
  </si>
  <si>
    <t>C20H26O3</t>
  </si>
  <si>
    <t>CC(C)C1=CC2=C(C=C1)[C@@]1(C)CCC[C@](C)([C@@H]1CC2=O)C(O)=O</t>
  </si>
  <si>
    <t>DTXSID5075074</t>
  </si>
  <si>
    <t>18684-55-4</t>
  </si>
  <si>
    <t>MSWJSDLNPCSSNW-MISYRCLQSA-N</t>
  </si>
  <si>
    <t>Rubber Antioxidants</t>
  </si>
  <si>
    <t>C12H17N</t>
  </si>
  <si>
    <t>CC1CC(C)(C)NC2=C1C=CC=C2</t>
  </si>
  <si>
    <t>DTXSID20884081</t>
  </si>
  <si>
    <t>KSNRDYQOHXQKAB-UHFFFAOYSA-N</t>
  </si>
  <si>
    <t>1,2-dihydro-2,2,4,7-tetramethylquinoline</t>
  </si>
  <si>
    <t>C13H17N</t>
  </si>
  <si>
    <t>CC1=CC2=C(C=C1)C(C)=CC(C)(C)N2</t>
  </si>
  <si>
    <t>DTXSID2061989</t>
  </si>
  <si>
    <t>1810-62-4</t>
  </si>
  <si>
    <t>FUAAZWAMEVOHDT-UHFFFAOYSA-N</t>
  </si>
  <si>
    <t>C12H23N</t>
  </si>
  <si>
    <t>C1CCC(CC1)NC1CCCCC1</t>
  </si>
  <si>
    <t>DTXSID6025018</t>
  </si>
  <si>
    <t>XBPCUCUWBYBCDP-UHFFFAOYSA-N</t>
  </si>
  <si>
    <t>N-Cyclohexyl-N-methylcyclohexanamine</t>
  </si>
  <si>
    <t>C13H25N</t>
  </si>
  <si>
    <t>CN(C1CCCCC1)C1CCCCC1</t>
  </si>
  <si>
    <t>DTXSID6044727</t>
  </si>
  <si>
    <t>7560-83-0</t>
  </si>
  <si>
    <t>GSCCALZHGUWNJW-UHFFFAOYSA-N</t>
  </si>
  <si>
    <t>2,6-Di-tert-butyl-1,4-benzoquinone</t>
  </si>
  <si>
    <t>C14H20O2</t>
  </si>
  <si>
    <t>CC(C)(C)C1=CC(=O)C=C(C1=O)C(C)(C)C</t>
  </si>
  <si>
    <t>DTXSID7021493</t>
  </si>
  <si>
    <t>719-22-2</t>
  </si>
  <si>
    <t>RDQSIADLBQFVMY-UHFFFAOYSA-N</t>
  </si>
  <si>
    <t>N(C1=CC=CC=C1)C1=CC=C(C=C1)N=NC1=CC=CC=C1</t>
  </si>
  <si>
    <t>DTXSID1059238</t>
  </si>
  <si>
    <t>VXLFYNFOITWQPM-UHFFFAOYSA-N</t>
  </si>
  <si>
    <t>N-Phenyl-4-(2-phenyl-2-propanyl)aniline</t>
  </si>
  <si>
    <t>C21H21N</t>
  </si>
  <si>
    <t>CC(C)(C1=CC=CC=C1)C1=CC=C(NC2=CC=CC=C2)C=C1</t>
  </si>
  <si>
    <t>DTXSID7072460</t>
  </si>
  <si>
    <t>72017-86-8</t>
  </si>
  <si>
    <t>NWCCPBWXLZTMCX-UHFFFAOYSA-N</t>
  </si>
  <si>
    <t>Naphthalen-2-amine</t>
  </si>
  <si>
    <t>C10 H9 N</t>
  </si>
  <si>
    <t>NC1=CC2=C(C=CC=C2)C=C1</t>
  </si>
  <si>
    <t>DTXSID2020921</t>
  </si>
  <si>
    <t>91-59-8 </t>
  </si>
  <si>
    <t>JBIJLHTVPXGSAM-UHFFFAOYSA-N</t>
  </si>
  <si>
    <t>4-(1-Phenylethyl)-N-[4-(1-phenylethyl)phenyl]aniline</t>
  </si>
  <si>
    <t>C28H27N</t>
  </si>
  <si>
    <t>CC(C1=CC=CC=C1)C1=CC=C(NC2=CC=C(C=C2)C(C)C2=CC=CC=C2)C=C1</t>
  </si>
  <si>
    <t>DTXSID20891871</t>
  </si>
  <si>
    <t>60160-25-0</t>
  </si>
  <si>
    <t>BRWSDEFCJGIRLV-UHFFFAOYSA-N</t>
  </si>
  <si>
    <t>Surfactants</t>
  </si>
  <si>
    <t>N-Octyl-2-pyrrolidone</t>
  </si>
  <si>
    <t>C12H23NO</t>
  </si>
  <si>
    <t>CCCCCCCCN1CCCC1=O</t>
  </si>
  <si>
    <t>DTXSID4036435</t>
  </si>
  <si>
    <t>2687-94-7</t>
  </si>
  <si>
    <t>WPPOGHDFAVQKLN-UHFFFAOYSA-N</t>
  </si>
  <si>
    <t>Rubber Vulcanization</t>
  </si>
  <si>
    <t>Tributylamine</t>
  </si>
  <si>
    <t>C12H27N</t>
  </si>
  <si>
    <t>CCCCN(CCCC)CCCC</t>
  </si>
  <si>
    <t>DTXSID4026183</t>
  </si>
  <si>
    <t>102-82-9</t>
  </si>
  <si>
    <t>IMFACGCPASFAPR-UHFFFAOYSA-N</t>
  </si>
  <si>
    <t>1,3-Diphenylguanidine</t>
  </si>
  <si>
    <t>N=C(NC1=CC=CC=C1)NC1=CC=CC=C1</t>
  </si>
  <si>
    <t>DTXSID3025178</t>
  </si>
  <si>
    <t>OWRCNXZUPFZXOS-UHFFFAOYSA-N</t>
  </si>
  <si>
    <t>1,3-Diphenylurea</t>
  </si>
  <si>
    <t>C13H12N2O</t>
  </si>
  <si>
    <t>O=C(NC1=CC=CC=C1)NC1=CC=CC=C1</t>
  </si>
  <si>
    <t>DTXSID2025183</t>
  </si>
  <si>
    <t>GWEHVDNNLFDJLR-UHFFFAOYSA-N</t>
  </si>
  <si>
    <t>N-Cyclohexylphthalimide</t>
  </si>
  <si>
    <t>C14H15NO2</t>
  </si>
  <si>
    <t>O=C1N(C2CCCCC2)C(=O)C2=CC=CC=C12</t>
  </si>
  <si>
    <t>DTXSID10280098</t>
  </si>
  <si>
    <t>2133-65-5</t>
  </si>
  <si>
    <t>XUIJACXTIJMYGJ-UHFFFAOYSA-N</t>
  </si>
  <si>
    <t>Phthalimide</t>
  </si>
  <si>
    <t>C8H5NO2</t>
  </si>
  <si>
    <t>O=C1NC(=O)C2=C1C=CC=C2</t>
  </si>
  <si>
    <t>DTXSID3026514</t>
  </si>
  <si>
    <t>85-41-6</t>
  </si>
  <si>
    <t>XKJCHHZQLQNZHY-UHFFFAOYSA-N</t>
  </si>
  <si>
    <t>1,3-di-o-Tolylguanidine</t>
  </si>
  <si>
    <t>CC1=CC=CC=C1NC(=N)NC1=C(C)C=CC=C1</t>
  </si>
  <si>
    <t>DTXSID2026606</t>
  </si>
  <si>
    <t>OPNUROKCUBTKLF-UHFFFAOYSA-N</t>
  </si>
  <si>
    <t>COCN(COC)C1=NC(=NC(=N1)N(COC)COC)N(COC)COC</t>
  </si>
  <si>
    <t>DTXSID9027520</t>
  </si>
  <si>
    <t>BNCADMBVWNPPIZ-UHFFFAOYSA-N</t>
  </si>
  <si>
    <t>Benzoguanamine</t>
  </si>
  <si>
    <t>C9H9N5</t>
  </si>
  <si>
    <t>NC1=NC(=NC(N)=N1)C1=CC=CC=C1</t>
  </si>
  <si>
    <t>DTXSID1020142</t>
  </si>
  <si>
    <t>91-76-9</t>
  </si>
  <si>
    <t>GZVHEAJQGPRDLQ-UHFFFAOYSA-N</t>
  </si>
  <si>
    <t>Melamine</t>
  </si>
  <si>
    <t>C3H6N6</t>
  </si>
  <si>
    <t>NC1=NC(N)=NC(N)=N1</t>
  </si>
  <si>
    <t>DTXSID6020802</t>
  </si>
  <si>
    <t>108-78-1</t>
  </si>
  <si>
    <t>JDSHMPZPIAZGSV-UHFFFAOYSA-N</t>
  </si>
  <si>
    <t>Benzanilide-Related Compounds</t>
  </si>
  <si>
    <t>Benzanilide</t>
  </si>
  <si>
    <t>C13H11NO</t>
  </si>
  <si>
    <t>O=C(NC1=CC=CC=C1)C1=CC=CC=C1</t>
  </si>
  <si>
    <t>DTXSID9059096</t>
  </si>
  <si>
    <t>93-98-1</t>
  </si>
  <si>
    <t>ZVSKZLHKADLHSD-UHFFFAOYSA-N</t>
  </si>
  <si>
    <t>2-Ethyl-N-phenylhexanamide</t>
  </si>
  <si>
    <t>C14H21NO</t>
  </si>
  <si>
    <t>CCCCC(CC)C(=O)NC1=CC=CC=C1</t>
  </si>
  <si>
    <t>DTXSID70276614</t>
  </si>
  <si>
    <t>62685-93-2</t>
  </si>
  <si>
    <t>ODOHCTRASGIVSU-UHFFFAOYSA-N</t>
  </si>
  <si>
    <t>N-Cyclohexylcyclohexanecarboxamide</t>
  </si>
  <si>
    <t>C13H23NO</t>
  </si>
  <si>
    <t>O=C(NC1CCCCC1)C1CCCCC1</t>
  </si>
  <si>
    <t>DTXSID90322687</t>
  </si>
  <si>
    <t>7474-36-4</t>
  </si>
  <si>
    <t>IUTRXWNRCBITFD-UHFFFAOYSA-N</t>
  </si>
  <si>
    <t>3-Amino-N-(3-aminophenyl)benzamide</t>
  </si>
  <si>
    <t>C13H13N3O</t>
  </si>
  <si>
    <t>NC1=CC(NC(=O)C2=CC=CC(N)=C2)=CC=C1</t>
  </si>
  <si>
    <t>DTXSID7059226</t>
  </si>
  <si>
    <t>101-12-2</t>
  </si>
  <si>
    <t>OMIOAPDWNQGXED-UHFFFAOYSA-N</t>
  </si>
  <si>
    <t>N-Benzyl-2-methylbenzamide</t>
  </si>
  <si>
    <t>C15H15NO</t>
  </si>
  <si>
    <t>CC1=CC=CC=C1C(O)=NCC1=CC=CC=C1</t>
  </si>
  <si>
    <t>DTXSID70969655</t>
  </si>
  <si>
    <t>5448-38-4</t>
  </si>
  <si>
    <t>SQDLPGKVRZFDKW-UHFFFAOYSA-N</t>
  </si>
  <si>
    <t>UV absorbers</t>
  </si>
  <si>
    <t>Benzophenone-3</t>
  </si>
  <si>
    <t>C14H12O3</t>
  </si>
  <si>
    <t>COC1=CC=C(C(=O)C2=CC=CC=C2)C(O)=C1</t>
  </si>
  <si>
    <t>DTXSID3022405</t>
  </si>
  <si>
    <t>131-57-7</t>
  </si>
  <si>
    <t>DXGLGDHPHMLXJC-UHFFFAOYSA-N</t>
  </si>
  <si>
    <t>Secondary Amino Compounds</t>
  </si>
  <si>
    <t>Bis(2-ethylhexyl) amine</t>
  </si>
  <si>
    <t>C16H35N</t>
  </si>
  <si>
    <t>CCCCC(CC)CNCC(CC)CCCC</t>
  </si>
  <si>
    <t>DTXSID7025053</t>
  </si>
  <si>
    <t>106-20-7</t>
  </si>
  <si>
    <t>SAIKULLUBZKPDA-UHFFFAOYSA-N</t>
  </si>
  <si>
    <t>Cyclic amines</t>
  </si>
  <si>
    <t>1-cyclohexyl-3-phenylurea</t>
  </si>
  <si>
    <t>C13H18N2O</t>
  </si>
  <si>
    <t>C1CCC(CC1)NC(=O)NC2=CC=CC=C2</t>
  </si>
  <si>
    <t>DTXSID90877268</t>
  </si>
  <si>
    <t>886-59-9</t>
  </si>
  <si>
    <t>WPLYTRWMCWBZEN-UHFFFAOYSA-N</t>
  </si>
  <si>
    <t>1-Phenylguanidine</t>
  </si>
  <si>
    <t>C7H9N3</t>
  </si>
  <si>
    <t>NC(N)=NC1=CC=CC=C1</t>
  </si>
  <si>
    <t>DTXSID70173836</t>
  </si>
  <si>
    <t>2002-16-6</t>
  </si>
  <si>
    <t>QRJZGVVKGFIGLI-UHFFFAOYSA-N</t>
  </si>
  <si>
    <t>1,3-Dicyclohexylurea</t>
  </si>
  <si>
    <t>C13H24N2O</t>
  </si>
  <si>
    <t>O=C(NC1CCCCC1)NC1CCCCC1</t>
  </si>
  <si>
    <t>DTXSID3062366</t>
  </si>
  <si>
    <t>2387-23-7</t>
  </si>
  <si>
    <t>ADFXKUOMJKEIND-UHFFFAOYSA-N</t>
  </si>
  <si>
    <t>1-(2-Ethylphenyl)-3-phenylurea</t>
  </si>
  <si>
    <t>C15H16N2O</t>
  </si>
  <si>
    <t>CCC1=CC=CC=C1NC(=O)NC1=CC=CC=C1</t>
  </si>
  <si>
    <t>DTXSID50304101</t>
  </si>
  <si>
    <t>4575-37-5</t>
  </si>
  <si>
    <t>IIUPXRCEFFDLEJ-UHFFFAOYSA-N</t>
  </si>
  <si>
    <t>Triphenylguanidine</t>
  </si>
  <si>
    <t>C19H17N3</t>
  </si>
  <si>
    <r>
      <t>C</t>
    </r>
    <r>
      <rPr>
        <vertAlign val="subscript"/>
        <sz val="10"/>
        <color rgb="FF000000"/>
        <rFont val="Arial"/>
        <family val="2"/>
      </rPr>
      <t>19</t>
    </r>
    <r>
      <rPr>
        <sz val="10"/>
        <color rgb="FF000000"/>
        <rFont val="Arial"/>
        <family val="2"/>
      </rPr>
      <t>H</t>
    </r>
    <r>
      <rPr>
        <vertAlign val="subscript"/>
        <sz val="10"/>
        <color rgb="FF000000"/>
        <rFont val="Arial"/>
        <family val="2"/>
      </rPr>
      <t>17</t>
    </r>
    <r>
      <rPr>
        <sz val="10"/>
        <color rgb="FF000000"/>
        <rFont val="Arial"/>
        <family val="2"/>
      </rPr>
      <t>N</t>
    </r>
    <r>
      <rPr>
        <vertAlign val="subscript"/>
        <sz val="10"/>
        <color rgb="FF000000"/>
        <rFont val="Arial"/>
        <family val="2"/>
      </rPr>
      <t>3</t>
    </r>
  </si>
  <si>
    <t>DTXSID2059223</t>
  </si>
  <si>
    <t>101-01-9</t>
  </si>
  <si>
    <t>FUPAJKKAHDLPAZ-UHFFFAOYSA-N</t>
  </si>
  <si>
    <t>1,1-Diethyl-3-phenylurea</t>
  </si>
  <si>
    <t>C11H16N2O</t>
  </si>
  <si>
    <t>CCN(CC)C(=O)NC1=CC=CC=C1</t>
  </si>
  <si>
    <t>DTXSID40143905</t>
  </si>
  <si>
    <t>1014-72-8</t>
  </si>
  <si>
    <t>ZFJBSYYIOPSWAE-UHFFFAOYSA-N</t>
  </si>
  <si>
    <t>1-phenylurea</t>
  </si>
  <si>
    <t>C7H8N2O</t>
  </si>
  <si>
    <t>C1=CC=C(C=C1)NC(=O)N</t>
  </si>
  <si>
    <t>DTXSID8042507</t>
  </si>
  <si>
    <t>64-10-8</t>
  </si>
  <si>
    <t>LUBJCRLGQSPQNN-UHFFFAOYSA-N</t>
  </si>
  <si>
    <t>Group</t>
  </si>
  <si>
    <t>Benzanilide-related</t>
  </si>
  <si>
    <t>Myristoyl Ethanolamide</t>
  </si>
  <si>
    <t>diphenyl-p-phenylenediamine</t>
  </si>
  <si>
    <t>Secondary amino compounds</t>
  </si>
  <si>
    <t>1-Phenylurea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</si>
</sst>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%"/>
    <numFmt numFmtId="166" formatCode="0.0"/>
    <numFmt numFmtId="167" formatCode="0.000"/>
    <numFmt numFmtId="168" formatCode="0.0000000"/>
    <numFmt numFmtId="169" formatCode="0.00000"/>
    <numFmt numFmtId="170" formatCode="0.000%"/>
    <numFmt numFmtId="171" formatCode="0.0000%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bscript"/>
      <sz val="10"/>
      <color rgb="FF000000"/>
      <name val="Arial"/>
      <family val="2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color theme="1"/>
      <name val="Arial"/>
      <family val="2"/>
    </font>
    <font>
      <sz val="8"/>
      <color indexed="64"/>
      <name val="Arial"/>
      <family val="2"/>
    </font>
    <font>
      <sz val="11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3" fillId="0" borderId="0"/>
    <xf numFmtId="9" fontId="14" fillId="0" borderId="0" applyFont="0" applyFill="0" applyBorder="0" applyAlignment="0" applyProtection="0"/>
    <xf numFmtId="0" fontId="14" fillId="0" borderId="0"/>
    <xf numFmtId="0" fontId="13" fillId="0" borderId="0" applyNumberFormat="0" applyFont="0" applyFill="0"/>
  </cellStyleXfs>
  <cellXfs count="231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0" xfId="1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10" fillId="2" borderId="1" xfId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left"/>
    </xf>
    <xf numFmtId="164" fontId="17" fillId="0" borderId="8" xfId="4" applyNumberFormat="1" applyFont="1" applyFill="1" applyBorder="1" applyAlignment="1">
      <alignment horizontal="center" vertical="center"/>
    </xf>
    <xf numFmtId="166" fontId="17" fillId="0" borderId="8" xfId="4" applyNumberFormat="1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66" fontId="4" fillId="0" borderId="8" xfId="4" applyNumberFormat="1" applyFont="1" applyFill="1" applyBorder="1" applyAlignment="1">
      <alignment horizontal="center" vertical="center"/>
    </xf>
    <xf numFmtId="164" fontId="4" fillId="0" borderId="8" xfId="4" applyNumberFormat="1" applyFont="1" applyFill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center" vertical="center"/>
    </xf>
    <xf numFmtId="0" fontId="19" fillId="0" borderId="0" xfId="0" applyFont="1"/>
    <xf numFmtId="49" fontId="16" fillId="0" borderId="8" xfId="4" applyNumberFormat="1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left"/>
    </xf>
    <xf numFmtId="166" fontId="4" fillId="0" borderId="8" xfId="4" applyNumberFormat="1" applyFont="1" applyFill="1" applyBorder="1" applyAlignment="1">
      <alignment horizontal="left"/>
    </xf>
    <xf numFmtId="166" fontId="4" fillId="0" borderId="8" xfId="3" applyNumberFormat="1" applyFont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18" fillId="0" borderId="8" xfId="4" applyFont="1" applyFill="1" applyBorder="1" applyAlignment="1">
      <alignment horizontal="center" vertical="center" wrapText="1"/>
    </xf>
    <xf numFmtId="0" fontId="20" fillId="0" borderId="8" xfId="4" applyFont="1" applyFill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wrapText="1"/>
    </xf>
    <xf numFmtId="0" fontId="0" fillId="0" borderId="8" xfId="0" applyBorder="1"/>
    <xf numFmtId="9" fontId="0" fillId="0" borderId="0" xfId="0" applyNumberFormat="1"/>
    <xf numFmtId="166" fontId="0" fillId="0" borderId="8" xfId="0" applyNumberFormat="1" applyBorder="1"/>
    <xf numFmtId="0" fontId="0" fillId="0" borderId="0" xfId="0" applyAlignment="1">
      <alignment wrapText="1"/>
    </xf>
    <xf numFmtId="0" fontId="15" fillId="0" borderId="0" xfId="0" applyFont="1"/>
    <xf numFmtId="9" fontId="24" fillId="0" borderId="0" xfId="0" applyNumberFormat="1" applyFont="1"/>
    <xf numFmtId="9" fontId="26" fillId="0" borderId="0" xfId="0" applyNumberFormat="1" applyFont="1"/>
    <xf numFmtId="0" fontId="9" fillId="0" borderId="0" xfId="0" applyFont="1"/>
    <xf numFmtId="0" fontId="27" fillId="0" borderId="0" xfId="0" applyFont="1"/>
    <xf numFmtId="0" fontId="9" fillId="2" borderId="14" xfId="0" applyFont="1" applyFill="1" applyBorder="1" applyAlignment="1">
      <alignment horizontal="left" wrapText="1"/>
    </xf>
    <xf numFmtId="14" fontId="9" fillId="2" borderId="14" xfId="0" applyNumberFormat="1" applyFont="1" applyFill="1" applyBorder="1" applyAlignment="1">
      <alignment horizontal="left" wrapText="1"/>
    </xf>
    <xf numFmtId="0" fontId="27" fillId="2" borderId="14" xfId="0" applyFont="1" applyFill="1" applyBorder="1"/>
    <xf numFmtId="0" fontId="9" fillId="2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" fontId="0" fillId="0" borderId="8" xfId="0" applyNumberFormat="1" applyBorder="1"/>
    <xf numFmtId="9" fontId="0" fillId="0" borderId="0" xfId="0" applyNumberFormat="1" applyAlignment="1">
      <alignment horizontal="center"/>
    </xf>
    <xf numFmtId="0" fontId="0" fillId="0" borderId="8" xfId="0" applyBorder="1" applyAlignment="1">
      <alignment horizontal="left"/>
    </xf>
    <xf numFmtId="0" fontId="15" fillId="0" borderId="8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15" fillId="0" borderId="8" xfId="0" applyFont="1" applyBorder="1" applyAlignment="1">
      <alignment horizontal="left"/>
    </xf>
    <xf numFmtId="0" fontId="18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/>
    </xf>
    <xf numFmtId="11" fontId="0" fillId="0" borderId="8" xfId="0" applyNumberFormat="1" applyBorder="1" applyAlignment="1">
      <alignment horizontal="left"/>
    </xf>
    <xf numFmtId="0" fontId="16" fillId="0" borderId="8" xfId="3" applyFont="1" applyBorder="1" applyAlignment="1">
      <alignment horizontal="left" vertical="center"/>
    </xf>
    <xf numFmtId="0" fontId="19" fillId="0" borderId="8" xfId="3" applyFont="1" applyBorder="1" applyAlignment="1">
      <alignment horizontal="left" vertical="center"/>
    </xf>
    <xf numFmtId="0" fontId="16" fillId="0" borderId="8" xfId="4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33" fillId="0" borderId="0" xfId="0" applyFont="1"/>
    <xf numFmtId="0" fontId="10" fillId="0" borderId="0" xfId="0" applyFont="1" applyAlignment="1">
      <alignment horizontal="left" vertical="top"/>
    </xf>
    <xf numFmtId="2" fontId="9" fillId="0" borderId="0" xfId="0" applyNumberFormat="1" applyFont="1"/>
    <xf numFmtId="2" fontId="10" fillId="0" borderId="0" xfId="0" applyNumberFormat="1" applyFont="1" applyAlignment="1">
      <alignment horizontal="left" vertical="top"/>
    </xf>
    <xf numFmtId="0" fontId="33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left"/>
    </xf>
    <xf numFmtId="0" fontId="34" fillId="0" borderId="15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5" borderId="5" xfId="0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37" fillId="0" borderId="8" xfId="4" applyFont="1" applyFill="1" applyBorder="1" applyAlignment="1">
      <alignment horizontal="center" vertical="center" wrapText="1"/>
    </xf>
    <xf numFmtId="0" fontId="19" fillId="0" borderId="8" xfId="4" applyFont="1" applyFill="1" applyBorder="1" applyAlignment="1">
      <alignment horizontal="center" vertical="center"/>
    </xf>
    <xf numFmtId="0" fontId="38" fillId="0" borderId="8" xfId="4" applyFont="1" applyFill="1" applyBorder="1" applyAlignment="1">
      <alignment horizontal="center" vertical="center" wrapText="1"/>
    </xf>
    <xf numFmtId="166" fontId="38" fillId="0" borderId="8" xfId="4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left"/>
    </xf>
    <xf numFmtId="0" fontId="9" fillId="0" borderId="8" xfId="0" applyFont="1" applyBorder="1"/>
    <xf numFmtId="166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1" fontId="9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2" fontId="0" fillId="0" borderId="0" xfId="0" applyNumberFormat="1"/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9" fillId="0" borderId="0" xfId="0" applyFont="1"/>
    <xf numFmtId="0" fontId="40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left" vertical="center"/>
    </xf>
    <xf numFmtId="9" fontId="39" fillId="0" borderId="8" xfId="0" applyNumberFormat="1" applyFont="1" applyBorder="1" applyAlignment="1">
      <alignment horizontal="center" vertical="center"/>
    </xf>
    <xf numFmtId="166" fontId="39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2" fontId="39" fillId="0" borderId="8" xfId="0" applyNumberFormat="1" applyFont="1" applyBorder="1" applyAlignment="1">
      <alignment horizontal="center" vertical="center"/>
    </xf>
    <xf numFmtId="9" fontId="39" fillId="0" borderId="8" xfId="2" applyFont="1" applyFill="1" applyBorder="1" applyAlignment="1">
      <alignment horizontal="center" vertical="center"/>
    </xf>
    <xf numFmtId="164" fontId="39" fillId="0" borderId="8" xfId="0" applyNumberFormat="1" applyFont="1" applyBorder="1" applyAlignment="1">
      <alignment horizontal="center"/>
    </xf>
    <xf numFmtId="167" fontId="39" fillId="0" borderId="8" xfId="0" applyNumberFormat="1" applyFont="1" applyBorder="1" applyAlignment="1">
      <alignment horizontal="center"/>
    </xf>
    <xf numFmtId="169" fontId="39" fillId="0" borderId="8" xfId="0" applyNumberFormat="1" applyFont="1" applyBorder="1" applyAlignment="1">
      <alignment horizontal="center"/>
    </xf>
    <xf numFmtId="168" fontId="39" fillId="0" borderId="8" xfId="0" applyNumberFormat="1" applyFont="1" applyBorder="1" applyAlignment="1">
      <alignment horizontal="center"/>
    </xf>
    <xf numFmtId="2" fontId="39" fillId="0" borderId="8" xfId="0" applyNumberFormat="1" applyFont="1" applyBorder="1" applyAlignment="1">
      <alignment horizontal="center"/>
    </xf>
    <xf numFmtId="166" fontId="39" fillId="0" borderId="8" xfId="0" applyNumberFormat="1" applyFont="1" applyBorder="1" applyAlignment="1">
      <alignment horizontal="center"/>
    </xf>
    <xf numFmtId="0" fontId="39" fillId="0" borderId="0" xfId="0" applyFont="1" applyAlignment="1">
      <alignment horizontal="left"/>
    </xf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9" fontId="40" fillId="0" borderId="8" xfId="0" applyNumberFormat="1" applyFont="1" applyBorder="1" applyAlignment="1">
      <alignment horizontal="center"/>
    </xf>
    <xf numFmtId="0" fontId="39" fillId="0" borderId="8" xfId="0" applyFont="1" applyBorder="1" applyAlignment="1">
      <alignment horizontal="left"/>
    </xf>
    <xf numFmtId="9" fontId="39" fillId="0" borderId="8" xfId="0" applyNumberFormat="1" applyFont="1" applyBorder="1" applyAlignment="1">
      <alignment horizontal="center"/>
    </xf>
    <xf numFmtId="165" fontId="39" fillId="0" borderId="8" xfId="0" applyNumberFormat="1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5" fillId="6" borderId="0" xfId="0" applyFont="1" applyFill="1"/>
    <xf numFmtId="0" fontId="9" fillId="0" borderId="14" xfId="0" applyFont="1" applyBorder="1"/>
    <xf numFmtId="0" fontId="34" fillId="0" borderId="0" xfId="0" applyFont="1" applyAlignment="1">
      <alignment horizontal="left" vertical="top"/>
    </xf>
    <xf numFmtId="0" fontId="5" fillId="7" borderId="0" xfId="0" applyFont="1" applyFill="1"/>
    <xf numFmtId="0" fontId="9" fillId="0" borderId="0" xfId="0" applyFont="1" applyAlignment="1">
      <alignment vertical="top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/>
    </xf>
    <xf numFmtId="1" fontId="15" fillId="0" borderId="8" xfId="0" applyNumberFormat="1" applyFont="1" applyBorder="1" applyAlignment="1">
      <alignment horizontal="center" vertical="center"/>
    </xf>
    <xf numFmtId="166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9" fontId="0" fillId="0" borderId="8" xfId="2" applyFont="1" applyFill="1" applyBorder="1" applyAlignment="1">
      <alignment horizontal="center"/>
    </xf>
    <xf numFmtId="165" fontId="0" fillId="0" borderId="8" xfId="2" applyNumberFormat="1" applyFont="1" applyFill="1" applyBorder="1" applyAlignment="1">
      <alignment horizontal="center"/>
    </xf>
    <xf numFmtId="10" fontId="0" fillId="0" borderId="8" xfId="2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9" xfId="2" applyFont="1" applyFill="1" applyBorder="1" applyAlignment="1">
      <alignment horizontal="center"/>
    </xf>
    <xf numFmtId="170" fontId="0" fillId="0" borderId="8" xfId="2" applyNumberFormat="1" applyFont="1" applyFill="1" applyBorder="1" applyAlignment="1">
      <alignment horizontal="center"/>
    </xf>
    <xf numFmtId="171" fontId="0" fillId="0" borderId="8" xfId="2" applyNumberFormat="1" applyFont="1" applyFill="1" applyBorder="1" applyAlignment="1">
      <alignment horizontal="center"/>
    </xf>
    <xf numFmtId="2" fontId="0" fillId="0" borderId="8" xfId="0" applyNumberFormat="1" applyBorder="1"/>
    <xf numFmtId="167" fontId="0" fillId="0" borderId="8" xfId="0" applyNumberFormat="1" applyBorder="1"/>
    <xf numFmtId="164" fontId="0" fillId="0" borderId="8" xfId="0" applyNumberFormat="1" applyBorder="1"/>
    <xf numFmtId="169" fontId="0" fillId="0" borderId="8" xfId="0" applyNumberFormat="1" applyBorder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15" fillId="6" borderId="18" xfId="0" applyFont="1" applyFill="1" applyBorder="1" applyAlignment="1">
      <alignment horizontal="left"/>
    </xf>
    <xf numFmtId="0" fontId="15" fillId="6" borderId="17" xfId="0" applyFont="1" applyFill="1" applyBorder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20" fillId="6" borderId="9" xfId="3" applyFont="1" applyFill="1" applyBorder="1" applyAlignment="1">
      <alignment horizontal="left" vertical="center"/>
    </xf>
    <xf numFmtId="0" fontId="20" fillId="6" borderId="14" xfId="3" applyFont="1" applyFill="1" applyBorder="1" applyAlignment="1">
      <alignment horizontal="left" vertical="center"/>
    </xf>
    <xf numFmtId="0" fontId="20" fillId="6" borderId="10" xfId="3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8" fillId="6" borderId="8" xfId="3" applyFont="1" applyFill="1" applyBorder="1" applyAlignment="1">
      <alignment horizontal="left" vertical="center"/>
    </xf>
  </cellXfs>
  <cellStyles count="5">
    <cellStyle name="Normal" xfId="0" builtinId="0"/>
    <cellStyle name="Normal 2" xfId="3" xr:uid="{CBCEE3A0-416B-48A5-8B43-1F2471C69954}"/>
    <cellStyle name="Normal 3" xfId="1" xr:uid="{45A0841B-E4C7-41D2-B99E-A9CADD777FCC}"/>
    <cellStyle name="Normal 3 2" xfId="4" xr:uid="{6E815C30-F961-447F-B535-BC95633D924A}"/>
    <cellStyle name="Percent" xfId="2" builtinId="5"/>
  </cellStyles>
  <dxfs count="8"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4</xdr:row>
      <xdr:rowOff>25400</xdr:rowOff>
    </xdr:from>
    <xdr:to>
      <xdr:col>10</xdr:col>
      <xdr:colOff>511747</xdr:colOff>
      <xdr:row>4</xdr:row>
      <xdr:rowOff>363728</xdr:rowOff>
    </xdr:to>
    <xdr:pic macro="[2]!'Execute &quot;1003&quot;, 0'">
      <xdr:nvPicPr>
        <xdr:cNvPr id="2" name="Picture 1">
          <a:extLst>
            <a:ext uri="{FF2B5EF4-FFF2-40B4-BE49-F238E27FC236}">
              <a16:creationId xmlns:a16="http://schemas.microsoft.com/office/drawing/2014/main" id="{DE1BC9C4-5C6D-4F35-B563-66B5939EF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406400"/>
          <a:ext cx="486347" cy="166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5</xdr:row>
      <xdr:rowOff>25400</xdr:rowOff>
    </xdr:from>
    <xdr:to>
      <xdr:col>10</xdr:col>
      <xdr:colOff>786638</xdr:colOff>
      <xdr:row>5</xdr:row>
      <xdr:rowOff>363728</xdr:rowOff>
    </xdr:to>
    <xdr:pic macro="[2]!'Execute &quot;1003&quot;, 0'">
      <xdr:nvPicPr>
        <xdr:cNvPr id="3" name="Picture 2">
          <a:extLst>
            <a:ext uri="{FF2B5EF4-FFF2-40B4-BE49-F238E27FC236}">
              <a16:creationId xmlns:a16="http://schemas.microsoft.com/office/drawing/2014/main" id="{822F20BE-9CCC-4E27-97A0-DDAA054B9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596900"/>
          <a:ext cx="580263" cy="166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</xdr:row>
      <xdr:rowOff>25400</xdr:rowOff>
    </xdr:from>
    <xdr:to>
      <xdr:col>10</xdr:col>
      <xdr:colOff>751396</xdr:colOff>
      <xdr:row>6</xdr:row>
      <xdr:rowOff>363728</xdr:rowOff>
    </xdr:to>
    <xdr:pic macro="[2]!'Execute &quot;1003&quot;, 0'">
      <xdr:nvPicPr>
        <xdr:cNvPr id="4" name="Picture 3">
          <a:extLst>
            <a:ext uri="{FF2B5EF4-FFF2-40B4-BE49-F238E27FC236}">
              <a16:creationId xmlns:a16="http://schemas.microsoft.com/office/drawing/2014/main" id="{B39CC7DF-2181-49D1-BBBA-270D4638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787400"/>
          <a:ext cx="583121" cy="166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</xdr:row>
      <xdr:rowOff>25400</xdr:rowOff>
    </xdr:from>
    <xdr:to>
      <xdr:col>10</xdr:col>
      <xdr:colOff>744347</xdr:colOff>
      <xdr:row>7</xdr:row>
      <xdr:rowOff>363728</xdr:rowOff>
    </xdr:to>
    <xdr:pic macro="[2]!'Execute &quot;1003&quot;, 0'">
      <xdr:nvPicPr>
        <xdr:cNvPr id="5" name="Picture 4">
          <a:extLst>
            <a:ext uri="{FF2B5EF4-FFF2-40B4-BE49-F238E27FC236}">
              <a16:creationId xmlns:a16="http://schemas.microsoft.com/office/drawing/2014/main" id="{AF629BFB-B516-478A-ACD5-3B5B89D0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977900"/>
          <a:ext cx="585597" cy="166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</xdr:row>
      <xdr:rowOff>25400</xdr:rowOff>
    </xdr:from>
    <xdr:to>
      <xdr:col>10</xdr:col>
      <xdr:colOff>716153</xdr:colOff>
      <xdr:row>8</xdr:row>
      <xdr:rowOff>363728</xdr:rowOff>
    </xdr:to>
    <xdr:pic macro="[2]!'Execute &quot;1003&quot;, 0'">
      <xdr:nvPicPr>
        <xdr:cNvPr id="6" name="Picture 5">
          <a:extLst>
            <a:ext uri="{FF2B5EF4-FFF2-40B4-BE49-F238E27FC236}">
              <a16:creationId xmlns:a16="http://schemas.microsoft.com/office/drawing/2014/main" id="{162A732C-4BC6-4C6E-83CA-95A93DE1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168400"/>
          <a:ext cx="585978" cy="166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</xdr:row>
      <xdr:rowOff>25400</xdr:rowOff>
    </xdr:from>
    <xdr:to>
      <xdr:col>10</xdr:col>
      <xdr:colOff>885317</xdr:colOff>
      <xdr:row>9</xdr:row>
      <xdr:rowOff>413068</xdr:rowOff>
    </xdr:to>
    <xdr:pic macro="[2]!'Execute &quot;1003&quot;, 0'">
      <xdr:nvPicPr>
        <xdr:cNvPr id="7" name="Picture 6">
          <a:extLst>
            <a:ext uri="{FF2B5EF4-FFF2-40B4-BE49-F238E27FC236}">
              <a16:creationId xmlns:a16="http://schemas.microsoft.com/office/drawing/2014/main" id="{A621D8ED-4DD7-4ECE-94E9-2A7A334A5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358900"/>
          <a:ext cx="583692" cy="168593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10</xdr:row>
      <xdr:rowOff>25400</xdr:rowOff>
    </xdr:from>
    <xdr:to>
      <xdr:col>10</xdr:col>
      <xdr:colOff>948754</xdr:colOff>
      <xdr:row>10</xdr:row>
      <xdr:rowOff>363728</xdr:rowOff>
    </xdr:to>
    <xdr:pic macro="[2]!'Execute &quot;1003&quot;, 0'">
      <xdr:nvPicPr>
        <xdr:cNvPr id="8" name="Picture 7">
          <a:extLst>
            <a:ext uri="{FF2B5EF4-FFF2-40B4-BE49-F238E27FC236}">
              <a16:creationId xmlns:a16="http://schemas.microsoft.com/office/drawing/2014/main" id="{79F15A42-0314-4904-9B5D-27ADC523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49400"/>
          <a:ext cx="580454" cy="166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11</xdr:row>
      <xdr:rowOff>25400</xdr:rowOff>
    </xdr:from>
    <xdr:to>
      <xdr:col>10</xdr:col>
      <xdr:colOff>920560</xdr:colOff>
      <xdr:row>11</xdr:row>
      <xdr:rowOff>568135</xdr:rowOff>
    </xdr:to>
    <xdr:pic macro="[2]!'Execute &quot;1003&quot;, 0'">
      <xdr:nvPicPr>
        <xdr:cNvPr id="9" name="Picture 8">
          <a:extLst>
            <a:ext uri="{FF2B5EF4-FFF2-40B4-BE49-F238E27FC236}">
              <a16:creationId xmlns:a16="http://schemas.microsoft.com/office/drawing/2014/main" id="{A53E64F8-3BAB-4EE4-B701-B9295907F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739900"/>
          <a:ext cx="580835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13</xdr:row>
      <xdr:rowOff>25400</xdr:rowOff>
    </xdr:from>
    <xdr:to>
      <xdr:col>10</xdr:col>
      <xdr:colOff>1294130</xdr:colOff>
      <xdr:row>13</xdr:row>
      <xdr:rowOff>476504</xdr:rowOff>
    </xdr:to>
    <xdr:pic macro="[2]!'Execute &quot;1003&quot;, 0'">
      <xdr:nvPicPr>
        <xdr:cNvPr id="10" name="Picture 9">
          <a:extLst>
            <a:ext uri="{FF2B5EF4-FFF2-40B4-BE49-F238E27FC236}">
              <a16:creationId xmlns:a16="http://schemas.microsoft.com/office/drawing/2014/main" id="{3D877384-F5FB-4DFC-96DB-21629B33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930400"/>
          <a:ext cx="582930" cy="16535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15</xdr:row>
      <xdr:rowOff>25400</xdr:rowOff>
    </xdr:from>
    <xdr:to>
      <xdr:col>10</xdr:col>
      <xdr:colOff>2161096</xdr:colOff>
      <xdr:row>15</xdr:row>
      <xdr:rowOff>427165</xdr:rowOff>
    </xdr:to>
    <xdr:pic macro="[2]!'Execute &quot;1003&quot;, 0'">
      <xdr:nvPicPr>
        <xdr:cNvPr id="11" name="Picture 10">
          <a:extLst>
            <a:ext uri="{FF2B5EF4-FFF2-40B4-BE49-F238E27FC236}">
              <a16:creationId xmlns:a16="http://schemas.microsoft.com/office/drawing/2014/main" id="{651255CF-BA30-4B3B-AFEE-E7871BDB3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2311400"/>
          <a:ext cx="583121" cy="16364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16</xdr:row>
      <xdr:rowOff>25400</xdr:rowOff>
    </xdr:from>
    <xdr:to>
      <xdr:col>10</xdr:col>
      <xdr:colOff>2393696</xdr:colOff>
      <xdr:row>16</xdr:row>
      <xdr:rowOff>427165</xdr:rowOff>
    </xdr:to>
    <xdr:pic macro="[2]!'Execute &quot;1003&quot;, 0'">
      <xdr:nvPicPr>
        <xdr:cNvPr id="12" name="Picture 11">
          <a:extLst>
            <a:ext uri="{FF2B5EF4-FFF2-40B4-BE49-F238E27FC236}">
              <a16:creationId xmlns:a16="http://schemas.microsoft.com/office/drawing/2014/main" id="{E4C6A1AA-B437-409C-A450-AEE06878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2501900"/>
          <a:ext cx="587121" cy="16364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17</xdr:row>
      <xdr:rowOff>25400</xdr:rowOff>
    </xdr:from>
    <xdr:to>
      <xdr:col>10</xdr:col>
      <xdr:colOff>2668588</xdr:colOff>
      <xdr:row>17</xdr:row>
      <xdr:rowOff>427165</xdr:rowOff>
    </xdr:to>
    <xdr:pic macro="[2]!'Execute &quot;1003&quot;, 0'">
      <xdr:nvPicPr>
        <xdr:cNvPr id="13" name="Picture 12">
          <a:extLst>
            <a:ext uri="{FF2B5EF4-FFF2-40B4-BE49-F238E27FC236}">
              <a16:creationId xmlns:a16="http://schemas.microsoft.com/office/drawing/2014/main" id="{67813C5D-F3FE-4FEB-95D0-86584ABB2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2692400"/>
          <a:ext cx="585788" cy="16364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18</xdr:row>
      <xdr:rowOff>25400</xdr:rowOff>
    </xdr:from>
    <xdr:to>
      <xdr:col>10</xdr:col>
      <xdr:colOff>2647442</xdr:colOff>
      <xdr:row>18</xdr:row>
      <xdr:rowOff>427165</xdr:rowOff>
    </xdr:to>
    <xdr:pic macro="[2]!'Execute &quot;1003&quot;, 0'">
      <xdr:nvPicPr>
        <xdr:cNvPr id="14" name="Picture 13">
          <a:extLst>
            <a:ext uri="{FF2B5EF4-FFF2-40B4-BE49-F238E27FC236}">
              <a16:creationId xmlns:a16="http://schemas.microsoft.com/office/drawing/2014/main" id="{28038928-91FC-4807-A6F2-D3C95FC43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2882900"/>
          <a:ext cx="583692" cy="16364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19</xdr:row>
      <xdr:rowOff>25400</xdr:rowOff>
    </xdr:from>
    <xdr:to>
      <xdr:col>10</xdr:col>
      <xdr:colOff>2633345</xdr:colOff>
      <xdr:row>19</xdr:row>
      <xdr:rowOff>427165</xdr:rowOff>
    </xdr:to>
    <xdr:pic macro="[2]!'Execute &quot;1003&quot;, 0'">
      <xdr:nvPicPr>
        <xdr:cNvPr id="15" name="Picture 14">
          <a:extLst>
            <a:ext uri="{FF2B5EF4-FFF2-40B4-BE49-F238E27FC236}">
              <a16:creationId xmlns:a16="http://schemas.microsoft.com/office/drawing/2014/main" id="{454A9DCA-EB22-45B2-9D00-29719104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3073400"/>
          <a:ext cx="588645" cy="16364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21</xdr:row>
      <xdr:rowOff>25400</xdr:rowOff>
    </xdr:from>
    <xdr:to>
      <xdr:col>10</xdr:col>
      <xdr:colOff>483553</xdr:colOff>
      <xdr:row>21</xdr:row>
      <xdr:rowOff>483553</xdr:rowOff>
    </xdr:to>
    <xdr:pic macro="[2]!'Execute &quot;1003&quot;, 0'">
      <xdr:nvPicPr>
        <xdr:cNvPr id="16" name="Picture 15">
          <a:extLst>
            <a:ext uri="{FF2B5EF4-FFF2-40B4-BE49-F238E27FC236}">
              <a16:creationId xmlns:a16="http://schemas.microsoft.com/office/drawing/2014/main" id="{39A261F0-780D-4B18-8F94-C94698845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3454400"/>
          <a:ext cx="458153" cy="16287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22</xdr:row>
      <xdr:rowOff>25400</xdr:rowOff>
    </xdr:from>
    <xdr:to>
      <xdr:col>10</xdr:col>
      <xdr:colOff>1005142</xdr:colOff>
      <xdr:row>22</xdr:row>
      <xdr:rowOff>687959</xdr:rowOff>
    </xdr:to>
    <xdr:pic macro="[2]!'Execute &quot;1003&quot;, 0'">
      <xdr:nvPicPr>
        <xdr:cNvPr id="17" name="Picture 16">
          <a:extLst>
            <a:ext uri="{FF2B5EF4-FFF2-40B4-BE49-F238E27FC236}">
              <a16:creationId xmlns:a16="http://schemas.microsoft.com/office/drawing/2014/main" id="{7EBF5E32-CCE7-4C01-B68F-34BB9ABB8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3644900"/>
          <a:ext cx="579692" cy="167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23</xdr:row>
      <xdr:rowOff>25400</xdr:rowOff>
    </xdr:from>
    <xdr:to>
      <xdr:col>10</xdr:col>
      <xdr:colOff>1005142</xdr:colOff>
      <xdr:row>23</xdr:row>
      <xdr:rowOff>1117918</xdr:rowOff>
    </xdr:to>
    <xdr:pic macro="[2]!'Execute &quot;1003&quot;, 0'">
      <xdr:nvPicPr>
        <xdr:cNvPr id="18" name="Picture 17">
          <a:extLst>
            <a:ext uri="{FF2B5EF4-FFF2-40B4-BE49-F238E27FC236}">
              <a16:creationId xmlns:a16="http://schemas.microsoft.com/office/drawing/2014/main" id="{B14956C3-6876-469C-9D3B-3EE37EAC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3835400"/>
          <a:ext cx="579692" cy="168593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24</xdr:row>
      <xdr:rowOff>25400</xdr:rowOff>
    </xdr:from>
    <xdr:to>
      <xdr:col>10</xdr:col>
      <xdr:colOff>892366</xdr:colOff>
      <xdr:row>24</xdr:row>
      <xdr:rowOff>744347</xdr:rowOff>
    </xdr:to>
    <xdr:pic macro="[2]!'Execute &quot;1003&quot;, 0'">
      <xdr:nvPicPr>
        <xdr:cNvPr id="19" name="Picture 18">
          <a:extLst>
            <a:ext uri="{FF2B5EF4-FFF2-40B4-BE49-F238E27FC236}">
              <a16:creationId xmlns:a16="http://schemas.microsoft.com/office/drawing/2014/main" id="{6E1C458F-355B-4D1D-BAA5-77F80585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4025900"/>
          <a:ext cx="581216" cy="166497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25</xdr:row>
      <xdr:rowOff>25400</xdr:rowOff>
    </xdr:from>
    <xdr:to>
      <xdr:col>10</xdr:col>
      <xdr:colOff>2295017</xdr:colOff>
      <xdr:row>25</xdr:row>
      <xdr:rowOff>539941</xdr:rowOff>
    </xdr:to>
    <xdr:pic macro="[2]!'Execute &quot;1003&quot;, 0'">
      <xdr:nvPicPr>
        <xdr:cNvPr id="20" name="Picture 19">
          <a:extLst>
            <a:ext uri="{FF2B5EF4-FFF2-40B4-BE49-F238E27FC236}">
              <a16:creationId xmlns:a16="http://schemas.microsoft.com/office/drawing/2014/main" id="{25FCC093-271C-49B5-8024-F5BE704C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4216400"/>
          <a:ext cx="583692" cy="162116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44</xdr:row>
      <xdr:rowOff>25400</xdr:rowOff>
    </xdr:from>
    <xdr:to>
      <xdr:col>10</xdr:col>
      <xdr:colOff>1258888</xdr:colOff>
      <xdr:row>44</xdr:row>
      <xdr:rowOff>377825</xdr:rowOff>
    </xdr:to>
    <xdr:pic macro="[2]!'Execute &quot;1003&quot;, 0'">
      <xdr:nvPicPr>
        <xdr:cNvPr id="21" name="Picture 20">
          <a:extLst>
            <a:ext uri="{FF2B5EF4-FFF2-40B4-BE49-F238E27FC236}">
              <a16:creationId xmlns:a16="http://schemas.microsoft.com/office/drawing/2014/main" id="{D714D1BF-D69B-4EAF-92F7-F3DF93DD5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121400"/>
          <a:ext cx="585788" cy="16192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39</xdr:row>
      <xdr:rowOff>25400</xdr:rowOff>
    </xdr:from>
    <xdr:to>
      <xdr:col>10</xdr:col>
      <xdr:colOff>1040384</xdr:colOff>
      <xdr:row>39</xdr:row>
      <xdr:rowOff>490601</xdr:rowOff>
    </xdr:to>
    <xdr:pic macro="[2]!'Execute &quot;1003&quot;, 0'">
      <xdr:nvPicPr>
        <xdr:cNvPr id="22" name="Picture 21">
          <a:extLst>
            <a:ext uri="{FF2B5EF4-FFF2-40B4-BE49-F238E27FC236}">
              <a16:creationId xmlns:a16="http://schemas.microsoft.com/office/drawing/2014/main" id="{E59C3075-7E2D-4498-8959-419B5814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692900"/>
          <a:ext cx="586359" cy="16040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36</xdr:row>
      <xdr:rowOff>25400</xdr:rowOff>
    </xdr:from>
    <xdr:to>
      <xdr:col>10</xdr:col>
      <xdr:colOff>1110869</xdr:colOff>
      <xdr:row>36</xdr:row>
      <xdr:rowOff>490601</xdr:rowOff>
    </xdr:to>
    <xdr:pic macro="[2]!'Execute &quot;1003&quot;, 0'">
      <xdr:nvPicPr>
        <xdr:cNvPr id="23" name="Picture 22">
          <a:extLst>
            <a:ext uri="{FF2B5EF4-FFF2-40B4-BE49-F238E27FC236}">
              <a16:creationId xmlns:a16="http://schemas.microsoft.com/office/drawing/2014/main" id="{EC1F95FD-1FE2-4B61-A281-4CFF56DC7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8978900"/>
          <a:ext cx="580644" cy="16040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43</xdr:row>
      <xdr:rowOff>25400</xdr:rowOff>
    </xdr:from>
    <xdr:to>
      <xdr:col>10</xdr:col>
      <xdr:colOff>673862</xdr:colOff>
      <xdr:row>43</xdr:row>
      <xdr:rowOff>377825</xdr:rowOff>
    </xdr:to>
    <xdr:pic macro="[2]!'Execute &quot;1003&quot;, 0'">
      <xdr:nvPicPr>
        <xdr:cNvPr id="24" name="Picture 23">
          <a:extLst>
            <a:ext uri="{FF2B5EF4-FFF2-40B4-BE49-F238E27FC236}">
              <a16:creationId xmlns:a16="http://schemas.microsoft.com/office/drawing/2014/main" id="{E058BEAE-3B9D-40F9-8D4D-E642B121E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9169400"/>
          <a:ext cx="581787" cy="16192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45</xdr:row>
      <xdr:rowOff>25400</xdr:rowOff>
    </xdr:from>
    <xdr:to>
      <xdr:col>10</xdr:col>
      <xdr:colOff>1244791</xdr:colOff>
      <xdr:row>45</xdr:row>
      <xdr:rowOff>455359</xdr:rowOff>
    </xdr:to>
    <xdr:pic macro="[2]!'Execute &quot;1003&quot;, 0'">
      <xdr:nvPicPr>
        <xdr:cNvPr id="26" name="Picture 25">
          <a:extLst>
            <a:ext uri="{FF2B5EF4-FFF2-40B4-BE49-F238E27FC236}">
              <a16:creationId xmlns:a16="http://schemas.microsoft.com/office/drawing/2014/main" id="{C8544ED4-5B5C-4F2E-A692-CEFB5F63A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9550400"/>
          <a:ext cx="581216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55</xdr:row>
      <xdr:rowOff>25400</xdr:rowOff>
    </xdr:from>
    <xdr:to>
      <xdr:col>10</xdr:col>
      <xdr:colOff>1223645</xdr:colOff>
      <xdr:row>55</xdr:row>
      <xdr:rowOff>676243</xdr:rowOff>
    </xdr:to>
    <xdr:pic macro="[2]!'Execute &quot;1003&quot;, 0'">
      <xdr:nvPicPr>
        <xdr:cNvPr id="27" name="Picture 26">
          <a:extLst>
            <a:ext uri="{FF2B5EF4-FFF2-40B4-BE49-F238E27FC236}">
              <a16:creationId xmlns:a16="http://schemas.microsoft.com/office/drawing/2014/main" id="{020F697F-5B99-4AD0-8E61-6D4135C4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9931400"/>
          <a:ext cx="588645" cy="165068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56</xdr:row>
      <xdr:rowOff>25400</xdr:rowOff>
    </xdr:from>
    <xdr:to>
      <xdr:col>10</xdr:col>
      <xdr:colOff>1223645</xdr:colOff>
      <xdr:row>56</xdr:row>
      <xdr:rowOff>718534</xdr:rowOff>
    </xdr:to>
    <xdr:pic macro="[2]!'Execute &quot;1003&quot;, 0'">
      <xdr:nvPicPr>
        <xdr:cNvPr id="28" name="Picture 27">
          <a:extLst>
            <a:ext uri="{FF2B5EF4-FFF2-40B4-BE49-F238E27FC236}">
              <a16:creationId xmlns:a16="http://schemas.microsoft.com/office/drawing/2014/main" id="{66D08D70-E3A1-456B-BDB7-9F1E1D2E1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0121900"/>
          <a:ext cx="588645" cy="169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58</xdr:row>
      <xdr:rowOff>25400</xdr:rowOff>
    </xdr:from>
    <xdr:to>
      <xdr:col>10</xdr:col>
      <xdr:colOff>666814</xdr:colOff>
      <xdr:row>58</xdr:row>
      <xdr:rowOff>589280</xdr:rowOff>
    </xdr:to>
    <xdr:pic macro="[2]!'Execute &quot;1003&quot;, 0'">
      <xdr:nvPicPr>
        <xdr:cNvPr id="29" name="Picture 28">
          <a:extLst>
            <a:ext uri="{FF2B5EF4-FFF2-40B4-BE49-F238E27FC236}">
              <a16:creationId xmlns:a16="http://schemas.microsoft.com/office/drawing/2014/main" id="{74CAFBE0-CEF8-4114-9EAA-070DB931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0502900"/>
          <a:ext cx="584264" cy="16383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60</xdr:row>
      <xdr:rowOff>25400</xdr:rowOff>
    </xdr:from>
    <xdr:to>
      <xdr:col>10</xdr:col>
      <xdr:colOff>772541</xdr:colOff>
      <xdr:row>60</xdr:row>
      <xdr:rowOff>455359</xdr:rowOff>
    </xdr:to>
    <xdr:pic macro="[2]!'Execute &quot;1003&quot;, 0'">
      <xdr:nvPicPr>
        <xdr:cNvPr id="30" name="Picture 29">
          <a:extLst>
            <a:ext uri="{FF2B5EF4-FFF2-40B4-BE49-F238E27FC236}">
              <a16:creationId xmlns:a16="http://schemas.microsoft.com/office/drawing/2014/main" id="{ABE3CA6F-A93F-419F-9214-D589CE90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0693400"/>
          <a:ext cx="585216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61</xdr:row>
      <xdr:rowOff>25400</xdr:rowOff>
    </xdr:from>
    <xdr:to>
      <xdr:col>10</xdr:col>
      <xdr:colOff>772541</xdr:colOff>
      <xdr:row>61</xdr:row>
      <xdr:rowOff>469456</xdr:rowOff>
    </xdr:to>
    <xdr:pic macro="[2]!'Execute &quot;1003&quot;, 0'">
      <xdr:nvPicPr>
        <xdr:cNvPr id="31" name="Picture 30">
          <a:extLst>
            <a:ext uri="{FF2B5EF4-FFF2-40B4-BE49-F238E27FC236}">
              <a16:creationId xmlns:a16="http://schemas.microsoft.com/office/drawing/2014/main" id="{71D3D25B-AB3B-4B6D-833F-E416096E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0883900"/>
          <a:ext cx="585216" cy="16783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62</xdr:row>
      <xdr:rowOff>25400</xdr:rowOff>
    </xdr:from>
    <xdr:to>
      <xdr:col>10</xdr:col>
      <xdr:colOff>772541</xdr:colOff>
      <xdr:row>62</xdr:row>
      <xdr:rowOff>690341</xdr:rowOff>
    </xdr:to>
    <xdr:pic macro="[2]!'Execute &quot;1003&quot;, 0'">
      <xdr:nvPicPr>
        <xdr:cNvPr id="32" name="Picture 31">
          <a:extLst>
            <a:ext uri="{FF2B5EF4-FFF2-40B4-BE49-F238E27FC236}">
              <a16:creationId xmlns:a16="http://schemas.microsoft.com/office/drawing/2014/main" id="{54601F3A-98BD-42C0-B9DF-63FC6F76B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1074400"/>
          <a:ext cx="585216" cy="16964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68</xdr:row>
      <xdr:rowOff>25400</xdr:rowOff>
    </xdr:from>
    <xdr:to>
      <xdr:col>10</xdr:col>
      <xdr:colOff>1223645</xdr:colOff>
      <xdr:row>68</xdr:row>
      <xdr:rowOff>406019</xdr:rowOff>
    </xdr:to>
    <xdr:pic macro="[2]!'Execute &quot;1003&quot;, 0'">
      <xdr:nvPicPr>
        <xdr:cNvPr id="33" name="Picture 32">
          <a:extLst>
            <a:ext uri="{FF2B5EF4-FFF2-40B4-BE49-F238E27FC236}">
              <a16:creationId xmlns:a16="http://schemas.microsoft.com/office/drawing/2014/main" id="{2902E381-6AF7-4D6A-BEBE-0C0CED97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2217400"/>
          <a:ext cx="588645" cy="16154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80</xdr:row>
      <xdr:rowOff>25400</xdr:rowOff>
    </xdr:from>
    <xdr:to>
      <xdr:col>10</xdr:col>
      <xdr:colOff>892366</xdr:colOff>
      <xdr:row>80</xdr:row>
      <xdr:rowOff>546989</xdr:rowOff>
    </xdr:to>
    <xdr:pic macro="[2]!'Execute &quot;1003&quot;, 0'">
      <xdr:nvPicPr>
        <xdr:cNvPr id="34" name="Picture 33">
          <a:extLst>
            <a:ext uri="{FF2B5EF4-FFF2-40B4-BE49-F238E27FC236}">
              <a16:creationId xmlns:a16="http://schemas.microsoft.com/office/drawing/2014/main" id="{4E5428E7-B5BC-4F16-AF9A-BADBED45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3931900"/>
          <a:ext cx="581216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81</xdr:row>
      <xdr:rowOff>25400</xdr:rowOff>
    </xdr:from>
    <xdr:to>
      <xdr:col>10</xdr:col>
      <xdr:colOff>1124966</xdr:colOff>
      <xdr:row>81</xdr:row>
      <xdr:rowOff>546989</xdr:rowOff>
    </xdr:to>
    <xdr:pic macro="[2]!'Execute &quot;1003&quot;, 0'">
      <xdr:nvPicPr>
        <xdr:cNvPr id="35" name="Picture 34">
          <a:extLst>
            <a:ext uri="{FF2B5EF4-FFF2-40B4-BE49-F238E27FC236}">
              <a16:creationId xmlns:a16="http://schemas.microsoft.com/office/drawing/2014/main" id="{1FB2EA63-49E9-47E2-8927-89C1DE55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4122400"/>
          <a:ext cx="585216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82</xdr:row>
      <xdr:rowOff>25400</xdr:rowOff>
    </xdr:from>
    <xdr:to>
      <xdr:col>10</xdr:col>
      <xdr:colOff>892366</xdr:colOff>
      <xdr:row>82</xdr:row>
      <xdr:rowOff>546989</xdr:rowOff>
    </xdr:to>
    <xdr:pic macro="[2]!'Execute &quot;1003&quot;, 0'">
      <xdr:nvPicPr>
        <xdr:cNvPr id="36" name="Picture 35">
          <a:extLst>
            <a:ext uri="{FF2B5EF4-FFF2-40B4-BE49-F238E27FC236}">
              <a16:creationId xmlns:a16="http://schemas.microsoft.com/office/drawing/2014/main" id="{6631BDE6-645F-4C8C-817C-BF4D38765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4312900"/>
          <a:ext cx="581216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83</xdr:row>
      <xdr:rowOff>25400</xdr:rowOff>
    </xdr:from>
    <xdr:to>
      <xdr:col>10</xdr:col>
      <xdr:colOff>1399858</xdr:colOff>
      <xdr:row>83</xdr:row>
      <xdr:rowOff>546989</xdr:rowOff>
    </xdr:to>
    <xdr:pic macro="[2]!'Execute &quot;1003&quot;, 0'">
      <xdr:nvPicPr>
        <xdr:cNvPr id="37" name="Picture 36">
          <a:extLst>
            <a:ext uri="{FF2B5EF4-FFF2-40B4-BE49-F238E27FC236}">
              <a16:creationId xmlns:a16="http://schemas.microsoft.com/office/drawing/2014/main" id="{7B573DAE-0F70-4E8D-81A4-F8028D65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4503400"/>
          <a:ext cx="583883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76</xdr:row>
      <xdr:rowOff>25400</xdr:rowOff>
    </xdr:from>
    <xdr:to>
      <xdr:col>10</xdr:col>
      <xdr:colOff>1005142</xdr:colOff>
      <xdr:row>76</xdr:row>
      <xdr:rowOff>880650</xdr:rowOff>
    </xdr:to>
    <xdr:pic macro="[2]!'Execute &quot;1003&quot;, 0'">
      <xdr:nvPicPr>
        <xdr:cNvPr id="38" name="Picture 37">
          <a:extLst>
            <a:ext uri="{FF2B5EF4-FFF2-40B4-BE49-F238E27FC236}">
              <a16:creationId xmlns:a16="http://schemas.microsoft.com/office/drawing/2014/main" id="{97DA6CDD-6F6A-48E0-AECE-1D18DD4E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074900"/>
          <a:ext cx="579692" cy="16945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77</xdr:row>
      <xdr:rowOff>25400</xdr:rowOff>
    </xdr:from>
    <xdr:to>
      <xdr:col>10</xdr:col>
      <xdr:colOff>913511</xdr:colOff>
      <xdr:row>77</xdr:row>
      <xdr:rowOff>718534</xdr:rowOff>
    </xdr:to>
    <xdr:pic macro="[2]!'Execute &quot;1003&quot;, 0'">
      <xdr:nvPicPr>
        <xdr:cNvPr id="39" name="Picture 38">
          <a:extLst>
            <a:ext uri="{FF2B5EF4-FFF2-40B4-BE49-F238E27FC236}">
              <a16:creationId xmlns:a16="http://schemas.microsoft.com/office/drawing/2014/main" id="{1840E4B8-B9DA-49BB-9F0E-7BF0D36C2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265400"/>
          <a:ext cx="583311" cy="169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78</xdr:row>
      <xdr:rowOff>25400</xdr:rowOff>
    </xdr:from>
    <xdr:to>
      <xdr:col>10</xdr:col>
      <xdr:colOff>814832</xdr:colOff>
      <xdr:row>78</xdr:row>
      <xdr:rowOff>568135</xdr:rowOff>
    </xdr:to>
    <xdr:pic macro="[2]!'Execute &quot;1003&quot;, 0'">
      <xdr:nvPicPr>
        <xdr:cNvPr id="40" name="Picture 39">
          <a:extLst>
            <a:ext uri="{FF2B5EF4-FFF2-40B4-BE49-F238E27FC236}">
              <a16:creationId xmlns:a16="http://schemas.microsoft.com/office/drawing/2014/main" id="{03367281-B7EF-4D40-92CD-1A9C7ABAE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455900"/>
          <a:ext cx="579882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86</xdr:row>
      <xdr:rowOff>25400</xdr:rowOff>
    </xdr:from>
    <xdr:to>
      <xdr:col>10</xdr:col>
      <xdr:colOff>1005142</xdr:colOff>
      <xdr:row>86</xdr:row>
      <xdr:rowOff>546989</xdr:rowOff>
    </xdr:to>
    <xdr:pic macro="[2]!'Execute &quot;1003&quot;, 0'">
      <xdr:nvPicPr>
        <xdr:cNvPr id="41" name="Picture 40">
          <a:extLst>
            <a:ext uri="{FF2B5EF4-FFF2-40B4-BE49-F238E27FC236}">
              <a16:creationId xmlns:a16="http://schemas.microsoft.com/office/drawing/2014/main" id="{7352CB65-35F2-4979-94BA-AFDE8C97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836900"/>
          <a:ext cx="579692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92</xdr:row>
      <xdr:rowOff>25400</xdr:rowOff>
    </xdr:from>
    <xdr:to>
      <xdr:col>10</xdr:col>
      <xdr:colOff>1005142</xdr:colOff>
      <xdr:row>92</xdr:row>
      <xdr:rowOff>455359</xdr:rowOff>
    </xdr:to>
    <xdr:pic macro="[2]!'Execute &quot;1003&quot;, 0'">
      <xdr:nvPicPr>
        <xdr:cNvPr id="42" name="Picture 41">
          <a:extLst>
            <a:ext uri="{FF2B5EF4-FFF2-40B4-BE49-F238E27FC236}">
              <a16:creationId xmlns:a16="http://schemas.microsoft.com/office/drawing/2014/main" id="{A54579FA-E3DD-4CDA-86A5-C31B1939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6979900"/>
          <a:ext cx="579692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93</xdr:row>
      <xdr:rowOff>25400</xdr:rowOff>
    </xdr:from>
    <xdr:to>
      <xdr:col>10</xdr:col>
      <xdr:colOff>1005142</xdr:colOff>
      <xdr:row>93</xdr:row>
      <xdr:rowOff>582232</xdr:rowOff>
    </xdr:to>
    <xdr:pic macro="[2]!'Execute &quot;1003&quot;, 0'">
      <xdr:nvPicPr>
        <xdr:cNvPr id="43" name="Picture 42">
          <a:extLst>
            <a:ext uri="{FF2B5EF4-FFF2-40B4-BE49-F238E27FC236}">
              <a16:creationId xmlns:a16="http://schemas.microsoft.com/office/drawing/2014/main" id="{57B0F7B3-02BE-4302-9335-6FB395094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7170400"/>
          <a:ext cx="579692" cy="166307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95</xdr:row>
      <xdr:rowOff>25400</xdr:rowOff>
    </xdr:from>
    <xdr:to>
      <xdr:col>10</xdr:col>
      <xdr:colOff>885317</xdr:colOff>
      <xdr:row>95</xdr:row>
      <xdr:rowOff>546989</xdr:rowOff>
    </xdr:to>
    <xdr:pic macro="[2]!'Execute &quot;1003&quot;, 0'">
      <xdr:nvPicPr>
        <xdr:cNvPr id="44" name="Picture 43">
          <a:extLst>
            <a:ext uri="{FF2B5EF4-FFF2-40B4-BE49-F238E27FC236}">
              <a16:creationId xmlns:a16="http://schemas.microsoft.com/office/drawing/2014/main" id="{AAB00F1E-5332-4A34-A700-BEC0E490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7551400"/>
          <a:ext cx="583692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32</xdr:row>
      <xdr:rowOff>25400</xdr:rowOff>
    </xdr:from>
    <xdr:to>
      <xdr:col>10</xdr:col>
      <xdr:colOff>1470343</xdr:colOff>
      <xdr:row>32</xdr:row>
      <xdr:rowOff>455359</xdr:rowOff>
    </xdr:to>
    <xdr:pic macro="[2]!'Execute &quot;1003&quot;, 0'">
      <xdr:nvPicPr>
        <xdr:cNvPr id="45" name="Picture 44">
          <a:extLst>
            <a:ext uri="{FF2B5EF4-FFF2-40B4-BE49-F238E27FC236}">
              <a16:creationId xmlns:a16="http://schemas.microsoft.com/office/drawing/2014/main" id="{8DAA70A0-4E90-47EB-9ED6-AF6CB6F1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5549900"/>
          <a:ext cx="587693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63</xdr:row>
      <xdr:rowOff>25400</xdr:rowOff>
    </xdr:from>
    <xdr:to>
      <xdr:col>10</xdr:col>
      <xdr:colOff>1357567</xdr:colOff>
      <xdr:row>63</xdr:row>
      <xdr:rowOff>659765</xdr:rowOff>
    </xdr:to>
    <xdr:pic macro="[2]!'Execute &quot;1003&quot;, 0'">
      <xdr:nvPicPr>
        <xdr:cNvPr id="46" name="Picture 45">
          <a:extLst>
            <a:ext uri="{FF2B5EF4-FFF2-40B4-BE49-F238E27FC236}">
              <a16:creationId xmlns:a16="http://schemas.microsoft.com/office/drawing/2014/main" id="{5CD5D085-8024-415F-BAAF-94A7C03C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1264900"/>
          <a:ext cx="579692" cy="16764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59</xdr:row>
      <xdr:rowOff>25400</xdr:rowOff>
    </xdr:from>
    <xdr:to>
      <xdr:col>10</xdr:col>
      <xdr:colOff>786638</xdr:colOff>
      <xdr:row>59</xdr:row>
      <xdr:rowOff>582232</xdr:rowOff>
    </xdr:to>
    <xdr:pic macro="[2]!'Execute &quot;1003&quot;, 0'">
      <xdr:nvPicPr>
        <xdr:cNvPr id="47" name="Picture 46">
          <a:extLst>
            <a:ext uri="{FF2B5EF4-FFF2-40B4-BE49-F238E27FC236}">
              <a16:creationId xmlns:a16="http://schemas.microsoft.com/office/drawing/2014/main" id="{DDC573ED-6A1E-4702-8E43-A95F5FCF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1645900"/>
          <a:ext cx="580263" cy="166307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70</xdr:row>
      <xdr:rowOff>25400</xdr:rowOff>
    </xdr:from>
    <xdr:to>
      <xdr:col>10</xdr:col>
      <xdr:colOff>1005142</xdr:colOff>
      <xdr:row>70</xdr:row>
      <xdr:rowOff>546989</xdr:rowOff>
    </xdr:to>
    <xdr:pic macro="[2]!'Execute &quot;1003&quot;, 0'">
      <xdr:nvPicPr>
        <xdr:cNvPr id="48" name="Picture 47">
          <a:extLst>
            <a:ext uri="{FF2B5EF4-FFF2-40B4-BE49-F238E27FC236}">
              <a16:creationId xmlns:a16="http://schemas.microsoft.com/office/drawing/2014/main" id="{02A1F9B8-10BF-4D25-B629-60EDF226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2598400"/>
          <a:ext cx="579692" cy="16916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71</xdr:row>
      <xdr:rowOff>25400</xdr:rowOff>
    </xdr:from>
    <xdr:to>
      <xdr:col>10</xdr:col>
      <xdr:colOff>1005142</xdr:colOff>
      <xdr:row>71</xdr:row>
      <xdr:rowOff>455359</xdr:rowOff>
    </xdr:to>
    <xdr:pic macro="[2]!'Execute &quot;1003&quot;, 0'">
      <xdr:nvPicPr>
        <xdr:cNvPr id="49" name="Picture 48">
          <a:extLst>
            <a:ext uri="{FF2B5EF4-FFF2-40B4-BE49-F238E27FC236}">
              <a16:creationId xmlns:a16="http://schemas.microsoft.com/office/drawing/2014/main" id="{C336AC90-3587-472E-9072-B8F36532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2788900"/>
          <a:ext cx="579692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72</xdr:row>
      <xdr:rowOff>25400</xdr:rowOff>
    </xdr:from>
    <xdr:to>
      <xdr:col>10</xdr:col>
      <xdr:colOff>1005142</xdr:colOff>
      <xdr:row>72</xdr:row>
      <xdr:rowOff>455359</xdr:rowOff>
    </xdr:to>
    <xdr:pic macro="[2]!'Execute &quot;1003&quot;, 0'">
      <xdr:nvPicPr>
        <xdr:cNvPr id="50" name="Picture 49">
          <a:extLst>
            <a:ext uri="{FF2B5EF4-FFF2-40B4-BE49-F238E27FC236}">
              <a16:creationId xmlns:a16="http://schemas.microsoft.com/office/drawing/2014/main" id="{10E38159-177F-439D-AD47-73C23641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2979400"/>
          <a:ext cx="579692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73</xdr:row>
      <xdr:rowOff>25400</xdr:rowOff>
    </xdr:from>
    <xdr:to>
      <xdr:col>10</xdr:col>
      <xdr:colOff>920560</xdr:colOff>
      <xdr:row>73</xdr:row>
      <xdr:rowOff>624523</xdr:rowOff>
    </xdr:to>
    <xdr:pic macro="[2]!'Execute &quot;1003&quot;, 0'">
      <xdr:nvPicPr>
        <xdr:cNvPr id="51" name="Picture 50">
          <a:extLst>
            <a:ext uri="{FF2B5EF4-FFF2-40B4-BE49-F238E27FC236}">
              <a16:creationId xmlns:a16="http://schemas.microsoft.com/office/drawing/2014/main" id="{553D4E74-9426-4F73-A538-876B25590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3169900"/>
          <a:ext cx="580835" cy="160973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74</xdr:row>
      <xdr:rowOff>25400</xdr:rowOff>
    </xdr:from>
    <xdr:to>
      <xdr:col>10</xdr:col>
      <xdr:colOff>610426</xdr:colOff>
      <xdr:row>74</xdr:row>
      <xdr:rowOff>624523</xdr:rowOff>
    </xdr:to>
    <xdr:pic macro="[2]!'Execute &quot;1003&quot;, 0'">
      <xdr:nvPicPr>
        <xdr:cNvPr id="52" name="Picture 51">
          <a:extLst>
            <a:ext uri="{FF2B5EF4-FFF2-40B4-BE49-F238E27FC236}">
              <a16:creationId xmlns:a16="http://schemas.microsoft.com/office/drawing/2014/main" id="{20FD64C6-78AB-4FA4-93C9-0CC88FEB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3360400"/>
          <a:ext cx="585026" cy="160973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75</xdr:row>
      <xdr:rowOff>25400</xdr:rowOff>
    </xdr:from>
    <xdr:to>
      <xdr:col>10</xdr:col>
      <xdr:colOff>1005142</xdr:colOff>
      <xdr:row>75</xdr:row>
      <xdr:rowOff>455359</xdr:rowOff>
    </xdr:to>
    <xdr:pic macro="[2]!'Execute &quot;1003&quot;, 0'">
      <xdr:nvPicPr>
        <xdr:cNvPr id="53" name="Picture 52">
          <a:extLst>
            <a:ext uri="{FF2B5EF4-FFF2-40B4-BE49-F238E27FC236}">
              <a16:creationId xmlns:a16="http://schemas.microsoft.com/office/drawing/2014/main" id="{A76BCF3C-74A8-4ED4-82CC-3D5666694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3550900"/>
          <a:ext cx="579692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91</xdr:row>
      <xdr:rowOff>25400</xdr:rowOff>
    </xdr:from>
    <xdr:to>
      <xdr:col>10</xdr:col>
      <xdr:colOff>793687</xdr:colOff>
      <xdr:row>91</xdr:row>
      <xdr:rowOff>398971</xdr:rowOff>
    </xdr:to>
    <xdr:pic macro="[2]!'Execute &quot;1003&quot;, 0'">
      <xdr:nvPicPr>
        <xdr:cNvPr id="54" name="Picture 53">
          <a:extLst>
            <a:ext uri="{FF2B5EF4-FFF2-40B4-BE49-F238E27FC236}">
              <a16:creationId xmlns:a16="http://schemas.microsoft.com/office/drawing/2014/main" id="{6089984F-EE0D-4156-B278-FB11E49B0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6789400"/>
          <a:ext cx="587312" cy="16402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64</xdr:row>
      <xdr:rowOff>25400</xdr:rowOff>
    </xdr:from>
    <xdr:to>
      <xdr:col>10</xdr:col>
      <xdr:colOff>1244791</xdr:colOff>
      <xdr:row>64</xdr:row>
      <xdr:rowOff>568135</xdr:rowOff>
    </xdr:to>
    <xdr:pic macro="[2]!'Execute &quot;1003&quot;, 0'">
      <xdr:nvPicPr>
        <xdr:cNvPr id="56" name="Picture 55">
          <a:extLst>
            <a:ext uri="{FF2B5EF4-FFF2-40B4-BE49-F238E27FC236}">
              <a16:creationId xmlns:a16="http://schemas.microsoft.com/office/drawing/2014/main" id="{D07D92E1-D3FC-47D0-802A-14733E95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1455400"/>
          <a:ext cx="581216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66</xdr:row>
      <xdr:rowOff>25400</xdr:rowOff>
    </xdr:from>
    <xdr:to>
      <xdr:col>10</xdr:col>
      <xdr:colOff>1709992</xdr:colOff>
      <xdr:row>66</xdr:row>
      <xdr:rowOff>582232</xdr:rowOff>
    </xdr:to>
    <xdr:pic macro="[2]!'Execute &quot;1003&quot;, 0'">
      <xdr:nvPicPr>
        <xdr:cNvPr id="57" name="Picture 56">
          <a:extLst>
            <a:ext uri="{FF2B5EF4-FFF2-40B4-BE49-F238E27FC236}">
              <a16:creationId xmlns:a16="http://schemas.microsoft.com/office/drawing/2014/main" id="{23A07BB7-04AB-4D5A-A286-E0CFF115F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1836400"/>
          <a:ext cx="579692" cy="166307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84</xdr:row>
      <xdr:rowOff>25400</xdr:rowOff>
    </xdr:from>
    <xdr:to>
      <xdr:col>10</xdr:col>
      <xdr:colOff>1005142</xdr:colOff>
      <xdr:row>84</xdr:row>
      <xdr:rowOff>518795</xdr:rowOff>
    </xdr:to>
    <xdr:pic macro="[2]!'Execute &quot;1003&quot;, 0'">
      <xdr:nvPicPr>
        <xdr:cNvPr id="58" name="Picture 57">
          <a:extLst>
            <a:ext uri="{FF2B5EF4-FFF2-40B4-BE49-F238E27FC236}">
              <a16:creationId xmlns:a16="http://schemas.microsoft.com/office/drawing/2014/main" id="{17CB0B9B-4EDC-43E5-9E3A-18339692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4693900"/>
          <a:ext cx="579692" cy="16954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88</xdr:row>
      <xdr:rowOff>25400</xdr:rowOff>
    </xdr:from>
    <xdr:to>
      <xdr:col>10</xdr:col>
      <xdr:colOff>1470343</xdr:colOff>
      <xdr:row>88</xdr:row>
      <xdr:rowOff>342583</xdr:rowOff>
    </xdr:to>
    <xdr:pic macro="[2]!'Execute &quot;1003&quot;, 0'">
      <xdr:nvPicPr>
        <xdr:cNvPr id="59" name="Picture 58">
          <a:extLst>
            <a:ext uri="{FF2B5EF4-FFF2-40B4-BE49-F238E27FC236}">
              <a16:creationId xmlns:a16="http://schemas.microsoft.com/office/drawing/2014/main" id="{1DAAB8F8-055B-4762-BF9D-E6CCF3B19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6217900"/>
          <a:ext cx="587693" cy="164783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30</xdr:row>
      <xdr:rowOff>25400</xdr:rowOff>
    </xdr:from>
    <xdr:to>
      <xdr:col>10</xdr:col>
      <xdr:colOff>1357567</xdr:colOff>
      <xdr:row>30</xdr:row>
      <xdr:rowOff>568135</xdr:rowOff>
    </xdr:to>
    <xdr:pic macro="[2]!'Execute &quot;1003&quot;, 0'">
      <xdr:nvPicPr>
        <xdr:cNvPr id="60" name="Picture 59">
          <a:extLst>
            <a:ext uri="{FF2B5EF4-FFF2-40B4-BE49-F238E27FC236}">
              <a16:creationId xmlns:a16="http://schemas.microsoft.com/office/drawing/2014/main" id="{F460F173-90C3-443F-920C-3E68452C7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5168900"/>
          <a:ext cx="579692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29</xdr:row>
      <xdr:rowOff>25400</xdr:rowOff>
    </xdr:from>
    <xdr:to>
      <xdr:col>10</xdr:col>
      <xdr:colOff>1244791</xdr:colOff>
      <xdr:row>29</xdr:row>
      <xdr:rowOff>568135</xdr:rowOff>
    </xdr:to>
    <xdr:pic macro="[2]!'Execute &quot;1003&quot;, 0'">
      <xdr:nvPicPr>
        <xdr:cNvPr id="61" name="Picture 60">
          <a:extLst>
            <a:ext uri="{FF2B5EF4-FFF2-40B4-BE49-F238E27FC236}">
              <a16:creationId xmlns:a16="http://schemas.microsoft.com/office/drawing/2014/main" id="{62257351-FD79-49B3-B31E-655EED7B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4978400"/>
          <a:ext cx="581216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27</xdr:row>
      <xdr:rowOff>25400</xdr:rowOff>
    </xdr:from>
    <xdr:to>
      <xdr:col>10</xdr:col>
      <xdr:colOff>1124966</xdr:colOff>
      <xdr:row>27</xdr:row>
      <xdr:rowOff>568135</xdr:rowOff>
    </xdr:to>
    <xdr:pic macro="[2]!'Execute &quot;1003&quot;, 0'">
      <xdr:nvPicPr>
        <xdr:cNvPr id="62" name="Picture 61">
          <a:extLst>
            <a:ext uri="{FF2B5EF4-FFF2-40B4-BE49-F238E27FC236}">
              <a16:creationId xmlns:a16="http://schemas.microsoft.com/office/drawing/2014/main" id="{6110778C-ACAC-43E5-9C25-671A7AE8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4597400"/>
          <a:ext cx="585216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31</xdr:row>
      <xdr:rowOff>25400</xdr:rowOff>
    </xdr:from>
    <xdr:to>
      <xdr:col>10</xdr:col>
      <xdr:colOff>1477391</xdr:colOff>
      <xdr:row>31</xdr:row>
      <xdr:rowOff>589280</xdr:rowOff>
    </xdr:to>
    <xdr:pic macro="[2]!'Execute &quot;1003&quot;, 0'">
      <xdr:nvPicPr>
        <xdr:cNvPr id="63" name="Picture 62">
          <a:extLst>
            <a:ext uri="{FF2B5EF4-FFF2-40B4-BE49-F238E27FC236}">
              <a16:creationId xmlns:a16="http://schemas.microsoft.com/office/drawing/2014/main" id="{FD43D570-42CE-4023-83C6-78F95272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5359400"/>
          <a:ext cx="585216" cy="163830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40</xdr:row>
      <xdr:rowOff>25400</xdr:rowOff>
    </xdr:from>
    <xdr:to>
      <xdr:col>10</xdr:col>
      <xdr:colOff>1244791</xdr:colOff>
      <xdr:row>40</xdr:row>
      <xdr:rowOff>568135</xdr:rowOff>
    </xdr:to>
    <xdr:pic macro="[2]!'Execute &quot;1003&quot;, 0'">
      <xdr:nvPicPr>
        <xdr:cNvPr id="64" name="Picture 63">
          <a:extLst>
            <a:ext uri="{FF2B5EF4-FFF2-40B4-BE49-F238E27FC236}">
              <a16:creationId xmlns:a16="http://schemas.microsoft.com/office/drawing/2014/main" id="{0E4A9434-ABE8-43E0-BAF1-D80F7A5F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8407400"/>
          <a:ext cx="581216" cy="161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28</xdr:row>
      <xdr:rowOff>25400</xdr:rowOff>
    </xdr:from>
    <xdr:to>
      <xdr:col>10</xdr:col>
      <xdr:colOff>1357567</xdr:colOff>
      <xdr:row>28</xdr:row>
      <xdr:rowOff>413068</xdr:rowOff>
    </xdr:to>
    <xdr:pic macro="[2]!'Execute &quot;1003&quot;, 0'">
      <xdr:nvPicPr>
        <xdr:cNvPr id="66" name="Picture 65">
          <a:extLst>
            <a:ext uri="{FF2B5EF4-FFF2-40B4-BE49-F238E27FC236}">
              <a16:creationId xmlns:a16="http://schemas.microsoft.com/office/drawing/2014/main" id="{80B97D4F-BA8D-4FB4-A26C-B8A25A07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4787900"/>
          <a:ext cx="579692" cy="168593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42</xdr:row>
      <xdr:rowOff>25400</xdr:rowOff>
    </xdr:from>
    <xdr:to>
      <xdr:col>10</xdr:col>
      <xdr:colOff>1470343</xdr:colOff>
      <xdr:row>42</xdr:row>
      <xdr:rowOff>687959</xdr:rowOff>
    </xdr:to>
    <xdr:pic macro="[2]!'Execute &quot;1003&quot;, 0'">
      <xdr:nvPicPr>
        <xdr:cNvPr id="67" name="Picture 66">
          <a:extLst>
            <a:ext uri="{FF2B5EF4-FFF2-40B4-BE49-F238E27FC236}">
              <a16:creationId xmlns:a16="http://schemas.microsoft.com/office/drawing/2014/main" id="{1B71DDAF-543C-4A1F-B7AC-DDD4D65A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8788400"/>
          <a:ext cx="587693" cy="167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90</xdr:row>
      <xdr:rowOff>25400</xdr:rowOff>
    </xdr:from>
    <xdr:to>
      <xdr:col>10</xdr:col>
      <xdr:colOff>1005142</xdr:colOff>
      <xdr:row>90</xdr:row>
      <xdr:rowOff>455359</xdr:rowOff>
    </xdr:to>
    <xdr:pic macro="[2]!'Execute &quot;1003&quot;, 0'">
      <xdr:nvPicPr>
        <xdr:cNvPr id="68" name="Picture 67">
          <a:extLst>
            <a:ext uri="{FF2B5EF4-FFF2-40B4-BE49-F238E27FC236}">
              <a16:creationId xmlns:a16="http://schemas.microsoft.com/office/drawing/2014/main" id="{EF5545FF-838B-4C5D-B3B0-A1DC600BA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6598900"/>
          <a:ext cx="579692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35</xdr:row>
      <xdr:rowOff>25400</xdr:rowOff>
    </xdr:from>
    <xdr:to>
      <xdr:col>10</xdr:col>
      <xdr:colOff>892366</xdr:colOff>
      <xdr:row>35</xdr:row>
      <xdr:rowOff>455359</xdr:rowOff>
    </xdr:to>
    <xdr:pic macro="[2]!'Execute &quot;1003&quot;, 0'">
      <xdr:nvPicPr>
        <xdr:cNvPr id="69" name="Picture 68">
          <a:extLst>
            <a:ext uri="{FF2B5EF4-FFF2-40B4-BE49-F238E27FC236}">
              <a16:creationId xmlns:a16="http://schemas.microsoft.com/office/drawing/2014/main" id="{68B09050-A597-4ED7-8A82-9748F2D5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311900"/>
          <a:ext cx="581216" cy="1632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38</xdr:row>
      <xdr:rowOff>25400</xdr:rowOff>
    </xdr:from>
    <xdr:to>
      <xdr:col>10</xdr:col>
      <xdr:colOff>1026287</xdr:colOff>
      <xdr:row>38</xdr:row>
      <xdr:rowOff>490601</xdr:rowOff>
    </xdr:to>
    <xdr:pic macro="[2]!'Execute &quot;1003&quot;, 0'">
      <xdr:nvPicPr>
        <xdr:cNvPr id="70" name="Picture 69">
          <a:extLst>
            <a:ext uri="{FF2B5EF4-FFF2-40B4-BE49-F238E27FC236}">
              <a16:creationId xmlns:a16="http://schemas.microsoft.com/office/drawing/2014/main" id="{48D3FA0B-E918-42DC-9FBB-5CABDB0A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502400"/>
          <a:ext cx="581787" cy="16040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34</xdr:row>
      <xdr:rowOff>25400</xdr:rowOff>
    </xdr:from>
    <xdr:to>
      <xdr:col>10</xdr:col>
      <xdr:colOff>772541</xdr:colOff>
      <xdr:row>34</xdr:row>
      <xdr:rowOff>455359</xdr:rowOff>
    </xdr:to>
    <xdr:pic macro="[2]!'Execute &quot;1003&quot;, 0'">
      <xdr:nvPicPr>
        <xdr:cNvPr id="76" name="Picture 75">
          <a:extLst>
            <a:ext uri="{FF2B5EF4-FFF2-40B4-BE49-F238E27FC236}">
              <a16:creationId xmlns:a16="http://schemas.microsoft.com/office/drawing/2014/main" id="{F3EEA063-5AFC-AC80-4A9E-F1E9073B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21485225"/>
          <a:ext cx="747141" cy="4299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37</xdr:row>
      <xdr:rowOff>25400</xdr:rowOff>
    </xdr:from>
    <xdr:to>
      <xdr:col>10</xdr:col>
      <xdr:colOff>991045</xdr:colOff>
      <xdr:row>37</xdr:row>
      <xdr:rowOff>490601</xdr:rowOff>
    </xdr:to>
    <xdr:pic macro="[2]!'Execute &quot;1003&quot;, 0'">
      <xdr:nvPicPr>
        <xdr:cNvPr id="83" name="Picture 82">
          <a:extLst>
            <a:ext uri="{FF2B5EF4-FFF2-40B4-BE49-F238E27FC236}">
              <a16:creationId xmlns:a16="http://schemas.microsoft.com/office/drawing/2014/main" id="{81C5F832-E3C7-895A-914E-885960A7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23923625"/>
          <a:ext cx="965645" cy="465201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41</xdr:row>
      <xdr:rowOff>25400</xdr:rowOff>
    </xdr:from>
    <xdr:to>
      <xdr:col>10</xdr:col>
      <xdr:colOff>1357567</xdr:colOff>
      <xdr:row>41</xdr:row>
      <xdr:rowOff>568135</xdr:rowOff>
    </xdr:to>
    <xdr:pic macro="[2]!'Execute &quot;1003&quot;, 0'">
      <xdr:nvPicPr>
        <xdr:cNvPr id="86" name="Picture 85">
          <a:extLst>
            <a:ext uri="{FF2B5EF4-FFF2-40B4-BE49-F238E27FC236}">
              <a16:creationId xmlns:a16="http://schemas.microsoft.com/office/drawing/2014/main" id="{E5A8A6CF-F6EB-D6E2-6162-B4A08992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27124025"/>
          <a:ext cx="1332167" cy="54273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94</xdr:row>
      <xdr:rowOff>25400</xdr:rowOff>
    </xdr:from>
    <xdr:to>
      <xdr:col>10</xdr:col>
      <xdr:colOff>892366</xdr:colOff>
      <xdr:row>94</xdr:row>
      <xdr:rowOff>948754</xdr:rowOff>
    </xdr:to>
    <xdr:pic macro="[2]!'Execute &quot;1003&quot;, 0'">
      <xdr:nvPicPr>
        <xdr:cNvPr id="88" name="Picture 87">
          <a:extLst>
            <a:ext uri="{FF2B5EF4-FFF2-40B4-BE49-F238E27FC236}">
              <a16:creationId xmlns:a16="http://schemas.microsoft.com/office/drawing/2014/main" id="{09B46914-EF7D-C430-0F7C-0CE30128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63995300"/>
          <a:ext cx="866966" cy="923354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65</xdr:row>
      <xdr:rowOff>25400</xdr:rowOff>
    </xdr:from>
    <xdr:to>
      <xdr:col>10</xdr:col>
      <xdr:colOff>793687</xdr:colOff>
      <xdr:row>65</xdr:row>
      <xdr:rowOff>377825</xdr:rowOff>
    </xdr:to>
    <xdr:pic macro="[2]!'Execute &quot;1003&quot;, 0'">
      <xdr:nvPicPr>
        <xdr:cNvPr id="90" name="Picture 89">
          <a:extLst>
            <a:ext uri="{FF2B5EF4-FFF2-40B4-BE49-F238E27FC236}">
              <a16:creationId xmlns:a16="http://schemas.microsoft.com/office/drawing/2014/main" id="{AE71A44C-7687-84A6-93DE-FBEC6F3D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46021625"/>
          <a:ext cx="768287" cy="352425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12</xdr:row>
      <xdr:rowOff>25400</xdr:rowOff>
    </xdr:from>
    <xdr:to>
      <xdr:col>10</xdr:col>
      <xdr:colOff>1117918</xdr:colOff>
      <xdr:row>12</xdr:row>
      <xdr:rowOff>687959</xdr:rowOff>
    </xdr:to>
    <xdr:pic macro="[2]!'Execute &quot;1003&quot;, 0'">
      <xdr:nvPicPr>
        <xdr:cNvPr id="92" name="Picture 91">
          <a:extLst>
            <a:ext uri="{FF2B5EF4-FFF2-40B4-BE49-F238E27FC236}">
              <a16:creationId xmlns:a16="http://schemas.microsoft.com/office/drawing/2014/main" id="{D21E55BA-678C-1068-99A4-3359EE6EB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6769100"/>
          <a:ext cx="1092518" cy="662559"/>
        </a:xfrm>
        <a:prstGeom prst="rect">
          <a:avLst/>
        </a:prstGeom>
      </xdr:spPr>
    </xdr:pic>
    <xdr:clientData/>
  </xdr:twoCellAnchor>
  <xdr:twoCellAnchor>
    <xdr:from>
      <xdr:col>10</xdr:col>
      <xdr:colOff>25400</xdr:colOff>
      <xdr:row>96</xdr:row>
      <xdr:rowOff>25400</xdr:rowOff>
    </xdr:from>
    <xdr:to>
      <xdr:col>10</xdr:col>
      <xdr:colOff>793687</xdr:colOff>
      <xdr:row>96</xdr:row>
      <xdr:rowOff>455359</xdr:rowOff>
    </xdr:to>
    <xdr:pic macro="[2]!'Execute &quot;1003&quot;, 0'">
      <xdr:nvPicPr>
        <xdr:cNvPr id="72" name="Picture 71">
          <a:extLst>
            <a:ext uri="{FF2B5EF4-FFF2-40B4-BE49-F238E27FC236}">
              <a16:creationId xmlns:a16="http://schemas.microsoft.com/office/drawing/2014/main" id="{A0306ACA-973B-ACC5-7C53-0E6B5D5C3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67338575"/>
          <a:ext cx="768287" cy="429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ubber%20Project\Quant_conversion_to_SI_format.xlsx" TargetMode="External"/><Relationship Id="rId1" Type="http://schemas.openxmlformats.org/officeDocument/2006/relationships/externalLinkPath" Target="file:///D:\Rubber%20Project\Quant_conversion_to_SI_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PerkinElmerInformatics\ChemOffice\ChemDraw%20for%20Excel\ChemDrawExcel.xla" TargetMode="External"/><Relationship Id="rId1" Type="http://schemas.openxmlformats.org/officeDocument/2006/relationships/externalLinkPath" Target="file:///C:\Program%20Files\PerkinElmerInformatics\ChemOffice\ChemDraw%20for%20Excel\ChemDrawExcel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ized Data"/>
      <sheetName val="mzRT"/>
      <sheetName val="% Contribution calculations"/>
      <sheetName val="Leachables"/>
      <sheetName val="Gastric"/>
      <sheetName val="Gastrointestinal"/>
      <sheetName val="Extractables"/>
      <sheetName val="Table S8"/>
      <sheetName val="Table S9"/>
      <sheetName val="Quant by groups"/>
      <sheetName val="Recovery"/>
    </sheetNames>
    <sheetDataSet>
      <sheetData sheetId="0" refreshError="1">
        <row r="3">
          <cell r="B3" t="str">
            <v>TN</v>
          </cell>
          <cell r="C3" t="str">
            <v>TU&amp;N</v>
          </cell>
          <cell r="D3" t="str">
            <v>TU</v>
          </cell>
          <cell r="E3" t="str">
            <v>Unk1</v>
          </cell>
          <cell r="F3" t="str">
            <v>Unk2</v>
          </cell>
          <cell r="G3" t="str">
            <v>14 yr</v>
          </cell>
          <cell r="H3" t="str">
            <v>13 yr</v>
          </cell>
          <cell r="I3" t="str">
            <v>6 yr</v>
          </cell>
          <cell r="J3" t="str">
            <v>3 yr A</v>
          </cell>
          <cell r="K3" t="str">
            <v>3 yr B</v>
          </cell>
          <cell r="L3" t="str">
            <v>2 yr</v>
          </cell>
          <cell r="M3" t="str">
            <v>1-2 yr</v>
          </cell>
          <cell r="N3" t="str">
            <v>&lt;1 yr</v>
          </cell>
          <cell r="O3" t="str">
            <v>0 yr</v>
          </cell>
        </row>
      </sheetData>
      <sheetData sheetId="1" refreshError="1"/>
      <sheetData sheetId="2" refreshError="1"/>
      <sheetData sheetId="3" refreshError="1">
        <row r="18">
          <cell r="A18"/>
          <cell r="B18" t="str">
            <v>Unk1</v>
          </cell>
          <cell r="C18" t="str">
            <v>Unk2</v>
          </cell>
          <cell r="D18" t="str">
            <v>14 yr</v>
          </cell>
          <cell r="E18" t="str">
            <v>13 yr</v>
          </cell>
          <cell r="F18" t="str">
            <v>6 yr</v>
          </cell>
          <cell r="G18" t="str">
            <v>3 yr B</v>
          </cell>
          <cell r="H18" t="str">
            <v>3 yr A</v>
          </cell>
          <cell r="I18" t="str">
            <v>2 yr</v>
          </cell>
          <cell r="J18" t="str">
            <v>1-2 yr</v>
          </cell>
          <cell r="K18" t="str">
            <v>&lt;1 yr</v>
          </cell>
          <cell r="L18" t="str">
            <v>0 yr</v>
          </cell>
          <cell r="M18" t="str">
            <v>TU</v>
          </cell>
          <cell r="N18" t="str">
            <v>TU&amp;N</v>
          </cell>
          <cell r="O18" t="str">
            <v>TN</v>
          </cell>
        </row>
        <row r="19">
          <cell r="A19" t="str">
            <v>DOTG</v>
          </cell>
          <cell r="B19" t="str">
            <v>&lt;IDL</v>
          </cell>
          <cell r="C19" t="str">
            <v>&lt;IDL</v>
          </cell>
          <cell r="D19" t="str">
            <v>&lt;IDL</v>
          </cell>
          <cell r="E19" t="str">
            <v>&lt;IDL</v>
          </cell>
          <cell r="F19" t="str">
            <v>&lt;IDL</v>
          </cell>
          <cell r="G19" t="str">
            <v>&lt;IDL</v>
          </cell>
          <cell r="H19" t="str">
            <v>&lt;IDL</v>
          </cell>
          <cell r="I19" t="str">
            <v>&lt;IDL</v>
          </cell>
          <cell r="J19" t="str">
            <v>&lt;IDL</v>
          </cell>
          <cell r="K19" t="str">
            <v>&lt;IDL</v>
          </cell>
          <cell r="L19" t="str">
            <v>&lt;IDL</v>
          </cell>
          <cell r="M19" t="str">
            <v>&lt;IDL</v>
          </cell>
          <cell r="N19" t="str">
            <v>&lt;IDL</v>
          </cell>
          <cell r="O19" t="str">
            <v>&lt;IDL</v>
          </cell>
        </row>
        <row r="20">
          <cell r="A20" t="str">
            <v>DPG</v>
          </cell>
          <cell r="B20" t="str">
            <v>&lt;IQL</v>
          </cell>
          <cell r="C20" t="str">
            <v>&lt;IDL</v>
          </cell>
          <cell r="D20" t="str">
            <v>&lt;IDL</v>
          </cell>
          <cell r="E20" t="str">
            <v>&lt;IDL</v>
          </cell>
          <cell r="F20" t="str">
            <v>&lt;IDL</v>
          </cell>
          <cell r="G20" t="str">
            <v>&lt;IDL</v>
          </cell>
          <cell r="H20" t="str">
            <v>&lt;IDL</v>
          </cell>
          <cell r="I20" t="str">
            <v>&lt;IDL</v>
          </cell>
          <cell r="J20" t="str">
            <v>2.6 ± 1.6</v>
          </cell>
          <cell r="K20" t="str">
            <v>&lt;IQL</v>
          </cell>
          <cell r="L20" t="str">
            <v>18 ± 1.8</v>
          </cell>
          <cell r="M20" t="str">
            <v>370 ± 66</v>
          </cell>
          <cell r="N20" t="str">
            <v>26 ± 2.1</v>
          </cell>
          <cell r="O20" t="str">
            <v>290 ± 42</v>
          </cell>
        </row>
        <row r="21">
          <cell r="A21" t="str">
            <v>1H-BTR</v>
          </cell>
          <cell r="B21" t="str">
            <v>&lt;IDL</v>
          </cell>
          <cell r="C21" t="str">
            <v>&lt;IDL</v>
          </cell>
          <cell r="D21" t="str">
            <v>&lt;IDL</v>
          </cell>
          <cell r="E21" t="str">
            <v>&lt;IDL</v>
          </cell>
          <cell r="F21" t="str">
            <v>&lt;IDL</v>
          </cell>
          <cell r="G21" t="str">
            <v>&lt;IDL</v>
          </cell>
          <cell r="H21" t="str">
            <v>&lt;IDL</v>
          </cell>
          <cell r="I21" t="str">
            <v>&lt;IDL</v>
          </cell>
          <cell r="J21" t="str">
            <v>&lt;IDL</v>
          </cell>
          <cell r="K21" t="str">
            <v>&lt;IDL</v>
          </cell>
          <cell r="L21"/>
          <cell r="M21" t="str">
            <v>&lt;IDL</v>
          </cell>
          <cell r="N21" t="str">
            <v>&lt;IDL</v>
          </cell>
          <cell r="O21" t="str">
            <v>&lt;IDL</v>
          </cell>
        </row>
        <row r="22">
          <cell r="A22" t="str">
            <v>2,2,4-trimethyl-1,2,3,4-tetrahydroquinoline</v>
          </cell>
          <cell r="B22" t="str">
            <v>&lt;IDL</v>
          </cell>
          <cell r="C22" t="str">
            <v>&lt;IDL</v>
          </cell>
          <cell r="D22" t="str">
            <v>&lt;IDL</v>
          </cell>
          <cell r="E22" t="str">
            <v>&lt;IDL</v>
          </cell>
          <cell r="F22" t="str">
            <v>&lt;IDL</v>
          </cell>
          <cell r="G22" t="str">
            <v>&lt;IDL</v>
          </cell>
          <cell r="H22" t="str">
            <v>&lt;IDL</v>
          </cell>
          <cell r="I22" t="str">
            <v>&lt;IDL</v>
          </cell>
          <cell r="J22" t="str">
            <v>&lt;IDL</v>
          </cell>
          <cell r="K22" t="str">
            <v>&lt;IDL</v>
          </cell>
          <cell r="L22" t="str">
            <v>&lt;IDL</v>
          </cell>
          <cell r="M22" t="str">
            <v>&lt;IDL</v>
          </cell>
          <cell r="N22" t="str">
            <v>&lt;IDL</v>
          </cell>
          <cell r="O22" t="str">
            <v>&lt;IDL</v>
          </cell>
        </row>
        <row r="23">
          <cell r="A23" t="str">
            <v>2-Me-S-BTH</v>
          </cell>
          <cell r="B23" t="str">
            <v>&lt;IDL</v>
          </cell>
          <cell r="C23" t="str">
            <v>&lt;IDL</v>
          </cell>
          <cell r="D23" t="str">
            <v>&lt;IDL</v>
          </cell>
          <cell r="E23" t="str">
            <v>&lt;IDL</v>
          </cell>
          <cell r="F23" t="str">
            <v>&lt;IDL</v>
          </cell>
          <cell r="G23" t="str">
            <v>&lt;IDL</v>
          </cell>
          <cell r="H23" t="str">
            <v>&lt;IDL</v>
          </cell>
          <cell r="I23" t="str">
            <v>&lt;IDL</v>
          </cell>
          <cell r="J23" t="str">
            <v>&lt;IQL</v>
          </cell>
          <cell r="K23" t="str">
            <v>&lt;IDL</v>
          </cell>
          <cell r="L23" t="str">
            <v>&lt;IDL</v>
          </cell>
          <cell r="M23" t="str">
            <v>&lt;IDL</v>
          </cell>
          <cell r="N23" t="str">
            <v>&lt;IDL</v>
          </cell>
          <cell r="O23" t="str">
            <v>&lt;IQL</v>
          </cell>
        </row>
        <row r="24">
          <cell r="A24" t="str">
            <v>2-amino-BTH</v>
          </cell>
          <cell r="B24" t="str">
            <v>&lt;IDL</v>
          </cell>
          <cell r="C24" t="str">
            <v>&lt;IDL</v>
          </cell>
          <cell r="D24" t="str">
            <v>&lt;IDL</v>
          </cell>
          <cell r="E24" t="str">
            <v>&lt;IDL</v>
          </cell>
          <cell r="F24" t="str">
            <v>&lt;IDL</v>
          </cell>
          <cell r="G24" t="str">
            <v>&lt;IDL</v>
          </cell>
          <cell r="H24" t="str">
            <v>&lt;IDL</v>
          </cell>
          <cell r="I24" t="str">
            <v>&lt;IDL</v>
          </cell>
          <cell r="J24" t="str">
            <v>&lt;IDL</v>
          </cell>
          <cell r="K24" t="str">
            <v>&lt;IDL</v>
          </cell>
          <cell r="L24" t="str">
            <v>&lt;IDL</v>
          </cell>
          <cell r="M24" t="str">
            <v>&lt;IDL</v>
          </cell>
          <cell r="N24" t="str">
            <v>&lt;IDL</v>
          </cell>
          <cell r="O24" t="str">
            <v>&lt;IDL</v>
          </cell>
        </row>
        <row r="25">
          <cell r="A25" t="str">
            <v>MBT</v>
          </cell>
          <cell r="B25" t="str">
            <v>&lt;IDL</v>
          </cell>
          <cell r="C25" t="str">
            <v>&lt;IDL</v>
          </cell>
          <cell r="D25" t="str">
            <v>&lt;IDL</v>
          </cell>
          <cell r="E25" t="str">
            <v>&lt;IDL</v>
          </cell>
          <cell r="F25" t="str">
            <v>&lt;IDL</v>
          </cell>
          <cell r="G25" t="str">
            <v>&lt;IDL</v>
          </cell>
          <cell r="H25" t="str">
            <v>&lt;IDL</v>
          </cell>
          <cell r="I25" t="str">
            <v>&lt;IDL</v>
          </cell>
          <cell r="J25" t="str">
            <v>3.5 ± 2.2</v>
          </cell>
          <cell r="K25" t="str">
            <v>&lt;IDL</v>
          </cell>
          <cell r="L25" t="str">
            <v>9.4 ± 0.16</v>
          </cell>
          <cell r="M25" t="str">
            <v>&lt;IQL</v>
          </cell>
          <cell r="N25" t="str">
            <v>73 ± 9.2</v>
          </cell>
          <cell r="O25" t="str">
            <v>&lt;IQL</v>
          </cell>
        </row>
        <row r="26">
          <cell r="A26" t="str">
            <v>4-phenylazodiphenylamine</v>
          </cell>
          <cell r="B26" t="str">
            <v>&lt;IDL</v>
          </cell>
          <cell r="C26" t="str">
            <v>&lt;IDL</v>
          </cell>
          <cell r="D26" t="str">
            <v>&lt;IDL</v>
          </cell>
          <cell r="E26" t="str">
            <v>&lt;IDL</v>
          </cell>
          <cell r="F26" t="str">
            <v>&lt;IDL</v>
          </cell>
          <cell r="G26" t="str">
            <v>&lt;IDL</v>
          </cell>
          <cell r="H26" t="str">
            <v>&lt;IDL</v>
          </cell>
          <cell r="I26" t="str">
            <v>&lt;IDL</v>
          </cell>
          <cell r="J26" t="str">
            <v>&lt;IDL</v>
          </cell>
          <cell r="K26" t="str">
            <v>&lt;IDL</v>
          </cell>
          <cell r="L26" t="str">
            <v>&lt;IDL</v>
          </cell>
          <cell r="M26" t="str">
            <v>&lt;IDL</v>
          </cell>
          <cell r="N26" t="str">
            <v>&lt;IDL</v>
          </cell>
          <cell r="O26" t="str">
            <v>&lt;IDL</v>
          </cell>
        </row>
        <row r="27">
          <cell r="A27" t="str">
            <v xml:space="preserve">6PPDQ </v>
          </cell>
          <cell r="B27" t="str">
            <v>&lt;IDL</v>
          </cell>
          <cell r="C27" t="str">
            <v>&lt;IDL</v>
          </cell>
          <cell r="D27" t="str">
            <v>&lt;IDL</v>
          </cell>
          <cell r="E27" t="str">
            <v>&lt;IDL</v>
          </cell>
          <cell r="F27" t="str">
            <v>&lt;IDL</v>
          </cell>
          <cell r="G27" t="str">
            <v>&lt;IDL</v>
          </cell>
          <cell r="H27" t="str">
            <v>&lt;IDL</v>
          </cell>
          <cell r="I27" t="str">
            <v>&lt;IDL</v>
          </cell>
          <cell r="J27" t="str">
            <v>1.0 ± 0.37</v>
          </cell>
          <cell r="K27" t="str">
            <v>0.61 ± 0.15</v>
          </cell>
          <cell r="L27" t="str">
            <v>1.8 ± 0.6</v>
          </cell>
          <cell r="M27" t="str">
            <v>&lt;IDL</v>
          </cell>
          <cell r="N27" t="str">
            <v>&lt;IDL</v>
          </cell>
          <cell r="O27" t="str">
            <v>&lt;IDL</v>
          </cell>
        </row>
        <row r="28">
          <cell r="A28" t="str">
            <v>BTH</v>
          </cell>
          <cell r="B28" t="str">
            <v>&lt;IDL</v>
          </cell>
          <cell r="C28" t="str">
            <v>&lt;IDL</v>
          </cell>
          <cell r="D28" t="str">
            <v>&lt;IDL</v>
          </cell>
          <cell r="E28" t="str">
            <v>&lt;IDL</v>
          </cell>
          <cell r="F28" t="str">
            <v>&lt;IDL</v>
          </cell>
          <cell r="G28" t="str">
            <v>&lt;IDL</v>
          </cell>
          <cell r="H28" t="str">
            <v>&lt;IDL</v>
          </cell>
          <cell r="I28" t="str">
            <v>&lt;IDL</v>
          </cell>
          <cell r="J28" t="str">
            <v>&lt;IDL</v>
          </cell>
          <cell r="K28" t="str">
            <v>&lt;IDL</v>
          </cell>
          <cell r="L28" t="str">
            <v>71 ± 15</v>
          </cell>
          <cell r="M28" t="str">
            <v>89 ± 16</v>
          </cell>
          <cell r="N28" t="str">
            <v>160 ± 14</v>
          </cell>
          <cell r="O28" t="str">
            <v>220 ± 81</v>
          </cell>
        </row>
        <row r="29">
          <cell r="A29" t="str">
            <v>BBP</v>
          </cell>
          <cell r="B29" t="str">
            <v>&lt;IDL</v>
          </cell>
          <cell r="C29" t="str">
            <v>&lt;IDL</v>
          </cell>
          <cell r="D29" t="str">
            <v>&lt;IDL</v>
          </cell>
          <cell r="E29" t="str">
            <v>&lt;IDL</v>
          </cell>
          <cell r="F29" t="str">
            <v>&lt;IDL</v>
          </cell>
          <cell r="G29" t="str">
            <v>&lt;IDL</v>
          </cell>
          <cell r="H29" t="str">
            <v>&lt;IDL</v>
          </cell>
          <cell r="I29" t="str">
            <v>&lt;IDL</v>
          </cell>
          <cell r="J29" t="str">
            <v>&lt;IDL</v>
          </cell>
          <cell r="K29" t="str">
            <v>&lt;IDL</v>
          </cell>
          <cell r="L29" t="str">
            <v>&lt;IDL</v>
          </cell>
          <cell r="M29" t="str">
            <v>&lt;IDL</v>
          </cell>
          <cell r="N29" t="str">
            <v>&lt;IDL</v>
          </cell>
          <cell r="O29" t="str">
            <v>&lt;IDL</v>
          </cell>
        </row>
        <row r="30">
          <cell r="A30" t="str">
            <v>Caprolactam</v>
          </cell>
          <cell r="B30" t="str">
            <v>&lt;IDL</v>
          </cell>
          <cell r="C30" t="str">
            <v>&lt;IDL</v>
          </cell>
          <cell r="D30" t="str">
            <v>20 ± 3.0</v>
          </cell>
          <cell r="E30" t="str">
            <v>22 ± 0.92</v>
          </cell>
          <cell r="F30" t="str">
            <v>&lt;IDL</v>
          </cell>
          <cell r="G30" t="str">
            <v>&lt;IDL</v>
          </cell>
          <cell r="H30" t="str">
            <v>&lt;IDL</v>
          </cell>
          <cell r="I30" t="str">
            <v>&lt;IDL</v>
          </cell>
          <cell r="J30" t="str">
            <v>&lt;IDL</v>
          </cell>
          <cell r="K30" t="str">
            <v>20 ± 1.3</v>
          </cell>
          <cell r="L30" t="str">
            <v>26 ± 5.8</v>
          </cell>
          <cell r="M30" t="str">
            <v>&lt;IDL</v>
          </cell>
          <cell r="N30" t="str">
            <v>&lt;IQL</v>
          </cell>
          <cell r="O30" t="str">
            <v>&lt;IQL</v>
          </cell>
        </row>
        <row r="31">
          <cell r="A31" t="str">
            <v>Dicyclohexylamine</v>
          </cell>
          <cell r="B31" t="str">
            <v>2.4 ± 1.9</v>
          </cell>
          <cell r="C31" t="str">
            <v>&lt;IDL</v>
          </cell>
          <cell r="D31" t="str">
            <v>&lt;IDL</v>
          </cell>
          <cell r="E31" t="str">
            <v>&lt;IDL</v>
          </cell>
          <cell r="F31" t="str">
            <v>&lt;IDL</v>
          </cell>
          <cell r="G31" t="str">
            <v>&lt;IQL</v>
          </cell>
          <cell r="H31" t="str">
            <v>3.4 ± 3.7</v>
          </cell>
          <cell r="I31" t="str">
            <v>&lt;IDL</v>
          </cell>
          <cell r="J31" t="str">
            <v>12 ± 4.6</v>
          </cell>
          <cell r="K31" t="str">
            <v>11 ± 6.2</v>
          </cell>
          <cell r="L31" t="str">
            <v>35 ± 1.7</v>
          </cell>
          <cell r="M31" t="str">
            <v>51 ± 7.6</v>
          </cell>
          <cell r="N31" t="str">
            <v>91 ± 0.51</v>
          </cell>
          <cell r="O31" t="str">
            <v>23 ± 3.6</v>
          </cell>
        </row>
        <row r="32">
          <cell r="A32" t="str">
            <v>HMMM</v>
          </cell>
          <cell r="B32" t="str">
            <v>&lt;IDL</v>
          </cell>
          <cell r="C32" t="str">
            <v>&lt;IDL</v>
          </cell>
          <cell r="D32" t="str">
            <v>&lt;IDL</v>
          </cell>
          <cell r="E32" t="str">
            <v>&lt;IDL</v>
          </cell>
          <cell r="F32" t="str">
            <v>&lt;IDL</v>
          </cell>
          <cell r="G32" t="str">
            <v>&lt;IDL</v>
          </cell>
          <cell r="H32" t="str">
            <v>&lt;IDL</v>
          </cell>
          <cell r="I32" t="str">
            <v>&lt;IDL</v>
          </cell>
          <cell r="J32" t="str">
            <v>&lt;IDL</v>
          </cell>
          <cell r="K32" t="str">
            <v>&lt;IDL</v>
          </cell>
          <cell r="L32" t="str">
            <v>45 ± 17</v>
          </cell>
          <cell r="M32" t="str">
            <v>32 ± 3.2</v>
          </cell>
          <cell r="N32" t="str">
            <v>&lt;IDL</v>
          </cell>
          <cell r="O32" t="str">
            <v>1.4 ± 1.0</v>
          </cell>
        </row>
        <row r="33">
          <cell r="A33" t="str">
            <v>6PPD</v>
          </cell>
          <cell r="B33" t="str">
            <v>&lt;IDL</v>
          </cell>
          <cell r="C33" t="str">
            <v>&lt;IDL</v>
          </cell>
          <cell r="D33" t="str">
            <v>&lt;IDL</v>
          </cell>
          <cell r="E33" t="str">
            <v>&lt;IDL</v>
          </cell>
          <cell r="F33" t="str">
            <v>&lt;IDL</v>
          </cell>
          <cell r="G33" t="str">
            <v>&lt;IDL</v>
          </cell>
          <cell r="H33" t="str">
            <v>&lt;IDL</v>
          </cell>
          <cell r="I33" t="str">
            <v>&lt;IDL</v>
          </cell>
          <cell r="J33" t="str">
            <v>&lt;IDL</v>
          </cell>
          <cell r="K33" t="str">
            <v>&lt;IDL</v>
          </cell>
          <cell r="L33" t="str">
            <v>&lt;IDL</v>
          </cell>
          <cell r="M33" t="str">
            <v>&lt;IDL</v>
          </cell>
          <cell r="N33" t="str">
            <v>&lt;IQL</v>
          </cell>
          <cell r="O33" t="str">
            <v>&lt;IDL</v>
          </cell>
        </row>
        <row r="34">
          <cell r="A34" t="str">
            <v>IPPD</v>
          </cell>
          <cell r="B34" t="str">
            <v>&lt;IDL</v>
          </cell>
          <cell r="C34" t="str">
            <v>&lt;IDL</v>
          </cell>
          <cell r="D34" t="str">
            <v>&lt;IDL</v>
          </cell>
          <cell r="E34" t="str">
            <v>&lt;IDL</v>
          </cell>
          <cell r="F34" t="str">
            <v>&lt;IDL</v>
          </cell>
          <cell r="G34" t="str">
            <v>&lt;IDL</v>
          </cell>
          <cell r="H34" t="str">
            <v>&lt;IDL</v>
          </cell>
          <cell r="I34" t="str">
            <v>&lt;IDL</v>
          </cell>
          <cell r="J34" t="str">
            <v>&lt;IDL</v>
          </cell>
          <cell r="K34" t="str">
            <v>&lt;IDL</v>
          </cell>
          <cell r="L34" t="str">
            <v>&lt;IDL</v>
          </cell>
          <cell r="M34" t="str">
            <v>&lt;IDL</v>
          </cell>
          <cell r="N34" t="str">
            <v>&lt;IDL</v>
          </cell>
          <cell r="O34" t="str">
            <v>&lt;IDL</v>
          </cell>
        </row>
        <row r="35">
          <cell r="A35" t="str">
            <v>N-phenyl-1-naphthylamine</v>
          </cell>
          <cell r="B35" t="str">
            <v>&lt;IDL</v>
          </cell>
          <cell r="C35" t="str">
            <v>&lt;IDL</v>
          </cell>
          <cell r="D35" t="str">
            <v>&lt;IDL</v>
          </cell>
          <cell r="E35" t="str">
            <v>&lt;IDL</v>
          </cell>
          <cell r="F35" t="str">
            <v>&lt;IDL</v>
          </cell>
          <cell r="G35" t="str">
            <v>&lt;IDL</v>
          </cell>
          <cell r="H35" t="str">
            <v>&lt;IDL</v>
          </cell>
          <cell r="I35" t="str">
            <v>&lt;IDL</v>
          </cell>
          <cell r="J35" t="str">
            <v>&lt;IDL</v>
          </cell>
          <cell r="K35" t="str">
            <v>&lt;IDL</v>
          </cell>
          <cell r="L35" t="str">
            <v>91 ± 27</v>
          </cell>
          <cell r="M35" t="str">
            <v>&lt;IDL</v>
          </cell>
          <cell r="N35" t="str">
            <v>&lt;IDL</v>
          </cell>
          <cell r="O35" t="str">
            <v>&lt;IDL</v>
          </cell>
        </row>
        <row r="36">
          <cell r="A36" t="str">
            <v>1,3-diphenylurea</v>
          </cell>
          <cell r="B36" t="str">
            <v>&lt;IDL</v>
          </cell>
          <cell r="C36" t="str">
            <v>&lt;IDL</v>
          </cell>
          <cell r="D36" t="str">
            <v>&lt;IDL</v>
          </cell>
          <cell r="E36" t="str">
            <v>&lt;IDL</v>
          </cell>
          <cell r="F36" t="str">
            <v>&lt;IDL</v>
          </cell>
          <cell r="G36" t="str">
            <v>&lt;IDL</v>
          </cell>
          <cell r="H36" t="str">
            <v>&lt;IDL</v>
          </cell>
          <cell r="I36" t="str">
            <v>&lt;IDL</v>
          </cell>
          <cell r="J36" t="str">
            <v>&lt;IDL</v>
          </cell>
          <cell r="K36" t="str">
            <v>&lt;IDL</v>
          </cell>
          <cell r="L36" t="str">
            <v>2.4 ± 1.6</v>
          </cell>
          <cell r="M36" t="str">
            <v>6.5 ± 0.13</v>
          </cell>
          <cell r="N36" t="str">
            <v>&lt;IDL</v>
          </cell>
          <cell r="O36" t="str">
            <v>8.2 ± 1.1</v>
          </cell>
        </row>
        <row r="37">
          <cell r="A37" t="str">
            <v>TIPA</v>
          </cell>
          <cell r="B37" t="str">
            <v>&lt;IDL</v>
          </cell>
          <cell r="C37" t="str">
            <v>&lt;IDL</v>
          </cell>
          <cell r="D37" t="str">
            <v>&lt;IDL</v>
          </cell>
          <cell r="E37" t="str">
            <v>&lt;IDL</v>
          </cell>
          <cell r="F37" t="str">
            <v>&lt;IDL</v>
          </cell>
          <cell r="G37" t="str">
            <v>&lt;IDL</v>
          </cell>
          <cell r="H37" t="str">
            <v>&lt;IDL</v>
          </cell>
          <cell r="I37" t="str">
            <v>&lt;IDL</v>
          </cell>
          <cell r="J37" t="str">
            <v>&lt;IDL</v>
          </cell>
          <cell r="K37" t="str">
            <v>&lt;IDL</v>
          </cell>
          <cell r="L37" t="str">
            <v>&lt;IDL</v>
          </cell>
          <cell r="M37" t="str">
            <v>&lt;IDL</v>
          </cell>
          <cell r="N37" t="str">
            <v>3.6 ± 0.11</v>
          </cell>
          <cell r="O37" t="str">
            <v>&lt;IDL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Execute &quot;1003&quot;, 0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ptox.epa.gov/dashboard/chemical/details/DTXSID9042178" TargetMode="External"/><Relationship Id="rId18" Type="http://schemas.openxmlformats.org/officeDocument/2006/relationships/hyperlink" Target="https://comptox.epa.gov/dashboard/chemical/details/DTXSID5025021" TargetMode="External"/><Relationship Id="rId26" Type="http://schemas.openxmlformats.org/officeDocument/2006/relationships/hyperlink" Target="https://comptox.epa.gov/dashboard/chemical/details/DTXSID5037739" TargetMode="External"/><Relationship Id="rId39" Type="http://schemas.openxmlformats.org/officeDocument/2006/relationships/hyperlink" Target="https://comptox.epa.gov/dashboard/chemical/details/DTXSID3062366" TargetMode="External"/><Relationship Id="rId21" Type="http://schemas.openxmlformats.org/officeDocument/2006/relationships/hyperlink" Target="https://comptox.epa.gov/dashboard/chemical/details/DTXSID9020538" TargetMode="External"/><Relationship Id="rId34" Type="http://schemas.openxmlformats.org/officeDocument/2006/relationships/hyperlink" Target="https://comptox.epa.gov/dashboard/chemical/details/DTXSID7059226" TargetMode="External"/><Relationship Id="rId42" Type="http://schemas.openxmlformats.org/officeDocument/2006/relationships/hyperlink" Target="https://comptox.epa.gov/dashboard/chemical/details/DTXSID1059238" TargetMode="External"/><Relationship Id="rId47" Type="http://schemas.openxmlformats.org/officeDocument/2006/relationships/hyperlink" Target="https://comptox.epa.gov/dashboard/chemical/details/DTXSID2026606" TargetMode="External"/><Relationship Id="rId50" Type="http://schemas.openxmlformats.org/officeDocument/2006/relationships/hyperlink" Target="https://comptox.epa.gov/dashboard/chemical/details/DTXSID7072460" TargetMode="External"/><Relationship Id="rId55" Type="http://schemas.openxmlformats.org/officeDocument/2006/relationships/hyperlink" Target="https://comptox.epa.gov/dashboard/chemical/details/DTXSID1026792" TargetMode="External"/><Relationship Id="rId7" Type="http://schemas.openxmlformats.org/officeDocument/2006/relationships/hyperlink" Target="https://comptox.epa.gov/dashboard/chemical/details/DTXSID90891505" TargetMode="External"/><Relationship Id="rId2" Type="http://schemas.openxmlformats.org/officeDocument/2006/relationships/hyperlink" Target="https://comptox.epa.gov/dashboard/chemical/details/DTXSID1024467" TargetMode="External"/><Relationship Id="rId16" Type="http://schemas.openxmlformats.org/officeDocument/2006/relationships/hyperlink" Target="https://comptox.epa.gov/dashboard/chemical/details/DTXSID2021781" TargetMode="External"/><Relationship Id="rId29" Type="http://schemas.openxmlformats.org/officeDocument/2006/relationships/hyperlink" Target="https://comptox.epa.gov/dashboard/chemical/details/DTXSID7021493" TargetMode="External"/><Relationship Id="rId11" Type="http://schemas.openxmlformats.org/officeDocument/2006/relationships/hyperlink" Target="https://comptox.epa.gov/dashboard/chemical/details/DTXSID4042254" TargetMode="External"/><Relationship Id="rId24" Type="http://schemas.openxmlformats.org/officeDocument/2006/relationships/hyperlink" Target="https://comptox.epa.gov/dashboard/chemical/details/DTXSID1021031" TargetMode="External"/><Relationship Id="rId32" Type="http://schemas.openxmlformats.org/officeDocument/2006/relationships/hyperlink" Target="https://comptox.epa.gov/dashboard/chemical/details/DTXSID70276614" TargetMode="External"/><Relationship Id="rId37" Type="http://schemas.openxmlformats.org/officeDocument/2006/relationships/hyperlink" Target="https://comptox.epa.gov/dashboard/chemical/details/DTXSID6020802" TargetMode="External"/><Relationship Id="rId40" Type="http://schemas.openxmlformats.org/officeDocument/2006/relationships/hyperlink" Target="https://comptox.epa.gov/dashboard/chemical/details/DTXSID50304101" TargetMode="External"/><Relationship Id="rId45" Type="http://schemas.openxmlformats.org/officeDocument/2006/relationships/hyperlink" Target="https://comptox.epa.gov/dashboard/chemical/details/DTXSID10280098" TargetMode="External"/><Relationship Id="rId53" Type="http://schemas.openxmlformats.org/officeDocument/2006/relationships/hyperlink" Target="https://comptox.epa.gov/dashboard/chemical/details/DTXSID7025053" TargetMode="External"/><Relationship Id="rId58" Type="http://schemas.openxmlformats.org/officeDocument/2006/relationships/customProperty" Target="../customProperty2.bin"/><Relationship Id="rId5" Type="http://schemas.openxmlformats.org/officeDocument/2006/relationships/hyperlink" Target="https://comptox.epa.gov/dashboard/chemical/details/DTXSID70274236" TargetMode="External"/><Relationship Id="rId61" Type="http://schemas.openxmlformats.org/officeDocument/2006/relationships/comments" Target="../comments1.xml"/><Relationship Id="rId19" Type="http://schemas.openxmlformats.org/officeDocument/2006/relationships/hyperlink" Target="https://comptox.epa.gov/dashboard/chemical/details/DTXSID0020606" TargetMode="External"/><Relationship Id="rId14" Type="http://schemas.openxmlformats.org/officeDocument/2006/relationships/hyperlink" Target="https://comptox.epa.gov/dashboard/chemical/details/DTXSID10887223" TargetMode="External"/><Relationship Id="rId22" Type="http://schemas.openxmlformats.org/officeDocument/2006/relationships/hyperlink" Target="https://comptox.epa.gov/dashboard/chemical/details/DTXSID00583565" TargetMode="External"/><Relationship Id="rId27" Type="http://schemas.openxmlformats.org/officeDocument/2006/relationships/hyperlink" Target="https://comptox.epa.gov/dashboard/chemical/details/DTXSID6025018" TargetMode="External"/><Relationship Id="rId30" Type="http://schemas.openxmlformats.org/officeDocument/2006/relationships/hyperlink" Target="https://comptox.epa.gov/dashboard/chemical/details/DTXSID4036435" TargetMode="External"/><Relationship Id="rId35" Type="http://schemas.openxmlformats.org/officeDocument/2006/relationships/hyperlink" Target="https://comptox.epa.gov/dashboard/chemical/details/DTXSID9027520" TargetMode="External"/><Relationship Id="rId43" Type="http://schemas.openxmlformats.org/officeDocument/2006/relationships/hyperlink" Target="https://comptox.epa.gov/dashboard/chemical/details/DTXSID4026183" TargetMode="External"/><Relationship Id="rId48" Type="http://schemas.openxmlformats.org/officeDocument/2006/relationships/hyperlink" Target="https://comptox.epa.gov/dashboard/chemical/details/DTXSID70173836" TargetMode="External"/><Relationship Id="rId56" Type="http://schemas.openxmlformats.org/officeDocument/2006/relationships/hyperlink" Target="https://comptox.epa.gov/dashboard/chemical/details/DTXSID5040708" TargetMode="External"/><Relationship Id="rId8" Type="http://schemas.openxmlformats.org/officeDocument/2006/relationships/hyperlink" Target="https://comptox.epa.gov/dashboard/chemical/details/DTXSID50891506" TargetMode="External"/><Relationship Id="rId51" Type="http://schemas.openxmlformats.org/officeDocument/2006/relationships/hyperlink" Target="https://comptox.epa.gov/dashboard/chemical/details/DTXSID20891871" TargetMode="External"/><Relationship Id="rId3" Type="http://schemas.openxmlformats.org/officeDocument/2006/relationships/hyperlink" Target="https://comptox.epa.gov/dashboard/chemical/details/DTXSID6061315" TargetMode="External"/><Relationship Id="rId12" Type="http://schemas.openxmlformats.org/officeDocument/2006/relationships/hyperlink" Target="https://comptox.epa.gov/dashboard/chemical/details/DTXSID1044516" TargetMode="External"/><Relationship Id="rId17" Type="http://schemas.openxmlformats.org/officeDocument/2006/relationships/hyperlink" Target="https://comptox.epa.gov/dashboard/chemical/details/DTXSID3020205" TargetMode="External"/><Relationship Id="rId25" Type="http://schemas.openxmlformats.org/officeDocument/2006/relationships/hyperlink" Target="https://comptox.epa.gov/dashboard/chemical/details/DTXSID30322388" TargetMode="External"/><Relationship Id="rId33" Type="http://schemas.openxmlformats.org/officeDocument/2006/relationships/hyperlink" Target="https://comptox.epa.gov/dashboard/chemical/details/DTXSID90322687" TargetMode="External"/><Relationship Id="rId38" Type="http://schemas.openxmlformats.org/officeDocument/2006/relationships/hyperlink" Target="https://comptox.epa.gov/dashboard/chemical/details/DTXSID3022405" TargetMode="External"/><Relationship Id="rId46" Type="http://schemas.openxmlformats.org/officeDocument/2006/relationships/hyperlink" Target="https://comptox.epa.gov/dashboard/chemical/details/DTXSID3026514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comptox.epa.gov/dashboard/chemical/details/DTXSID1025485" TargetMode="External"/><Relationship Id="rId41" Type="http://schemas.openxmlformats.org/officeDocument/2006/relationships/hyperlink" Target="https://comptox.epa.gov/dashboard/chemical/details/DTXSID40143905" TargetMode="External"/><Relationship Id="rId54" Type="http://schemas.openxmlformats.org/officeDocument/2006/relationships/hyperlink" Target="https://comptox.epa.gov/dashboard/chemical/details/DTXSID00886023" TargetMode="External"/><Relationship Id="rId1" Type="http://schemas.openxmlformats.org/officeDocument/2006/relationships/hyperlink" Target="https://comptox.epa.gov/dashboard/chemical/details/DTXSID7024586" TargetMode="External"/><Relationship Id="rId6" Type="http://schemas.openxmlformats.org/officeDocument/2006/relationships/hyperlink" Target="https://comptox.epa.gov/dashboard/chemical/details/DTXSID80240528" TargetMode="External"/><Relationship Id="rId15" Type="http://schemas.openxmlformats.org/officeDocument/2006/relationships/hyperlink" Target="https://comptox.epa.gov/dashboard/chemical/details/DTXSID4020240" TargetMode="External"/><Relationship Id="rId23" Type="http://schemas.openxmlformats.org/officeDocument/2006/relationships/hyperlink" Target="https://comptox.epa.gov/dashboard/chemical/details/DTXSID4021975" TargetMode="External"/><Relationship Id="rId28" Type="http://schemas.openxmlformats.org/officeDocument/2006/relationships/hyperlink" Target="https://comptox.epa.gov/dashboard/chemical/details/DTXSID6044727" TargetMode="External"/><Relationship Id="rId36" Type="http://schemas.openxmlformats.org/officeDocument/2006/relationships/hyperlink" Target="https://comptox.epa.gov/dashboard/chemical/details/DTXSID1020142" TargetMode="External"/><Relationship Id="rId49" Type="http://schemas.openxmlformats.org/officeDocument/2006/relationships/hyperlink" Target="https://comptox.epa.gov/dashboard/chemical/details/DTXSID2059223" TargetMode="External"/><Relationship Id="rId57" Type="http://schemas.openxmlformats.org/officeDocument/2006/relationships/hyperlink" Target="https://comptox.epa.gov/dashboard/chemical/details/DTXSID2025183" TargetMode="External"/><Relationship Id="rId10" Type="http://schemas.openxmlformats.org/officeDocument/2006/relationships/hyperlink" Target="https://comptox.epa.gov/dashboard/chemical/details/DTXSID0042452" TargetMode="External"/><Relationship Id="rId31" Type="http://schemas.openxmlformats.org/officeDocument/2006/relationships/hyperlink" Target="https://comptox.epa.gov/dashboard/chemical/details/DTXSID9059096" TargetMode="External"/><Relationship Id="rId44" Type="http://schemas.openxmlformats.org/officeDocument/2006/relationships/hyperlink" Target="https://comptox.epa.gov/dashboard/chemical/details/DTXSID3025178" TargetMode="External"/><Relationship Id="rId52" Type="http://schemas.openxmlformats.org/officeDocument/2006/relationships/hyperlink" Target="https://comptox.epa.gov/dashboard/chemical/details/DTXSID70969655" TargetMode="External"/><Relationship Id="rId60" Type="http://schemas.openxmlformats.org/officeDocument/2006/relationships/vmlDrawing" Target="../drawings/vmlDrawing1.vml"/><Relationship Id="rId4" Type="http://schemas.openxmlformats.org/officeDocument/2006/relationships/hyperlink" Target="https://comptox.epa.gov/dashboard/chemical/details/DTXSID1020807" TargetMode="External"/><Relationship Id="rId9" Type="http://schemas.openxmlformats.org/officeDocument/2006/relationships/hyperlink" Target="https://comptox.epa.gov/dashboard/chemical/details/DTXSID102014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E992-9790-43B9-BCE1-2DAE0F509147}">
  <dimension ref="A1:B20"/>
  <sheetViews>
    <sheetView workbookViewId="0">
      <selection activeCell="B20" sqref="B20"/>
    </sheetView>
  </sheetViews>
  <sheetFormatPr defaultRowHeight="15" x14ac:dyDescent="0.25"/>
  <cols>
    <col min="1" max="1" width="17" customWidth="1"/>
    <col min="2" max="2" width="160.42578125" bestFit="1" customWidth="1"/>
  </cols>
  <sheetData>
    <row r="1" spans="1:2" ht="28.5" x14ac:dyDescent="0.25">
      <c r="A1" s="64" t="s">
        <v>0</v>
      </c>
      <c r="B1" s="65" t="s">
        <v>1</v>
      </c>
    </row>
    <row r="2" spans="1:2" x14ac:dyDescent="0.25">
      <c r="A2" s="66" t="s">
        <v>2</v>
      </c>
      <c r="B2" s="166" t="s">
        <v>3</v>
      </c>
    </row>
    <row r="3" spans="1:2" x14ac:dyDescent="0.25">
      <c r="A3" s="66" t="s">
        <v>4</v>
      </c>
      <c r="B3" s="166" t="s">
        <v>5</v>
      </c>
    </row>
    <row r="4" spans="1:2" x14ac:dyDescent="0.25">
      <c r="A4" s="66" t="s">
        <v>6</v>
      </c>
      <c r="B4" s="166" t="s">
        <v>7</v>
      </c>
    </row>
    <row r="5" spans="1:2" x14ac:dyDescent="0.25">
      <c r="A5" s="66" t="s">
        <v>8</v>
      </c>
      <c r="B5" s="166" t="s">
        <v>9</v>
      </c>
    </row>
    <row r="6" spans="1:2" x14ac:dyDescent="0.25">
      <c r="A6" s="66" t="s">
        <v>10</v>
      </c>
      <c r="B6" s="166" t="s">
        <v>11</v>
      </c>
    </row>
    <row r="7" spans="1:2" x14ac:dyDescent="0.25">
      <c r="A7" s="66" t="s">
        <v>12</v>
      </c>
      <c r="B7" s="166" t="s">
        <v>13</v>
      </c>
    </row>
    <row r="8" spans="1:2" x14ac:dyDescent="0.25">
      <c r="A8" s="66" t="s">
        <v>14</v>
      </c>
      <c r="B8" s="166" t="s">
        <v>15</v>
      </c>
    </row>
    <row r="9" spans="1:2" x14ac:dyDescent="0.25">
      <c r="A9" s="66" t="s">
        <v>16</v>
      </c>
      <c r="B9" s="166" t="s">
        <v>17</v>
      </c>
    </row>
    <row r="10" spans="1:2" x14ac:dyDescent="0.25">
      <c r="A10" s="66" t="s">
        <v>18</v>
      </c>
      <c r="B10" s="166" t="s">
        <v>19</v>
      </c>
    </row>
    <row r="11" spans="1:2" x14ac:dyDescent="0.25">
      <c r="A11" s="66" t="s">
        <v>20</v>
      </c>
      <c r="B11" s="166" t="s">
        <v>21</v>
      </c>
    </row>
    <row r="12" spans="1:2" x14ac:dyDescent="0.25">
      <c r="A12" s="66" t="s">
        <v>22</v>
      </c>
      <c r="B12" s="166" t="s">
        <v>23</v>
      </c>
    </row>
    <row r="13" spans="1:2" x14ac:dyDescent="0.25">
      <c r="A13" s="66" t="s">
        <v>24</v>
      </c>
      <c r="B13" s="166" t="s">
        <v>25</v>
      </c>
    </row>
    <row r="14" spans="1:2" x14ac:dyDescent="0.25">
      <c r="A14" s="66" t="s">
        <v>26</v>
      </c>
      <c r="B14" s="166" t="s">
        <v>27</v>
      </c>
    </row>
    <row r="15" spans="1:2" x14ac:dyDescent="0.25">
      <c r="A15" s="66" t="s">
        <v>28</v>
      </c>
      <c r="B15" s="166" t="s">
        <v>29</v>
      </c>
    </row>
    <row r="16" spans="1:2" x14ac:dyDescent="0.25">
      <c r="A16" s="66" t="s">
        <v>30</v>
      </c>
      <c r="B16" s="166" t="s">
        <v>31</v>
      </c>
    </row>
    <row r="17" spans="1:2" x14ac:dyDescent="0.25">
      <c r="A17" s="66" t="s">
        <v>32</v>
      </c>
      <c r="B17" s="166" t="s">
        <v>33</v>
      </c>
    </row>
    <row r="18" spans="1:2" x14ac:dyDescent="0.25">
      <c r="A18" s="66" t="s">
        <v>34</v>
      </c>
      <c r="B18" s="166" t="s">
        <v>35</v>
      </c>
    </row>
    <row r="19" spans="1:2" x14ac:dyDescent="0.25">
      <c r="A19" s="66" t="s">
        <v>36</v>
      </c>
      <c r="B19" s="166" t="s">
        <v>37</v>
      </c>
    </row>
    <row r="20" spans="1:2" x14ac:dyDescent="0.25">
      <c r="A20" s="66" t="s">
        <v>38</v>
      </c>
      <c r="B20" s="166" t="s">
        <v>39</v>
      </c>
    </row>
  </sheetData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96EA-49EC-4B77-AB36-BA46A45D2D4D}">
  <sheetPr codeName="Sheet9"/>
  <dimension ref="A1:Q26"/>
  <sheetViews>
    <sheetView zoomScaleNormal="100" workbookViewId="0">
      <selection activeCell="I17" sqref="I17"/>
    </sheetView>
  </sheetViews>
  <sheetFormatPr defaultRowHeight="15" x14ac:dyDescent="0.25"/>
  <cols>
    <col min="1" max="1" width="30.85546875" bestFit="1" customWidth="1"/>
    <col min="2" max="3" width="10.85546875" customWidth="1"/>
    <col min="4" max="4" width="12" customWidth="1"/>
    <col min="5" max="5" width="12.28515625" customWidth="1"/>
    <col min="6" max="7" width="10.85546875" customWidth="1"/>
    <col min="8" max="9" width="12.28515625" customWidth="1"/>
    <col min="10" max="11" width="10.85546875" customWidth="1"/>
    <col min="12" max="13" width="12.28515625" customWidth="1"/>
    <col min="14" max="15" width="10.85546875" customWidth="1"/>
    <col min="16" max="17" width="12.28515625" customWidth="1"/>
  </cols>
  <sheetData>
    <row r="1" spans="1:17" x14ac:dyDescent="0.25">
      <c r="A1" s="204" t="str">
        <f>_xlfn.CONCAT("Table ",Contents!A10,". ",Contents!B10)</f>
        <v>Table S9. Quantitation linearity and precision for each sample preparation method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7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7" x14ac:dyDescent="0.25">
      <c r="A3" s="125"/>
      <c r="B3" s="209" t="s">
        <v>378</v>
      </c>
      <c r="C3" s="209"/>
      <c r="D3" s="209"/>
      <c r="E3" s="209"/>
      <c r="F3" s="209" t="s">
        <v>379</v>
      </c>
      <c r="G3" s="209"/>
      <c r="H3" s="209"/>
      <c r="I3" s="209"/>
      <c r="J3" s="209" t="s">
        <v>380</v>
      </c>
      <c r="K3" s="209"/>
      <c r="L3" s="209"/>
      <c r="M3" s="209"/>
      <c r="N3" s="209" t="s">
        <v>377</v>
      </c>
      <c r="O3" s="209"/>
      <c r="P3" s="209"/>
      <c r="Q3" s="209"/>
    </row>
    <row r="4" spans="1:17" x14ac:dyDescent="0.25">
      <c r="A4" s="210" t="s">
        <v>369</v>
      </c>
      <c r="B4" s="205" t="s">
        <v>387</v>
      </c>
      <c r="C4" s="206"/>
      <c r="D4" s="205" t="s">
        <v>370</v>
      </c>
      <c r="E4" s="206"/>
      <c r="F4" s="205" t="s">
        <v>387</v>
      </c>
      <c r="G4" s="206"/>
      <c r="H4" s="205" t="s">
        <v>370</v>
      </c>
      <c r="I4" s="206"/>
      <c r="J4" s="205" t="s">
        <v>387</v>
      </c>
      <c r="K4" s="206"/>
      <c r="L4" s="205" t="s">
        <v>370</v>
      </c>
      <c r="M4" s="206"/>
      <c r="N4" s="205" t="s">
        <v>387</v>
      </c>
      <c r="O4" s="206"/>
      <c r="P4" s="205" t="s">
        <v>370</v>
      </c>
      <c r="Q4" s="206"/>
    </row>
    <row r="5" spans="1:17" ht="15" customHeight="1" x14ac:dyDescent="0.25">
      <c r="A5" s="210"/>
      <c r="B5" s="207" t="s">
        <v>388</v>
      </c>
      <c r="C5" s="207" t="s">
        <v>389</v>
      </c>
      <c r="D5" s="211" t="s">
        <v>390</v>
      </c>
      <c r="E5" s="212"/>
      <c r="F5" s="207" t="s">
        <v>388</v>
      </c>
      <c r="G5" s="207" t="s">
        <v>389</v>
      </c>
      <c r="H5" s="211" t="s">
        <v>390</v>
      </c>
      <c r="I5" s="212"/>
      <c r="J5" s="207" t="s">
        <v>388</v>
      </c>
      <c r="K5" s="207" t="s">
        <v>389</v>
      </c>
      <c r="L5" s="211" t="s">
        <v>390</v>
      </c>
      <c r="M5" s="212"/>
      <c r="N5" s="207" t="s">
        <v>388</v>
      </c>
      <c r="O5" s="207" t="s">
        <v>389</v>
      </c>
      <c r="P5" s="211" t="s">
        <v>390</v>
      </c>
      <c r="Q5" s="212"/>
    </row>
    <row r="6" spans="1:17" ht="22.5" x14ac:dyDescent="0.25">
      <c r="A6" s="210"/>
      <c r="B6" s="208"/>
      <c r="C6" s="208"/>
      <c r="D6" s="126" t="s">
        <v>381</v>
      </c>
      <c r="E6" s="126" t="s">
        <v>382</v>
      </c>
      <c r="F6" s="208"/>
      <c r="G6" s="208"/>
      <c r="H6" s="126" t="s">
        <v>381</v>
      </c>
      <c r="I6" s="126" t="s">
        <v>382</v>
      </c>
      <c r="J6" s="208"/>
      <c r="K6" s="208"/>
      <c r="L6" s="126" t="s">
        <v>381</v>
      </c>
      <c r="M6" s="126" t="s">
        <v>382</v>
      </c>
      <c r="N6" s="208"/>
      <c r="O6" s="208"/>
      <c r="P6" s="126" t="s">
        <v>381</v>
      </c>
      <c r="Q6" s="126" t="s">
        <v>382</v>
      </c>
    </row>
    <row r="7" spans="1:17" x14ac:dyDescent="0.25">
      <c r="A7" s="127" t="s">
        <v>48</v>
      </c>
      <c r="B7" s="128" t="s">
        <v>391</v>
      </c>
      <c r="C7" s="129">
        <v>0.99680000000000002</v>
      </c>
      <c r="D7" s="130">
        <v>3.1E-2</v>
      </c>
      <c r="E7" s="130">
        <v>1.4754981717320632E-2</v>
      </c>
      <c r="F7" s="128" t="s">
        <v>392</v>
      </c>
      <c r="G7" s="129">
        <v>0.98429999999999995</v>
      </c>
      <c r="H7" s="131" t="s">
        <v>393</v>
      </c>
      <c r="I7" s="131" t="s">
        <v>394</v>
      </c>
      <c r="J7" s="128" t="s">
        <v>395</v>
      </c>
      <c r="K7" s="129">
        <v>0.98670000000000002</v>
      </c>
      <c r="L7" s="131" t="s">
        <v>396</v>
      </c>
      <c r="M7" s="131" t="s">
        <v>397</v>
      </c>
      <c r="N7" s="128" t="s">
        <v>391</v>
      </c>
      <c r="O7" s="129">
        <v>0.99429999999999996</v>
      </c>
      <c r="P7" s="131">
        <v>0.13011705160682752</v>
      </c>
      <c r="Q7" s="130">
        <v>7.6827867566843736E-3</v>
      </c>
    </row>
    <row r="8" spans="1:17" x14ac:dyDescent="0.25">
      <c r="A8" s="127" t="s">
        <v>53</v>
      </c>
      <c r="B8" s="128" t="s">
        <v>398</v>
      </c>
      <c r="C8" s="129">
        <v>0.99299999999999999</v>
      </c>
      <c r="D8" s="130">
        <v>7.2999999999999995E-2</v>
      </c>
      <c r="E8" s="130">
        <v>3.5827780256362775E-2</v>
      </c>
      <c r="F8" s="128" t="s">
        <v>399</v>
      </c>
      <c r="G8" s="129">
        <v>0.99409999999999998</v>
      </c>
      <c r="H8" s="131" t="s">
        <v>400</v>
      </c>
      <c r="I8" s="131" t="s">
        <v>401</v>
      </c>
      <c r="J8" s="128" t="s">
        <v>402</v>
      </c>
      <c r="K8" s="129">
        <v>0.99560000000000004</v>
      </c>
      <c r="L8" s="130">
        <v>1.1585113074452225E-2</v>
      </c>
      <c r="M8" s="130">
        <v>1.9115268746307729E-2</v>
      </c>
      <c r="N8" s="128" t="s">
        <v>399</v>
      </c>
      <c r="O8" s="129">
        <v>0.99450000000000005</v>
      </c>
      <c r="P8" s="130">
        <v>5.8437459135038124E-2</v>
      </c>
      <c r="Q8" s="130">
        <v>1.8145817726518305E-2</v>
      </c>
    </row>
    <row r="9" spans="1:17" x14ac:dyDescent="0.25">
      <c r="A9" s="127" t="s">
        <v>58</v>
      </c>
      <c r="B9" s="128" t="s">
        <v>403</v>
      </c>
      <c r="C9" s="129">
        <v>0.99939999999999996</v>
      </c>
      <c r="D9" s="130">
        <v>2.9000000000000001E-2</v>
      </c>
      <c r="E9" s="130">
        <v>1.6306212114512903E-2</v>
      </c>
      <c r="F9" s="128" t="s">
        <v>403</v>
      </c>
      <c r="G9" s="129">
        <v>0.99299999999999999</v>
      </c>
      <c r="H9" s="130">
        <v>3.4924309330142754E-2</v>
      </c>
      <c r="I9" s="130">
        <v>3.3478905505924209E-2</v>
      </c>
      <c r="J9" s="128" t="s">
        <v>404</v>
      </c>
      <c r="K9" s="129">
        <v>0.99970000000000003</v>
      </c>
      <c r="L9" s="130">
        <v>4.4306615823116041E-2</v>
      </c>
      <c r="M9" s="130">
        <v>1.1021067322321994E-2</v>
      </c>
      <c r="N9" s="128" t="s">
        <v>405</v>
      </c>
      <c r="O9" s="129">
        <v>0.99939999999999996</v>
      </c>
      <c r="P9" s="130">
        <v>2.4655799672212441E-2</v>
      </c>
      <c r="Q9" s="130">
        <v>3.3143842936389757E-2</v>
      </c>
    </row>
    <row r="10" spans="1:17" x14ac:dyDescent="0.25">
      <c r="A10" s="127" t="s">
        <v>383</v>
      </c>
      <c r="B10" s="128" t="s">
        <v>403</v>
      </c>
      <c r="C10" s="129">
        <v>0.99760000000000004</v>
      </c>
      <c r="D10" s="130">
        <v>5.6000000000000001E-2</v>
      </c>
      <c r="E10" s="131">
        <v>0.42643974226425652</v>
      </c>
      <c r="F10" s="128" t="s">
        <v>405</v>
      </c>
      <c r="G10" s="129">
        <v>0.996</v>
      </c>
      <c r="H10" s="130">
        <v>6.2199353747103045E-2</v>
      </c>
      <c r="I10" s="131">
        <v>0.21213679178064584</v>
      </c>
      <c r="J10" s="128" t="s">
        <v>406</v>
      </c>
      <c r="K10" s="129">
        <v>0.99929999999999997</v>
      </c>
      <c r="L10" s="130">
        <v>2.349229877097803E-2</v>
      </c>
      <c r="M10" s="130">
        <v>2.458709689336426E-2</v>
      </c>
      <c r="N10" s="128" t="s">
        <v>407</v>
      </c>
      <c r="O10" s="129">
        <v>0.99960000000000004</v>
      </c>
      <c r="P10" s="130">
        <v>3.0116372903385088E-2</v>
      </c>
      <c r="Q10" s="130">
        <v>6.714368378601844E-2</v>
      </c>
    </row>
    <row r="11" spans="1:17" x14ac:dyDescent="0.25">
      <c r="A11" s="127" t="s">
        <v>65</v>
      </c>
      <c r="B11" s="128" t="s">
        <v>395</v>
      </c>
      <c r="C11" s="129">
        <v>0.99950000000000006</v>
      </c>
      <c r="D11" s="132">
        <v>3.5999999999999999E-3</v>
      </c>
      <c r="E11" s="130">
        <v>2.8743045504842919E-2</v>
      </c>
      <c r="F11" s="128" t="s">
        <v>395</v>
      </c>
      <c r="G11" s="129">
        <v>0.99829999999999997</v>
      </c>
      <c r="H11" s="130">
        <v>7.7871743839574639E-2</v>
      </c>
      <c r="I11" s="130">
        <v>1.4763270730836912E-2</v>
      </c>
      <c r="J11" s="128" t="s">
        <v>395</v>
      </c>
      <c r="K11" s="129">
        <v>0.99950000000000006</v>
      </c>
      <c r="L11" s="130">
        <v>4.1900314966716701E-2</v>
      </c>
      <c r="M11" s="130">
        <v>2.2733170798437119E-2</v>
      </c>
      <c r="N11" s="128" t="s">
        <v>395</v>
      </c>
      <c r="O11" s="129">
        <v>0.99709999999999999</v>
      </c>
      <c r="P11" s="130">
        <v>4.840112669773363E-2</v>
      </c>
      <c r="Q11" s="130">
        <v>4.1278155560353406E-2</v>
      </c>
    </row>
    <row r="12" spans="1:17" x14ac:dyDescent="0.25">
      <c r="A12" s="76" t="s">
        <v>67</v>
      </c>
      <c r="B12" s="128" t="s">
        <v>403</v>
      </c>
      <c r="C12" s="129">
        <v>0.99780000000000002</v>
      </c>
      <c r="D12" s="130">
        <v>0.03</v>
      </c>
      <c r="E12" s="130">
        <v>5.2155121939818423E-2</v>
      </c>
      <c r="F12" s="128" t="s">
        <v>405</v>
      </c>
      <c r="G12" s="129">
        <v>0.99709999999999999</v>
      </c>
      <c r="H12" s="130">
        <v>2.9909285288590475E-2</v>
      </c>
      <c r="I12" s="130">
        <v>4.7569812612588448E-2</v>
      </c>
      <c r="J12" s="128" t="s">
        <v>406</v>
      </c>
      <c r="K12" s="129">
        <v>0.99760000000000004</v>
      </c>
      <c r="L12" s="132">
        <v>4.5906809722556065E-3</v>
      </c>
      <c r="M12" s="130">
        <v>2.2480083626760565E-2</v>
      </c>
      <c r="N12" s="128" t="s">
        <v>404</v>
      </c>
      <c r="O12" s="129">
        <v>0.99990000000000001</v>
      </c>
      <c r="P12" s="130">
        <v>1.9222650613690283E-2</v>
      </c>
      <c r="Q12" s="130">
        <v>3.8577051000781057E-2</v>
      </c>
    </row>
    <row r="13" spans="1:17" x14ac:dyDescent="0.25">
      <c r="A13" s="127" t="s">
        <v>69</v>
      </c>
      <c r="B13" s="128" t="s">
        <v>405</v>
      </c>
      <c r="C13" s="129">
        <v>0.99570000000000003</v>
      </c>
      <c r="D13" s="130">
        <v>4.8000000000000001E-2</v>
      </c>
      <c r="E13" s="130">
        <v>6.587450242438786E-2</v>
      </c>
      <c r="F13" s="128" t="s">
        <v>408</v>
      </c>
      <c r="G13" s="129">
        <v>0.99750000000000005</v>
      </c>
      <c r="H13" s="130">
        <v>1.0234284064183658E-2</v>
      </c>
      <c r="I13" s="131">
        <v>0.15673708452102819</v>
      </c>
      <c r="J13" s="128" t="s">
        <v>405</v>
      </c>
      <c r="K13" s="129">
        <v>0.99850000000000005</v>
      </c>
      <c r="L13" s="132">
        <v>7.0619109529976819E-3</v>
      </c>
      <c r="M13" s="132">
        <v>7.6326236576869004E-3</v>
      </c>
      <c r="N13" s="128" t="s">
        <v>408</v>
      </c>
      <c r="O13" s="129">
        <v>0.99670000000000003</v>
      </c>
      <c r="P13" s="130">
        <v>6.0237552754843465E-2</v>
      </c>
      <c r="Q13" s="130">
        <v>7.5547284853304558E-2</v>
      </c>
    </row>
    <row r="14" spans="1:17" x14ac:dyDescent="0.25">
      <c r="A14" s="127" t="s">
        <v>74</v>
      </c>
      <c r="B14" s="128" t="s">
        <v>409</v>
      </c>
      <c r="C14" s="129">
        <v>0.999</v>
      </c>
      <c r="D14" s="130">
        <v>1.6E-2</v>
      </c>
      <c r="E14" s="130">
        <v>3.0508082724660025E-2</v>
      </c>
      <c r="F14" s="128" t="s">
        <v>395</v>
      </c>
      <c r="G14" s="129">
        <v>0.98970000000000002</v>
      </c>
      <c r="H14" s="131" t="s">
        <v>410</v>
      </c>
      <c r="I14" s="131" t="s">
        <v>411</v>
      </c>
      <c r="J14" s="128" t="s">
        <v>395</v>
      </c>
      <c r="K14" s="129">
        <v>0.99329999999999996</v>
      </c>
      <c r="L14" s="131" t="s">
        <v>397</v>
      </c>
      <c r="M14" s="131" t="s">
        <v>412</v>
      </c>
      <c r="N14" s="128" t="s">
        <v>395</v>
      </c>
      <c r="O14" s="129">
        <v>0.99309999999999998</v>
      </c>
      <c r="P14" s="131">
        <v>0.1096785103124603</v>
      </c>
      <c r="Q14" s="130">
        <v>5.6609691095274785E-2</v>
      </c>
    </row>
    <row r="15" spans="1:17" x14ac:dyDescent="0.25">
      <c r="A15" s="127" t="s">
        <v>79</v>
      </c>
      <c r="B15" s="128" t="s">
        <v>403</v>
      </c>
      <c r="C15" s="129">
        <v>0.99909999999999999</v>
      </c>
      <c r="D15" s="130">
        <v>1.4999999999999999E-2</v>
      </c>
      <c r="E15" s="130">
        <v>2.0966428644865382E-2</v>
      </c>
      <c r="F15" s="128" t="s">
        <v>403</v>
      </c>
      <c r="G15" s="129">
        <v>0.99919999999999998</v>
      </c>
      <c r="H15" s="131" t="s">
        <v>413</v>
      </c>
      <c r="I15" s="131" t="s">
        <v>414</v>
      </c>
      <c r="J15" s="128" t="s">
        <v>404</v>
      </c>
      <c r="K15" s="129">
        <v>0.99860000000000004</v>
      </c>
      <c r="L15" s="132">
        <v>4.5646214102148877E-3</v>
      </c>
      <c r="M15" s="132">
        <v>4.6825436387579016E-3</v>
      </c>
      <c r="N15" s="128" t="s">
        <v>408</v>
      </c>
      <c r="O15" s="129">
        <v>0.99690000000000001</v>
      </c>
      <c r="P15" s="131">
        <v>0.12831156507660826</v>
      </c>
      <c r="Q15" s="130">
        <v>4.3175874283991555E-2</v>
      </c>
    </row>
    <row r="16" spans="1:17" x14ac:dyDescent="0.25">
      <c r="A16" s="127" t="s">
        <v>81</v>
      </c>
      <c r="B16" s="128" t="s">
        <v>405</v>
      </c>
      <c r="C16" s="129">
        <v>0.99719999999999998</v>
      </c>
      <c r="D16" s="130">
        <v>0.03</v>
      </c>
      <c r="E16" s="130">
        <v>1.7633210596650004E-2</v>
      </c>
      <c r="F16" s="128" t="s">
        <v>404</v>
      </c>
      <c r="G16" s="129">
        <v>0.99760000000000004</v>
      </c>
      <c r="H16" s="131" t="s">
        <v>415</v>
      </c>
      <c r="I16" s="131" t="s">
        <v>416</v>
      </c>
      <c r="J16" s="128" t="s">
        <v>408</v>
      </c>
      <c r="K16" s="129">
        <v>0.99797999999999998</v>
      </c>
      <c r="L16" s="130">
        <v>2.5474953076009037E-2</v>
      </c>
      <c r="M16" s="130">
        <v>3.844336111398803E-2</v>
      </c>
      <c r="N16" s="128" t="s">
        <v>408</v>
      </c>
      <c r="O16" s="129">
        <v>0.99319999999999997</v>
      </c>
      <c r="P16" s="131">
        <v>0.12463987619593041</v>
      </c>
      <c r="Q16" s="130">
        <v>1.0984297807542552E-2</v>
      </c>
    </row>
    <row r="17" spans="1:17" x14ac:dyDescent="0.25">
      <c r="A17" s="127" t="s">
        <v>94</v>
      </c>
      <c r="B17" s="128" t="s">
        <v>402</v>
      </c>
      <c r="C17" s="129">
        <v>0.99680000000000002</v>
      </c>
      <c r="D17" s="131">
        <v>0.13</v>
      </c>
      <c r="E17" s="131">
        <v>0.1076902183084345</v>
      </c>
      <c r="F17" s="128" t="s">
        <v>402</v>
      </c>
      <c r="G17" s="129">
        <v>0.998</v>
      </c>
      <c r="H17" s="130">
        <v>8.9892557913946264E-2</v>
      </c>
      <c r="I17" s="130">
        <v>8.1678940329389424E-2</v>
      </c>
      <c r="J17" s="128" t="s">
        <v>395</v>
      </c>
      <c r="K17" s="129">
        <v>0.98070000000000002</v>
      </c>
      <c r="L17" s="131">
        <v>0.11239538672779226</v>
      </c>
      <c r="M17" s="131">
        <v>0.10890323985120748</v>
      </c>
      <c r="N17" s="128" t="s">
        <v>402</v>
      </c>
      <c r="O17" s="129">
        <v>0.99809999999999999</v>
      </c>
      <c r="P17" s="130">
        <v>6.024747098998974E-2</v>
      </c>
      <c r="Q17" s="130">
        <v>4.7255838417326522E-2</v>
      </c>
    </row>
    <row r="18" spans="1:17" x14ac:dyDescent="0.25">
      <c r="A18" s="76" t="s">
        <v>97</v>
      </c>
      <c r="B18" s="128" t="s">
        <v>408</v>
      </c>
      <c r="C18" s="129">
        <v>0.99650000000000005</v>
      </c>
      <c r="D18" s="130">
        <v>5.8999999999999997E-2</v>
      </c>
      <c r="E18" s="132">
        <v>4.8436351744862256E-3</v>
      </c>
      <c r="F18" s="128" t="s">
        <v>395</v>
      </c>
      <c r="G18" s="129">
        <v>0.99670000000000003</v>
      </c>
      <c r="H18" s="131" t="s">
        <v>417</v>
      </c>
      <c r="I18" s="131" t="s">
        <v>418</v>
      </c>
      <c r="J18" s="128" t="s">
        <v>404</v>
      </c>
      <c r="K18" s="129">
        <v>0.98709999999999998</v>
      </c>
      <c r="L18" s="130">
        <v>2.791290480920083E-2</v>
      </c>
      <c r="M18" s="130">
        <v>1.5675973005186122E-2</v>
      </c>
      <c r="N18" s="128" t="s">
        <v>405</v>
      </c>
      <c r="O18" s="129">
        <v>0.99919999999999998</v>
      </c>
      <c r="P18" s="131">
        <v>9.8402471839534156E-2</v>
      </c>
      <c r="Q18" s="130">
        <v>5.2908945915208616E-2</v>
      </c>
    </row>
    <row r="19" spans="1:17" x14ac:dyDescent="0.25">
      <c r="A19" s="76" t="s">
        <v>101</v>
      </c>
      <c r="B19" s="128" t="s">
        <v>403</v>
      </c>
      <c r="C19" s="129">
        <v>0.99890000000000001</v>
      </c>
      <c r="D19" s="130">
        <v>5.1999999999999998E-2</v>
      </c>
      <c r="E19" s="130">
        <v>9.5765521085051427E-3</v>
      </c>
      <c r="F19" s="128" t="s">
        <v>408</v>
      </c>
      <c r="G19" s="129">
        <v>0.99829999999999997</v>
      </c>
      <c r="H19" s="130">
        <v>5.2336216841749654E-2</v>
      </c>
      <c r="I19" s="130">
        <v>2.0610650879323671E-2</v>
      </c>
      <c r="J19" s="128" t="s">
        <v>395</v>
      </c>
      <c r="K19" s="129">
        <v>0.98560000000000003</v>
      </c>
      <c r="L19" s="130">
        <v>3.5830508776143834E-2</v>
      </c>
      <c r="M19" s="130">
        <v>2.9038304056063516E-2</v>
      </c>
      <c r="N19" s="128" t="s">
        <v>405</v>
      </c>
      <c r="O19" s="129">
        <v>0.99929999999999997</v>
      </c>
      <c r="P19" s="130">
        <v>1.7748142489604428E-2</v>
      </c>
      <c r="Q19" s="130">
        <v>2.2983044678598612E-2</v>
      </c>
    </row>
    <row r="20" spans="1:17" x14ac:dyDescent="0.25">
      <c r="A20" s="127" t="s">
        <v>105</v>
      </c>
      <c r="B20" s="128" t="s">
        <v>403</v>
      </c>
      <c r="C20" s="129">
        <v>0.99350000000000005</v>
      </c>
      <c r="D20" s="131">
        <v>0.19</v>
      </c>
      <c r="E20" s="131">
        <v>0.45581445291527972</v>
      </c>
      <c r="F20" s="128" t="s">
        <v>395</v>
      </c>
      <c r="G20" s="129">
        <v>0.997</v>
      </c>
      <c r="H20" s="131">
        <v>0.10348501102568687</v>
      </c>
      <c r="I20" s="131">
        <v>0.4235363690124187</v>
      </c>
      <c r="J20" s="128" t="s">
        <v>419</v>
      </c>
      <c r="K20" s="129">
        <v>0.98450000000000004</v>
      </c>
      <c r="L20" s="131" t="s">
        <v>420</v>
      </c>
      <c r="M20" s="131" t="s">
        <v>421</v>
      </c>
      <c r="N20" s="128" t="s">
        <v>404</v>
      </c>
      <c r="O20" s="129">
        <v>0.99099999999999999</v>
      </c>
      <c r="P20" s="130">
        <v>5.8501894572606711E-2</v>
      </c>
      <c r="Q20" s="131">
        <v>0.52345378735232806</v>
      </c>
    </row>
    <row r="21" spans="1:17" x14ac:dyDescent="0.25">
      <c r="A21" s="76" t="s">
        <v>108</v>
      </c>
      <c r="B21" s="128" t="s">
        <v>406</v>
      </c>
      <c r="C21" s="129">
        <v>0.99650000000000005</v>
      </c>
      <c r="D21" s="131">
        <v>0.11</v>
      </c>
      <c r="E21" s="130">
        <v>4.2481374634534878E-2</v>
      </c>
      <c r="F21" s="128" t="s">
        <v>404</v>
      </c>
      <c r="G21" s="129">
        <v>0.99560000000000004</v>
      </c>
      <c r="H21" s="131" t="s">
        <v>422</v>
      </c>
      <c r="I21" s="131" t="s">
        <v>418</v>
      </c>
      <c r="J21" s="128" t="s">
        <v>405</v>
      </c>
      <c r="K21" s="129">
        <v>0.98750000000000004</v>
      </c>
      <c r="L21" s="130">
        <v>1.8639923572990862E-2</v>
      </c>
      <c r="M21" s="132">
        <v>4.7998456104997624E-3</v>
      </c>
      <c r="N21" s="128" t="s">
        <v>395</v>
      </c>
      <c r="O21" s="129">
        <v>0.99570000000000003</v>
      </c>
      <c r="P21" s="131">
        <v>0.30375353093259372</v>
      </c>
      <c r="Q21" s="131">
        <v>7.7065243294087038E-2</v>
      </c>
    </row>
    <row r="22" spans="1:17" x14ac:dyDescent="0.25">
      <c r="A22" s="127" t="s">
        <v>112</v>
      </c>
      <c r="B22" s="128" t="s">
        <v>395</v>
      </c>
      <c r="C22" s="129">
        <v>0.99270000000000003</v>
      </c>
      <c r="D22" s="130">
        <v>0.06</v>
      </c>
      <c r="E22" s="131">
        <v>3.2477494413233533E-2</v>
      </c>
      <c r="F22" s="128" t="s">
        <v>408</v>
      </c>
      <c r="G22" s="129">
        <v>0.99339999999999995</v>
      </c>
      <c r="H22" s="130">
        <v>2.3067973144700975E-2</v>
      </c>
      <c r="I22" s="130">
        <v>3.668647207310706E-2</v>
      </c>
      <c r="J22" s="128" t="s">
        <v>395</v>
      </c>
      <c r="K22" s="129">
        <v>0.98350000000000004</v>
      </c>
      <c r="L22" s="130">
        <v>2.123298688668496E-2</v>
      </c>
      <c r="M22" s="130">
        <v>2.6614564068159981E-2</v>
      </c>
      <c r="N22" s="128" t="s">
        <v>404</v>
      </c>
      <c r="O22" s="129">
        <v>0.99819999999999998</v>
      </c>
      <c r="P22" s="130">
        <v>2.9133555977370544E-2</v>
      </c>
      <c r="Q22" s="130">
        <v>9.4807565419183712E-3</v>
      </c>
    </row>
    <row r="23" spans="1:17" x14ac:dyDescent="0.25">
      <c r="A23" s="127" t="s">
        <v>115</v>
      </c>
      <c r="B23" s="128" t="s">
        <v>419</v>
      </c>
      <c r="C23" s="129">
        <v>0.98089999999999999</v>
      </c>
      <c r="D23" s="131" t="s">
        <v>423</v>
      </c>
      <c r="E23" s="131" t="s">
        <v>397</v>
      </c>
      <c r="F23" s="128" t="s">
        <v>408</v>
      </c>
      <c r="G23" s="129">
        <v>0.99299999999999999</v>
      </c>
      <c r="H23" s="131" t="s">
        <v>424</v>
      </c>
      <c r="I23" s="131" t="s">
        <v>415</v>
      </c>
      <c r="J23" s="128" t="s">
        <v>408</v>
      </c>
      <c r="K23" s="129">
        <v>0.99780000000000002</v>
      </c>
      <c r="L23" s="131" t="s">
        <v>425</v>
      </c>
      <c r="M23" s="131" t="s">
        <v>426</v>
      </c>
      <c r="N23" s="128" t="s">
        <v>419</v>
      </c>
      <c r="O23" s="129">
        <v>0.9889</v>
      </c>
      <c r="P23" s="131" t="s">
        <v>427</v>
      </c>
      <c r="Q23" s="131" t="s">
        <v>428</v>
      </c>
    </row>
    <row r="24" spans="1:17" x14ac:dyDescent="0.25">
      <c r="A24" s="127" t="s">
        <v>85</v>
      </c>
      <c r="B24" s="128" t="s">
        <v>408</v>
      </c>
      <c r="C24" s="129">
        <v>0.99660000000000004</v>
      </c>
      <c r="D24" s="130">
        <v>3.2362654093610332E-2</v>
      </c>
      <c r="E24" s="132">
        <v>7.7151428999232378E-3</v>
      </c>
      <c r="F24" s="128" t="s">
        <v>395</v>
      </c>
      <c r="G24" s="129">
        <v>0.998</v>
      </c>
      <c r="H24" s="131" t="s">
        <v>429</v>
      </c>
      <c r="I24" s="131" t="s">
        <v>430</v>
      </c>
      <c r="J24" s="128" t="s">
        <v>404</v>
      </c>
      <c r="K24" s="129">
        <v>0.99429999999999996</v>
      </c>
      <c r="L24" s="131">
        <v>9.6895563010839916E-2</v>
      </c>
      <c r="M24" s="130">
        <v>5.72730451487155E-2</v>
      </c>
      <c r="N24" s="128" t="s">
        <v>404</v>
      </c>
      <c r="O24" s="129">
        <v>0.99470000000000003</v>
      </c>
      <c r="P24" s="131">
        <v>0.10816791461401584</v>
      </c>
      <c r="Q24" s="130">
        <v>8.2345988588057126E-2</v>
      </c>
    </row>
    <row r="25" spans="1:17" x14ac:dyDescent="0.25">
      <c r="A25" s="127" t="s">
        <v>90</v>
      </c>
      <c r="B25" s="128" t="s">
        <v>403</v>
      </c>
      <c r="C25" s="129">
        <v>0.99829999999999997</v>
      </c>
      <c r="D25" s="130">
        <v>3.9206372906865017E-2</v>
      </c>
      <c r="E25" s="132">
        <v>9.1384560354934637E-3</v>
      </c>
      <c r="F25" s="128" t="s">
        <v>408</v>
      </c>
      <c r="G25" s="129">
        <v>0.99939999999999996</v>
      </c>
      <c r="H25" s="130">
        <v>6.6460984428312289E-2</v>
      </c>
      <c r="I25" s="130">
        <v>3.3855116259470436E-2</v>
      </c>
      <c r="J25" s="128" t="s">
        <v>403</v>
      </c>
      <c r="K25" s="129">
        <v>0.99870000000000003</v>
      </c>
      <c r="L25" s="130">
        <v>1.0508163996270246E-2</v>
      </c>
      <c r="M25" s="130">
        <v>1.3479439881760959E-2</v>
      </c>
      <c r="N25" s="128" t="s">
        <v>395</v>
      </c>
      <c r="O25" s="129">
        <v>0.99619999999999997</v>
      </c>
      <c r="P25" s="131">
        <v>0.14695938743482143</v>
      </c>
      <c r="Q25" s="130">
        <v>4.9152636032578578E-2</v>
      </c>
    </row>
    <row r="26" spans="1:17" x14ac:dyDescent="0.25">
      <c r="A26" s="49" t="s">
        <v>431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</sheetData>
  <mergeCells count="26">
    <mergeCell ref="P4:Q4"/>
    <mergeCell ref="J5:J6"/>
    <mergeCell ref="K5:K6"/>
    <mergeCell ref="L5:M5"/>
    <mergeCell ref="J3:M3"/>
    <mergeCell ref="F4:G4"/>
    <mergeCell ref="H4:I4"/>
    <mergeCell ref="F5:F6"/>
    <mergeCell ref="G5:G6"/>
    <mergeCell ref="H5:I5"/>
    <mergeCell ref="A1:Q2"/>
    <mergeCell ref="N4:O4"/>
    <mergeCell ref="N5:N6"/>
    <mergeCell ref="B3:E3"/>
    <mergeCell ref="A4:A6"/>
    <mergeCell ref="B4:C4"/>
    <mergeCell ref="D4:E4"/>
    <mergeCell ref="B5:B6"/>
    <mergeCell ref="C5:C6"/>
    <mergeCell ref="D5:E5"/>
    <mergeCell ref="O5:O6"/>
    <mergeCell ref="P5:Q5"/>
    <mergeCell ref="N3:Q3"/>
    <mergeCell ref="F3:I3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61B7-789A-4399-8262-A7E29FBE96E6}">
  <sheetPr codeName="Sheet13"/>
  <dimension ref="A1:H30"/>
  <sheetViews>
    <sheetView topLeftCell="A2" zoomScale="120" zoomScaleNormal="120" zoomScaleSheetLayoutView="120" workbookViewId="0">
      <selection activeCell="K21" sqref="K21"/>
    </sheetView>
  </sheetViews>
  <sheetFormatPr defaultRowHeight="15" x14ac:dyDescent="0.25"/>
  <cols>
    <col min="1" max="1" width="34.140625" style="16" customWidth="1"/>
    <col min="2" max="2" width="12.42578125" customWidth="1"/>
    <col min="3" max="3" width="11.7109375" customWidth="1"/>
    <col min="4" max="4" width="15.85546875" customWidth="1"/>
    <col min="5" max="5" width="13.140625" customWidth="1"/>
    <col min="6" max="6" width="12.28515625" customWidth="1"/>
    <col min="7" max="7" width="14.28515625" bestFit="1" customWidth="1"/>
    <col min="8" max="8" width="18" bestFit="1" customWidth="1"/>
  </cols>
  <sheetData>
    <row r="1" spans="1:8" x14ac:dyDescent="0.25">
      <c r="A1" s="171" t="str">
        <f>_xlfn.CONCAT("Table ",Contents!A11,". ",Contents!B11)</f>
        <v>Table S10. Absolute and relative recovery results</v>
      </c>
      <c r="B1" s="171"/>
      <c r="C1" s="171"/>
      <c r="D1" s="171"/>
      <c r="E1" s="171"/>
      <c r="F1" s="171"/>
      <c r="G1" s="171"/>
    </row>
    <row r="2" spans="1:8" ht="15.75" thickBot="1" x14ac:dyDescent="0.3">
      <c r="A2" s="172"/>
      <c r="B2" s="172"/>
      <c r="C2" s="172"/>
      <c r="D2" s="172"/>
      <c r="E2" s="172"/>
      <c r="F2" s="172"/>
      <c r="G2" s="172"/>
    </row>
    <row r="3" spans="1:8" ht="15.75" thickTop="1" x14ac:dyDescent="0.25">
      <c r="A3" s="124"/>
      <c r="B3" s="213" t="s">
        <v>432</v>
      </c>
      <c r="C3" s="213"/>
      <c r="D3" s="213"/>
      <c r="E3" s="213" t="s">
        <v>433</v>
      </c>
      <c r="F3" s="213"/>
      <c r="G3" s="213"/>
    </row>
    <row r="4" spans="1:8" x14ac:dyDescent="0.25">
      <c r="A4" s="133" t="s">
        <v>434</v>
      </c>
      <c r="B4" s="134" t="s">
        <v>377</v>
      </c>
      <c r="C4" s="134" t="s">
        <v>378</v>
      </c>
      <c r="D4" s="134" t="s">
        <v>380</v>
      </c>
      <c r="E4" s="134" t="s">
        <v>377</v>
      </c>
      <c r="F4" s="134" t="s">
        <v>378</v>
      </c>
      <c r="G4" s="134" t="s">
        <v>380</v>
      </c>
    </row>
    <row r="5" spans="1:8" x14ac:dyDescent="0.25">
      <c r="A5" s="135" t="s">
        <v>48</v>
      </c>
      <c r="B5" s="136">
        <v>0.46</v>
      </c>
      <c r="C5" s="136">
        <v>0.19</v>
      </c>
      <c r="D5" s="137">
        <v>1.2E-2</v>
      </c>
      <c r="E5" s="136">
        <v>0.43</v>
      </c>
      <c r="F5" s="136">
        <v>0.3</v>
      </c>
      <c r="G5" s="137">
        <v>1.4E-2</v>
      </c>
      <c r="H5" s="47"/>
    </row>
    <row r="6" spans="1:8" x14ac:dyDescent="0.25">
      <c r="A6" s="135" t="s">
        <v>53</v>
      </c>
      <c r="B6" s="136">
        <v>0.25</v>
      </c>
      <c r="C6" s="136">
        <v>0.27</v>
      </c>
      <c r="D6" s="136">
        <v>0.17</v>
      </c>
      <c r="E6" s="136">
        <v>0.23</v>
      </c>
      <c r="F6" s="136">
        <v>0.42</v>
      </c>
      <c r="G6" s="136">
        <v>0.2</v>
      </c>
      <c r="H6" s="47"/>
    </row>
    <row r="7" spans="1:8" x14ac:dyDescent="0.25">
      <c r="A7" s="135" t="s">
        <v>58</v>
      </c>
      <c r="B7" s="136">
        <v>0.69</v>
      </c>
      <c r="C7" s="136">
        <v>0.68</v>
      </c>
      <c r="D7" s="136">
        <v>6.9000000000000006E-2</v>
      </c>
      <c r="E7" s="136">
        <v>0.65</v>
      </c>
      <c r="F7" s="136">
        <v>1.1000000000000001</v>
      </c>
      <c r="G7" s="136">
        <v>7.9000000000000001E-2</v>
      </c>
      <c r="H7" s="47"/>
    </row>
    <row r="8" spans="1:8" x14ac:dyDescent="0.25">
      <c r="A8" s="135" t="s">
        <v>383</v>
      </c>
      <c r="B8" s="136">
        <v>0.53</v>
      </c>
      <c r="C8" s="136">
        <v>0.59</v>
      </c>
      <c r="D8" s="136">
        <v>0.26</v>
      </c>
      <c r="E8" s="136">
        <v>0.49</v>
      </c>
      <c r="F8" s="136">
        <v>0.93</v>
      </c>
      <c r="G8" s="136">
        <v>0.3</v>
      </c>
      <c r="H8" s="47"/>
    </row>
    <row r="9" spans="1:8" x14ac:dyDescent="0.25">
      <c r="A9" s="135" t="s">
        <v>65</v>
      </c>
      <c r="B9" s="136">
        <v>0.56999999999999995</v>
      </c>
      <c r="C9" s="136">
        <v>0.68</v>
      </c>
      <c r="D9" s="136">
        <v>0.77</v>
      </c>
      <c r="E9" s="136">
        <v>0.57999999999999996</v>
      </c>
      <c r="F9" s="136">
        <v>0.69</v>
      </c>
      <c r="G9" s="136">
        <v>1.2</v>
      </c>
      <c r="H9" s="43"/>
    </row>
    <row r="10" spans="1:8" x14ac:dyDescent="0.25">
      <c r="A10" s="135" t="s">
        <v>67</v>
      </c>
      <c r="B10" s="136">
        <v>0.86</v>
      </c>
      <c r="C10" s="136">
        <v>0.8</v>
      </c>
      <c r="D10" s="137">
        <v>1.2999999999999999E-2</v>
      </c>
      <c r="E10" s="136">
        <v>0.98</v>
      </c>
      <c r="F10" s="136">
        <v>1.4</v>
      </c>
      <c r="G10" s="136">
        <v>0.32</v>
      </c>
      <c r="H10" s="47"/>
    </row>
    <row r="11" spans="1:8" x14ac:dyDescent="0.25">
      <c r="A11" s="135" t="s">
        <v>69</v>
      </c>
      <c r="B11" s="136">
        <v>0.79</v>
      </c>
      <c r="C11" s="136">
        <v>0.52</v>
      </c>
      <c r="D11" s="136" t="s">
        <v>435</v>
      </c>
      <c r="E11" s="136">
        <v>0.91</v>
      </c>
      <c r="F11" s="136">
        <v>0.92</v>
      </c>
      <c r="G11" s="136" t="s">
        <v>435</v>
      </c>
      <c r="H11" s="43"/>
    </row>
    <row r="12" spans="1:8" x14ac:dyDescent="0.25">
      <c r="A12" s="135" t="s">
        <v>74</v>
      </c>
      <c r="B12" s="136">
        <v>0.83</v>
      </c>
      <c r="C12" s="136">
        <v>0.65</v>
      </c>
      <c r="D12" s="136">
        <v>0.34</v>
      </c>
      <c r="E12" s="136">
        <v>0.84</v>
      </c>
      <c r="F12" s="136">
        <v>0.66</v>
      </c>
      <c r="G12" s="136">
        <v>0.52</v>
      </c>
      <c r="H12" s="43"/>
    </row>
    <row r="13" spans="1:8" x14ac:dyDescent="0.25">
      <c r="A13" s="135" t="s">
        <v>79</v>
      </c>
      <c r="B13" s="136">
        <v>0.8</v>
      </c>
      <c r="C13" s="136">
        <v>0.65</v>
      </c>
      <c r="D13" s="136">
        <v>0.91</v>
      </c>
      <c r="E13" s="136">
        <v>0.81</v>
      </c>
      <c r="F13" s="136">
        <v>0.66</v>
      </c>
      <c r="G13" s="136">
        <v>1.4</v>
      </c>
      <c r="H13" s="43"/>
    </row>
    <row r="14" spans="1:8" x14ac:dyDescent="0.25">
      <c r="A14" s="135" t="s">
        <v>81</v>
      </c>
      <c r="B14" s="136">
        <v>0.86</v>
      </c>
      <c r="C14" s="136">
        <v>0.69</v>
      </c>
      <c r="D14" s="136">
        <v>0.23</v>
      </c>
      <c r="E14" s="136">
        <v>0.87</v>
      </c>
      <c r="F14" s="136">
        <v>0.71</v>
      </c>
      <c r="G14" s="136">
        <v>0.35</v>
      </c>
      <c r="H14" s="47"/>
    </row>
    <row r="15" spans="1:8" x14ac:dyDescent="0.25">
      <c r="A15" s="135" t="s">
        <v>94</v>
      </c>
      <c r="B15" s="136">
        <v>0.19</v>
      </c>
      <c r="C15" s="136">
        <v>0.68</v>
      </c>
      <c r="D15" s="137">
        <v>8.8999999999999996E-2</v>
      </c>
      <c r="E15" s="136">
        <v>0.39</v>
      </c>
      <c r="F15" s="136">
        <v>0.63</v>
      </c>
      <c r="G15" s="136">
        <v>0.21</v>
      </c>
      <c r="H15" s="47"/>
    </row>
    <row r="16" spans="1:8" x14ac:dyDescent="0.25">
      <c r="A16" s="135" t="s">
        <v>97</v>
      </c>
      <c r="B16" s="136">
        <v>0.77</v>
      </c>
      <c r="C16" s="136">
        <v>0.68</v>
      </c>
      <c r="D16" s="136">
        <v>0.43</v>
      </c>
      <c r="E16" s="136">
        <v>1.6</v>
      </c>
      <c r="F16" s="136">
        <v>0.63</v>
      </c>
      <c r="G16" s="136">
        <v>1</v>
      </c>
      <c r="H16" s="43"/>
    </row>
    <row r="17" spans="1:8" x14ac:dyDescent="0.25">
      <c r="A17" s="135" t="s">
        <v>101</v>
      </c>
      <c r="B17" s="136">
        <v>0.61</v>
      </c>
      <c r="C17" s="136">
        <v>0.54</v>
      </c>
      <c r="D17" s="137">
        <v>0.06</v>
      </c>
      <c r="E17" s="136">
        <v>1.3</v>
      </c>
      <c r="F17" s="136">
        <v>0.5</v>
      </c>
      <c r="G17" s="136">
        <v>0.14000000000000001</v>
      </c>
      <c r="H17" s="47"/>
    </row>
    <row r="18" spans="1:8" x14ac:dyDescent="0.25">
      <c r="A18" s="135" t="s">
        <v>105</v>
      </c>
      <c r="B18" s="136">
        <v>0.35</v>
      </c>
      <c r="C18" s="136">
        <v>0.38</v>
      </c>
      <c r="D18" s="136">
        <v>0.28999999999999998</v>
      </c>
      <c r="E18" s="136">
        <v>0.71</v>
      </c>
      <c r="F18" s="136">
        <v>0.36</v>
      </c>
      <c r="G18" s="136">
        <v>0.69</v>
      </c>
      <c r="H18" s="48"/>
    </row>
    <row r="19" spans="1:8" x14ac:dyDescent="0.25">
      <c r="A19" s="135" t="s">
        <v>108</v>
      </c>
      <c r="B19" s="136">
        <v>0.49</v>
      </c>
      <c r="C19" s="136">
        <v>0.61</v>
      </c>
      <c r="D19" s="136">
        <v>0.84</v>
      </c>
      <c r="E19" s="136">
        <v>1</v>
      </c>
      <c r="F19" s="136">
        <v>0.56999999999999995</v>
      </c>
      <c r="G19" s="136">
        <v>2</v>
      </c>
      <c r="H19" s="47"/>
    </row>
    <row r="20" spans="1:8" x14ac:dyDescent="0.25">
      <c r="A20" s="135" t="s">
        <v>112</v>
      </c>
      <c r="B20" s="136">
        <v>0.8</v>
      </c>
      <c r="C20" s="136">
        <v>0.67</v>
      </c>
      <c r="D20" s="137">
        <v>0.05</v>
      </c>
      <c r="E20" s="136">
        <v>0.92</v>
      </c>
      <c r="F20" s="136">
        <v>1.2</v>
      </c>
      <c r="G20" s="136">
        <v>1.3</v>
      </c>
      <c r="H20" s="48"/>
    </row>
    <row r="21" spans="1:8" x14ac:dyDescent="0.25">
      <c r="A21" s="135" t="s">
        <v>115</v>
      </c>
      <c r="B21" s="136">
        <v>0.67</v>
      </c>
      <c r="C21" s="136">
        <v>0.66</v>
      </c>
      <c r="D21" s="136">
        <v>0.34</v>
      </c>
      <c r="E21" s="136">
        <v>0.68</v>
      </c>
      <c r="F21" s="136">
        <v>0.68</v>
      </c>
      <c r="G21" s="136">
        <v>0.52</v>
      </c>
      <c r="H21" s="48"/>
    </row>
    <row r="22" spans="1:8" x14ac:dyDescent="0.25">
      <c r="A22" s="135" t="s">
        <v>85</v>
      </c>
      <c r="B22" s="136">
        <v>0.67</v>
      </c>
      <c r="C22" s="136">
        <v>0.69</v>
      </c>
      <c r="D22" s="136">
        <v>0.14000000000000001</v>
      </c>
      <c r="E22" s="136">
        <v>0.62</v>
      </c>
      <c r="F22" s="136">
        <v>1.1000000000000001</v>
      </c>
      <c r="G22" s="136">
        <v>0.17</v>
      </c>
      <c r="H22" s="47"/>
    </row>
    <row r="23" spans="1:8" x14ac:dyDescent="0.25">
      <c r="A23" s="135" t="s">
        <v>90</v>
      </c>
      <c r="B23" s="136">
        <v>0.67</v>
      </c>
      <c r="C23" s="136">
        <v>0.7</v>
      </c>
      <c r="D23" s="137">
        <v>4.8000000000000001E-2</v>
      </c>
      <c r="E23" s="136">
        <v>0.68</v>
      </c>
      <c r="F23" s="136">
        <v>0.71</v>
      </c>
      <c r="G23" s="137">
        <v>7.3999999999999996E-2</v>
      </c>
      <c r="H23" s="47"/>
    </row>
    <row r="24" spans="1:8" x14ac:dyDescent="0.25">
      <c r="A24" s="135" t="s">
        <v>120</v>
      </c>
      <c r="B24" s="136">
        <v>0.49</v>
      </c>
      <c r="C24" s="136">
        <v>1.1000000000000001</v>
      </c>
      <c r="D24" s="136">
        <v>0.42</v>
      </c>
      <c r="E24" s="136" t="s">
        <v>322</v>
      </c>
      <c r="F24" s="136" t="s">
        <v>322</v>
      </c>
      <c r="G24" s="136" t="s">
        <v>322</v>
      </c>
    </row>
    <row r="25" spans="1:8" x14ac:dyDescent="0.25">
      <c r="A25" s="135" t="s">
        <v>287</v>
      </c>
      <c r="B25" s="136">
        <v>0.87</v>
      </c>
      <c r="C25" s="136">
        <v>0.56000000000000005</v>
      </c>
      <c r="D25" s="137">
        <v>0.04</v>
      </c>
      <c r="E25" s="136" t="s">
        <v>322</v>
      </c>
      <c r="F25" s="136" t="s">
        <v>322</v>
      </c>
      <c r="G25" s="136" t="s">
        <v>322</v>
      </c>
    </row>
    <row r="26" spans="1:8" x14ac:dyDescent="0.25">
      <c r="A26" s="135" t="s">
        <v>118</v>
      </c>
      <c r="B26" s="136">
        <v>1.1000000000000001</v>
      </c>
      <c r="C26" s="136">
        <v>0.64</v>
      </c>
      <c r="D26" s="136">
        <v>0.87</v>
      </c>
      <c r="E26" s="136" t="s">
        <v>322</v>
      </c>
      <c r="F26" s="136" t="s">
        <v>322</v>
      </c>
      <c r="G26" s="136" t="s">
        <v>322</v>
      </c>
    </row>
    <row r="27" spans="1:8" x14ac:dyDescent="0.25">
      <c r="A27" s="135" t="s">
        <v>122</v>
      </c>
      <c r="B27" s="136">
        <v>0.99</v>
      </c>
      <c r="C27" s="136">
        <v>0.98</v>
      </c>
      <c r="D27" s="136">
        <v>0.65</v>
      </c>
      <c r="E27" s="136" t="s">
        <v>322</v>
      </c>
      <c r="F27" s="136" t="s">
        <v>322</v>
      </c>
      <c r="G27" s="136" t="s">
        <v>322</v>
      </c>
    </row>
    <row r="28" spans="1:8" x14ac:dyDescent="0.25">
      <c r="A28" s="135" t="s">
        <v>124</v>
      </c>
      <c r="B28" s="136">
        <v>1.1000000000000001</v>
      </c>
      <c r="C28" s="136">
        <v>1.2</v>
      </c>
      <c r="D28" s="136">
        <v>0.57999999999999996</v>
      </c>
      <c r="E28" s="136" t="s">
        <v>322</v>
      </c>
      <c r="F28" s="136" t="s">
        <v>322</v>
      </c>
      <c r="G28" s="136" t="s">
        <v>322</v>
      </c>
    </row>
    <row r="29" spans="1:8" x14ac:dyDescent="0.25">
      <c r="B29" s="59"/>
      <c r="C29" s="59"/>
      <c r="D29" s="59"/>
      <c r="E29" s="57"/>
      <c r="F29" s="57"/>
      <c r="G29" s="57"/>
    </row>
    <row r="30" spans="1:8" x14ac:dyDescent="0.25">
      <c r="B30" s="43"/>
      <c r="C30" s="43"/>
      <c r="D30" s="43"/>
    </row>
  </sheetData>
  <mergeCells count="3">
    <mergeCell ref="B3:D3"/>
    <mergeCell ref="E3:G3"/>
    <mergeCell ref="A1:G2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D939-868B-481D-A3AA-64C0D3104F71}">
  <dimension ref="A1:B204"/>
  <sheetViews>
    <sheetView zoomScaleNormal="100" workbookViewId="0">
      <selection activeCell="B198" sqref="B198"/>
    </sheetView>
  </sheetViews>
  <sheetFormatPr defaultColWidth="9.140625" defaultRowHeight="15" x14ac:dyDescent="0.25"/>
  <cols>
    <col min="1" max="1" width="45.7109375" style="16" bestFit="1" customWidth="1"/>
    <col min="2" max="2" width="52.140625" style="16" customWidth="1"/>
    <col min="3" max="16384" width="9.140625" style="16"/>
  </cols>
  <sheetData>
    <row r="1" spans="1:2" x14ac:dyDescent="0.25">
      <c r="A1" s="171" t="str">
        <f>_xlfn.CONCAT("Table ",Contents!A12,". ",Contents!B12)</f>
        <v>Table S11. Compound discoverer processing parameters</v>
      </c>
      <c r="B1" s="171"/>
    </row>
    <row r="2" spans="1:2" ht="15.75" thickBot="1" x14ac:dyDescent="0.3">
      <c r="A2" s="172"/>
      <c r="B2" s="172"/>
    </row>
    <row r="3" spans="1:2" ht="16.5" thickTop="1" thickBot="1" x14ac:dyDescent="0.3">
      <c r="A3" s="201" t="s">
        <v>436</v>
      </c>
      <c r="B3" s="202"/>
    </row>
    <row r="4" spans="1:2" ht="15.75" thickBot="1" x14ac:dyDescent="0.3">
      <c r="A4" s="197" t="s">
        <v>437</v>
      </c>
      <c r="B4" s="198"/>
    </row>
    <row r="5" spans="1:2" x14ac:dyDescent="0.25">
      <c r="A5" s="167" t="s">
        <v>438</v>
      </c>
      <c r="B5" s="167" t="s">
        <v>439</v>
      </c>
    </row>
    <row r="6" spans="1:2" x14ac:dyDescent="0.25">
      <c r="A6" s="167" t="s">
        <v>440</v>
      </c>
      <c r="B6" s="167" t="s">
        <v>439</v>
      </c>
    </row>
    <row r="7" spans="1:2" x14ac:dyDescent="0.25">
      <c r="A7" s="167" t="s">
        <v>441</v>
      </c>
      <c r="B7" s="167" t="s">
        <v>439</v>
      </c>
    </row>
    <row r="8" spans="1:2" x14ac:dyDescent="0.25">
      <c r="A8" s="167" t="s">
        <v>442</v>
      </c>
      <c r="B8" s="167" t="s">
        <v>439</v>
      </c>
    </row>
    <row r="9" spans="1:2" x14ac:dyDescent="0.25">
      <c r="A9" s="167" t="s">
        <v>443</v>
      </c>
      <c r="B9" s="167" t="s">
        <v>444</v>
      </c>
    </row>
    <row r="10" spans="1:2" x14ac:dyDescent="0.25">
      <c r="A10" s="167" t="s">
        <v>445</v>
      </c>
      <c r="B10" s="167" t="s">
        <v>446</v>
      </c>
    </row>
    <row r="11" spans="1:2" ht="15.75" thickBot="1" x14ac:dyDescent="0.3">
      <c r="A11" s="167" t="s">
        <v>447</v>
      </c>
      <c r="B11" s="167" t="s">
        <v>448</v>
      </c>
    </row>
    <row r="12" spans="1:2" ht="15.75" thickBot="1" x14ac:dyDescent="0.3">
      <c r="A12" s="197" t="s">
        <v>449</v>
      </c>
      <c r="B12" s="198"/>
    </row>
    <row r="13" spans="1:2" x14ac:dyDescent="0.25">
      <c r="A13" s="167" t="s">
        <v>450</v>
      </c>
      <c r="B13" s="167" t="s">
        <v>439</v>
      </c>
    </row>
    <row r="14" spans="1:2" x14ac:dyDescent="0.25">
      <c r="A14" s="167" t="s">
        <v>451</v>
      </c>
      <c r="B14" s="167" t="s">
        <v>452</v>
      </c>
    </row>
    <row r="15" spans="1:2" x14ac:dyDescent="0.25">
      <c r="A15" s="167" t="s">
        <v>453</v>
      </c>
      <c r="B15" s="167" t="s">
        <v>454</v>
      </c>
    </row>
    <row r="16" spans="1:2" ht="15.75" thickBot="1" x14ac:dyDescent="0.3">
      <c r="A16" s="167" t="s">
        <v>455</v>
      </c>
      <c r="B16" s="167" t="s">
        <v>456</v>
      </c>
    </row>
    <row r="17" spans="1:2" ht="15.75" thickBot="1" x14ac:dyDescent="0.3">
      <c r="A17" s="197" t="s">
        <v>457</v>
      </c>
      <c r="B17" s="198"/>
    </row>
    <row r="18" spans="1:2" x14ac:dyDescent="0.25">
      <c r="A18" s="167" t="s">
        <v>458</v>
      </c>
      <c r="B18" s="167" t="s">
        <v>444</v>
      </c>
    </row>
    <row r="19" spans="1:2" x14ac:dyDescent="0.25">
      <c r="A19" s="167" t="s">
        <v>459</v>
      </c>
      <c r="B19" s="167" t="s">
        <v>460</v>
      </c>
    </row>
    <row r="20" spans="1:2" x14ac:dyDescent="0.25">
      <c r="A20" s="167" t="s">
        <v>461</v>
      </c>
      <c r="B20" s="167" t="s">
        <v>444</v>
      </c>
    </row>
    <row r="21" spans="1:2" x14ac:dyDescent="0.25">
      <c r="A21" s="167" t="s">
        <v>462</v>
      </c>
      <c r="B21" s="167" t="s">
        <v>444</v>
      </c>
    </row>
    <row r="22" spans="1:2" x14ac:dyDescent="0.25">
      <c r="A22" s="167" t="s">
        <v>463</v>
      </c>
      <c r="B22" s="167" t="s">
        <v>439</v>
      </c>
    </row>
    <row r="23" spans="1:2" x14ac:dyDescent="0.25">
      <c r="A23" s="167" t="s">
        <v>464</v>
      </c>
      <c r="B23" s="167" t="s">
        <v>465</v>
      </c>
    </row>
    <row r="24" spans="1:2" x14ac:dyDescent="0.25">
      <c r="A24" s="167" t="s">
        <v>466</v>
      </c>
      <c r="B24" s="167" t="s">
        <v>460</v>
      </c>
    </row>
    <row r="25" spans="1:2" x14ac:dyDescent="0.25">
      <c r="A25" s="167" t="s">
        <v>467</v>
      </c>
      <c r="B25" s="167" t="s">
        <v>444</v>
      </c>
    </row>
    <row r="26" spans="1:2" x14ac:dyDescent="0.25">
      <c r="A26" s="167" t="s">
        <v>468</v>
      </c>
      <c r="B26" s="167" t="s">
        <v>444</v>
      </c>
    </row>
    <row r="27" spans="1:2" ht="15.75" thickBot="1" x14ac:dyDescent="0.3">
      <c r="A27" s="167" t="s">
        <v>469</v>
      </c>
      <c r="B27" s="167" t="s">
        <v>444</v>
      </c>
    </row>
    <row r="28" spans="1:2" ht="15.75" thickBot="1" x14ac:dyDescent="0.3">
      <c r="A28" s="197" t="s">
        <v>470</v>
      </c>
      <c r="B28" s="198" t="s">
        <v>471</v>
      </c>
    </row>
    <row r="29" spans="1:2" ht="15.75" thickBot="1" x14ac:dyDescent="0.3">
      <c r="A29" s="167" t="s">
        <v>472</v>
      </c>
      <c r="B29" s="167" t="s">
        <v>473</v>
      </c>
    </row>
    <row r="30" spans="1:2" ht="15.75" thickBot="1" x14ac:dyDescent="0.3">
      <c r="A30" s="197" t="s">
        <v>474</v>
      </c>
      <c r="B30" s="198" t="s">
        <v>471</v>
      </c>
    </row>
    <row r="31" spans="1:2" x14ac:dyDescent="0.25">
      <c r="A31" s="167" t="s">
        <v>475</v>
      </c>
      <c r="B31" s="167" t="s">
        <v>448</v>
      </c>
    </row>
    <row r="32" spans="1:2" x14ac:dyDescent="0.25">
      <c r="A32" s="167" t="s">
        <v>476</v>
      </c>
      <c r="B32" s="167" t="s">
        <v>477</v>
      </c>
    </row>
    <row r="33" spans="1:2" x14ac:dyDescent="0.25">
      <c r="A33" s="167" t="s">
        <v>478</v>
      </c>
      <c r="B33" s="167" t="s">
        <v>479</v>
      </c>
    </row>
    <row r="34" spans="1:2" x14ac:dyDescent="0.25">
      <c r="A34" s="167" t="s">
        <v>480</v>
      </c>
      <c r="B34" s="167" t="s">
        <v>481</v>
      </c>
    </row>
    <row r="35" spans="1:2" x14ac:dyDescent="0.25">
      <c r="A35" s="167" t="s">
        <v>482</v>
      </c>
      <c r="B35" s="167" t="s">
        <v>483</v>
      </c>
    </row>
    <row r="36" spans="1:2" x14ac:dyDescent="0.25">
      <c r="A36" s="167" t="s">
        <v>484</v>
      </c>
      <c r="B36" s="167" t="s">
        <v>485</v>
      </c>
    </row>
    <row r="37" spans="1:2" ht="15.75" thickBot="1" x14ac:dyDescent="0.3">
      <c r="A37" s="167" t="s">
        <v>486</v>
      </c>
      <c r="B37" s="167" t="s">
        <v>487</v>
      </c>
    </row>
    <row r="38" spans="1:2" ht="15.75" thickBot="1" x14ac:dyDescent="0.3">
      <c r="A38" s="197" t="s">
        <v>488</v>
      </c>
      <c r="B38" s="198" t="s">
        <v>471</v>
      </c>
    </row>
    <row r="39" spans="1:2" x14ac:dyDescent="0.25">
      <c r="A39" s="167" t="s">
        <v>489</v>
      </c>
      <c r="B39" s="167" t="s">
        <v>490</v>
      </c>
    </row>
    <row r="40" spans="1:2" x14ac:dyDescent="0.25">
      <c r="A40" s="167" t="s">
        <v>491</v>
      </c>
      <c r="B40" s="167" t="s">
        <v>492</v>
      </c>
    </row>
    <row r="41" spans="1:2" x14ac:dyDescent="0.25">
      <c r="A41" s="167" t="s">
        <v>493</v>
      </c>
      <c r="B41" s="167" t="s">
        <v>494</v>
      </c>
    </row>
    <row r="42" spans="1:2" x14ac:dyDescent="0.25">
      <c r="A42" s="167" t="s">
        <v>495</v>
      </c>
      <c r="B42" s="167" t="s">
        <v>496</v>
      </c>
    </row>
    <row r="43" spans="1:2" ht="15.75" thickBot="1" x14ac:dyDescent="0.3">
      <c r="A43" s="167" t="s">
        <v>497</v>
      </c>
      <c r="B43" s="167" t="s">
        <v>498</v>
      </c>
    </row>
    <row r="44" spans="1:2" ht="15.75" thickBot="1" x14ac:dyDescent="0.3">
      <c r="A44" s="201" t="s">
        <v>499</v>
      </c>
      <c r="B44" s="202"/>
    </row>
    <row r="45" spans="1:2" ht="15.75" thickBot="1" x14ac:dyDescent="0.3">
      <c r="A45" s="197" t="s">
        <v>500</v>
      </c>
      <c r="B45" s="198" t="s">
        <v>471</v>
      </c>
    </row>
    <row r="46" spans="1:2" x14ac:dyDescent="0.25">
      <c r="A46" s="167" t="s">
        <v>501</v>
      </c>
      <c r="B46" s="167" t="s">
        <v>502</v>
      </c>
    </row>
    <row r="47" spans="1:2" x14ac:dyDescent="0.25">
      <c r="A47" s="167" t="s">
        <v>503</v>
      </c>
      <c r="B47" s="167" t="s">
        <v>504</v>
      </c>
    </row>
    <row r="48" spans="1:2" x14ac:dyDescent="0.25">
      <c r="A48" s="167" t="s">
        <v>505</v>
      </c>
      <c r="B48" s="167" t="s">
        <v>506</v>
      </c>
    </row>
    <row r="49" spans="1:2" x14ac:dyDescent="0.25">
      <c r="A49" s="167" t="s">
        <v>507</v>
      </c>
      <c r="B49" s="167" t="s">
        <v>492</v>
      </c>
    </row>
    <row r="50" spans="1:2" x14ac:dyDescent="0.25">
      <c r="A50" s="167" t="s">
        <v>508</v>
      </c>
      <c r="B50" s="167" t="s">
        <v>509</v>
      </c>
    </row>
    <row r="51" spans="1:2" ht="15.75" thickBot="1" x14ac:dyDescent="0.3">
      <c r="A51" s="167" t="s">
        <v>510</v>
      </c>
      <c r="B51" s="167" t="s">
        <v>492</v>
      </c>
    </row>
    <row r="52" spans="1:2" ht="15.75" thickBot="1" x14ac:dyDescent="0.3">
      <c r="A52" s="201" t="s">
        <v>511</v>
      </c>
      <c r="B52" s="202"/>
    </row>
    <row r="53" spans="1:2" ht="15.75" thickBot="1" x14ac:dyDescent="0.3">
      <c r="A53" s="197" t="s">
        <v>500</v>
      </c>
      <c r="B53" s="198" t="s">
        <v>471</v>
      </c>
    </row>
    <row r="54" spans="1:2" x14ac:dyDescent="0.25">
      <c r="A54" s="167" t="s">
        <v>512</v>
      </c>
      <c r="B54" s="167" t="s">
        <v>509</v>
      </c>
    </row>
    <row r="55" spans="1:2" x14ac:dyDescent="0.25">
      <c r="A55" s="167" t="s">
        <v>513</v>
      </c>
      <c r="B55" s="167" t="s">
        <v>514</v>
      </c>
    </row>
    <row r="56" spans="1:2" x14ac:dyDescent="0.25">
      <c r="A56" s="167" t="s">
        <v>515</v>
      </c>
      <c r="B56" s="167" t="s">
        <v>516</v>
      </c>
    </row>
    <row r="57" spans="1:2" x14ac:dyDescent="0.25">
      <c r="A57" s="167" t="s">
        <v>517</v>
      </c>
      <c r="B57" s="167" t="s">
        <v>492</v>
      </c>
    </row>
    <row r="58" spans="1:2" ht="15.75" thickBot="1" x14ac:dyDescent="0.3">
      <c r="A58" s="167" t="s">
        <v>518</v>
      </c>
      <c r="B58" s="167" t="s">
        <v>509</v>
      </c>
    </row>
    <row r="59" spans="1:2" ht="15.75" thickBot="1" x14ac:dyDescent="0.3">
      <c r="A59" s="197" t="s">
        <v>519</v>
      </c>
      <c r="B59" s="198" t="s">
        <v>471</v>
      </c>
    </row>
    <row r="60" spans="1:2" x14ac:dyDescent="0.25">
      <c r="A60" s="167" t="s">
        <v>520</v>
      </c>
      <c r="B60" s="167" t="s">
        <v>452</v>
      </c>
    </row>
    <row r="61" spans="1:2" x14ac:dyDescent="0.25">
      <c r="A61" s="167" t="s">
        <v>521</v>
      </c>
      <c r="B61" s="167" t="s">
        <v>452</v>
      </c>
    </row>
    <row r="62" spans="1:2" ht="15.75" thickBot="1" x14ac:dyDescent="0.3">
      <c r="A62" s="167" t="s">
        <v>522</v>
      </c>
      <c r="B62" s="167" t="s">
        <v>523</v>
      </c>
    </row>
    <row r="63" spans="1:2" ht="15.75" thickBot="1" x14ac:dyDescent="0.3">
      <c r="A63" s="197" t="s">
        <v>524</v>
      </c>
      <c r="B63" s="198" t="s">
        <v>471</v>
      </c>
    </row>
    <row r="64" spans="1:2" x14ac:dyDescent="0.25">
      <c r="A64" s="167" t="s">
        <v>525</v>
      </c>
      <c r="B64" s="167" t="s">
        <v>473</v>
      </c>
    </row>
    <row r="65" spans="1:2" x14ac:dyDescent="0.25">
      <c r="A65" s="167" t="s">
        <v>526</v>
      </c>
      <c r="B65" s="167" t="s">
        <v>492</v>
      </c>
    </row>
    <row r="66" spans="1:2" x14ac:dyDescent="0.25">
      <c r="A66" s="167" t="s">
        <v>527</v>
      </c>
      <c r="B66" s="167" t="s">
        <v>528</v>
      </c>
    </row>
    <row r="67" spans="1:2" x14ac:dyDescent="0.25">
      <c r="A67" s="167" t="s">
        <v>529</v>
      </c>
      <c r="B67" s="167" t="s">
        <v>448</v>
      </c>
    </row>
    <row r="68" spans="1:2" ht="15.75" thickBot="1" x14ac:dyDescent="0.3">
      <c r="A68" s="167" t="s">
        <v>530</v>
      </c>
      <c r="B68" s="167" t="s">
        <v>506</v>
      </c>
    </row>
    <row r="69" spans="1:2" ht="15.75" thickBot="1" x14ac:dyDescent="0.3">
      <c r="A69" s="197" t="s">
        <v>531</v>
      </c>
      <c r="B69" s="198" t="s">
        <v>471</v>
      </c>
    </row>
    <row r="70" spans="1:2" x14ac:dyDescent="0.25">
      <c r="A70" s="167" t="s">
        <v>532</v>
      </c>
      <c r="B70" s="167" t="s">
        <v>533</v>
      </c>
    </row>
    <row r="71" spans="1:2" x14ac:dyDescent="0.25">
      <c r="A71" s="167" t="s">
        <v>534</v>
      </c>
      <c r="B71" s="167" t="s">
        <v>506</v>
      </c>
    </row>
    <row r="72" spans="1:2" x14ac:dyDescent="0.25">
      <c r="A72" s="167" t="s">
        <v>535</v>
      </c>
      <c r="B72" s="167" t="s">
        <v>492</v>
      </c>
    </row>
    <row r="73" spans="1:2" x14ac:dyDescent="0.25">
      <c r="A73" s="167" t="s">
        <v>536</v>
      </c>
      <c r="B73" s="167" t="s">
        <v>492</v>
      </c>
    </row>
    <row r="74" spans="1:2" x14ac:dyDescent="0.25">
      <c r="A74" s="167" t="s">
        <v>537</v>
      </c>
      <c r="B74" s="167" t="s">
        <v>538</v>
      </c>
    </row>
    <row r="75" spans="1:2" x14ac:dyDescent="0.25">
      <c r="A75" s="167" t="s">
        <v>539</v>
      </c>
      <c r="B75" s="167" t="s">
        <v>540</v>
      </c>
    </row>
    <row r="76" spans="1:2" x14ac:dyDescent="0.25">
      <c r="A76" s="167" t="s">
        <v>541</v>
      </c>
      <c r="B76" s="167" t="s">
        <v>542</v>
      </c>
    </row>
    <row r="77" spans="1:2" ht="15.75" thickBot="1" x14ac:dyDescent="0.3">
      <c r="A77" s="167" t="s">
        <v>543</v>
      </c>
      <c r="B77" s="167" t="s">
        <v>492</v>
      </c>
    </row>
    <row r="78" spans="1:2" ht="15.75" thickBot="1" x14ac:dyDescent="0.3">
      <c r="A78" s="197" t="s">
        <v>544</v>
      </c>
      <c r="B78" s="198" t="s">
        <v>471</v>
      </c>
    </row>
    <row r="79" spans="1:2" ht="28.5" x14ac:dyDescent="0.25">
      <c r="A79" s="167" t="s">
        <v>545</v>
      </c>
      <c r="B79" s="168" t="s">
        <v>546</v>
      </c>
    </row>
    <row r="80" spans="1:2" x14ac:dyDescent="0.25">
      <c r="A80" s="167" t="s">
        <v>547</v>
      </c>
      <c r="B80" s="167" t="s">
        <v>548</v>
      </c>
    </row>
    <row r="81" spans="1:2" ht="15.75" thickBot="1" x14ac:dyDescent="0.3">
      <c r="A81" s="167" t="s">
        <v>549</v>
      </c>
      <c r="B81" s="167" t="s">
        <v>492</v>
      </c>
    </row>
    <row r="82" spans="1:2" ht="15.75" thickBot="1" x14ac:dyDescent="0.3">
      <c r="A82" s="197" t="s">
        <v>550</v>
      </c>
      <c r="B82" s="198" t="s">
        <v>471</v>
      </c>
    </row>
    <row r="83" spans="1:2" ht="15.75" thickBot="1" x14ac:dyDescent="0.3">
      <c r="A83" s="167" t="s">
        <v>551</v>
      </c>
      <c r="B83" s="167" t="s">
        <v>492</v>
      </c>
    </row>
    <row r="84" spans="1:2" ht="15.75" thickBot="1" x14ac:dyDescent="0.3">
      <c r="A84" s="201" t="s">
        <v>552</v>
      </c>
      <c r="B84" s="202"/>
    </row>
    <row r="85" spans="1:2" ht="15.75" thickBot="1" x14ac:dyDescent="0.3">
      <c r="A85" s="197" t="s">
        <v>500</v>
      </c>
      <c r="B85" s="198" t="s">
        <v>471</v>
      </c>
    </row>
    <row r="86" spans="1:2" x14ac:dyDescent="0.25">
      <c r="A86" s="167" t="s">
        <v>508</v>
      </c>
      <c r="B86" s="167" t="s">
        <v>509</v>
      </c>
    </row>
    <row r="87" spans="1:2" x14ac:dyDescent="0.25">
      <c r="A87" s="167" t="s">
        <v>534</v>
      </c>
      <c r="B87" s="167" t="s">
        <v>506</v>
      </c>
    </row>
    <row r="88" spans="1:2" x14ac:dyDescent="0.25">
      <c r="A88" s="167" t="s">
        <v>553</v>
      </c>
      <c r="B88" s="167" t="s">
        <v>554</v>
      </c>
    </row>
    <row r="89" spans="1:2" x14ac:dyDescent="0.25">
      <c r="A89" s="167" t="s">
        <v>555</v>
      </c>
      <c r="B89" s="167" t="s">
        <v>492</v>
      </c>
    </row>
    <row r="90" spans="1:2" x14ac:dyDescent="0.25">
      <c r="A90" s="167" t="s">
        <v>556</v>
      </c>
      <c r="B90" s="168" t="s">
        <v>557</v>
      </c>
    </row>
    <row r="91" spans="1:2" ht="15.75" thickBot="1" x14ac:dyDescent="0.3">
      <c r="A91" s="167" t="s">
        <v>558</v>
      </c>
      <c r="B91" s="167" t="s">
        <v>559</v>
      </c>
    </row>
    <row r="92" spans="1:2" ht="15.75" thickBot="1" x14ac:dyDescent="0.3">
      <c r="A92" s="197" t="s">
        <v>560</v>
      </c>
      <c r="B92" s="198" t="s">
        <v>471</v>
      </c>
    </row>
    <row r="93" spans="1:2" x14ac:dyDescent="0.25">
      <c r="A93" s="167" t="s">
        <v>561</v>
      </c>
      <c r="B93" s="167" t="s">
        <v>473</v>
      </c>
    </row>
    <row r="94" spans="1:2" x14ac:dyDescent="0.25">
      <c r="A94" s="167" t="s">
        <v>562</v>
      </c>
      <c r="B94" s="167" t="s">
        <v>554</v>
      </c>
    </row>
    <row r="95" spans="1:2" x14ac:dyDescent="0.25">
      <c r="A95" s="167" t="s">
        <v>563</v>
      </c>
      <c r="B95" s="167" t="s">
        <v>516</v>
      </c>
    </row>
    <row r="96" spans="1:2" x14ac:dyDescent="0.25">
      <c r="A96" s="167" t="s">
        <v>564</v>
      </c>
      <c r="B96" s="167" t="s">
        <v>516</v>
      </c>
    </row>
    <row r="97" spans="1:2" x14ac:dyDescent="0.25">
      <c r="A97" s="167" t="s">
        <v>565</v>
      </c>
      <c r="B97" s="167" t="s">
        <v>516</v>
      </c>
    </row>
    <row r="98" spans="1:2" ht="15.75" thickBot="1" x14ac:dyDescent="0.3">
      <c r="A98" s="167" t="s">
        <v>566</v>
      </c>
      <c r="B98" s="167" t="s">
        <v>516</v>
      </c>
    </row>
    <row r="99" spans="1:2" ht="15.75" thickBot="1" x14ac:dyDescent="0.3">
      <c r="A99" s="197" t="s">
        <v>567</v>
      </c>
      <c r="B99" s="198" t="s">
        <v>471</v>
      </c>
    </row>
    <row r="100" spans="1:2" x14ac:dyDescent="0.25">
      <c r="A100" s="167" t="s">
        <v>568</v>
      </c>
      <c r="B100" s="167" t="s">
        <v>569</v>
      </c>
    </row>
    <row r="101" spans="1:2" ht="15.75" thickBot="1" x14ac:dyDescent="0.3">
      <c r="A101" s="167" t="s">
        <v>570</v>
      </c>
      <c r="B101" s="167" t="s">
        <v>473</v>
      </c>
    </row>
    <row r="102" spans="1:2" ht="15.75" thickBot="1" x14ac:dyDescent="0.3">
      <c r="A102" s="201" t="s">
        <v>571</v>
      </c>
      <c r="B102" s="202"/>
    </row>
    <row r="103" spans="1:2" ht="15.75" thickBot="1" x14ac:dyDescent="0.3">
      <c r="A103" s="197" t="s">
        <v>500</v>
      </c>
      <c r="B103" s="198" t="s">
        <v>471</v>
      </c>
    </row>
    <row r="104" spans="1:2" x14ac:dyDescent="0.25">
      <c r="A104" s="167" t="s">
        <v>508</v>
      </c>
      <c r="B104" s="167" t="s">
        <v>509</v>
      </c>
    </row>
    <row r="105" spans="1:2" x14ac:dyDescent="0.25">
      <c r="A105" s="167" t="s">
        <v>572</v>
      </c>
      <c r="B105" s="167" t="s">
        <v>473</v>
      </c>
    </row>
    <row r="106" spans="1:2" x14ac:dyDescent="0.25">
      <c r="A106" s="167" t="s">
        <v>573</v>
      </c>
      <c r="B106" s="167" t="s">
        <v>492</v>
      </c>
    </row>
    <row r="107" spans="1:2" x14ac:dyDescent="0.25">
      <c r="A107" s="167" t="s">
        <v>574</v>
      </c>
      <c r="B107" s="167" t="s">
        <v>492</v>
      </c>
    </row>
    <row r="108" spans="1:2" ht="15.75" thickBot="1" x14ac:dyDescent="0.3">
      <c r="A108" s="167" t="s">
        <v>515</v>
      </c>
      <c r="B108" s="167" t="s">
        <v>473</v>
      </c>
    </row>
    <row r="109" spans="1:2" ht="15.75" thickBot="1" x14ac:dyDescent="0.3">
      <c r="A109" s="201" t="s">
        <v>575</v>
      </c>
      <c r="B109" s="202"/>
    </row>
    <row r="110" spans="1:2" ht="15.75" thickBot="1" x14ac:dyDescent="0.3">
      <c r="A110" s="197" t="s">
        <v>500</v>
      </c>
      <c r="B110" s="198" t="s">
        <v>471</v>
      </c>
    </row>
    <row r="111" spans="1:2" x14ac:dyDescent="0.25">
      <c r="A111" s="167" t="s">
        <v>576</v>
      </c>
      <c r="B111" s="167" t="s">
        <v>516</v>
      </c>
    </row>
    <row r="112" spans="1:2" x14ac:dyDescent="0.25">
      <c r="A112" s="167" t="s">
        <v>577</v>
      </c>
      <c r="B112" s="167" t="s">
        <v>439</v>
      </c>
    </row>
    <row r="113" spans="1:2" ht="15.75" thickBot="1" x14ac:dyDescent="0.3">
      <c r="A113" s="167" t="s">
        <v>578</v>
      </c>
      <c r="B113" s="167" t="s">
        <v>492</v>
      </c>
    </row>
    <row r="114" spans="1:2" ht="15.75" thickBot="1" x14ac:dyDescent="0.3">
      <c r="A114" s="201" t="s">
        <v>579</v>
      </c>
      <c r="B114" s="202"/>
    </row>
    <row r="115" spans="1:2" ht="15.75" thickBot="1" x14ac:dyDescent="0.3">
      <c r="A115" s="197" t="s">
        <v>500</v>
      </c>
      <c r="B115" s="198" t="s">
        <v>471</v>
      </c>
    </row>
    <row r="116" spans="1:2" ht="15.75" thickBot="1" x14ac:dyDescent="0.3">
      <c r="A116" s="167" t="s">
        <v>508</v>
      </c>
      <c r="B116" s="167" t="s">
        <v>509</v>
      </c>
    </row>
    <row r="117" spans="1:2" ht="15.75" thickBot="1" x14ac:dyDescent="0.3">
      <c r="A117" s="197" t="s">
        <v>580</v>
      </c>
      <c r="B117" s="198" t="s">
        <v>471</v>
      </c>
    </row>
    <row r="118" spans="1:2" x14ac:dyDescent="0.25">
      <c r="A118" s="167" t="s">
        <v>581</v>
      </c>
      <c r="B118" s="167" t="s">
        <v>582</v>
      </c>
    </row>
    <row r="119" spans="1:2" x14ac:dyDescent="0.25">
      <c r="A119" s="167" t="s">
        <v>583</v>
      </c>
      <c r="B119" s="167" t="s">
        <v>584</v>
      </c>
    </row>
    <row r="120" spans="1:2" x14ac:dyDescent="0.25">
      <c r="A120" s="167" t="s">
        <v>585</v>
      </c>
      <c r="B120" s="167" t="s">
        <v>586</v>
      </c>
    </row>
    <row r="121" spans="1:2" x14ac:dyDescent="0.25">
      <c r="A121" s="167" t="s">
        <v>587</v>
      </c>
      <c r="B121" s="167" t="s">
        <v>444</v>
      </c>
    </row>
    <row r="122" spans="1:2" x14ac:dyDescent="0.25">
      <c r="A122" s="167" t="s">
        <v>588</v>
      </c>
      <c r="B122" s="167" t="s">
        <v>444</v>
      </c>
    </row>
    <row r="123" spans="1:2" x14ac:dyDescent="0.25">
      <c r="A123" s="167" t="s">
        <v>589</v>
      </c>
      <c r="B123" s="167" t="s">
        <v>444</v>
      </c>
    </row>
    <row r="124" spans="1:2" ht="15.75" thickBot="1" x14ac:dyDescent="0.3">
      <c r="A124" s="167" t="s">
        <v>590</v>
      </c>
      <c r="B124" s="167" t="s">
        <v>444</v>
      </c>
    </row>
    <row r="125" spans="1:2" ht="15.75" thickBot="1" x14ac:dyDescent="0.3">
      <c r="A125" s="197" t="s">
        <v>591</v>
      </c>
      <c r="B125" s="198" t="s">
        <v>471</v>
      </c>
    </row>
    <row r="126" spans="1:2" x14ac:dyDescent="0.25">
      <c r="A126" s="167" t="s">
        <v>592</v>
      </c>
      <c r="B126" s="167" t="s">
        <v>498</v>
      </c>
    </row>
    <row r="127" spans="1:2" x14ac:dyDescent="0.25">
      <c r="A127" s="167" t="s">
        <v>593</v>
      </c>
      <c r="B127" s="167" t="s">
        <v>492</v>
      </c>
    </row>
    <row r="128" spans="1:2" x14ac:dyDescent="0.25">
      <c r="A128" s="167" t="s">
        <v>594</v>
      </c>
      <c r="B128" s="167" t="s">
        <v>595</v>
      </c>
    </row>
    <row r="129" spans="1:2" ht="15.75" thickBot="1" x14ac:dyDescent="0.3">
      <c r="A129" s="167" t="s">
        <v>596</v>
      </c>
      <c r="B129" s="167" t="s">
        <v>597</v>
      </c>
    </row>
    <row r="130" spans="1:2" ht="15.75" thickBot="1" x14ac:dyDescent="0.3">
      <c r="A130" s="197" t="s">
        <v>598</v>
      </c>
      <c r="B130" s="198" t="s">
        <v>471</v>
      </c>
    </row>
    <row r="131" spans="1:2" ht="15.75" thickBot="1" x14ac:dyDescent="0.3">
      <c r="A131" s="167" t="s">
        <v>599</v>
      </c>
      <c r="B131" s="167" t="s">
        <v>492</v>
      </c>
    </row>
    <row r="132" spans="1:2" ht="15.75" thickBot="1" x14ac:dyDescent="0.3">
      <c r="A132" s="201" t="s">
        <v>600</v>
      </c>
      <c r="B132" s="202"/>
    </row>
    <row r="133" spans="1:2" ht="15.75" thickBot="1" x14ac:dyDescent="0.3">
      <c r="A133" s="197" t="s">
        <v>601</v>
      </c>
      <c r="B133" s="198" t="s">
        <v>471</v>
      </c>
    </row>
    <row r="134" spans="1:2" ht="228" x14ac:dyDescent="0.25">
      <c r="A134" s="167" t="s">
        <v>602</v>
      </c>
      <c r="B134" s="168" t="s">
        <v>603</v>
      </c>
    </row>
    <row r="135" spans="1:2" x14ac:dyDescent="0.25">
      <c r="A135" s="167" t="s">
        <v>604</v>
      </c>
      <c r="B135" s="167" t="s">
        <v>554</v>
      </c>
    </row>
    <row r="136" spans="1:2" x14ac:dyDescent="0.25">
      <c r="A136" s="167" t="s">
        <v>605</v>
      </c>
      <c r="B136" s="167" t="s">
        <v>606</v>
      </c>
    </row>
    <row r="137" spans="1:2" x14ac:dyDescent="0.25">
      <c r="A137" s="167" t="s">
        <v>607</v>
      </c>
      <c r="B137" s="167" t="s">
        <v>608</v>
      </c>
    </row>
    <row r="138" spans="1:2" x14ac:dyDescent="0.25">
      <c r="A138" s="167" t="s">
        <v>609</v>
      </c>
      <c r="B138" s="167" t="s">
        <v>498</v>
      </c>
    </row>
    <row r="139" spans="1:2" x14ac:dyDescent="0.25">
      <c r="A139" s="167" t="s">
        <v>610</v>
      </c>
      <c r="B139" s="167" t="s">
        <v>611</v>
      </c>
    </row>
    <row r="140" spans="1:2" x14ac:dyDescent="0.25">
      <c r="A140" s="167" t="s">
        <v>612</v>
      </c>
      <c r="B140" s="167" t="s">
        <v>611</v>
      </c>
    </row>
    <row r="141" spans="1:2" x14ac:dyDescent="0.25">
      <c r="A141" s="167" t="s">
        <v>613</v>
      </c>
      <c r="B141" s="167" t="s">
        <v>498</v>
      </c>
    </row>
    <row r="142" spans="1:2" x14ac:dyDescent="0.25">
      <c r="A142" s="167" t="s">
        <v>518</v>
      </c>
      <c r="B142" s="167" t="s">
        <v>509</v>
      </c>
    </row>
    <row r="143" spans="1:2" x14ac:dyDescent="0.25">
      <c r="A143" s="167" t="s">
        <v>614</v>
      </c>
      <c r="B143" s="167" t="s">
        <v>492</v>
      </c>
    </row>
    <row r="144" spans="1:2" x14ac:dyDescent="0.25">
      <c r="A144" s="167" t="s">
        <v>615</v>
      </c>
      <c r="B144" s="167" t="s">
        <v>498</v>
      </c>
    </row>
    <row r="145" spans="1:2" x14ac:dyDescent="0.25">
      <c r="A145" s="167" t="s">
        <v>616</v>
      </c>
      <c r="B145" s="167" t="s">
        <v>597</v>
      </c>
    </row>
    <row r="146" spans="1:2" x14ac:dyDescent="0.25">
      <c r="A146" s="167" t="s">
        <v>617</v>
      </c>
      <c r="B146" s="167" t="s">
        <v>460</v>
      </c>
    </row>
    <row r="147" spans="1:2" x14ac:dyDescent="0.25">
      <c r="A147" s="167" t="s">
        <v>618</v>
      </c>
      <c r="B147" s="167" t="s">
        <v>498</v>
      </c>
    </row>
    <row r="148" spans="1:2" x14ac:dyDescent="0.25">
      <c r="A148" s="167" t="s">
        <v>619</v>
      </c>
      <c r="B148" s="167" t="s">
        <v>496</v>
      </c>
    </row>
    <row r="149" spans="1:2" x14ac:dyDescent="0.25">
      <c r="A149" s="167" t="s">
        <v>620</v>
      </c>
      <c r="B149" s="167" t="s">
        <v>492</v>
      </c>
    </row>
    <row r="150" spans="1:2" ht="15.75" thickBot="1" x14ac:dyDescent="0.3">
      <c r="A150" s="167" t="s">
        <v>534</v>
      </c>
      <c r="B150" s="167" t="s">
        <v>452</v>
      </c>
    </row>
    <row r="151" spans="1:2" ht="15.75" thickBot="1" x14ac:dyDescent="0.3">
      <c r="A151" s="201" t="s">
        <v>621</v>
      </c>
      <c r="B151" s="202"/>
    </row>
    <row r="152" spans="1:2" ht="15.75" thickBot="1" x14ac:dyDescent="0.3">
      <c r="A152" s="197" t="s">
        <v>622</v>
      </c>
      <c r="B152" s="198" t="s">
        <v>471</v>
      </c>
    </row>
    <row r="153" spans="1:2" x14ac:dyDescent="0.25">
      <c r="A153" s="167" t="s">
        <v>508</v>
      </c>
      <c r="B153" s="167" t="s">
        <v>509</v>
      </c>
    </row>
    <row r="154" spans="1:2" x14ac:dyDescent="0.25">
      <c r="A154" s="167" t="s">
        <v>623</v>
      </c>
      <c r="B154" s="167" t="s">
        <v>624</v>
      </c>
    </row>
    <row r="155" spans="1:2" x14ac:dyDescent="0.25">
      <c r="A155" s="167" t="s">
        <v>625</v>
      </c>
      <c r="B155" s="167" t="s">
        <v>626</v>
      </c>
    </row>
    <row r="156" spans="1:2" x14ac:dyDescent="0.25">
      <c r="A156" s="167" t="s">
        <v>627</v>
      </c>
      <c r="B156" s="167" t="s">
        <v>439</v>
      </c>
    </row>
    <row r="157" spans="1:2" x14ac:dyDescent="0.25">
      <c r="A157" s="167" t="s">
        <v>628</v>
      </c>
      <c r="B157" s="167" t="s">
        <v>629</v>
      </c>
    </row>
    <row r="158" spans="1:2" x14ac:dyDescent="0.25">
      <c r="A158" s="167" t="s">
        <v>630</v>
      </c>
      <c r="B158" s="167" t="s">
        <v>631</v>
      </c>
    </row>
    <row r="159" spans="1:2" x14ac:dyDescent="0.25">
      <c r="A159" s="167" t="s">
        <v>632</v>
      </c>
      <c r="B159" s="167" t="s">
        <v>633</v>
      </c>
    </row>
    <row r="160" spans="1:2" x14ac:dyDescent="0.25">
      <c r="A160" s="167" t="s">
        <v>634</v>
      </c>
      <c r="B160" s="167" t="s">
        <v>554</v>
      </c>
    </row>
    <row r="161" spans="1:2" ht="15.75" thickBot="1" x14ac:dyDescent="0.3">
      <c r="A161" s="167" t="s">
        <v>635</v>
      </c>
      <c r="B161" s="167" t="s">
        <v>636</v>
      </c>
    </row>
    <row r="162" spans="1:2" ht="15.75" thickBot="1" x14ac:dyDescent="0.3">
      <c r="A162" s="197" t="s">
        <v>637</v>
      </c>
      <c r="B162" s="198" t="s">
        <v>471</v>
      </c>
    </row>
    <row r="163" spans="1:2" x14ac:dyDescent="0.25">
      <c r="A163" s="167" t="s">
        <v>638</v>
      </c>
      <c r="B163" s="167" t="s">
        <v>639</v>
      </c>
    </row>
    <row r="164" spans="1:2" x14ac:dyDescent="0.25">
      <c r="A164" s="167" t="s">
        <v>640</v>
      </c>
      <c r="B164" s="167" t="s">
        <v>631</v>
      </c>
    </row>
    <row r="165" spans="1:2" x14ac:dyDescent="0.25">
      <c r="A165" s="167" t="s">
        <v>572</v>
      </c>
      <c r="B165" s="167" t="s">
        <v>473</v>
      </c>
    </row>
    <row r="166" spans="1:2" x14ac:dyDescent="0.25">
      <c r="A166" s="167" t="s">
        <v>641</v>
      </c>
      <c r="B166" s="167" t="s">
        <v>639</v>
      </c>
    </row>
    <row r="167" spans="1:2" x14ac:dyDescent="0.25">
      <c r="A167" s="167" t="s">
        <v>642</v>
      </c>
      <c r="B167" s="167" t="s">
        <v>643</v>
      </c>
    </row>
    <row r="168" spans="1:2" ht="15.75" thickBot="1" x14ac:dyDescent="0.3">
      <c r="A168" s="167" t="s">
        <v>644</v>
      </c>
      <c r="B168" s="167" t="s">
        <v>492</v>
      </c>
    </row>
    <row r="169" spans="1:2" ht="15.75" thickBot="1" x14ac:dyDescent="0.3">
      <c r="A169" s="197" t="s">
        <v>645</v>
      </c>
      <c r="B169" s="198" t="s">
        <v>471</v>
      </c>
    </row>
    <row r="170" spans="1:2" x14ac:dyDescent="0.25">
      <c r="A170" s="167" t="s">
        <v>646</v>
      </c>
      <c r="B170" s="167" t="s">
        <v>492</v>
      </c>
    </row>
    <row r="171" spans="1:2" x14ac:dyDescent="0.25">
      <c r="A171" s="167" t="s">
        <v>508</v>
      </c>
      <c r="B171" s="167" t="s">
        <v>509</v>
      </c>
    </row>
    <row r="172" spans="1:2" ht="15.75" thickBot="1" x14ac:dyDescent="0.3">
      <c r="A172" s="167" t="s">
        <v>572</v>
      </c>
      <c r="B172" s="167" t="s">
        <v>473</v>
      </c>
    </row>
    <row r="173" spans="1:2" ht="15.75" thickBot="1" x14ac:dyDescent="0.3">
      <c r="A173" s="201" t="s">
        <v>647</v>
      </c>
      <c r="B173" s="202"/>
    </row>
    <row r="174" spans="1:2" ht="15.75" thickBot="1" x14ac:dyDescent="0.3">
      <c r="A174" s="197" t="s">
        <v>601</v>
      </c>
      <c r="B174" s="198" t="s">
        <v>471</v>
      </c>
    </row>
    <row r="175" spans="1:2" ht="370.5" x14ac:dyDescent="0.25">
      <c r="A175" s="167" t="s">
        <v>648</v>
      </c>
      <c r="B175" s="168" t="s">
        <v>649</v>
      </c>
    </row>
    <row r="176" spans="1:2" x14ac:dyDescent="0.25">
      <c r="A176" s="167" t="s">
        <v>613</v>
      </c>
      <c r="B176" s="167" t="s">
        <v>498</v>
      </c>
    </row>
    <row r="177" spans="1:2" x14ac:dyDescent="0.25">
      <c r="A177" s="167" t="s">
        <v>534</v>
      </c>
      <c r="B177" s="167" t="s">
        <v>452</v>
      </c>
    </row>
    <row r="178" spans="1:2" ht="15.75" thickBot="1" x14ac:dyDescent="0.3">
      <c r="A178" s="167" t="s">
        <v>508</v>
      </c>
      <c r="B178" s="167" t="s">
        <v>509</v>
      </c>
    </row>
    <row r="179" spans="1:2" ht="15.75" thickBot="1" x14ac:dyDescent="0.3">
      <c r="A179" s="201" t="s">
        <v>650</v>
      </c>
      <c r="B179" s="202"/>
    </row>
    <row r="180" spans="1:2" ht="15.75" thickBot="1" x14ac:dyDescent="0.3">
      <c r="A180" s="197" t="s">
        <v>651</v>
      </c>
      <c r="B180" s="198" t="s">
        <v>471</v>
      </c>
    </row>
    <row r="181" spans="1:2" x14ac:dyDescent="0.25">
      <c r="A181" s="167" t="s">
        <v>508</v>
      </c>
      <c r="B181" s="167" t="s">
        <v>509</v>
      </c>
    </row>
    <row r="182" spans="1:2" x14ac:dyDescent="0.25">
      <c r="A182" s="167" t="s">
        <v>638</v>
      </c>
      <c r="B182" s="167" t="s">
        <v>639</v>
      </c>
    </row>
    <row r="183" spans="1:2" x14ac:dyDescent="0.25">
      <c r="A183" s="167" t="s">
        <v>640</v>
      </c>
      <c r="B183" s="167" t="s">
        <v>631</v>
      </c>
    </row>
    <row r="184" spans="1:2" x14ac:dyDescent="0.25">
      <c r="A184" s="167" t="s">
        <v>572</v>
      </c>
      <c r="B184" s="167" t="s">
        <v>473</v>
      </c>
    </row>
    <row r="185" spans="1:2" ht="15.75" thickBot="1" x14ac:dyDescent="0.3">
      <c r="A185" s="167" t="s">
        <v>644</v>
      </c>
      <c r="B185" s="167" t="s">
        <v>492</v>
      </c>
    </row>
    <row r="186" spans="1:2" ht="15.75" thickBot="1" x14ac:dyDescent="0.3">
      <c r="A186" s="201" t="s">
        <v>652</v>
      </c>
      <c r="B186" s="202"/>
    </row>
    <row r="187" spans="1:2" ht="15.75" thickBot="1" x14ac:dyDescent="0.3">
      <c r="A187" s="197" t="s">
        <v>653</v>
      </c>
      <c r="B187" s="198" t="s">
        <v>471</v>
      </c>
    </row>
    <row r="188" spans="1:2" x14ac:dyDescent="0.25">
      <c r="A188" s="167" t="s">
        <v>508</v>
      </c>
      <c r="B188" s="167" t="s">
        <v>509</v>
      </c>
    </row>
    <row r="189" spans="1:2" ht="15.75" thickBot="1" x14ac:dyDescent="0.3">
      <c r="A189" s="167" t="s">
        <v>534</v>
      </c>
      <c r="B189" s="167" t="s">
        <v>506</v>
      </c>
    </row>
    <row r="190" spans="1:2" ht="15.75" thickBot="1" x14ac:dyDescent="0.3">
      <c r="A190" s="201" t="s">
        <v>654</v>
      </c>
      <c r="B190" s="202"/>
    </row>
    <row r="191" spans="1:2" ht="15.75" thickBot="1" x14ac:dyDescent="0.3">
      <c r="A191" s="167" t="s">
        <v>655</v>
      </c>
      <c r="B191" s="167" t="s">
        <v>471</v>
      </c>
    </row>
    <row r="192" spans="1:2" ht="15.75" thickBot="1" x14ac:dyDescent="0.3">
      <c r="A192" s="201" t="s">
        <v>656</v>
      </c>
      <c r="B192" s="202"/>
    </row>
    <row r="193" spans="1:2" ht="15.75" thickBot="1" x14ac:dyDescent="0.3">
      <c r="A193" s="197" t="s">
        <v>500</v>
      </c>
      <c r="B193" s="198" t="s">
        <v>471</v>
      </c>
    </row>
    <row r="194" spans="1:2" x14ac:dyDescent="0.25">
      <c r="A194" s="167" t="s">
        <v>657</v>
      </c>
      <c r="B194" s="167" t="s">
        <v>492</v>
      </c>
    </row>
    <row r="195" spans="1:2" x14ac:dyDescent="0.25">
      <c r="A195" s="167" t="s">
        <v>658</v>
      </c>
      <c r="B195" s="167" t="s">
        <v>659</v>
      </c>
    </row>
    <row r="196" spans="1:2" ht="15.75" thickBot="1" x14ac:dyDescent="0.3">
      <c r="A196" s="167" t="s">
        <v>660</v>
      </c>
      <c r="B196" s="167" t="s">
        <v>659</v>
      </c>
    </row>
    <row r="197" spans="1:2" ht="15.75" thickBot="1" x14ac:dyDescent="0.3">
      <c r="A197" s="197" t="s">
        <v>560</v>
      </c>
      <c r="B197" s="198" t="s">
        <v>471</v>
      </c>
    </row>
    <row r="198" spans="1:2" x14ac:dyDescent="0.25">
      <c r="A198" s="167" t="s">
        <v>661</v>
      </c>
      <c r="B198" s="167" t="s">
        <v>492</v>
      </c>
    </row>
    <row r="199" spans="1:2" x14ac:dyDescent="0.25">
      <c r="A199" s="167" t="s">
        <v>561</v>
      </c>
      <c r="B199" s="167" t="s">
        <v>473</v>
      </c>
    </row>
    <row r="200" spans="1:2" x14ac:dyDescent="0.25">
      <c r="A200" s="167" t="s">
        <v>562</v>
      </c>
      <c r="B200" s="167" t="s">
        <v>554</v>
      </c>
    </row>
    <row r="201" spans="1:2" x14ac:dyDescent="0.25">
      <c r="A201" s="167" t="s">
        <v>563</v>
      </c>
      <c r="B201" s="167" t="s">
        <v>516</v>
      </c>
    </row>
    <row r="202" spans="1:2" x14ac:dyDescent="0.25">
      <c r="A202" s="167" t="s">
        <v>564</v>
      </c>
      <c r="B202" s="167" t="s">
        <v>516</v>
      </c>
    </row>
    <row r="203" spans="1:2" x14ac:dyDescent="0.25">
      <c r="A203" s="167" t="s">
        <v>565</v>
      </c>
      <c r="B203" s="167" t="s">
        <v>516</v>
      </c>
    </row>
    <row r="204" spans="1:2" x14ac:dyDescent="0.25">
      <c r="A204" s="167" t="s">
        <v>566</v>
      </c>
      <c r="B204" s="167" t="s">
        <v>516</v>
      </c>
    </row>
  </sheetData>
  <mergeCells count="46">
    <mergeCell ref="A78:B78"/>
    <mergeCell ref="A3:B3"/>
    <mergeCell ref="A4:B4"/>
    <mergeCell ref="A12:B12"/>
    <mergeCell ref="A17:B17"/>
    <mergeCell ref="A28:B28"/>
    <mergeCell ref="A38:B38"/>
    <mergeCell ref="A30:B30"/>
    <mergeCell ref="A45:B45"/>
    <mergeCell ref="A53:B53"/>
    <mergeCell ref="A59:B59"/>
    <mergeCell ref="A63:B63"/>
    <mergeCell ref="A69:B69"/>
    <mergeCell ref="A152:B152"/>
    <mergeCell ref="A82:B82"/>
    <mergeCell ref="A85:B85"/>
    <mergeCell ref="A92:B92"/>
    <mergeCell ref="A99:B99"/>
    <mergeCell ref="A103:B103"/>
    <mergeCell ref="A110:B110"/>
    <mergeCell ref="A115:B115"/>
    <mergeCell ref="A117:B117"/>
    <mergeCell ref="A125:B125"/>
    <mergeCell ref="A130:B130"/>
    <mergeCell ref="A133:B133"/>
    <mergeCell ref="A193:B193"/>
    <mergeCell ref="A179:B179"/>
    <mergeCell ref="A186:B186"/>
    <mergeCell ref="A190:B190"/>
    <mergeCell ref="A192:B192"/>
    <mergeCell ref="A1:B2"/>
    <mergeCell ref="A197:B197"/>
    <mergeCell ref="A44:B44"/>
    <mergeCell ref="A52:B52"/>
    <mergeCell ref="A84:B84"/>
    <mergeCell ref="A102:B102"/>
    <mergeCell ref="A109:B109"/>
    <mergeCell ref="A114:B114"/>
    <mergeCell ref="A132:B132"/>
    <mergeCell ref="A151:B151"/>
    <mergeCell ref="A173:B173"/>
    <mergeCell ref="A162:B162"/>
    <mergeCell ref="A169:B169"/>
    <mergeCell ref="A174:B174"/>
    <mergeCell ref="A180:B180"/>
    <mergeCell ref="A187:B18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ED64-B905-46A6-9E5D-9F55A549D15F}">
  <dimension ref="A1:Q117"/>
  <sheetViews>
    <sheetView topLeftCell="A42" zoomScaleNormal="100" workbookViewId="0">
      <pane xSplit="1" topLeftCell="B1" activePane="topRight" state="frozen"/>
      <selection pane="topRight" activeCell="A82" sqref="A82:XFD82"/>
    </sheetView>
  </sheetViews>
  <sheetFormatPr defaultColWidth="9.140625" defaultRowHeight="11.25" x14ac:dyDescent="0.2"/>
  <cols>
    <col min="1" max="1" width="47.7109375" style="49" customWidth="1"/>
    <col min="2" max="15" width="21" style="76" customWidth="1"/>
    <col min="16" max="16" width="1.140625" style="76" customWidth="1"/>
    <col min="17" max="17" width="21" style="76" customWidth="1"/>
    <col min="18" max="16384" width="9.140625" style="49"/>
  </cols>
  <sheetData>
    <row r="1" spans="1:17" ht="11.25" customHeight="1" x14ac:dyDescent="0.2">
      <c r="A1" s="63" t="str">
        <f>_xlfn.CONCAT("Table ",Contents!A13,". ",Contents!B13)</f>
        <v>Table S12. Concentration of targeted compounds in crumb rubber samples for each sample preparation method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2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x14ac:dyDescent="0.2">
      <c r="A3" s="139" t="s">
        <v>378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2"/>
      <c r="Q3" s="139"/>
    </row>
    <row r="4" spans="1:17" s="76" customFormat="1" ht="11.25" customHeight="1" x14ac:dyDescent="0.2">
      <c r="A4" s="143" t="s">
        <v>662</v>
      </c>
      <c r="B4" s="77" t="s">
        <v>663</v>
      </c>
      <c r="C4" s="77"/>
      <c r="D4" s="77"/>
      <c r="E4" s="144" t="s">
        <v>664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2"/>
      <c r="Q4" s="77" t="s">
        <v>665</v>
      </c>
    </row>
    <row r="5" spans="1:17" x14ac:dyDescent="0.2">
      <c r="A5" s="145"/>
      <c r="B5" s="77" t="s">
        <v>163</v>
      </c>
      <c r="C5" s="77" t="s">
        <v>155</v>
      </c>
      <c r="D5" s="77" t="s">
        <v>159</v>
      </c>
      <c r="E5" s="77" t="s">
        <v>147</v>
      </c>
      <c r="F5" s="77" t="s">
        <v>149</v>
      </c>
      <c r="G5" s="77" t="s">
        <v>131</v>
      </c>
      <c r="H5" s="77" t="s">
        <v>133</v>
      </c>
      <c r="I5" s="77" t="s">
        <v>135</v>
      </c>
      <c r="J5" s="77" t="s">
        <v>140</v>
      </c>
      <c r="K5" s="77" t="s">
        <v>137</v>
      </c>
      <c r="L5" s="77" t="s">
        <v>141</v>
      </c>
      <c r="M5" s="77" t="s">
        <v>143</v>
      </c>
      <c r="N5" s="77" t="s">
        <v>145</v>
      </c>
      <c r="O5" s="77" t="s">
        <v>150</v>
      </c>
      <c r="P5" s="142"/>
      <c r="Q5" s="140" t="s">
        <v>666</v>
      </c>
    </row>
    <row r="6" spans="1:17" x14ac:dyDescent="0.2">
      <c r="A6" s="78" t="s">
        <v>667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142"/>
      <c r="Q6" s="79"/>
    </row>
    <row r="7" spans="1:17" x14ac:dyDescent="0.2">
      <c r="A7" s="76" t="s">
        <v>668</v>
      </c>
      <c r="B7" s="80" t="s">
        <v>669</v>
      </c>
      <c r="C7" s="80" t="s">
        <v>670</v>
      </c>
      <c r="D7" s="81" t="s">
        <v>669</v>
      </c>
      <c r="E7" s="81" t="s">
        <v>669</v>
      </c>
      <c r="F7" s="81" t="s">
        <v>669</v>
      </c>
      <c r="G7" s="81" t="s">
        <v>669</v>
      </c>
      <c r="H7" s="81" t="s">
        <v>669</v>
      </c>
      <c r="I7" s="81" t="s">
        <v>669</v>
      </c>
      <c r="J7" s="81" t="s">
        <v>669</v>
      </c>
      <c r="K7" s="81" t="s">
        <v>669</v>
      </c>
      <c r="L7" s="81" t="s">
        <v>669</v>
      </c>
      <c r="M7" s="81" t="s">
        <v>669</v>
      </c>
      <c r="N7" s="81" t="s">
        <v>669</v>
      </c>
      <c r="O7" s="81" t="s">
        <v>669</v>
      </c>
      <c r="P7" s="142"/>
      <c r="Q7" s="81" t="s">
        <v>671</v>
      </c>
    </row>
    <row r="8" spans="1:17" x14ac:dyDescent="0.2">
      <c r="A8" s="76" t="s">
        <v>672</v>
      </c>
      <c r="B8" s="79" t="s">
        <v>669</v>
      </c>
      <c r="C8" s="79" t="s">
        <v>669</v>
      </c>
      <c r="D8" s="79" t="s">
        <v>669</v>
      </c>
      <c r="E8" s="79" t="s">
        <v>669</v>
      </c>
      <c r="F8" s="79" t="s">
        <v>669</v>
      </c>
      <c r="G8" s="79" t="s">
        <v>669</v>
      </c>
      <c r="H8" s="79" t="s">
        <v>669</v>
      </c>
      <c r="I8" s="79" t="s">
        <v>669</v>
      </c>
      <c r="J8" s="79" t="s">
        <v>669</v>
      </c>
      <c r="K8" s="79" t="s">
        <v>669</v>
      </c>
      <c r="L8" s="79" t="s">
        <v>669</v>
      </c>
      <c r="M8" s="79" t="s">
        <v>669</v>
      </c>
      <c r="N8" s="79" t="s">
        <v>669</v>
      </c>
      <c r="O8" s="79" t="s">
        <v>669</v>
      </c>
      <c r="P8" s="142"/>
      <c r="Q8" s="79" t="s">
        <v>673</v>
      </c>
    </row>
    <row r="9" spans="1:17" x14ac:dyDescent="0.2">
      <c r="A9" s="82" t="s">
        <v>674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142"/>
      <c r="Q9" s="83"/>
    </row>
    <row r="10" spans="1:17" x14ac:dyDescent="0.2">
      <c r="A10" s="76" t="s">
        <v>675</v>
      </c>
      <c r="B10" s="79" t="s">
        <v>669</v>
      </c>
      <c r="C10" s="79" t="s">
        <v>669</v>
      </c>
      <c r="D10" s="79" t="s">
        <v>669</v>
      </c>
      <c r="E10" s="79" t="s">
        <v>669</v>
      </c>
      <c r="F10" s="79" t="s">
        <v>669</v>
      </c>
      <c r="G10" s="79" t="s">
        <v>669</v>
      </c>
      <c r="H10" s="79" t="s">
        <v>669</v>
      </c>
      <c r="I10" s="79" t="s">
        <v>669</v>
      </c>
      <c r="J10" s="79" t="s">
        <v>669</v>
      </c>
      <c r="K10" s="79" t="s">
        <v>669</v>
      </c>
      <c r="L10" s="79" t="s">
        <v>669</v>
      </c>
      <c r="M10" s="79" t="s">
        <v>676</v>
      </c>
      <c r="N10" s="79" t="s">
        <v>677</v>
      </c>
      <c r="O10" s="79" t="s">
        <v>678</v>
      </c>
      <c r="P10" s="142"/>
      <c r="Q10" s="79" t="s">
        <v>669</v>
      </c>
    </row>
    <row r="11" spans="1:17" x14ac:dyDescent="0.2">
      <c r="A11" s="82" t="s">
        <v>62</v>
      </c>
      <c r="B11" s="83"/>
      <c r="C11" s="83"/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142"/>
      <c r="Q11" s="84"/>
    </row>
    <row r="12" spans="1:17" x14ac:dyDescent="0.2">
      <c r="A12" s="76" t="s">
        <v>63</v>
      </c>
      <c r="B12" s="79" t="str">
        <f>VLOOKUP($A$12,[1]Leachables!$A$19:$O$37,MATCH('[1]Summarized Data'!B3,[1]Leachables!$A$18:$O$18,0),0)</f>
        <v>&lt;IDL</v>
      </c>
      <c r="C12" s="79" t="str">
        <f>VLOOKUP($A$12,[1]Leachables!$A$19:$O$37,MATCH('[1]Summarized Data'!C3,[1]Leachables!$A$18:$O$18,0),0)</f>
        <v>&lt;IDL</v>
      </c>
      <c r="D12" s="79" t="str">
        <f>VLOOKUP($A$12,[1]Leachables!$A$19:$O$37,MATCH('[1]Summarized Data'!D3,[1]Leachables!$A$18:$O$18,0),0)</f>
        <v>&lt;IDL</v>
      </c>
      <c r="E12" s="79" t="str">
        <f>VLOOKUP($A$12,[1]Leachables!$A$19:$O$37,MATCH('[1]Summarized Data'!E3,[1]Leachables!$A$18:$O$18,0),0)</f>
        <v>&lt;IDL</v>
      </c>
      <c r="F12" s="79" t="str">
        <f>VLOOKUP($A$12,[1]Leachables!$A$19:$O$37,MATCH('[1]Summarized Data'!F3,[1]Leachables!$A$18:$O$18,0),0)</f>
        <v>&lt;IDL</v>
      </c>
      <c r="G12" s="79" t="str">
        <f>VLOOKUP($A$12,[1]Leachables!$A$19:$O$37,MATCH('[1]Summarized Data'!G3,[1]Leachables!$A$18:$O$18,0),0)</f>
        <v>&lt;IDL</v>
      </c>
      <c r="H12" s="79" t="str">
        <f>VLOOKUP($A$12,[1]Leachables!$A$19:$O$37,MATCH('[1]Summarized Data'!H3,[1]Leachables!$A$18:$O$18,0),0)</f>
        <v>&lt;IDL</v>
      </c>
      <c r="I12" s="79" t="str">
        <f>VLOOKUP($A$12,[1]Leachables!$A$19:$O$37,MATCH('[1]Summarized Data'!I3,[1]Leachables!$A$18:$O$18,0),0)</f>
        <v>&lt;IDL</v>
      </c>
      <c r="J12" s="79" t="str">
        <f>VLOOKUP($A$12,[1]Leachables!$A$19:$O$37,MATCH('[1]Summarized Data'!J3,[1]Leachables!$A$18:$O$18,0),0)</f>
        <v>&lt;IDL</v>
      </c>
      <c r="K12" s="79" t="str">
        <f>VLOOKUP($A$12,[1]Leachables!$A$19:$O$37,MATCH('[1]Summarized Data'!K3,[1]Leachables!$A$18:$O$18,0),0)</f>
        <v>&lt;IDL</v>
      </c>
      <c r="L12" s="79" t="str">
        <f>VLOOKUP($A$12,[1]Leachables!$A$19:$O$37,MATCH('[1]Summarized Data'!L3,[1]Leachables!$A$18:$O$18,0),0)</f>
        <v>&lt;IDL</v>
      </c>
      <c r="M12" s="79" t="str">
        <f>VLOOKUP($A$12,[1]Leachables!$A$19:$O$37,MATCH('[1]Summarized Data'!M3,[1]Leachables!$A$18:$O$18,0),0)</f>
        <v>&lt;IDL</v>
      </c>
      <c r="N12" s="79" t="str">
        <f>VLOOKUP($A$12,[1]Leachables!$A$19:$O$37,MATCH('[1]Summarized Data'!N3,[1]Leachables!$A$18:$O$18,0),0)</f>
        <v>&lt;IDL</v>
      </c>
      <c r="O12" s="79" t="str">
        <f>VLOOKUP($A$12,[1]Leachables!$A$19:$O$37,MATCH('[1]Summarized Data'!O3,[1]Leachables!$A$18:$O$18,0),0)</f>
        <v>&lt;IDL</v>
      </c>
      <c r="P12" s="142"/>
      <c r="Q12" s="79" t="s">
        <v>679</v>
      </c>
    </row>
    <row r="13" spans="1:17" x14ac:dyDescent="0.2">
      <c r="A13" s="76" t="s">
        <v>65</v>
      </c>
      <c r="B13" s="79" t="str">
        <f>VLOOKUP($A$13,[1]Leachables!$A$19:$O$37,MATCH('[1]Summarized Data'!B3,[1]Leachables!$A$18:$O$18,0),0)</f>
        <v>23 ± 3.6</v>
      </c>
      <c r="C13" s="79" t="str">
        <f>VLOOKUP($A$13,[1]Leachables!$A$19:$O$37,MATCH('[1]Summarized Data'!C3,[1]Leachables!$A$18:$O$18,0),0)</f>
        <v>91 ± 0.51</v>
      </c>
      <c r="D13" s="79" t="str">
        <f>VLOOKUP($A$13,[1]Leachables!$A$19:$O$37,MATCH('[1]Summarized Data'!D3,[1]Leachables!$A$18:$O$18,0),0)</f>
        <v>51 ± 7.6</v>
      </c>
      <c r="E13" s="79" t="str">
        <f>VLOOKUP($A$13,[1]Leachables!$A$19:$O$37,MATCH('[1]Summarized Data'!E3,[1]Leachables!$A$18:$O$18,0),0)</f>
        <v>2.4 ± 1.9</v>
      </c>
      <c r="F13" s="79" t="str">
        <f>VLOOKUP($A$13,[1]Leachables!$A$19:$O$37,MATCH('[1]Summarized Data'!F3,[1]Leachables!$A$18:$O$18,0),0)</f>
        <v>&lt;IDL</v>
      </c>
      <c r="G13" s="79" t="str">
        <f>VLOOKUP($A$13,[1]Leachables!$A$19:$O$37,MATCH('[1]Summarized Data'!G3,[1]Leachables!$A$18:$O$18,0),0)</f>
        <v>&lt;IDL</v>
      </c>
      <c r="H13" s="79" t="str">
        <f>VLOOKUP($A$13,[1]Leachables!$A$19:$O$37,MATCH('[1]Summarized Data'!H3,[1]Leachables!$A$18:$O$18,0),0)</f>
        <v>&lt;IDL</v>
      </c>
      <c r="I13" s="79" t="str">
        <f>VLOOKUP($A$13,[1]Leachables!$A$19:$O$37,MATCH('[1]Summarized Data'!I3,[1]Leachables!$A$18:$O$18,0),0)</f>
        <v>&lt;IDL</v>
      </c>
      <c r="J13" s="79" t="str">
        <f>VLOOKUP($A$13,[1]Leachables!$A$19:$O$37,MATCH('[1]Summarized Data'!J3,[1]Leachables!$A$18:$O$18,0),0)</f>
        <v>3.4 ± 3.7</v>
      </c>
      <c r="K13" s="79" t="str">
        <f>VLOOKUP($A$13,[1]Leachables!$A$19:$O$37,MATCH('[1]Summarized Data'!K3,[1]Leachables!$A$18:$O$18,0),0)</f>
        <v>&lt;IQL</v>
      </c>
      <c r="L13" s="79" t="str">
        <f>VLOOKUP($A$13,[1]Leachables!$A$19:$O$37,MATCH('[1]Summarized Data'!L3,[1]Leachables!$A$18:$O$18,0),0)</f>
        <v>&lt;IDL</v>
      </c>
      <c r="M13" s="79" t="str">
        <f>VLOOKUP($A$13,[1]Leachables!$A$19:$O$37,MATCH('[1]Summarized Data'!M3,[1]Leachables!$A$18:$O$18,0),0)</f>
        <v>12 ± 4.6</v>
      </c>
      <c r="N13" s="79" t="str">
        <f>VLOOKUP($A$13,[1]Leachables!$A$19:$O$37,MATCH('[1]Summarized Data'!N3,[1]Leachables!$A$18:$O$18,0),0)</f>
        <v>11 ± 6.2</v>
      </c>
      <c r="O13" s="79" t="str">
        <f>VLOOKUP($A$13,[1]Leachables!$A$19:$O$37,MATCH('[1]Summarized Data'!O3,[1]Leachables!$A$18:$O$18,0),0)</f>
        <v>35 ± 1.7</v>
      </c>
      <c r="P13" s="142"/>
      <c r="Q13" s="79" t="s">
        <v>680</v>
      </c>
    </row>
    <row r="14" spans="1:17" x14ac:dyDescent="0.2">
      <c r="A14" s="76" t="s">
        <v>67</v>
      </c>
      <c r="B14" s="79" t="str">
        <f>VLOOKUP($A$14,[1]Leachables!$A$19:$O$37,MATCH('[1]Summarized Data'!B3,[1]Leachables!$A$18:$O$18,0),0)</f>
        <v>&lt;IDL</v>
      </c>
      <c r="C14" s="79" t="str">
        <f>VLOOKUP($A$14,[1]Leachables!$A$19:$O$37,MATCH('[1]Summarized Data'!C3,[1]Leachables!$A$18:$O$18,0),0)</f>
        <v>&lt;IDL</v>
      </c>
      <c r="D14" s="79" t="str">
        <f>VLOOKUP($A$14,[1]Leachables!$A$19:$O$37,MATCH('[1]Summarized Data'!D3,[1]Leachables!$A$18:$O$18,0),0)</f>
        <v>&lt;IDL</v>
      </c>
      <c r="E14" s="79" t="str">
        <f>VLOOKUP($A$14,[1]Leachables!$A$19:$O$37,MATCH('[1]Summarized Data'!E3,[1]Leachables!$A$18:$O$18,0),0)</f>
        <v>&lt;IDL</v>
      </c>
      <c r="F14" s="79" t="str">
        <f>VLOOKUP($A$14,[1]Leachables!$A$19:$O$37,MATCH('[1]Summarized Data'!F3,[1]Leachables!$A$18:$O$18,0),0)</f>
        <v>&lt;IDL</v>
      </c>
      <c r="G14" s="79" t="str">
        <f>VLOOKUP($A$14,[1]Leachables!$A$19:$O$37,MATCH('[1]Summarized Data'!G3,[1]Leachables!$A$18:$O$18,0),0)</f>
        <v>&lt;IDL</v>
      </c>
      <c r="H14" s="79" t="str">
        <f>VLOOKUP($A$14,[1]Leachables!$A$19:$O$37,MATCH('[1]Summarized Data'!H3,[1]Leachables!$A$18:$O$18,0),0)</f>
        <v>&lt;IDL</v>
      </c>
      <c r="I14" s="79" t="str">
        <f>VLOOKUP($A$14,[1]Leachables!$A$19:$O$37,MATCH('[1]Summarized Data'!I3,[1]Leachables!$A$18:$O$18,0),0)</f>
        <v>&lt;IDL</v>
      </c>
      <c r="J14" s="79" t="str">
        <f>VLOOKUP($A$14,[1]Leachables!$A$19:$O$37,MATCH('[1]Summarized Data'!J3,[1]Leachables!$A$18:$O$18,0),0)</f>
        <v>&lt;IDL</v>
      </c>
      <c r="K14" s="79" t="str">
        <f>VLOOKUP($A$14,[1]Leachables!$A$19:$O$37,MATCH('[1]Summarized Data'!K3,[1]Leachables!$A$18:$O$18,0),0)</f>
        <v>&lt;IDL</v>
      </c>
      <c r="L14" s="79" t="str">
        <f>VLOOKUP($A$14,[1]Leachables!$A$19:$O$37,MATCH('[1]Summarized Data'!L3,[1]Leachables!$A$18:$O$18,0),0)</f>
        <v>&lt;IDL</v>
      </c>
      <c r="M14" s="79" t="str">
        <f>VLOOKUP($A$14,[1]Leachables!$A$19:$O$37,MATCH('[1]Summarized Data'!M3,[1]Leachables!$A$18:$O$18,0),0)</f>
        <v>&lt;IDL</v>
      </c>
      <c r="N14" s="79" t="str">
        <f>VLOOKUP($A$14,[1]Leachables!$A$19:$O$37,MATCH('[1]Summarized Data'!N3,[1]Leachables!$A$18:$O$18,0),0)</f>
        <v>&lt;IDL</v>
      </c>
      <c r="O14" s="79" t="str">
        <f>VLOOKUP($A$14,[1]Leachables!$A$19:$O$37,MATCH('[1]Summarized Data'!O3,[1]Leachables!$A$18:$O$18,0),0)</f>
        <v>&lt;IDL</v>
      </c>
      <c r="P14" s="142"/>
      <c r="Q14" s="79" t="s">
        <v>669</v>
      </c>
    </row>
    <row r="15" spans="1:17" x14ac:dyDescent="0.2">
      <c r="A15" s="76" t="s">
        <v>69</v>
      </c>
      <c r="B15" s="79" t="str">
        <f>VLOOKUP($A$15,[1]Leachables!$A$19:$O$37,MATCH('[1]Summarized Data'!B3,[1]Leachables!$A$18:$O$18,0),0)</f>
        <v>&lt;IDL</v>
      </c>
      <c r="C15" s="79" t="str">
        <f>VLOOKUP($A$15,[1]Leachables!$A$19:$O$37,MATCH('[1]Summarized Data'!C$3,[1]Leachables!$A$18:$O$18,0),0)</f>
        <v>&lt;IDL</v>
      </c>
      <c r="D15" s="79" t="str">
        <f>VLOOKUP($A$15,[1]Leachables!$A$19:$O$37,MATCH('[1]Summarized Data'!D3,[1]Leachables!$A$18:$O$18,0),0)</f>
        <v>&lt;IDL</v>
      </c>
      <c r="E15" s="79" t="str">
        <f>VLOOKUP($A$15,[1]Leachables!$A$19:$O$37,MATCH('[1]Summarized Data'!E3,[1]Leachables!$A$18:$O$18,0),0)</f>
        <v>&lt;IDL</v>
      </c>
      <c r="F15" s="79" t="str">
        <f>VLOOKUP($A$15,[1]Leachables!$A$19:$O$37,MATCH('[1]Summarized Data'!F3,[1]Leachables!$A$18:$O$18,0),0)</f>
        <v>&lt;IDL</v>
      </c>
      <c r="G15" s="79" t="str">
        <f>VLOOKUP($A$15,[1]Leachables!$A$19:$O$37,MATCH('[1]Summarized Data'!G3,[1]Leachables!$A$18:$O$18,0),0)</f>
        <v>&lt;IDL</v>
      </c>
      <c r="H15" s="79" t="str">
        <f>VLOOKUP($A$15,[1]Leachables!$A$19:$O$37,MATCH('[1]Summarized Data'!H3,[1]Leachables!$A$18:$O$18,0),0)</f>
        <v>&lt;IDL</v>
      </c>
      <c r="I15" s="79" t="str">
        <f>VLOOKUP($A$15,[1]Leachables!$A$19:$O$37,MATCH('[1]Summarized Data'!I3,[1]Leachables!$A$18:$O$18,0),0)</f>
        <v>&lt;IDL</v>
      </c>
      <c r="J15" s="79" t="str">
        <f>VLOOKUP($A$15,[1]Leachables!$A$19:$O$37,MATCH('[1]Summarized Data'!J3,[1]Leachables!$A$18:$O$18,0),0)</f>
        <v>&lt;IDL</v>
      </c>
      <c r="K15" s="79" t="str">
        <f>VLOOKUP($A$15,[1]Leachables!$A$19:$O$37,MATCH('[1]Summarized Data'!K3,[1]Leachables!$A$18:$O$18,0),0)</f>
        <v>&lt;IDL</v>
      </c>
      <c r="L15" s="79" t="str">
        <f>VLOOKUP($A$15,[1]Leachables!$A$19:$O$37,MATCH('[1]Summarized Data'!L3,[1]Leachables!$A$18:$O$18,0),0)</f>
        <v>&lt;IDL</v>
      </c>
      <c r="M15" s="79" t="str">
        <f>VLOOKUP($A$15,[1]Leachables!$A$19:$O$37,MATCH('[1]Summarized Data'!M3,[1]Leachables!$A$18:$O$18,0),0)</f>
        <v>&lt;IDL</v>
      </c>
      <c r="N15" s="79" t="str">
        <f>VLOOKUP($A$15,[1]Leachables!$A$19:$O$37,MATCH('[1]Summarized Data'!N3,[1]Leachables!$A$18:$O$18,0),0)</f>
        <v>&lt;IDL</v>
      </c>
      <c r="O15" s="79" t="str">
        <f>VLOOKUP($A$15,[1]Leachables!$A$19:$O$37,MATCH('[1]Summarized Data'!O3,[1]Leachables!$A$18:$O$18,0),0)</f>
        <v>91 ± 27</v>
      </c>
      <c r="P15" s="142"/>
      <c r="Q15" s="79" t="s">
        <v>681</v>
      </c>
    </row>
    <row r="16" spans="1:17" x14ac:dyDescent="0.2">
      <c r="A16" s="82" t="s">
        <v>72</v>
      </c>
      <c r="B16" s="83"/>
      <c r="C16" s="83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42"/>
      <c r="Q16" s="84"/>
    </row>
    <row r="17" spans="1:17" x14ac:dyDescent="0.2">
      <c r="A17" s="76" t="s">
        <v>74</v>
      </c>
      <c r="B17" s="79" t="str">
        <f>VLOOKUP($A17,[1]Leachables!$A$19:$O$37,MATCH('[1]Summarized Data'!B$3,[1]Leachables!$A$18:$O$18,0),0)</f>
        <v>290 ± 42</v>
      </c>
      <c r="C17" s="79" t="str">
        <f>VLOOKUP($A$17,[1]Leachables!$A$19:$O$37,MATCH('[1]Summarized Data'!C$3,[1]Leachables!$A$18:$O$18,0),0)</f>
        <v>26 ± 2.1</v>
      </c>
      <c r="D17" s="79" t="str">
        <f>VLOOKUP($A$17,[1]Leachables!$A$19:$O$37,MATCH('[1]Summarized Data'!D$3,[1]Leachables!$A$18:$O$18,0),0)</f>
        <v>370 ± 66</v>
      </c>
      <c r="E17" s="79" t="str">
        <f>VLOOKUP($A$17,[1]Leachables!$A$19:$O$37,MATCH('[1]Summarized Data'!E$3,[1]Leachables!$A$18:$O$18,0),0)</f>
        <v>&lt;IQL</v>
      </c>
      <c r="F17" s="79" t="str">
        <f>VLOOKUP($A$17,[1]Leachables!$A$19:$O$37,MATCH('[1]Summarized Data'!F$3,[1]Leachables!$A$18:$O$18,0),0)</f>
        <v>&lt;IDL</v>
      </c>
      <c r="G17" s="79" t="str">
        <f>VLOOKUP($A$17,[1]Leachables!$A$19:$O$37,MATCH('[1]Summarized Data'!G$3,[1]Leachables!$A$18:$O$18,0),0)</f>
        <v>&lt;IDL</v>
      </c>
      <c r="H17" s="79" t="str">
        <f>VLOOKUP($A$17,[1]Leachables!$A$19:$O$37,MATCH('[1]Summarized Data'!H$3,[1]Leachables!$A$18:$O$18,0),0)</f>
        <v>&lt;IDL</v>
      </c>
      <c r="I17" s="79" t="str">
        <f>VLOOKUP($A$17,[1]Leachables!$A$19:$O$37,MATCH('[1]Summarized Data'!I$3,[1]Leachables!$A$18:$O$18,0),0)</f>
        <v>&lt;IDL</v>
      </c>
      <c r="J17" s="79" t="str">
        <f>VLOOKUP($A$17,[1]Leachables!$A$19:$O$37,MATCH('[1]Summarized Data'!J$3,[1]Leachables!$A$18:$O$18,0),0)</f>
        <v>&lt;IDL</v>
      </c>
      <c r="K17" s="79" t="str">
        <f>VLOOKUP($A$17,[1]Leachables!$A$19:$O$37,MATCH('[1]Summarized Data'!K$3,[1]Leachables!$A$18:$O$18,0),0)</f>
        <v>&lt;IDL</v>
      </c>
      <c r="L17" s="79" t="str">
        <f>VLOOKUP($A$17,[1]Leachables!$A$19:$O$37,MATCH('[1]Summarized Data'!L$3,[1]Leachables!$A$18:$O$18,0),0)</f>
        <v>&lt;IDL</v>
      </c>
      <c r="M17" s="79" t="str">
        <f>VLOOKUP($A$17,[1]Leachables!$A$19:$O$37,MATCH('[1]Summarized Data'!M$3,[1]Leachables!$A$18:$O$18,0),0)</f>
        <v>2.6 ± 1.6</v>
      </c>
      <c r="N17" s="79" t="str">
        <f>VLOOKUP($A$17,[1]Leachables!$A$19:$O$37,MATCH('[1]Summarized Data'!N$3,[1]Leachables!$A$18:$O$18,0),0)</f>
        <v>&lt;IQL</v>
      </c>
      <c r="O17" s="79" t="str">
        <f>VLOOKUP($A$17,[1]Leachables!$A$19:$O$37,MATCH('[1]Summarized Data'!O$3,[1]Leachables!$A$18:$O$18,0),0)</f>
        <v>18 ± 1.8</v>
      </c>
      <c r="P17" s="142"/>
      <c r="Q17" s="79" t="s">
        <v>669</v>
      </c>
    </row>
    <row r="18" spans="1:17" x14ac:dyDescent="0.2">
      <c r="A18" s="76" t="s">
        <v>79</v>
      </c>
      <c r="B18" s="79" t="str">
        <f>VLOOKUP($A18,[1]Leachables!$A$19:$O$37,MATCH('[1]Summarized Data'!B$3,[1]Leachables!$A$18:$O$18,0),0)</f>
        <v>&lt;IDL</v>
      </c>
      <c r="C18" s="79" t="str">
        <f>VLOOKUP($A18,[1]Leachables!$A$19:$O$37,MATCH('[1]Summarized Data'!C$3,[1]Leachables!$A$18:$O$18,0),0)</f>
        <v>&lt;IDL</v>
      </c>
      <c r="D18" s="79" t="str">
        <f>VLOOKUP($A18,[1]Leachables!$A$19:$O$37,MATCH('[1]Summarized Data'!D$3,[1]Leachables!$A$18:$O$18,0),0)</f>
        <v>&lt;IDL</v>
      </c>
      <c r="E18" s="79" t="str">
        <f>VLOOKUP($A18,[1]Leachables!$A$19:$O$37,MATCH('[1]Summarized Data'!E$3,[1]Leachables!$A$18:$O$18,0),0)</f>
        <v>&lt;IDL</v>
      </c>
      <c r="F18" s="79" t="str">
        <f>VLOOKUP($A18,[1]Leachables!$A$19:$O$37,MATCH('[1]Summarized Data'!F$3,[1]Leachables!$A$18:$O$18,0),0)</f>
        <v>&lt;IDL</v>
      </c>
      <c r="G18" s="79" t="str">
        <f>VLOOKUP($A18,[1]Leachables!$A$19:$O$37,MATCH('[1]Summarized Data'!G$3,[1]Leachables!$A$18:$O$18,0),0)</f>
        <v>&lt;IDL</v>
      </c>
      <c r="H18" s="79" t="str">
        <f>VLOOKUP($A18,[1]Leachables!$A$19:$O$37,MATCH('[1]Summarized Data'!H$3,[1]Leachables!$A$18:$O$18,0),0)</f>
        <v>&lt;IDL</v>
      </c>
      <c r="I18" s="79" t="str">
        <f>VLOOKUP($A18,[1]Leachables!$A$19:$O$37,MATCH('[1]Summarized Data'!I$3,[1]Leachables!$A$18:$O$18,0),0)</f>
        <v>&lt;IDL</v>
      </c>
      <c r="J18" s="79" t="str">
        <f>VLOOKUP($A18,[1]Leachables!$A$19:$O$37,MATCH('[1]Summarized Data'!J$3,[1]Leachables!$A$18:$O$18,0),0)</f>
        <v>&lt;IDL</v>
      </c>
      <c r="K18" s="79" t="str">
        <f>VLOOKUP($A18,[1]Leachables!$A$19:$O$37,MATCH('[1]Summarized Data'!K$3,[1]Leachables!$A$18:$O$18,0),0)</f>
        <v>&lt;IDL</v>
      </c>
      <c r="L18" s="79" t="str">
        <f>VLOOKUP($A18,[1]Leachables!$A$19:$O$37,MATCH('[1]Summarized Data'!L$3,[1]Leachables!$A$18:$O$18,0),0)</f>
        <v>&lt;IDL</v>
      </c>
      <c r="M18" s="79" t="str">
        <f>VLOOKUP($A18,[1]Leachables!$A$19:$O$37,MATCH('[1]Summarized Data'!M$3,[1]Leachables!$A$18:$O$18,0),0)</f>
        <v>&lt;IDL</v>
      </c>
      <c r="N18" s="79" t="str">
        <f>VLOOKUP($A18,[1]Leachables!$A$19:$O$37,MATCH('[1]Summarized Data'!N$3,[1]Leachables!$A$18:$O$18,0),0)</f>
        <v>&lt;IDL</v>
      </c>
      <c r="O18" s="79" t="str">
        <f>VLOOKUP($A18,[1]Leachables!$A$19:$O$37,MATCH('[1]Summarized Data'!O$3,[1]Leachables!$A$18:$O$18,0),0)</f>
        <v>&lt;IDL</v>
      </c>
      <c r="P18" s="142"/>
      <c r="Q18" s="79" t="s">
        <v>669</v>
      </c>
    </row>
    <row r="19" spans="1:17" x14ac:dyDescent="0.2">
      <c r="A19" s="76" t="s">
        <v>81</v>
      </c>
      <c r="B19" s="79" t="str">
        <f>VLOOKUP($A19,[1]Leachables!$A$19:$O$37,MATCH('[1]Summarized Data'!B$3,[1]Leachables!$A$18:$O$18,0),0)</f>
        <v>8.2 ± 1.1</v>
      </c>
      <c r="C19" s="79" t="str">
        <f>VLOOKUP($A19,[1]Leachables!$A$19:$O$37,MATCH('[1]Summarized Data'!C$3,[1]Leachables!$A$18:$O$18,0),0)</f>
        <v>&lt;IDL</v>
      </c>
      <c r="D19" s="79" t="str">
        <f>VLOOKUP($A19,[1]Leachables!$A$19:$O$37,MATCH('[1]Summarized Data'!D$3,[1]Leachables!$A$18:$O$18,0),0)</f>
        <v>6.5 ± 0.13</v>
      </c>
      <c r="E19" s="79" t="str">
        <f>VLOOKUP($A19,[1]Leachables!$A$19:$O$37,MATCH('[1]Summarized Data'!E$3,[1]Leachables!$A$18:$O$18,0),0)</f>
        <v>&lt;IDL</v>
      </c>
      <c r="F19" s="79" t="str">
        <f>VLOOKUP($A19,[1]Leachables!$A$19:$O$37,MATCH('[1]Summarized Data'!F$3,[1]Leachables!$A$18:$O$18,0),0)</f>
        <v>&lt;IDL</v>
      </c>
      <c r="G19" s="79" t="str">
        <f>VLOOKUP($A19,[1]Leachables!$A$19:$O$37,MATCH('[1]Summarized Data'!G$3,[1]Leachables!$A$18:$O$18,0),0)</f>
        <v>&lt;IDL</v>
      </c>
      <c r="H19" s="79" t="str">
        <f>VLOOKUP($A19,[1]Leachables!$A$19:$O$37,MATCH('[1]Summarized Data'!H$3,[1]Leachables!$A$18:$O$18,0),0)</f>
        <v>&lt;IDL</v>
      </c>
      <c r="I19" s="79" t="str">
        <f>VLOOKUP($A19,[1]Leachables!$A$19:$O$37,MATCH('[1]Summarized Data'!I$3,[1]Leachables!$A$18:$O$18,0),0)</f>
        <v>&lt;IDL</v>
      </c>
      <c r="J19" s="79" t="str">
        <f>VLOOKUP($A19,[1]Leachables!$A$19:$O$37,MATCH('[1]Summarized Data'!J$3,[1]Leachables!$A$18:$O$18,0),0)</f>
        <v>&lt;IDL</v>
      </c>
      <c r="K19" s="79" t="str">
        <f>VLOOKUP($A19,[1]Leachables!$A$19:$O$37,MATCH('[1]Summarized Data'!K$3,[1]Leachables!$A$18:$O$18,0),0)</f>
        <v>&lt;IDL</v>
      </c>
      <c r="L19" s="79" t="str">
        <f>VLOOKUP($A19,[1]Leachables!$A$19:$O$37,MATCH('[1]Summarized Data'!L$3,[1]Leachables!$A$18:$O$18,0),0)</f>
        <v>&lt;IDL</v>
      </c>
      <c r="M19" s="79" t="str">
        <f>VLOOKUP($A19,[1]Leachables!$A$19:$O$37,MATCH('[1]Summarized Data'!M$3,[1]Leachables!$A$18:$O$18,0),0)</f>
        <v>&lt;IDL</v>
      </c>
      <c r="N19" s="79" t="str">
        <f>VLOOKUP($A19,[1]Leachables!$A$19:$O$37,MATCH('[1]Summarized Data'!N$3,[1]Leachables!$A$18:$O$18,0),0)</f>
        <v>&lt;IDL</v>
      </c>
      <c r="O19" s="79" t="str">
        <f>VLOOKUP($A19,[1]Leachables!$A$19:$O$37,MATCH('[1]Summarized Data'!O$3,[1]Leachables!$A$18:$O$18,0),0)</f>
        <v>2.4 ± 1.6</v>
      </c>
      <c r="P19" s="142"/>
      <c r="Q19" s="79" t="s">
        <v>669</v>
      </c>
    </row>
    <row r="20" spans="1:17" x14ac:dyDescent="0.2">
      <c r="A20" s="76" t="s">
        <v>85</v>
      </c>
      <c r="B20" s="79" t="str">
        <f>VLOOKUP($A20,[1]Leachables!$A$19:$O$37,MATCH('[1]Summarized Data'!B$3,[1]Leachables!$A$18:$O$18,0),0)</f>
        <v>1.4 ± 1.0</v>
      </c>
      <c r="C20" s="79" t="str">
        <f>VLOOKUP($A20,[1]Leachables!$A$19:$O$37,MATCH('[1]Summarized Data'!C$3,[1]Leachables!$A$18:$O$18,0),0)</f>
        <v>&lt;IDL</v>
      </c>
      <c r="D20" s="79" t="str">
        <f>VLOOKUP($A20,[1]Leachables!$A$19:$O$37,MATCH('[1]Summarized Data'!D$3,[1]Leachables!$A$18:$O$18,0),0)</f>
        <v>32 ± 3.2</v>
      </c>
      <c r="E20" s="79" t="str">
        <f>VLOOKUP($A20,[1]Leachables!$A$19:$O$37,MATCH('[1]Summarized Data'!E$3,[1]Leachables!$A$18:$O$18,0),0)</f>
        <v>&lt;IDL</v>
      </c>
      <c r="F20" s="79" t="str">
        <f>VLOOKUP($A20,[1]Leachables!$A$19:$O$37,MATCH('[1]Summarized Data'!F$3,[1]Leachables!$A$18:$O$18,0),0)</f>
        <v>&lt;IDL</v>
      </c>
      <c r="G20" s="79" t="str">
        <f>VLOOKUP($A20,[1]Leachables!$A$19:$O$37,MATCH('[1]Summarized Data'!G$3,[1]Leachables!$A$18:$O$18,0),0)</f>
        <v>&lt;IDL</v>
      </c>
      <c r="H20" s="79" t="str">
        <f>VLOOKUP($A20,[1]Leachables!$A$19:$O$37,MATCH('[1]Summarized Data'!H$3,[1]Leachables!$A$18:$O$18,0),0)</f>
        <v>&lt;IDL</v>
      </c>
      <c r="I20" s="79" t="str">
        <f>VLOOKUP($A20,[1]Leachables!$A$19:$O$37,MATCH('[1]Summarized Data'!I$3,[1]Leachables!$A$18:$O$18,0),0)</f>
        <v>&lt;IDL</v>
      </c>
      <c r="J20" s="79" t="str">
        <f>VLOOKUP($A20,[1]Leachables!$A$19:$O$37,MATCH('[1]Summarized Data'!J$3,[1]Leachables!$A$18:$O$18,0),0)</f>
        <v>&lt;IDL</v>
      </c>
      <c r="K20" s="79" t="str">
        <f>VLOOKUP($A20,[1]Leachables!$A$19:$O$37,MATCH('[1]Summarized Data'!K$3,[1]Leachables!$A$18:$O$18,0),0)</f>
        <v>&lt;IDL</v>
      </c>
      <c r="L20" s="79" t="str">
        <f>VLOOKUP($A20,[1]Leachables!$A$19:$O$37,MATCH('[1]Summarized Data'!L$3,[1]Leachables!$A$18:$O$18,0),0)</f>
        <v>&lt;IDL</v>
      </c>
      <c r="M20" s="79" t="str">
        <f>VLOOKUP($A20,[1]Leachables!$A$19:$O$37,MATCH('[1]Summarized Data'!M$3,[1]Leachables!$A$18:$O$18,0),0)</f>
        <v>&lt;IDL</v>
      </c>
      <c r="N20" s="79" t="str">
        <f>VLOOKUP($A20,[1]Leachables!$A$19:$O$37,MATCH('[1]Summarized Data'!N$3,[1]Leachables!$A$18:$O$18,0),0)</f>
        <v>&lt;IDL</v>
      </c>
      <c r="O20" s="79" t="str">
        <f>VLOOKUP($A20,[1]Leachables!$A$19:$O$37,MATCH('[1]Summarized Data'!O$3,[1]Leachables!$A$18:$O$18,0),0)</f>
        <v>45 ± 17</v>
      </c>
      <c r="P20" s="142"/>
      <c r="Q20" s="79" t="s">
        <v>682</v>
      </c>
    </row>
    <row r="21" spans="1:17" x14ac:dyDescent="0.2">
      <c r="A21" s="75" t="s">
        <v>90</v>
      </c>
      <c r="B21" s="86" t="str">
        <f>VLOOKUP($A21,[1]Leachables!$A$19:$O$37,MATCH('[1]Summarized Data'!B$3,[1]Leachables!$A$18:$O$18,0),0)</f>
        <v>&lt;IDL</v>
      </c>
      <c r="C21" s="86" t="str">
        <f>VLOOKUP($A21,[1]Leachables!$A$19:$O$37,MATCH('[1]Summarized Data'!C$3,[1]Leachables!$A$18:$O$18,0),0)</f>
        <v>3.6 ± 0.11</v>
      </c>
      <c r="D21" s="86" t="str">
        <f>VLOOKUP($A21,[1]Leachables!$A$19:$O$37,MATCH('[1]Summarized Data'!D$3,[1]Leachables!$A$18:$O$18,0),0)</f>
        <v>&lt;IDL</v>
      </c>
      <c r="E21" s="86" t="str">
        <f>VLOOKUP($A21,[1]Leachables!$A$19:$O$37,MATCH('[1]Summarized Data'!E$3,[1]Leachables!$A$18:$O$18,0),0)</f>
        <v>&lt;IDL</v>
      </c>
      <c r="F21" s="86" t="str">
        <f>VLOOKUP($A21,[1]Leachables!$A$19:$O$37,MATCH('[1]Summarized Data'!F$3,[1]Leachables!$A$18:$O$18,0),0)</f>
        <v>&lt;IDL</v>
      </c>
      <c r="G21" s="86" t="str">
        <f>VLOOKUP($A21,[1]Leachables!$A$19:$O$37,MATCH('[1]Summarized Data'!G$3,[1]Leachables!$A$18:$O$18,0),0)</f>
        <v>&lt;IDL</v>
      </c>
      <c r="H21" s="86" t="str">
        <f>VLOOKUP($A21,[1]Leachables!$A$19:$O$37,MATCH('[1]Summarized Data'!H$3,[1]Leachables!$A$18:$O$18,0),0)</f>
        <v>&lt;IDL</v>
      </c>
      <c r="I21" s="86" t="str">
        <f>VLOOKUP($A21,[1]Leachables!$A$19:$O$37,MATCH('[1]Summarized Data'!I$3,[1]Leachables!$A$18:$O$18,0),0)</f>
        <v>&lt;IDL</v>
      </c>
      <c r="J21" s="86" t="str">
        <f>VLOOKUP($A21,[1]Leachables!$A$19:$O$37,MATCH('[1]Summarized Data'!J$3,[1]Leachables!$A$18:$O$18,0),0)</f>
        <v>&lt;IDL</v>
      </c>
      <c r="K21" s="86" t="str">
        <f>VLOOKUP($A21,[1]Leachables!$A$19:$O$37,MATCH('[1]Summarized Data'!K$3,[1]Leachables!$A$18:$O$18,0),0)</f>
        <v>&lt;IDL</v>
      </c>
      <c r="L21" s="86" t="str">
        <f>VLOOKUP($A21,[1]Leachables!$A$19:$O$37,MATCH('[1]Summarized Data'!L$3,[1]Leachables!$A$18:$O$18,0),0)</f>
        <v>&lt;IDL</v>
      </c>
      <c r="M21" s="86" t="str">
        <f>VLOOKUP($A21,[1]Leachables!$A$19:$O$37,MATCH('[1]Summarized Data'!M$3,[1]Leachables!$A$18:$O$18,0),0)</f>
        <v>&lt;IDL</v>
      </c>
      <c r="N21" s="86" t="str">
        <f>VLOOKUP($A21,[1]Leachables!$A$19:$O$37,MATCH('[1]Summarized Data'!N$3,[1]Leachables!$A$18:$O$18,0),0)</f>
        <v>&lt;IDL</v>
      </c>
      <c r="O21" s="86" t="str">
        <f>VLOOKUP($A21,[1]Leachables!$A$19:$O$37,MATCH('[1]Summarized Data'!O$3,[1]Leachables!$A$18:$O$18,0),0)</f>
        <v>&lt;IDL</v>
      </c>
      <c r="P21" s="142"/>
      <c r="Q21" s="86" t="s">
        <v>669</v>
      </c>
    </row>
    <row r="22" spans="1:17" x14ac:dyDescent="0.2">
      <c r="A22" s="82" t="s">
        <v>92</v>
      </c>
      <c r="B22" s="83"/>
      <c r="C22" s="83"/>
      <c r="D22" s="83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41"/>
      <c r="P22" s="142"/>
      <c r="Q22" s="141"/>
    </row>
    <row r="23" spans="1:17" x14ac:dyDescent="0.2">
      <c r="A23" s="76" t="s">
        <v>94</v>
      </c>
      <c r="B23" s="79" t="str">
        <f>VLOOKUP($A23,[1]Leachables!$A$19:$O$37,MATCH('[1]Summarized Data'!B$3,[1]Leachables!$A$18:$O$18,0),0)</f>
        <v>220 ± 81</v>
      </c>
      <c r="C23" s="79" t="str">
        <f>VLOOKUP($A23,[1]Leachables!$A$19:$O$37,MATCH('[1]Summarized Data'!C$3,[1]Leachables!$A$18:$O$18,0),0)</f>
        <v>160 ± 14</v>
      </c>
      <c r="D23" s="79" t="str">
        <f>VLOOKUP($A23,[1]Leachables!$A$19:$O$37,MATCH('[1]Summarized Data'!D$3,[1]Leachables!$A$18:$O$18,0),0)</f>
        <v>89 ± 16</v>
      </c>
      <c r="E23" s="79" t="str">
        <f>VLOOKUP($A23,[1]Leachables!$A$19:$O$37,MATCH('[1]Summarized Data'!E$3,[1]Leachables!$A$18:$O$18,0),0)</f>
        <v>&lt;IDL</v>
      </c>
      <c r="F23" s="79" t="str">
        <f>VLOOKUP($A23,[1]Leachables!$A$19:$O$37,MATCH('[1]Summarized Data'!F$3,[1]Leachables!$A$18:$O$18,0),0)</f>
        <v>&lt;IDL</v>
      </c>
      <c r="G23" s="79" t="str">
        <f>VLOOKUP($A23,[1]Leachables!$A$19:$O$37,MATCH('[1]Summarized Data'!G$3,[1]Leachables!$A$18:$O$18,0),0)</f>
        <v>&lt;IDL</v>
      </c>
      <c r="H23" s="79" t="str">
        <f>VLOOKUP($A23,[1]Leachables!$A$19:$O$37,MATCH('[1]Summarized Data'!H$3,[1]Leachables!$A$18:$O$18,0),0)</f>
        <v>&lt;IDL</v>
      </c>
      <c r="I23" s="79" t="str">
        <f>VLOOKUP($A23,[1]Leachables!$A$19:$O$37,MATCH('[1]Summarized Data'!I$3,[1]Leachables!$A$18:$O$18,0),0)</f>
        <v>&lt;IDL</v>
      </c>
      <c r="J23" s="79" t="str">
        <f>VLOOKUP($A23,[1]Leachables!$A$19:$O$37,MATCH('[1]Summarized Data'!J$3,[1]Leachables!$A$18:$O$18,0),0)</f>
        <v>&lt;IDL</v>
      </c>
      <c r="K23" s="79" t="str">
        <f>VLOOKUP($A23,[1]Leachables!$A$19:$O$37,MATCH('[1]Summarized Data'!K$3,[1]Leachables!$A$18:$O$18,0),0)</f>
        <v>&lt;IDL</v>
      </c>
      <c r="L23" s="79" t="str">
        <f>VLOOKUP($A23,[1]Leachables!$A$19:$O$37,MATCH('[1]Summarized Data'!L$3,[1]Leachables!$A$18:$O$18,0),0)</f>
        <v>&lt;IDL</v>
      </c>
      <c r="M23" s="79" t="str">
        <f>VLOOKUP($A23,[1]Leachables!$A$19:$O$37,MATCH('[1]Summarized Data'!M$3,[1]Leachables!$A$18:$O$18,0),0)</f>
        <v>&lt;IDL</v>
      </c>
      <c r="N23" s="79" t="str">
        <f>VLOOKUP($A23,[1]Leachables!$A$19:$O$37,MATCH('[1]Summarized Data'!N$3,[1]Leachables!$A$18:$O$18,0),0)</f>
        <v>&lt;IDL</v>
      </c>
      <c r="O23" s="79" t="str">
        <f>VLOOKUP($A23,[1]Leachables!$A$19:$O$37,MATCH('[1]Summarized Data'!O$3,[1]Leachables!$A$18:$O$18,0),0)</f>
        <v>71 ± 15</v>
      </c>
      <c r="P23" s="142"/>
      <c r="Q23" s="79" t="s">
        <v>683</v>
      </c>
    </row>
    <row r="24" spans="1:17" x14ac:dyDescent="0.2">
      <c r="A24" s="76" t="s">
        <v>97</v>
      </c>
      <c r="B24" s="79" t="str">
        <f>VLOOKUP($A24,[1]Leachables!$A$19:$O$37,MATCH('[1]Summarized Data'!B$3,[1]Leachables!$A$18:$O$18,0),0)</f>
        <v>&lt;IDL</v>
      </c>
      <c r="C24" s="79" t="str">
        <f>VLOOKUP($A24,[1]Leachables!$A$19:$O$37,MATCH('[1]Summarized Data'!C$3,[1]Leachables!$A$18:$O$18,0),0)</f>
        <v>&lt;IDL</v>
      </c>
      <c r="D24" s="79" t="str">
        <f>VLOOKUP($A24,[1]Leachables!$A$19:$O$37,MATCH('[1]Summarized Data'!D$3,[1]Leachables!$A$18:$O$18,0),0)</f>
        <v>&lt;IDL</v>
      </c>
      <c r="E24" s="79" t="str">
        <f>VLOOKUP($A24,[1]Leachables!$A$19:$O$37,MATCH('[1]Summarized Data'!E$3,[1]Leachables!$A$18:$O$18,0),0)</f>
        <v>&lt;IDL</v>
      </c>
      <c r="F24" s="79" t="str">
        <f>VLOOKUP($A24,[1]Leachables!$A$19:$O$37,MATCH('[1]Summarized Data'!F$3,[1]Leachables!$A$18:$O$18,0),0)</f>
        <v>&lt;IDL</v>
      </c>
      <c r="G24" s="79" t="str">
        <f>VLOOKUP($A24,[1]Leachables!$A$19:$O$37,MATCH('[1]Summarized Data'!G$3,[1]Leachables!$A$18:$O$18,0),0)</f>
        <v>&lt;IDL</v>
      </c>
      <c r="H24" s="79" t="str">
        <f>VLOOKUP($A24,[1]Leachables!$A$19:$O$37,MATCH('[1]Summarized Data'!H$3,[1]Leachables!$A$18:$O$18,0),0)</f>
        <v>&lt;IDL</v>
      </c>
      <c r="I24" s="79" t="str">
        <f>VLOOKUP($A24,[1]Leachables!$A$19:$O$37,MATCH('[1]Summarized Data'!I$3,[1]Leachables!$A$18:$O$18,0),0)</f>
        <v>&lt;IDL</v>
      </c>
      <c r="J24" s="79" t="str">
        <f>VLOOKUP($A24,[1]Leachables!$A$19:$O$37,MATCH('[1]Summarized Data'!J$3,[1]Leachables!$A$18:$O$18,0),0)</f>
        <v>&lt;IDL</v>
      </c>
      <c r="K24" s="79" t="str">
        <f>VLOOKUP($A24,[1]Leachables!$A$19:$O$37,MATCH('[1]Summarized Data'!K$3,[1]Leachables!$A$18:$O$18,0),0)</f>
        <v>&lt;IDL</v>
      </c>
      <c r="L24" s="79" t="str">
        <f>VLOOKUP($A24,[1]Leachables!$A$19:$O$37,MATCH('[1]Summarized Data'!L$3,[1]Leachables!$A$18:$O$18,0),0)</f>
        <v>&lt;IDL</v>
      </c>
      <c r="M24" s="79" t="str">
        <f>VLOOKUP($A24,[1]Leachables!$A$19:$O$37,MATCH('[1]Summarized Data'!M$3,[1]Leachables!$A$18:$O$18,0),0)</f>
        <v>&lt;IDL</v>
      </c>
      <c r="N24" s="79" t="str">
        <f>VLOOKUP($A24,[1]Leachables!$A$19:$O$37,MATCH('[1]Summarized Data'!N$3,[1]Leachables!$A$18:$O$18,0),0)</f>
        <v>&lt;IDL</v>
      </c>
      <c r="O24" s="79" t="str">
        <f>VLOOKUP($A24,[1]Leachables!$A$19:$O$37,MATCH('[1]Summarized Data'!O$3,[1]Leachables!$A$18:$O$18,0),0)</f>
        <v>&lt;IDL</v>
      </c>
      <c r="P24" s="142"/>
      <c r="Q24" s="79" t="s">
        <v>669</v>
      </c>
    </row>
    <row r="25" spans="1:17" x14ac:dyDescent="0.2">
      <c r="A25" s="76" t="s">
        <v>101</v>
      </c>
      <c r="B25" s="79" t="str">
        <f>VLOOKUP($A25,[1]Leachables!$A$19:$O$37,MATCH('[1]Summarized Data'!B$3,[1]Leachables!$A$18:$O$18,0),0)</f>
        <v>&lt;IQL</v>
      </c>
      <c r="C25" s="79" t="str">
        <f>VLOOKUP($A25,[1]Leachables!$A$19:$O$37,MATCH('[1]Summarized Data'!C$3,[1]Leachables!$A$18:$O$18,0),0)</f>
        <v>&lt;IDL</v>
      </c>
      <c r="D25" s="79" t="str">
        <f>VLOOKUP($A25,[1]Leachables!$A$19:$O$37,MATCH('[1]Summarized Data'!D$3,[1]Leachables!$A$18:$O$18,0),0)</f>
        <v>&lt;IDL</v>
      </c>
      <c r="E25" s="79" t="str">
        <f>VLOOKUP($A25,[1]Leachables!$A$19:$O$37,MATCH('[1]Summarized Data'!E$3,[1]Leachables!$A$18:$O$18,0),0)</f>
        <v>&lt;IDL</v>
      </c>
      <c r="F25" s="79" t="str">
        <f>VLOOKUP($A25,[1]Leachables!$A$19:$O$37,MATCH('[1]Summarized Data'!F$3,[1]Leachables!$A$18:$O$18,0),0)</f>
        <v>&lt;IDL</v>
      </c>
      <c r="G25" s="79" t="str">
        <f>VLOOKUP($A25,[1]Leachables!$A$19:$O$37,MATCH('[1]Summarized Data'!G$3,[1]Leachables!$A$18:$O$18,0),0)</f>
        <v>&lt;IDL</v>
      </c>
      <c r="H25" s="79" t="str">
        <f>VLOOKUP($A25,[1]Leachables!$A$19:$O$37,MATCH('[1]Summarized Data'!H$3,[1]Leachables!$A$18:$O$18,0),0)</f>
        <v>&lt;IDL</v>
      </c>
      <c r="I25" s="79" t="str">
        <f>VLOOKUP($A25,[1]Leachables!$A$19:$O$37,MATCH('[1]Summarized Data'!I$3,[1]Leachables!$A$18:$O$18,0),0)</f>
        <v>&lt;IDL</v>
      </c>
      <c r="J25" s="79" t="str">
        <f>VLOOKUP($A25,[1]Leachables!$A$19:$O$37,MATCH('[1]Summarized Data'!J$3,[1]Leachables!$A$18:$O$18,0),0)</f>
        <v>&lt;IDL</v>
      </c>
      <c r="K25" s="79" t="str">
        <f>VLOOKUP($A25,[1]Leachables!$A$19:$O$37,MATCH('[1]Summarized Data'!K$3,[1]Leachables!$A$18:$O$18,0),0)</f>
        <v>&lt;IDL</v>
      </c>
      <c r="L25" s="79" t="str">
        <f>VLOOKUP($A25,[1]Leachables!$A$19:$O$37,MATCH('[1]Summarized Data'!L$3,[1]Leachables!$A$18:$O$18,0),0)</f>
        <v>&lt;IDL</v>
      </c>
      <c r="M25" s="79" t="str">
        <f>VLOOKUP($A25,[1]Leachables!$A$19:$O$37,MATCH('[1]Summarized Data'!M$3,[1]Leachables!$A$18:$O$18,0),0)</f>
        <v>&lt;IQL</v>
      </c>
      <c r="N25" s="79" t="str">
        <f>VLOOKUP($A25,[1]Leachables!$A$19:$O$37,MATCH('[1]Summarized Data'!N$3,[1]Leachables!$A$18:$O$18,0),0)</f>
        <v>&lt;IDL</v>
      </c>
      <c r="O25" s="79" t="str">
        <f>VLOOKUP($A25,[1]Leachables!$A$19:$O$37,MATCH('[1]Summarized Data'!O$3,[1]Leachables!$A$18:$O$18,0),0)</f>
        <v>&lt;IDL</v>
      </c>
      <c r="P25" s="142"/>
      <c r="Q25" s="79" t="s">
        <v>684</v>
      </c>
    </row>
    <row r="26" spans="1:17" x14ac:dyDescent="0.2">
      <c r="A26" s="76" t="s">
        <v>685</v>
      </c>
      <c r="B26" s="79" t="str">
        <f>VLOOKUP($A26,[1]Leachables!$A$19:$O$37,MATCH('[1]Summarized Data'!B$3,[1]Leachables!$A$18:$O$18,0),0)</f>
        <v>&lt;IQL</v>
      </c>
      <c r="C26" s="79" t="str">
        <f>VLOOKUP($A26,[1]Leachables!$A$19:$O$37,MATCH('[1]Summarized Data'!C$3,[1]Leachables!$A$18:$O$18,0),0)</f>
        <v>73 ± 9.2</v>
      </c>
      <c r="D26" s="79" t="str">
        <f>VLOOKUP($A26,[1]Leachables!$A$19:$O$37,MATCH('[1]Summarized Data'!D$3,[1]Leachables!$A$18:$O$18,0),0)</f>
        <v>&lt;IQL</v>
      </c>
      <c r="E26" s="79" t="str">
        <f>VLOOKUP($A26,[1]Leachables!$A$19:$O$37,MATCH('[1]Summarized Data'!E$3,[1]Leachables!$A$18:$O$18,0),0)</f>
        <v>&lt;IDL</v>
      </c>
      <c r="F26" s="79" t="str">
        <f>VLOOKUP($A26,[1]Leachables!$A$19:$O$37,MATCH('[1]Summarized Data'!F$3,[1]Leachables!$A$18:$O$18,0),0)</f>
        <v>&lt;IDL</v>
      </c>
      <c r="G26" s="79" t="str">
        <f>VLOOKUP($A26,[1]Leachables!$A$19:$O$37,MATCH('[1]Summarized Data'!G$3,[1]Leachables!$A$18:$O$18,0),0)</f>
        <v>&lt;IDL</v>
      </c>
      <c r="H26" s="79" t="str">
        <f>VLOOKUP($A26,[1]Leachables!$A$19:$O$37,MATCH('[1]Summarized Data'!H$3,[1]Leachables!$A$18:$O$18,0),0)</f>
        <v>&lt;IDL</v>
      </c>
      <c r="I26" s="79" t="str">
        <f>VLOOKUP($A26,[1]Leachables!$A$19:$O$37,MATCH('[1]Summarized Data'!I$3,[1]Leachables!$A$18:$O$18,0),0)</f>
        <v>&lt;IDL</v>
      </c>
      <c r="J26" s="79" t="str">
        <f>VLOOKUP($A26,[1]Leachables!$A$19:$O$37,MATCH('[1]Summarized Data'!J$3,[1]Leachables!$A$18:$O$18,0),0)</f>
        <v>&lt;IDL</v>
      </c>
      <c r="K26" s="79" t="str">
        <f>VLOOKUP($A26,[1]Leachables!$A$19:$O$37,MATCH('[1]Summarized Data'!K$3,[1]Leachables!$A$18:$O$18,0),0)</f>
        <v>&lt;IDL</v>
      </c>
      <c r="L26" s="79" t="str">
        <f>VLOOKUP($A26,[1]Leachables!$A$19:$O$37,MATCH('[1]Summarized Data'!L$3,[1]Leachables!$A$18:$O$18,0),0)</f>
        <v>&lt;IDL</v>
      </c>
      <c r="M26" s="79" t="str">
        <f>VLOOKUP($A26,[1]Leachables!$A$19:$O$37,MATCH('[1]Summarized Data'!M$3,[1]Leachables!$A$18:$O$18,0),0)</f>
        <v>3.5 ± 2.2</v>
      </c>
      <c r="N26" s="79" t="str">
        <f>VLOOKUP($A26,[1]Leachables!$A$19:$O$37,MATCH('[1]Summarized Data'!N$3,[1]Leachables!$A$18:$O$18,0),0)</f>
        <v>&lt;IDL</v>
      </c>
      <c r="O26" s="79" t="str">
        <f>VLOOKUP($A26,[1]Leachables!$A$19:$O$37,MATCH('[1]Summarized Data'!O$3,[1]Leachables!$A$18:$O$18,0),0)</f>
        <v>9.4 ± 0.16</v>
      </c>
      <c r="P26" s="142"/>
      <c r="Q26" s="79" t="s">
        <v>686</v>
      </c>
    </row>
    <row r="27" spans="1:17" x14ac:dyDescent="0.2">
      <c r="A27" s="76" t="s">
        <v>108</v>
      </c>
      <c r="B27" s="79" t="str">
        <f>VLOOKUP($A27,[1]Leachables!$A$19:$O$37,MATCH('[1]Summarized Data'!B$3,[1]Leachables!$A$18:$O$18,0),0)</f>
        <v>&lt;IDL</v>
      </c>
      <c r="C27" s="79" t="str">
        <f>VLOOKUP($A27,[1]Leachables!$A$19:$O$37,MATCH('[1]Summarized Data'!C$3,[1]Leachables!$A$18:$O$18,0),0)</f>
        <v>&lt;IDL</v>
      </c>
      <c r="D27" s="79" t="str">
        <f>VLOOKUP($A27,[1]Leachables!$A$19:$O$37,MATCH('[1]Summarized Data'!D$3,[1]Leachables!$A$18:$O$18,0),0)</f>
        <v>&lt;IDL</v>
      </c>
      <c r="E27" s="79" t="str">
        <f>VLOOKUP($A27,[1]Leachables!$A$19:$O$37,MATCH('[1]Summarized Data'!E$3,[1]Leachables!$A$18:$O$18,0),0)</f>
        <v>&lt;IDL</v>
      </c>
      <c r="F27" s="79" t="str">
        <f>VLOOKUP($A27,[1]Leachables!$A$19:$O$37,MATCH('[1]Summarized Data'!F$3,[1]Leachables!$A$18:$O$18,0),0)</f>
        <v>&lt;IDL</v>
      </c>
      <c r="G27" s="79" t="str">
        <f>VLOOKUP($A27,[1]Leachables!$A$19:$O$37,MATCH('[1]Summarized Data'!G$3,[1]Leachables!$A$18:$O$18,0),0)</f>
        <v>&lt;IDL</v>
      </c>
      <c r="H27" s="79" t="str">
        <f>VLOOKUP($A27,[1]Leachables!$A$19:$O$37,MATCH('[1]Summarized Data'!H$3,[1]Leachables!$A$18:$O$18,0),0)</f>
        <v>&lt;IDL</v>
      </c>
      <c r="I27" s="79" t="str">
        <f>VLOOKUP($A27,[1]Leachables!$A$19:$O$37,MATCH('[1]Summarized Data'!I$3,[1]Leachables!$A$18:$O$18,0),0)</f>
        <v>&lt;IDL</v>
      </c>
      <c r="J27" s="79" t="str">
        <f>VLOOKUP($A27,[1]Leachables!$A$19:$O$37,MATCH('[1]Summarized Data'!J$3,[1]Leachables!$A$18:$O$18,0),0)</f>
        <v>&lt;IDL</v>
      </c>
      <c r="K27" s="79" t="str">
        <f>VLOOKUP($A27,[1]Leachables!$A$19:$O$37,MATCH('[1]Summarized Data'!K$3,[1]Leachables!$A$18:$O$18,0),0)</f>
        <v>&lt;IDL</v>
      </c>
      <c r="L27" s="79" t="str">
        <f>VLOOKUP($A27,[1]Leachables!$A$19:$O$37,MATCH('[1]Summarized Data'!L$3,[1]Leachables!$A$18:$O$18,0),0)</f>
        <v>&lt;IDL</v>
      </c>
      <c r="M27" s="79" t="str">
        <f>VLOOKUP($A27,[1]Leachables!$A$19:$O$37,MATCH('[1]Summarized Data'!M$3,[1]Leachables!$A$18:$O$18,0),0)</f>
        <v>&lt;IDL</v>
      </c>
      <c r="N27" s="79" t="str">
        <f>VLOOKUP($A27,[1]Leachables!$A$19:$O$37,MATCH('[1]Summarized Data'!N$3,[1]Leachables!$A$18:$O$18,0),0)</f>
        <v>&lt;IDL</v>
      </c>
      <c r="O27" s="79">
        <f>VLOOKUP($A27,[1]Leachables!$A$19:$O$37,MATCH('[1]Summarized Data'!O$3,[1]Leachables!$A$18:$O$18,0),0)</f>
        <v>0</v>
      </c>
      <c r="P27" s="142"/>
      <c r="Q27" s="79" t="s">
        <v>669</v>
      </c>
    </row>
    <row r="28" spans="1:17" x14ac:dyDescent="0.2">
      <c r="A28" s="82" t="s">
        <v>110</v>
      </c>
      <c r="B28" s="83"/>
      <c r="C28" s="83"/>
      <c r="D28" s="83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142"/>
      <c r="Q28" s="85"/>
    </row>
    <row r="29" spans="1:17" x14ac:dyDescent="0.2">
      <c r="A29" s="76" t="s">
        <v>112</v>
      </c>
      <c r="B29" s="79" t="str">
        <f>VLOOKUP($A29,[1]Leachables!$A$19:$O$37,MATCH('[1]Summarized Data'!B$3,[1]Leachables!$A$18:$O$18,0),0)</f>
        <v>&lt;IDL</v>
      </c>
      <c r="C29" s="79" t="str">
        <f>VLOOKUP($A29,[1]Leachables!$A$19:$O$37,MATCH('[1]Summarized Data'!C$3,[1]Leachables!$A$18:$O$18,0),0)</f>
        <v>&lt;IDL</v>
      </c>
      <c r="D29" s="79" t="str">
        <f>VLOOKUP($A29,[1]Leachables!$A$19:$O$37,MATCH('[1]Summarized Data'!D$3,[1]Leachables!$A$18:$O$18,0),0)</f>
        <v>&lt;IDL</v>
      </c>
      <c r="E29" s="79" t="str">
        <f>VLOOKUP($A29,[1]Leachables!$A$19:$O$37,MATCH('[1]Summarized Data'!E$3,[1]Leachables!$A$18:$O$18,0),0)</f>
        <v>&lt;IDL</v>
      </c>
      <c r="F29" s="79" t="str">
        <f>VLOOKUP($A29,[1]Leachables!$A$19:$O$37,MATCH('[1]Summarized Data'!F$3,[1]Leachables!$A$18:$O$18,0),0)</f>
        <v>&lt;IDL</v>
      </c>
      <c r="G29" s="79" t="str">
        <f>VLOOKUP($A29,[1]Leachables!$A$19:$O$37,MATCH('[1]Summarized Data'!G$3,[1]Leachables!$A$18:$O$18,0),0)</f>
        <v>&lt;IDL</v>
      </c>
      <c r="H29" s="79" t="str">
        <f>VLOOKUP($A29,[1]Leachables!$A$19:$O$37,MATCH('[1]Summarized Data'!H$3,[1]Leachables!$A$18:$O$18,0),0)</f>
        <v>&lt;IDL</v>
      </c>
      <c r="I29" s="79" t="str">
        <f>VLOOKUP($A29,[1]Leachables!$A$19:$O$37,MATCH('[1]Summarized Data'!I$3,[1]Leachables!$A$18:$O$18,0),0)</f>
        <v>&lt;IDL</v>
      </c>
      <c r="J29" s="79" t="str">
        <f>VLOOKUP($A29,[1]Leachables!$A$19:$O$37,MATCH('[1]Summarized Data'!J$3,[1]Leachables!$A$18:$O$18,0),0)</f>
        <v>&lt;IDL</v>
      </c>
      <c r="K29" s="79" t="str">
        <f>VLOOKUP($A29,[1]Leachables!$A$19:$O$37,MATCH('[1]Summarized Data'!K$3,[1]Leachables!$A$18:$O$18,0),0)</f>
        <v>&lt;IDL</v>
      </c>
      <c r="L29" s="79" t="str">
        <f>VLOOKUP($A29,[1]Leachables!$A$19:$O$37,MATCH('[1]Summarized Data'!L$3,[1]Leachables!$A$18:$O$18,0),0)</f>
        <v>&lt;IDL</v>
      </c>
      <c r="M29" s="79" t="str">
        <f>VLOOKUP($A29,[1]Leachables!$A$19:$O$37,MATCH('[1]Summarized Data'!M$3,[1]Leachables!$A$18:$O$18,0),0)</f>
        <v>&lt;IDL</v>
      </c>
      <c r="N29" s="79" t="str">
        <f>VLOOKUP($A29,[1]Leachables!$A$19:$O$37,MATCH('[1]Summarized Data'!N$3,[1]Leachables!$A$18:$O$18,0),0)</f>
        <v>&lt;IDL</v>
      </c>
      <c r="O29" s="79" t="str">
        <f>VLOOKUP($A29,[1]Leachables!$A$19:$O$37,MATCH('[1]Summarized Data'!O$3,[1]Leachables!$A$18:$O$18,0),0)</f>
        <v>&lt;IDL</v>
      </c>
      <c r="P29" s="142"/>
      <c r="Q29" s="79" t="s">
        <v>687</v>
      </c>
    </row>
    <row r="30" spans="1:17" x14ac:dyDescent="0.2">
      <c r="A30" s="75" t="s">
        <v>115</v>
      </c>
      <c r="B30" s="86" t="str">
        <f>VLOOKUP($A30,[1]Leachables!$A$19:$O$37,MATCH('[1]Summarized Data'!B$3,[1]Leachables!$A$18:$O$18,0),0)</f>
        <v>&lt;IQL</v>
      </c>
      <c r="C30" s="86" t="str">
        <f>VLOOKUP($A30,[1]Leachables!$A$19:$O$37,MATCH('[1]Summarized Data'!C$3,[1]Leachables!$A$18:$O$18,0),0)</f>
        <v>&lt;IQL</v>
      </c>
      <c r="D30" s="86" t="str">
        <f>VLOOKUP($A30,[1]Leachables!$A$19:$O$37,MATCH('[1]Summarized Data'!D$3,[1]Leachables!$A$18:$O$18,0),0)</f>
        <v>&lt;IDL</v>
      </c>
      <c r="E30" s="86" t="str">
        <f>VLOOKUP($A30,[1]Leachables!$A$19:$O$37,MATCH('[1]Summarized Data'!E$3,[1]Leachables!$A$18:$O$18,0),0)</f>
        <v>&lt;IDL</v>
      </c>
      <c r="F30" s="86" t="str">
        <f>VLOOKUP($A30,[1]Leachables!$A$19:$O$37,MATCH('[1]Summarized Data'!F$3,[1]Leachables!$A$18:$O$18,0),0)</f>
        <v>&lt;IDL</v>
      </c>
      <c r="G30" s="86" t="str">
        <f>VLOOKUP($A30,[1]Leachables!$A$19:$O$37,MATCH('[1]Summarized Data'!G$3,[1]Leachables!$A$18:$O$18,0),0)</f>
        <v>20 ± 3.0</v>
      </c>
      <c r="H30" s="86" t="str">
        <f>VLOOKUP($A30,[1]Leachables!$A$19:$O$37,MATCH('[1]Summarized Data'!H$3,[1]Leachables!$A$18:$O$18,0),0)</f>
        <v>22 ± 0.92</v>
      </c>
      <c r="I30" s="86" t="str">
        <f>VLOOKUP($A30,[1]Leachables!$A$19:$O$37,MATCH('[1]Summarized Data'!I$3,[1]Leachables!$A$18:$O$18,0),0)</f>
        <v>&lt;IDL</v>
      </c>
      <c r="J30" s="86" t="str">
        <f>VLOOKUP($A30,[1]Leachables!$A$19:$O$37,MATCH('[1]Summarized Data'!J$3,[1]Leachables!$A$18:$O$18,0),0)</f>
        <v>&lt;IDL</v>
      </c>
      <c r="K30" s="86" t="str">
        <f>VLOOKUP($A30,[1]Leachables!$A$19:$O$37,MATCH('[1]Summarized Data'!K$3,[1]Leachables!$A$18:$O$18,0),0)</f>
        <v>&lt;IDL</v>
      </c>
      <c r="L30" s="86" t="str">
        <f>VLOOKUP($A30,[1]Leachables!$A$19:$O$37,MATCH('[1]Summarized Data'!L$3,[1]Leachables!$A$18:$O$18,0),0)</f>
        <v>&lt;IDL</v>
      </c>
      <c r="M30" s="86" t="str">
        <f>VLOOKUP($A30,[1]Leachables!$A$19:$O$37,MATCH('[1]Summarized Data'!M$3,[1]Leachables!$A$18:$O$18,0),0)</f>
        <v>&lt;IDL</v>
      </c>
      <c r="N30" s="86" t="str">
        <f>VLOOKUP($A30,[1]Leachables!$A$19:$O$37,MATCH('[1]Summarized Data'!N$3,[1]Leachables!$A$18:$O$18,0),0)</f>
        <v>20 ± 1.3</v>
      </c>
      <c r="O30" s="86" t="str">
        <f>VLOOKUP($A30,[1]Leachables!$A$19:$O$37,MATCH('[1]Summarized Data'!O$3,[1]Leachables!$A$18:$O$18,0),0)</f>
        <v>26 ± 5.8</v>
      </c>
      <c r="P30" s="142"/>
      <c r="Q30" s="86" t="s">
        <v>669</v>
      </c>
    </row>
    <row r="31" spans="1:17" x14ac:dyDescent="0.2">
      <c r="A31" s="139" t="s">
        <v>379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42"/>
      <c r="Q31" s="139"/>
    </row>
    <row r="32" spans="1:17" ht="11.25" customHeight="1" x14ac:dyDescent="0.2">
      <c r="A32" s="143" t="s">
        <v>662</v>
      </c>
      <c r="B32" s="77" t="s">
        <v>663</v>
      </c>
      <c r="C32" s="77"/>
      <c r="D32" s="77"/>
      <c r="E32" s="144" t="s">
        <v>664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2"/>
      <c r="Q32" s="77" t="s">
        <v>665</v>
      </c>
    </row>
    <row r="33" spans="1:17" x14ac:dyDescent="0.2">
      <c r="A33" s="145"/>
      <c r="B33" s="77" t="s">
        <v>688</v>
      </c>
      <c r="C33" s="77" t="s">
        <v>689</v>
      </c>
      <c r="D33" s="77" t="s">
        <v>690</v>
      </c>
      <c r="E33" s="77" t="s">
        <v>147</v>
      </c>
      <c r="F33" s="77" t="s">
        <v>149</v>
      </c>
      <c r="G33" s="77" t="s">
        <v>131</v>
      </c>
      <c r="H33" s="77" t="s">
        <v>133</v>
      </c>
      <c r="I33" s="77" t="s">
        <v>135</v>
      </c>
      <c r="J33" s="77" t="s">
        <v>140</v>
      </c>
      <c r="K33" s="77" t="s">
        <v>137</v>
      </c>
      <c r="L33" s="77" t="s">
        <v>141</v>
      </c>
      <c r="M33" s="77" t="s">
        <v>691</v>
      </c>
      <c r="N33" s="77" t="s">
        <v>692</v>
      </c>
      <c r="O33" s="77" t="s">
        <v>693</v>
      </c>
      <c r="P33" s="142"/>
      <c r="Q33" s="140" t="s">
        <v>666</v>
      </c>
    </row>
    <row r="34" spans="1:17" x14ac:dyDescent="0.2">
      <c r="A34" s="78" t="s">
        <v>667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142"/>
      <c r="Q34" s="79"/>
    </row>
    <row r="35" spans="1:17" x14ac:dyDescent="0.2">
      <c r="A35" s="76" t="s">
        <v>668</v>
      </c>
      <c r="B35" s="79" t="s">
        <v>694</v>
      </c>
      <c r="C35" s="79" t="s">
        <v>695</v>
      </c>
      <c r="D35" s="79" t="s">
        <v>696</v>
      </c>
      <c r="E35" s="79" t="s">
        <v>697</v>
      </c>
      <c r="F35" s="79" t="s">
        <v>669</v>
      </c>
      <c r="G35" s="79" t="s">
        <v>669</v>
      </c>
      <c r="H35" s="79" t="s">
        <v>698</v>
      </c>
      <c r="I35" s="79" t="s">
        <v>669</v>
      </c>
      <c r="J35" s="79" t="s">
        <v>699</v>
      </c>
      <c r="K35" s="79" t="s">
        <v>700</v>
      </c>
      <c r="L35" s="79" t="s">
        <v>669</v>
      </c>
      <c r="M35" s="79" t="s">
        <v>701</v>
      </c>
      <c r="N35" s="79" t="s">
        <v>702</v>
      </c>
      <c r="O35" s="79" t="s">
        <v>703</v>
      </c>
      <c r="P35" s="142"/>
      <c r="Q35" s="79" t="s">
        <v>704</v>
      </c>
    </row>
    <row r="36" spans="1:17" x14ac:dyDescent="0.2">
      <c r="A36" s="76" t="s">
        <v>672</v>
      </c>
      <c r="B36" s="79" t="s">
        <v>705</v>
      </c>
      <c r="C36" s="79" t="s">
        <v>706</v>
      </c>
      <c r="D36" s="79" t="s">
        <v>707</v>
      </c>
      <c r="E36" s="79" t="s">
        <v>669</v>
      </c>
      <c r="F36" s="79" t="s">
        <v>669</v>
      </c>
      <c r="G36" s="79" t="s">
        <v>708</v>
      </c>
      <c r="H36" s="79" t="s">
        <v>669</v>
      </c>
      <c r="I36" s="79" t="s">
        <v>669</v>
      </c>
      <c r="J36" s="79" t="s">
        <v>669</v>
      </c>
      <c r="K36" s="79" t="s">
        <v>669</v>
      </c>
      <c r="L36" s="79" t="s">
        <v>669</v>
      </c>
      <c r="M36" s="79" t="s">
        <v>709</v>
      </c>
      <c r="N36" s="79" t="s">
        <v>710</v>
      </c>
      <c r="O36" s="79" t="s">
        <v>711</v>
      </c>
      <c r="P36" s="142"/>
      <c r="Q36" s="79" t="s">
        <v>712</v>
      </c>
    </row>
    <row r="37" spans="1:17" x14ac:dyDescent="0.2">
      <c r="A37" s="82" t="s">
        <v>674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142"/>
      <c r="Q37" s="83"/>
    </row>
    <row r="38" spans="1:17" customFormat="1" ht="15" x14ac:dyDescent="0.25">
      <c r="A38" s="76" t="s">
        <v>713</v>
      </c>
      <c r="B38" s="79" t="s">
        <v>714</v>
      </c>
      <c r="C38" s="79" t="s">
        <v>715</v>
      </c>
      <c r="D38" s="79" t="s">
        <v>716</v>
      </c>
      <c r="E38" s="79" t="s">
        <v>717</v>
      </c>
      <c r="F38" s="79" t="s">
        <v>670</v>
      </c>
      <c r="G38" s="79" t="s">
        <v>669</v>
      </c>
      <c r="H38" s="79" t="s">
        <v>670</v>
      </c>
      <c r="I38" s="79" t="s">
        <v>718</v>
      </c>
      <c r="J38" s="79" t="s">
        <v>719</v>
      </c>
      <c r="K38" s="79" t="s">
        <v>720</v>
      </c>
      <c r="L38" s="79" t="s">
        <v>669</v>
      </c>
      <c r="M38" s="79" t="s">
        <v>721</v>
      </c>
      <c r="N38" s="79" t="s">
        <v>722</v>
      </c>
      <c r="O38" s="79" t="s">
        <v>723</v>
      </c>
      <c r="P38" s="142"/>
      <c r="Q38" s="79" t="s">
        <v>669</v>
      </c>
    </row>
    <row r="39" spans="1:17" x14ac:dyDescent="0.2">
      <c r="A39" s="82" t="s">
        <v>62</v>
      </c>
      <c r="B39" s="83"/>
      <c r="C39" s="83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142"/>
      <c r="Q39" s="84"/>
    </row>
    <row r="40" spans="1:17" x14ac:dyDescent="0.2">
      <c r="A40" s="76" t="s">
        <v>724</v>
      </c>
      <c r="B40" s="79" t="s">
        <v>725</v>
      </c>
      <c r="C40" s="79" t="s">
        <v>726</v>
      </c>
      <c r="D40" s="79" t="s">
        <v>727</v>
      </c>
      <c r="E40" s="79" t="s">
        <v>669</v>
      </c>
      <c r="F40" s="79" t="s">
        <v>669</v>
      </c>
      <c r="G40" s="79" t="s">
        <v>728</v>
      </c>
      <c r="H40" s="79" t="s">
        <v>669</v>
      </c>
      <c r="I40" s="79" t="s">
        <v>669</v>
      </c>
      <c r="J40" s="79" t="s">
        <v>669</v>
      </c>
      <c r="K40" s="79" t="s">
        <v>669</v>
      </c>
      <c r="L40" s="79" t="s">
        <v>669</v>
      </c>
      <c r="M40" s="79" t="s">
        <v>729</v>
      </c>
      <c r="N40" s="79" t="s">
        <v>730</v>
      </c>
      <c r="O40" s="79" t="s">
        <v>731</v>
      </c>
      <c r="P40" s="142"/>
      <c r="Q40" s="79" t="s">
        <v>732</v>
      </c>
    </row>
    <row r="41" spans="1:17" x14ac:dyDescent="0.2">
      <c r="A41" s="76" t="s">
        <v>65</v>
      </c>
      <c r="B41" s="79" t="s">
        <v>733</v>
      </c>
      <c r="C41" s="79" t="s">
        <v>734</v>
      </c>
      <c r="D41" s="79" t="s">
        <v>735</v>
      </c>
      <c r="E41" s="79" t="s">
        <v>736</v>
      </c>
      <c r="F41" s="79" t="s">
        <v>737</v>
      </c>
      <c r="G41" s="79" t="s">
        <v>738</v>
      </c>
      <c r="H41" s="79" t="s">
        <v>731</v>
      </c>
      <c r="I41" s="79" t="s">
        <v>739</v>
      </c>
      <c r="J41" s="79" t="s">
        <v>740</v>
      </c>
      <c r="K41" s="79" t="s">
        <v>741</v>
      </c>
      <c r="L41" s="79" t="s">
        <v>742</v>
      </c>
      <c r="M41" s="79" t="s">
        <v>743</v>
      </c>
      <c r="N41" s="79" t="s">
        <v>744</v>
      </c>
      <c r="O41" s="79" t="s">
        <v>745</v>
      </c>
      <c r="P41" s="142"/>
      <c r="Q41" s="79" t="s">
        <v>746</v>
      </c>
    </row>
    <row r="42" spans="1:17" x14ac:dyDescent="0.2">
      <c r="A42" s="76" t="s">
        <v>747</v>
      </c>
      <c r="B42" s="79" t="s">
        <v>748</v>
      </c>
      <c r="C42" s="79" t="s">
        <v>749</v>
      </c>
      <c r="D42" s="79" t="s">
        <v>750</v>
      </c>
      <c r="E42" s="79" t="s">
        <v>669</v>
      </c>
      <c r="F42" s="79" t="s">
        <v>669</v>
      </c>
      <c r="G42" s="79" t="s">
        <v>669</v>
      </c>
      <c r="H42" s="79" t="s">
        <v>669</v>
      </c>
      <c r="I42" s="79" t="s">
        <v>669</v>
      </c>
      <c r="J42" s="79" t="s">
        <v>669</v>
      </c>
      <c r="K42" s="79" t="s">
        <v>669</v>
      </c>
      <c r="L42" s="79" t="s">
        <v>669</v>
      </c>
      <c r="M42" s="79" t="s">
        <v>669</v>
      </c>
      <c r="N42" s="79" t="s">
        <v>669</v>
      </c>
      <c r="O42" s="79" t="s">
        <v>751</v>
      </c>
      <c r="P42" s="142"/>
      <c r="Q42" s="79" t="s">
        <v>669</v>
      </c>
    </row>
    <row r="43" spans="1:17" x14ac:dyDescent="0.2">
      <c r="A43" s="76" t="s">
        <v>752</v>
      </c>
      <c r="B43" s="79" t="s">
        <v>753</v>
      </c>
      <c r="C43" s="79" t="s">
        <v>754</v>
      </c>
      <c r="D43" s="79" t="s">
        <v>755</v>
      </c>
      <c r="E43" s="79" t="s">
        <v>669</v>
      </c>
      <c r="F43" s="79" t="s">
        <v>669</v>
      </c>
      <c r="G43" s="79" t="s">
        <v>670</v>
      </c>
      <c r="H43" s="79" t="s">
        <v>669</v>
      </c>
      <c r="I43" s="79" t="s">
        <v>669</v>
      </c>
      <c r="J43" s="79" t="s">
        <v>669</v>
      </c>
      <c r="K43" s="79" t="s">
        <v>669</v>
      </c>
      <c r="L43" s="79" t="s">
        <v>669</v>
      </c>
      <c r="M43" s="79" t="s">
        <v>756</v>
      </c>
      <c r="N43" s="79" t="s">
        <v>757</v>
      </c>
      <c r="O43" s="79" t="s">
        <v>758</v>
      </c>
      <c r="P43" s="142"/>
      <c r="Q43" s="79" t="s">
        <v>669</v>
      </c>
    </row>
    <row r="44" spans="1:17" x14ac:dyDescent="0.2">
      <c r="A44" s="82" t="s">
        <v>72</v>
      </c>
      <c r="B44" s="83"/>
      <c r="C44" s="83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142"/>
      <c r="Q44" s="84"/>
    </row>
    <row r="45" spans="1:17" x14ac:dyDescent="0.2">
      <c r="A45" s="76" t="s">
        <v>74</v>
      </c>
      <c r="B45" s="79" t="s">
        <v>759</v>
      </c>
      <c r="C45" s="79" t="s">
        <v>760</v>
      </c>
      <c r="D45" s="79" t="s">
        <v>761</v>
      </c>
      <c r="E45" s="79" t="s">
        <v>762</v>
      </c>
      <c r="F45" s="79" t="s">
        <v>763</v>
      </c>
      <c r="G45" s="79" t="s">
        <v>764</v>
      </c>
      <c r="H45" s="79" t="s">
        <v>765</v>
      </c>
      <c r="I45" s="79" t="s">
        <v>766</v>
      </c>
      <c r="J45" s="79" t="s">
        <v>767</v>
      </c>
      <c r="K45" s="79" t="s">
        <v>768</v>
      </c>
      <c r="L45" s="79" t="s">
        <v>769</v>
      </c>
      <c r="M45" s="79" t="s">
        <v>770</v>
      </c>
      <c r="N45" s="79" t="s">
        <v>771</v>
      </c>
      <c r="O45" s="79" t="s">
        <v>772</v>
      </c>
      <c r="P45" s="142"/>
      <c r="Q45" s="79" t="s">
        <v>773</v>
      </c>
    </row>
    <row r="46" spans="1:17" x14ac:dyDescent="0.2">
      <c r="A46" s="76" t="s">
        <v>79</v>
      </c>
      <c r="B46" s="79" t="s">
        <v>774</v>
      </c>
      <c r="C46" s="79" t="s">
        <v>670</v>
      </c>
      <c r="D46" s="79" t="s">
        <v>775</v>
      </c>
      <c r="E46" s="79" t="s">
        <v>669</v>
      </c>
      <c r="F46" s="79" t="s">
        <v>776</v>
      </c>
      <c r="G46" s="79" t="s">
        <v>777</v>
      </c>
      <c r="H46" s="79" t="s">
        <v>778</v>
      </c>
      <c r="I46" s="79" t="s">
        <v>669</v>
      </c>
      <c r="J46" s="79" t="s">
        <v>670</v>
      </c>
      <c r="K46" s="79" t="s">
        <v>669</v>
      </c>
      <c r="L46" s="79" t="s">
        <v>669</v>
      </c>
      <c r="M46" s="79" t="s">
        <v>669</v>
      </c>
      <c r="N46" s="79" t="s">
        <v>669</v>
      </c>
      <c r="O46" s="79" t="s">
        <v>779</v>
      </c>
      <c r="P46" s="142"/>
      <c r="Q46" s="79" t="s">
        <v>669</v>
      </c>
    </row>
    <row r="47" spans="1:17" x14ac:dyDescent="0.2">
      <c r="A47" s="76" t="s">
        <v>780</v>
      </c>
      <c r="B47" s="79" t="s">
        <v>781</v>
      </c>
      <c r="C47" s="79" t="s">
        <v>782</v>
      </c>
      <c r="D47" s="79" t="s">
        <v>783</v>
      </c>
      <c r="E47" s="79" t="s">
        <v>670</v>
      </c>
      <c r="F47" s="79" t="s">
        <v>669</v>
      </c>
      <c r="G47" s="79" t="s">
        <v>784</v>
      </c>
      <c r="H47" s="79" t="s">
        <v>669</v>
      </c>
      <c r="I47" s="79" t="s">
        <v>670</v>
      </c>
      <c r="J47" s="79" t="s">
        <v>785</v>
      </c>
      <c r="K47" s="79" t="s">
        <v>786</v>
      </c>
      <c r="L47" s="79" t="s">
        <v>669</v>
      </c>
      <c r="M47" s="79" t="s">
        <v>787</v>
      </c>
      <c r="N47" s="79" t="s">
        <v>788</v>
      </c>
      <c r="O47" s="79" t="s">
        <v>789</v>
      </c>
      <c r="P47" s="142"/>
      <c r="Q47" s="79" t="s">
        <v>669</v>
      </c>
    </row>
    <row r="48" spans="1:17" x14ac:dyDescent="0.2">
      <c r="A48" s="76" t="s">
        <v>790</v>
      </c>
      <c r="B48" s="79" t="s">
        <v>791</v>
      </c>
      <c r="C48" s="79" t="s">
        <v>792</v>
      </c>
      <c r="D48" s="79" t="s">
        <v>793</v>
      </c>
      <c r="E48" s="79" t="s">
        <v>794</v>
      </c>
      <c r="F48" s="79" t="s">
        <v>795</v>
      </c>
      <c r="G48" s="79" t="s">
        <v>796</v>
      </c>
      <c r="H48" s="79" t="s">
        <v>669</v>
      </c>
      <c r="I48" s="79" t="s">
        <v>797</v>
      </c>
      <c r="J48" s="79" t="s">
        <v>798</v>
      </c>
      <c r="K48" s="79" t="s">
        <v>799</v>
      </c>
      <c r="L48" s="79" t="s">
        <v>670</v>
      </c>
      <c r="M48" s="79" t="s">
        <v>800</v>
      </c>
      <c r="N48" s="79" t="s">
        <v>801</v>
      </c>
      <c r="O48" s="79" t="s">
        <v>770</v>
      </c>
      <c r="P48" s="142"/>
      <c r="Q48" s="79" t="s">
        <v>802</v>
      </c>
    </row>
    <row r="49" spans="1:17" x14ac:dyDescent="0.2">
      <c r="A49" s="75" t="s">
        <v>803</v>
      </c>
      <c r="B49" s="86" t="s">
        <v>804</v>
      </c>
      <c r="C49" s="86" t="s">
        <v>805</v>
      </c>
      <c r="D49" s="86" t="s">
        <v>806</v>
      </c>
      <c r="E49" s="86" t="s">
        <v>669</v>
      </c>
      <c r="F49" s="86" t="s">
        <v>669</v>
      </c>
      <c r="G49" s="86" t="s">
        <v>807</v>
      </c>
      <c r="H49" s="86" t="s">
        <v>669</v>
      </c>
      <c r="I49" s="86" t="s">
        <v>670</v>
      </c>
      <c r="J49" s="86" t="s">
        <v>808</v>
      </c>
      <c r="K49" s="86" t="s">
        <v>809</v>
      </c>
      <c r="L49" s="86" t="s">
        <v>669</v>
      </c>
      <c r="M49" s="86" t="s">
        <v>670</v>
      </c>
      <c r="N49" s="86" t="s">
        <v>670</v>
      </c>
      <c r="O49" s="86" t="s">
        <v>810</v>
      </c>
      <c r="P49" s="142"/>
      <c r="Q49" s="86" t="s">
        <v>669</v>
      </c>
    </row>
    <row r="50" spans="1:17" x14ac:dyDescent="0.2">
      <c r="A50" s="82" t="s">
        <v>92</v>
      </c>
      <c r="B50" s="83"/>
      <c r="C50" s="83"/>
      <c r="D50" s="83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142"/>
      <c r="Q50" s="85"/>
    </row>
    <row r="51" spans="1:17" x14ac:dyDescent="0.2">
      <c r="A51" s="76" t="s">
        <v>811</v>
      </c>
      <c r="B51" s="79" t="s">
        <v>812</v>
      </c>
      <c r="C51" s="79" t="s">
        <v>813</v>
      </c>
      <c r="D51" s="79" t="s">
        <v>814</v>
      </c>
      <c r="E51" s="79" t="s">
        <v>669</v>
      </c>
      <c r="F51" s="79" t="s">
        <v>669</v>
      </c>
      <c r="G51" s="79" t="s">
        <v>815</v>
      </c>
      <c r="H51" s="79" t="s">
        <v>669</v>
      </c>
      <c r="I51" s="79" t="s">
        <v>816</v>
      </c>
      <c r="J51" s="79" t="s">
        <v>817</v>
      </c>
      <c r="K51" s="79" t="s">
        <v>818</v>
      </c>
      <c r="L51" s="79" t="s">
        <v>669</v>
      </c>
      <c r="M51" s="79" t="s">
        <v>819</v>
      </c>
      <c r="N51" s="79" t="s">
        <v>820</v>
      </c>
      <c r="O51" s="79" t="s">
        <v>821</v>
      </c>
      <c r="P51" s="142"/>
      <c r="Q51" s="79" t="s">
        <v>822</v>
      </c>
    </row>
    <row r="52" spans="1:17" x14ac:dyDescent="0.2">
      <c r="A52" s="76" t="s">
        <v>97</v>
      </c>
      <c r="B52" s="79" t="s">
        <v>823</v>
      </c>
      <c r="C52" s="79" t="s">
        <v>824</v>
      </c>
      <c r="D52" s="79" t="s">
        <v>825</v>
      </c>
      <c r="E52" s="79" t="s">
        <v>669</v>
      </c>
      <c r="F52" s="79" t="s">
        <v>669</v>
      </c>
      <c r="G52" s="79" t="s">
        <v>669</v>
      </c>
      <c r="H52" s="79" t="s">
        <v>669</v>
      </c>
      <c r="I52" s="79" t="s">
        <v>669</v>
      </c>
      <c r="J52" s="79" t="s">
        <v>669</v>
      </c>
      <c r="K52" s="79" t="s">
        <v>669</v>
      </c>
      <c r="L52" s="79" t="s">
        <v>669</v>
      </c>
      <c r="M52" s="79" t="s">
        <v>826</v>
      </c>
      <c r="N52" s="79" t="s">
        <v>827</v>
      </c>
      <c r="O52" s="79" t="s">
        <v>828</v>
      </c>
      <c r="P52" s="142"/>
      <c r="Q52" s="79" t="s">
        <v>669</v>
      </c>
    </row>
    <row r="53" spans="1:17" x14ac:dyDescent="0.2">
      <c r="A53" s="76" t="s">
        <v>829</v>
      </c>
      <c r="B53" s="79" t="s">
        <v>830</v>
      </c>
      <c r="C53" s="79" t="s">
        <v>831</v>
      </c>
      <c r="D53" s="79" t="s">
        <v>832</v>
      </c>
      <c r="E53" s="79" t="s">
        <v>833</v>
      </c>
      <c r="F53" s="79" t="s">
        <v>834</v>
      </c>
      <c r="G53" s="79" t="s">
        <v>835</v>
      </c>
      <c r="H53" s="79" t="s">
        <v>836</v>
      </c>
      <c r="I53" s="79" t="s">
        <v>837</v>
      </c>
      <c r="J53" s="79" t="s">
        <v>838</v>
      </c>
      <c r="K53" s="79" t="s">
        <v>839</v>
      </c>
      <c r="L53" s="79" t="s">
        <v>840</v>
      </c>
      <c r="M53" s="79" t="s">
        <v>841</v>
      </c>
      <c r="N53" s="79" t="s">
        <v>842</v>
      </c>
      <c r="O53" s="79" t="s">
        <v>843</v>
      </c>
      <c r="P53" s="142"/>
      <c r="Q53" s="79" t="s">
        <v>670</v>
      </c>
    </row>
    <row r="54" spans="1:17" x14ac:dyDescent="0.2">
      <c r="A54" s="76" t="s">
        <v>105</v>
      </c>
      <c r="B54" s="79" t="s">
        <v>844</v>
      </c>
      <c r="C54" s="79" t="s">
        <v>845</v>
      </c>
      <c r="D54" s="79" t="s">
        <v>846</v>
      </c>
      <c r="E54" s="79" t="s">
        <v>670</v>
      </c>
      <c r="F54" s="79" t="s">
        <v>670</v>
      </c>
      <c r="G54" s="79" t="s">
        <v>670</v>
      </c>
      <c r="H54" s="79" t="s">
        <v>670</v>
      </c>
      <c r="I54" s="79" t="s">
        <v>670</v>
      </c>
      <c r="J54" s="79" t="s">
        <v>847</v>
      </c>
      <c r="K54" s="79" t="s">
        <v>848</v>
      </c>
      <c r="L54" s="79" t="s">
        <v>670</v>
      </c>
      <c r="M54" s="79" t="s">
        <v>849</v>
      </c>
      <c r="N54" s="79" t="s">
        <v>850</v>
      </c>
      <c r="O54" s="79" t="s">
        <v>851</v>
      </c>
      <c r="P54" s="142"/>
      <c r="Q54" s="79" t="s">
        <v>852</v>
      </c>
    </row>
    <row r="55" spans="1:17" x14ac:dyDescent="0.2">
      <c r="A55" s="76" t="s">
        <v>853</v>
      </c>
      <c r="B55" s="79" t="s">
        <v>854</v>
      </c>
      <c r="C55" s="79" t="s">
        <v>855</v>
      </c>
      <c r="D55" s="79" t="s">
        <v>856</v>
      </c>
      <c r="E55" s="79" t="s">
        <v>669</v>
      </c>
      <c r="F55" s="79" t="s">
        <v>669</v>
      </c>
      <c r="G55" s="79" t="s">
        <v>669</v>
      </c>
      <c r="H55" s="79" t="s">
        <v>669</v>
      </c>
      <c r="I55" s="79" t="s">
        <v>669</v>
      </c>
      <c r="J55" s="79" t="s">
        <v>857</v>
      </c>
      <c r="K55" s="79" t="s">
        <v>858</v>
      </c>
      <c r="L55" s="79" t="s">
        <v>669</v>
      </c>
      <c r="M55" s="79" t="s">
        <v>859</v>
      </c>
      <c r="N55" s="79" t="s">
        <v>860</v>
      </c>
      <c r="O55" s="79" t="s">
        <v>861</v>
      </c>
      <c r="P55" s="142"/>
      <c r="Q55" s="79" t="s">
        <v>862</v>
      </c>
    </row>
    <row r="56" spans="1:17" x14ac:dyDescent="0.2">
      <c r="A56" s="82" t="s">
        <v>110</v>
      </c>
      <c r="B56" s="83"/>
      <c r="C56" s="83"/>
      <c r="D56" s="8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142"/>
      <c r="Q56" s="85"/>
    </row>
    <row r="57" spans="1:17" x14ac:dyDescent="0.2">
      <c r="A57" s="76" t="s">
        <v>112</v>
      </c>
      <c r="B57" s="79" t="s">
        <v>863</v>
      </c>
      <c r="C57" s="79" t="s">
        <v>864</v>
      </c>
      <c r="D57" s="79" t="s">
        <v>865</v>
      </c>
      <c r="E57" s="79" t="s">
        <v>669</v>
      </c>
      <c r="F57" s="79" t="s">
        <v>866</v>
      </c>
      <c r="G57" s="79" t="s">
        <v>867</v>
      </c>
      <c r="H57" s="79" t="s">
        <v>868</v>
      </c>
      <c r="I57" s="79" t="s">
        <v>868</v>
      </c>
      <c r="J57" s="79" t="s">
        <v>669</v>
      </c>
      <c r="K57" s="79" t="s">
        <v>868</v>
      </c>
      <c r="L57" s="79" t="s">
        <v>669</v>
      </c>
      <c r="M57" s="79" t="s">
        <v>869</v>
      </c>
      <c r="N57" s="79" t="s">
        <v>870</v>
      </c>
      <c r="O57" s="79" t="s">
        <v>871</v>
      </c>
      <c r="P57" s="142"/>
      <c r="Q57" s="79" t="s">
        <v>872</v>
      </c>
    </row>
    <row r="58" spans="1:17" x14ac:dyDescent="0.2">
      <c r="A58" s="75" t="s">
        <v>115</v>
      </c>
      <c r="B58" s="86" t="s">
        <v>873</v>
      </c>
      <c r="C58" s="86" t="s">
        <v>874</v>
      </c>
      <c r="D58" s="86" t="s">
        <v>875</v>
      </c>
      <c r="E58" s="86" t="s">
        <v>669</v>
      </c>
      <c r="F58" s="86" t="s">
        <v>669</v>
      </c>
      <c r="G58" s="86" t="s">
        <v>876</v>
      </c>
      <c r="H58" s="86" t="s">
        <v>877</v>
      </c>
      <c r="I58" s="86" t="s">
        <v>670</v>
      </c>
      <c r="J58" s="86" t="s">
        <v>669</v>
      </c>
      <c r="K58" s="86" t="s">
        <v>878</v>
      </c>
      <c r="L58" s="86" t="s">
        <v>669</v>
      </c>
      <c r="M58" s="86" t="s">
        <v>879</v>
      </c>
      <c r="N58" s="86" t="s">
        <v>880</v>
      </c>
      <c r="O58" s="86" t="s">
        <v>881</v>
      </c>
      <c r="P58" s="142"/>
      <c r="Q58" s="86" t="s">
        <v>882</v>
      </c>
    </row>
    <row r="59" spans="1:17" x14ac:dyDescent="0.2">
      <c r="A59" s="139" t="s">
        <v>380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42"/>
      <c r="Q59" s="139"/>
    </row>
    <row r="60" spans="1:17" ht="11.25" customHeight="1" x14ac:dyDescent="0.2">
      <c r="A60" s="143" t="s">
        <v>662</v>
      </c>
      <c r="B60" s="77" t="s">
        <v>663</v>
      </c>
      <c r="C60" s="77"/>
      <c r="D60" s="77"/>
      <c r="E60" s="144" t="s">
        <v>664</v>
      </c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2"/>
      <c r="Q60" s="77" t="s">
        <v>665</v>
      </c>
    </row>
    <row r="61" spans="1:17" x14ac:dyDescent="0.2">
      <c r="A61" s="145"/>
      <c r="B61" s="77" t="s">
        <v>688</v>
      </c>
      <c r="C61" s="77" t="s">
        <v>689</v>
      </c>
      <c r="D61" s="77" t="s">
        <v>690</v>
      </c>
      <c r="E61" s="77" t="s">
        <v>147</v>
      </c>
      <c r="F61" s="77" t="s">
        <v>149</v>
      </c>
      <c r="G61" s="77" t="s">
        <v>131</v>
      </c>
      <c r="H61" s="77" t="s">
        <v>133</v>
      </c>
      <c r="I61" s="77" t="s">
        <v>135</v>
      </c>
      <c r="J61" s="77" t="s">
        <v>140</v>
      </c>
      <c r="K61" s="77" t="s">
        <v>137</v>
      </c>
      <c r="L61" s="77" t="s">
        <v>141</v>
      </c>
      <c r="M61" s="77" t="s">
        <v>691</v>
      </c>
      <c r="N61" s="77" t="s">
        <v>692</v>
      </c>
      <c r="O61" s="77" t="s">
        <v>693</v>
      </c>
      <c r="P61" s="142"/>
      <c r="Q61" s="140" t="s">
        <v>666</v>
      </c>
    </row>
    <row r="62" spans="1:17" x14ac:dyDescent="0.2">
      <c r="A62" s="78" t="s">
        <v>667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142"/>
      <c r="Q62" s="79"/>
    </row>
    <row r="63" spans="1:17" x14ac:dyDescent="0.2">
      <c r="A63" s="76" t="s">
        <v>668</v>
      </c>
      <c r="B63" s="79" t="s">
        <v>883</v>
      </c>
      <c r="C63" s="79" t="s">
        <v>884</v>
      </c>
      <c r="D63" s="79" t="s">
        <v>885</v>
      </c>
      <c r="E63" s="79" t="s">
        <v>669</v>
      </c>
      <c r="F63" s="79" t="s">
        <v>669</v>
      </c>
      <c r="G63" s="79" t="s">
        <v>669</v>
      </c>
      <c r="H63" s="79" t="s">
        <v>669</v>
      </c>
      <c r="I63" s="79" t="s">
        <v>669</v>
      </c>
      <c r="J63" s="79" t="s">
        <v>669</v>
      </c>
      <c r="K63" s="79" t="s">
        <v>669</v>
      </c>
      <c r="L63" s="79" t="s">
        <v>669</v>
      </c>
      <c r="M63" s="79" t="s">
        <v>886</v>
      </c>
      <c r="N63" s="79" t="s">
        <v>887</v>
      </c>
      <c r="O63" s="79" t="s">
        <v>888</v>
      </c>
      <c r="P63" s="142"/>
      <c r="Q63" s="79" t="s">
        <v>889</v>
      </c>
    </row>
    <row r="64" spans="1:17" x14ac:dyDescent="0.2">
      <c r="A64" s="76" t="s">
        <v>672</v>
      </c>
      <c r="B64" s="79" t="s">
        <v>890</v>
      </c>
      <c r="C64" s="79" t="s">
        <v>891</v>
      </c>
      <c r="D64" s="79" t="s">
        <v>892</v>
      </c>
      <c r="E64" s="79" t="s">
        <v>669</v>
      </c>
      <c r="F64" s="79" t="s">
        <v>669</v>
      </c>
      <c r="G64" s="79" t="s">
        <v>669</v>
      </c>
      <c r="H64" s="79" t="s">
        <v>669</v>
      </c>
      <c r="I64" s="79" t="s">
        <v>669</v>
      </c>
      <c r="J64" s="79" t="s">
        <v>669</v>
      </c>
      <c r="K64" s="79" t="s">
        <v>669</v>
      </c>
      <c r="L64" s="79" t="s">
        <v>669</v>
      </c>
      <c r="M64" s="79" t="s">
        <v>893</v>
      </c>
      <c r="N64" s="79" t="s">
        <v>894</v>
      </c>
      <c r="O64" s="79" t="s">
        <v>895</v>
      </c>
      <c r="P64" s="142"/>
      <c r="Q64" s="79" t="s">
        <v>896</v>
      </c>
    </row>
    <row r="65" spans="1:17" x14ac:dyDescent="0.2">
      <c r="A65" s="82" t="s">
        <v>674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142"/>
      <c r="Q65" s="83"/>
    </row>
    <row r="66" spans="1:17" customFormat="1" ht="13.5" customHeight="1" x14ac:dyDescent="0.25">
      <c r="A66" s="76" t="s">
        <v>713</v>
      </c>
      <c r="B66" s="79" t="s">
        <v>897</v>
      </c>
      <c r="C66" s="79" t="s">
        <v>898</v>
      </c>
      <c r="D66" s="79" t="s">
        <v>899</v>
      </c>
      <c r="E66" s="79" t="s">
        <v>900</v>
      </c>
      <c r="F66" s="79" t="s">
        <v>901</v>
      </c>
      <c r="G66" s="79" t="s">
        <v>902</v>
      </c>
      <c r="H66" s="79" t="s">
        <v>903</v>
      </c>
      <c r="I66" s="79" t="s">
        <v>904</v>
      </c>
      <c r="J66" s="79" t="s">
        <v>905</v>
      </c>
      <c r="K66" s="79" t="s">
        <v>906</v>
      </c>
      <c r="L66" s="79" t="s">
        <v>907</v>
      </c>
      <c r="M66" s="79" t="s">
        <v>908</v>
      </c>
      <c r="N66" s="79" t="s">
        <v>909</v>
      </c>
      <c r="O66" s="79" t="s">
        <v>910</v>
      </c>
      <c r="P66" s="142"/>
      <c r="Q66" s="79" t="s">
        <v>670</v>
      </c>
    </row>
    <row r="67" spans="1:17" x14ac:dyDescent="0.2">
      <c r="A67" s="82" t="s">
        <v>62</v>
      </c>
      <c r="B67" s="83"/>
      <c r="C67" s="83"/>
      <c r="D67" s="83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142"/>
      <c r="Q67" s="84"/>
    </row>
    <row r="68" spans="1:17" x14ac:dyDescent="0.2">
      <c r="A68" s="76" t="s">
        <v>724</v>
      </c>
      <c r="B68" s="79" t="s">
        <v>911</v>
      </c>
      <c r="C68" s="79" t="s">
        <v>912</v>
      </c>
      <c r="D68" s="79" t="s">
        <v>913</v>
      </c>
      <c r="E68" s="79" t="s">
        <v>669</v>
      </c>
      <c r="F68" s="79" t="s">
        <v>669</v>
      </c>
      <c r="G68" s="79" t="s">
        <v>669</v>
      </c>
      <c r="H68" s="79" t="s">
        <v>669</v>
      </c>
      <c r="I68" s="79" t="s">
        <v>669</v>
      </c>
      <c r="J68" s="79" t="s">
        <v>669</v>
      </c>
      <c r="K68" s="79" t="s">
        <v>669</v>
      </c>
      <c r="L68" s="79" t="s">
        <v>669</v>
      </c>
      <c r="M68" s="79" t="s">
        <v>914</v>
      </c>
      <c r="N68" s="79" t="s">
        <v>915</v>
      </c>
      <c r="O68" s="79" t="s">
        <v>916</v>
      </c>
      <c r="P68" s="142"/>
      <c r="Q68" s="79" t="s">
        <v>669</v>
      </c>
    </row>
    <row r="69" spans="1:17" x14ac:dyDescent="0.2">
      <c r="A69" s="76" t="s">
        <v>65</v>
      </c>
      <c r="B69" s="79" t="s">
        <v>917</v>
      </c>
      <c r="C69" s="79" t="s">
        <v>918</v>
      </c>
      <c r="D69" s="79" t="s">
        <v>919</v>
      </c>
      <c r="E69" s="79" t="s">
        <v>920</v>
      </c>
      <c r="F69" s="79" t="s">
        <v>921</v>
      </c>
      <c r="G69" s="79" t="s">
        <v>922</v>
      </c>
      <c r="H69" s="79" t="s">
        <v>751</v>
      </c>
      <c r="I69" s="79" t="s">
        <v>923</v>
      </c>
      <c r="J69" s="79" t="s">
        <v>924</v>
      </c>
      <c r="K69" s="79" t="s">
        <v>925</v>
      </c>
      <c r="L69" s="79" t="s">
        <v>926</v>
      </c>
      <c r="M69" s="79" t="s">
        <v>927</v>
      </c>
      <c r="N69" s="79" t="s">
        <v>928</v>
      </c>
      <c r="O69" s="79" t="s">
        <v>929</v>
      </c>
      <c r="P69" s="142"/>
      <c r="Q69" s="79" t="s">
        <v>930</v>
      </c>
    </row>
    <row r="70" spans="1:17" x14ac:dyDescent="0.2">
      <c r="A70" s="76" t="s">
        <v>747</v>
      </c>
      <c r="B70" s="79" t="s">
        <v>931</v>
      </c>
      <c r="C70" s="79" t="s">
        <v>794</v>
      </c>
      <c r="D70" s="79" t="s">
        <v>932</v>
      </c>
      <c r="E70" s="79" t="s">
        <v>669</v>
      </c>
      <c r="F70" s="79" t="s">
        <v>669</v>
      </c>
      <c r="G70" s="79" t="s">
        <v>669</v>
      </c>
      <c r="H70" s="79" t="s">
        <v>669</v>
      </c>
      <c r="I70" s="79" t="s">
        <v>669</v>
      </c>
      <c r="J70" s="79" t="s">
        <v>669</v>
      </c>
      <c r="K70" s="79" t="s">
        <v>669</v>
      </c>
      <c r="L70" s="79" t="s">
        <v>669</v>
      </c>
      <c r="M70" s="79" t="s">
        <v>669</v>
      </c>
      <c r="N70" s="79" t="s">
        <v>669</v>
      </c>
      <c r="O70" s="79" t="s">
        <v>933</v>
      </c>
      <c r="P70" s="142"/>
      <c r="Q70" s="79" t="s">
        <v>669</v>
      </c>
    </row>
    <row r="71" spans="1:17" x14ac:dyDescent="0.2">
      <c r="A71" s="76" t="s">
        <v>752</v>
      </c>
      <c r="B71" s="79" t="s">
        <v>934</v>
      </c>
      <c r="C71" s="79" t="s">
        <v>935</v>
      </c>
      <c r="D71" s="79" t="s">
        <v>936</v>
      </c>
      <c r="E71" s="79" t="s">
        <v>669</v>
      </c>
      <c r="F71" s="79" t="s">
        <v>669</v>
      </c>
      <c r="G71" s="79" t="s">
        <v>669</v>
      </c>
      <c r="H71" s="79" t="s">
        <v>670</v>
      </c>
      <c r="I71" s="79" t="s">
        <v>669</v>
      </c>
      <c r="J71" s="79" t="s">
        <v>669</v>
      </c>
      <c r="K71" s="79" t="s">
        <v>669</v>
      </c>
      <c r="L71" s="79" t="s">
        <v>669</v>
      </c>
      <c r="M71" s="79" t="s">
        <v>937</v>
      </c>
      <c r="N71" s="79" t="s">
        <v>938</v>
      </c>
      <c r="O71" s="79" t="s">
        <v>939</v>
      </c>
      <c r="P71" s="142"/>
      <c r="Q71" s="79" t="s">
        <v>940</v>
      </c>
    </row>
    <row r="72" spans="1:17" x14ac:dyDescent="0.2">
      <c r="A72" s="82" t="s">
        <v>72</v>
      </c>
      <c r="B72" s="83"/>
      <c r="C72" s="83"/>
      <c r="D72" s="83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142"/>
      <c r="Q72" s="84"/>
    </row>
    <row r="73" spans="1:17" x14ac:dyDescent="0.2">
      <c r="A73" s="76" t="s">
        <v>74</v>
      </c>
      <c r="B73" s="79" t="s">
        <v>941</v>
      </c>
      <c r="C73" s="79" t="s">
        <v>942</v>
      </c>
      <c r="D73" s="79" t="s">
        <v>943</v>
      </c>
      <c r="E73" s="79" t="s">
        <v>944</v>
      </c>
      <c r="F73" s="79" t="s">
        <v>945</v>
      </c>
      <c r="G73" s="79" t="s">
        <v>946</v>
      </c>
      <c r="H73" s="79" t="s">
        <v>947</v>
      </c>
      <c r="I73" s="79" t="s">
        <v>948</v>
      </c>
      <c r="J73" s="79" t="s">
        <v>949</v>
      </c>
      <c r="K73" s="79" t="s">
        <v>950</v>
      </c>
      <c r="L73" s="79" t="s">
        <v>951</v>
      </c>
      <c r="M73" s="79" t="s">
        <v>952</v>
      </c>
      <c r="N73" s="79" t="s">
        <v>953</v>
      </c>
      <c r="O73" s="79" t="s">
        <v>954</v>
      </c>
      <c r="P73" s="142"/>
      <c r="Q73" s="79" t="s">
        <v>669</v>
      </c>
    </row>
    <row r="74" spans="1:17" x14ac:dyDescent="0.2">
      <c r="A74" s="76" t="s">
        <v>79</v>
      </c>
      <c r="B74" s="79" t="s">
        <v>955</v>
      </c>
      <c r="C74" s="79" t="s">
        <v>956</v>
      </c>
      <c r="D74" s="79" t="s">
        <v>957</v>
      </c>
      <c r="E74" s="79" t="s">
        <v>670</v>
      </c>
      <c r="F74" s="79" t="s">
        <v>958</v>
      </c>
      <c r="G74" s="79" t="s">
        <v>669</v>
      </c>
      <c r="H74" s="79" t="s">
        <v>959</v>
      </c>
      <c r="I74" s="79" t="s">
        <v>670</v>
      </c>
      <c r="J74" s="79" t="s">
        <v>670</v>
      </c>
      <c r="K74" s="79" t="s">
        <v>670</v>
      </c>
      <c r="L74" s="79" t="s">
        <v>670</v>
      </c>
      <c r="M74" s="79" t="s">
        <v>960</v>
      </c>
      <c r="N74" s="79" t="s">
        <v>961</v>
      </c>
      <c r="O74" s="79" t="s">
        <v>962</v>
      </c>
      <c r="P74" s="142"/>
      <c r="Q74" s="79" t="s">
        <v>670</v>
      </c>
    </row>
    <row r="75" spans="1:17" x14ac:dyDescent="0.2">
      <c r="A75" s="76" t="s">
        <v>780</v>
      </c>
      <c r="B75" s="79" t="s">
        <v>963</v>
      </c>
      <c r="C75" s="79" t="s">
        <v>964</v>
      </c>
      <c r="D75" s="79" t="s">
        <v>965</v>
      </c>
      <c r="E75" s="79" t="s">
        <v>669</v>
      </c>
      <c r="F75" s="79" t="s">
        <v>669</v>
      </c>
      <c r="G75" s="79" t="s">
        <v>669</v>
      </c>
      <c r="H75" s="79" t="s">
        <v>669</v>
      </c>
      <c r="I75" s="79" t="s">
        <v>669</v>
      </c>
      <c r="J75" s="79" t="s">
        <v>669</v>
      </c>
      <c r="K75" s="79" t="s">
        <v>669</v>
      </c>
      <c r="L75" s="79" t="s">
        <v>669</v>
      </c>
      <c r="M75" s="79" t="s">
        <v>966</v>
      </c>
      <c r="N75" s="79" t="s">
        <v>967</v>
      </c>
      <c r="O75" s="79" t="s">
        <v>968</v>
      </c>
      <c r="P75" s="142"/>
      <c r="Q75" s="79" t="s">
        <v>669</v>
      </c>
    </row>
    <row r="76" spans="1:17" x14ac:dyDescent="0.2">
      <c r="A76" s="76" t="s">
        <v>790</v>
      </c>
      <c r="B76" s="79" t="s">
        <v>969</v>
      </c>
      <c r="C76" s="79" t="s">
        <v>970</v>
      </c>
      <c r="D76" s="79" t="s">
        <v>971</v>
      </c>
      <c r="E76" s="79" t="s">
        <v>972</v>
      </c>
      <c r="F76" s="79" t="s">
        <v>669</v>
      </c>
      <c r="G76" s="79" t="s">
        <v>973</v>
      </c>
      <c r="H76" s="79" t="s">
        <v>669</v>
      </c>
      <c r="I76" s="79" t="s">
        <v>868</v>
      </c>
      <c r="J76" s="79" t="s">
        <v>868</v>
      </c>
      <c r="K76" s="79" t="s">
        <v>868</v>
      </c>
      <c r="L76" s="79" t="s">
        <v>669</v>
      </c>
      <c r="M76" s="79" t="s">
        <v>974</v>
      </c>
      <c r="N76" s="79" t="s">
        <v>975</v>
      </c>
      <c r="O76" s="79" t="s">
        <v>976</v>
      </c>
      <c r="P76" s="142"/>
      <c r="Q76" s="79" t="s">
        <v>977</v>
      </c>
    </row>
    <row r="77" spans="1:17" x14ac:dyDescent="0.2">
      <c r="A77" s="75" t="s">
        <v>803</v>
      </c>
      <c r="B77" s="86" t="s">
        <v>978</v>
      </c>
      <c r="C77" s="86" t="s">
        <v>979</v>
      </c>
      <c r="D77" s="86" t="s">
        <v>980</v>
      </c>
      <c r="E77" s="86" t="s">
        <v>669</v>
      </c>
      <c r="F77" s="86" t="s">
        <v>669</v>
      </c>
      <c r="G77" s="86" t="s">
        <v>670</v>
      </c>
      <c r="H77" s="86" t="s">
        <v>669</v>
      </c>
      <c r="I77" s="86" t="s">
        <v>669</v>
      </c>
      <c r="J77" s="86" t="s">
        <v>670</v>
      </c>
      <c r="K77" s="86" t="s">
        <v>669</v>
      </c>
      <c r="L77" s="86" t="s">
        <v>669</v>
      </c>
      <c r="M77" s="86" t="s">
        <v>669</v>
      </c>
      <c r="N77" s="86" t="s">
        <v>981</v>
      </c>
      <c r="O77" s="86" t="s">
        <v>982</v>
      </c>
      <c r="P77" s="142"/>
      <c r="Q77" s="86" t="s">
        <v>669</v>
      </c>
    </row>
    <row r="78" spans="1:17" x14ac:dyDescent="0.2">
      <c r="A78" s="82" t="s">
        <v>92</v>
      </c>
      <c r="B78" s="83"/>
      <c r="C78" s="83"/>
      <c r="D78" s="83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142"/>
      <c r="Q78" s="85"/>
    </row>
    <row r="79" spans="1:17" x14ac:dyDescent="0.2">
      <c r="A79" s="76" t="s">
        <v>811</v>
      </c>
      <c r="B79" s="79" t="s">
        <v>983</v>
      </c>
      <c r="C79" s="79" t="s">
        <v>984</v>
      </c>
      <c r="D79" s="79" t="s">
        <v>985</v>
      </c>
      <c r="E79" s="79" t="s">
        <v>669</v>
      </c>
      <c r="F79" s="79" t="s">
        <v>669</v>
      </c>
      <c r="G79" s="79" t="s">
        <v>669</v>
      </c>
      <c r="H79" s="79" t="s">
        <v>669</v>
      </c>
      <c r="I79" s="79" t="s">
        <v>669</v>
      </c>
      <c r="J79" s="79" t="s">
        <v>669</v>
      </c>
      <c r="K79" s="79" t="s">
        <v>669</v>
      </c>
      <c r="L79" s="79" t="s">
        <v>669</v>
      </c>
      <c r="M79" s="79" t="s">
        <v>986</v>
      </c>
      <c r="N79" s="79" t="s">
        <v>987</v>
      </c>
      <c r="O79" s="79" t="s">
        <v>988</v>
      </c>
      <c r="P79" s="142"/>
      <c r="Q79" s="79" t="s">
        <v>989</v>
      </c>
    </row>
    <row r="80" spans="1:17" x14ac:dyDescent="0.2">
      <c r="A80" s="76" t="s">
        <v>97</v>
      </c>
      <c r="B80" s="79" t="s">
        <v>990</v>
      </c>
      <c r="C80" s="79" t="s">
        <v>991</v>
      </c>
      <c r="D80" s="79" t="s">
        <v>992</v>
      </c>
      <c r="E80" s="79" t="s">
        <v>993</v>
      </c>
      <c r="F80" s="79" t="s">
        <v>994</v>
      </c>
      <c r="G80" s="79" t="s">
        <v>995</v>
      </c>
      <c r="H80" s="79" t="s">
        <v>996</v>
      </c>
      <c r="I80" s="79" t="s">
        <v>997</v>
      </c>
      <c r="J80" s="79" t="s">
        <v>998</v>
      </c>
      <c r="K80" s="79" t="s">
        <v>999</v>
      </c>
      <c r="L80" s="79" t="s">
        <v>1000</v>
      </c>
      <c r="M80" s="79" t="s">
        <v>1001</v>
      </c>
      <c r="N80" s="79" t="s">
        <v>1002</v>
      </c>
      <c r="O80" s="79" t="s">
        <v>1003</v>
      </c>
      <c r="P80" s="142"/>
      <c r="Q80" s="79" t="s">
        <v>669</v>
      </c>
    </row>
    <row r="81" spans="1:17" x14ac:dyDescent="0.2">
      <c r="A81" s="76" t="s">
        <v>829</v>
      </c>
      <c r="B81" s="79" t="s">
        <v>1004</v>
      </c>
      <c r="C81" s="79" t="s">
        <v>1004</v>
      </c>
      <c r="D81" s="79" t="s">
        <v>1005</v>
      </c>
      <c r="E81" s="79" t="s">
        <v>1006</v>
      </c>
      <c r="F81" s="79" t="s">
        <v>1007</v>
      </c>
      <c r="G81" s="79" t="s">
        <v>1008</v>
      </c>
      <c r="H81" s="79" t="s">
        <v>1009</v>
      </c>
      <c r="I81" s="79" t="s">
        <v>1010</v>
      </c>
      <c r="J81" s="79" t="s">
        <v>1011</v>
      </c>
      <c r="K81" s="79" t="s">
        <v>1012</v>
      </c>
      <c r="L81" s="79" t="s">
        <v>1013</v>
      </c>
      <c r="M81" s="79" t="s">
        <v>1014</v>
      </c>
      <c r="N81" s="79" t="s">
        <v>1015</v>
      </c>
      <c r="O81" s="79" t="s">
        <v>1016</v>
      </c>
      <c r="P81" s="142"/>
      <c r="Q81" s="79" t="s">
        <v>670</v>
      </c>
    </row>
    <row r="82" spans="1:17" x14ac:dyDescent="0.2">
      <c r="A82" s="76" t="s">
        <v>105</v>
      </c>
      <c r="B82" s="79" t="s">
        <v>1017</v>
      </c>
      <c r="C82" s="79" t="s">
        <v>1018</v>
      </c>
      <c r="D82" s="79" t="s">
        <v>1019</v>
      </c>
      <c r="E82" s="79" t="s">
        <v>1020</v>
      </c>
      <c r="F82" s="79" t="s">
        <v>1021</v>
      </c>
      <c r="G82" s="79" t="s">
        <v>1022</v>
      </c>
      <c r="H82" s="79" t="s">
        <v>1023</v>
      </c>
      <c r="I82" s="79" t="s">
        <v>1024</v>
      </c>
      <c r="J82" s="79" t="s">
        <v>1025</v>
      </c>
      <c r="K82" s="79" t="s">
        <v>1026</v>
      </c>
      <c r="L82" s="79" t="s">
        <v>1027</v>
      </c>
      <c r="M82" s="79" t="s">
        <v>1028</v>
      </c>
      <c r="N82" s="79" t="s">
        <v>1029</v>
      </c>
      <c r="O82" s="79" t="s">
        <v>1030</v>
      </c>
      <c r="P82" s="142"/>
      <c r="Q82" s="79" t="s">
        <v>1031</v>
      </c>
    </row>
    <row r="83" spans="1:17" x14ac:dyDescent="0.2">
      <c r="A83" s="76" t="s">
        <v>853</v>
      </c>
      <c r="B83" s="79" t="s">
        <v>669</v>
      </c>
      <c r="C83" s="79" t="s">
        <v>1032</v>
      </c>
      <c r="D83" s="79" t="s">
        <v>1033</v>
      </c>
      <c r="E83" s="79" t="s">
        <v>669</v>
      </c>
      <c r="F83" s="79" t="s">
        <v>669</v>
      </c>
      <c r="G83" s="79" t="s">
        <v>669</v>
      </c>
      <c r="H83" s="79" t="s">
        <v>669</v>
      </c>
      <c r="I83" s="79" t="s">
        <v>669</v>
      </c>
      <c r="J83" s="79" t="s">
        <v>669</v>
      </c>
      <c r="K83" s="79" t="s">
        <v>669</v>
      </c>
      <c r="L83" s="79" t="s">
        <v>669</v>
      </c>
      <c r="M83" s="79" t="s">
        <v>1034</v>
      </c>
      <c r="N83" s="79" t="s">
        <v>1035</v>
      </c>
      <c r="O83" s="79" t="s">
        <v>1036</v>
      </c>
      <c r="P83" s="142"/>
      <c r="Q83" s="79" t="s">
        <v>1037</v>
      </c>
    </row>
    <row r="84" spans="1:17" x14ac:dyDescent="0.2">
      <c r="A84" s="82" t="s">
        <v>110</v>
      </c>
      <c r="B84" s="83"/>
      <c r="C84" s="83"/>
      <c r="D84" s="83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142"/>
      <c r="Q84" s="85"/>
    </row>
    <row r="85" spans="1:17" x14ac:dyDescent="0.2">
      <c r="A85" s="76" t="s">
        <v>112</v>
      </c>
      <c r="B85" s="79" t="s">
        <v>1038</v>
      </c>
      <c r="C85" s="79" t="s">
        <v>1039</v>
      </c>
      <c r="D85" s="79" t="s">
        <v>1040</v>
      </c>
      <c r="E85" s="79" t="s">
        <v>669</v>
      </c>
      <c r="F85" s="79" t="s">
        <v>669</v>
      </c>
      <c r="G85" s="79" t="s">
        <v>669</v>
      </c>
      <c r="H85" s="79" t="s">
        <v>669</v>
      </c>
      <c r="I85" s="79" t="s">
        <v>669</v>
      </c>
      <c r="J85" s="79" t="s">
        <v>669</v>
      </c>
      <c r="K85" s="79" t="s">
        <v>669</v>
      </c>
      <c r="L85" s="79" t="s">
        <v>669</v>
      </c>
      <c r="M85" s="79" t="s">
        <v>1041</v>
      </c>
      <c r="N85" s="79" t="s">
        <v>1042</v>
      </c>
      <c r="O85" s="79" t="s">
        <v>1043</v>
      </c>
      <c r="P85" s="142"/>
      <c r="Q85" s="79" t="s">
        <v>1044</v>
      </c>
    </row>
    <row r="86" spans="1:17" x14ac:dyDescent="0.2">
      <c r="A86" s="75" t="s">
        <v>115</v>
      </c>
      <c r="B86" s="86" t="s">
        <v>1045</v>
      </c>
      <c r="C86" s="86" t="s">
        <v>1046</v>
      </c>
      <c r="D86" s="86" t="s">
        <v>1047</v>
      </c>
      <c r="E86" s="86" t="s">
        <v>669</v>
      </c>
      <c r="F86" s="86" t="s">
        <v>669</v>
      </c>
      <c r="G86" s="86" t="s">
        <v>1048</v>
      </c>
      <c r="H86" s="86" t="s">
        <v>1049</v>
      </c>
      <c r="I86" s="86" t="s">
        <v>1050</v>
      </c>
      <c r="J86" s="86" t="s">
        <v>669</v>
      </c>
      <c r="K86" s="86" t="s">
        <v>669</v>
      </c>
      <c r="L86" s="86" t="s">
        <v>669</v>
      </c>
      <c r="M86" s="86" t="s">
        <v>1051</v>
      </c>
      <c r="N86" s="86" t="s">
        <v>1052</v>
      </c>
      <c r="O86" s="86" t="s">
        <v>1053</v>
      </c>
      <c r="P86" s="142"/>
      <c r="Q86" s="86" t="s">
        <v>1054</v>
      </c>
    </row>
    <row r="87" spans="1:17" x14ac:dyDescent="0.2">
      <c r="A87" s="139" t="s">
        <v>377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2"/>
      <c r="Q87" s="139"/>
    </row>
    <row r="88" spans="1:17" ht="11.25" customHeight="1" x14ac:dyDescent="0.2">
      <c r="A88" s="143" t="s">
        <v>662</v>
      </c>
      <c r="B88" s="49" t="s">
        <v>663</v>
      </c>
      <c r="C88" s="49"/>
      <c r="D88" s="49"/>
      <c r="E88" s="146" t="s">
        <v>664</v>
      </c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2"/>
      <c r="Q88" s="77" t="s">
        <v>665</v>
      </c>
    </row>
    <row r="89" spans="1:17" x14ac:dyDescent="0.2">
      <c r="A89" s="145"/>
      <c r="B89" s="140" t="s">
        <v>163</v>
      </c>
      <c r="C89" s="140" t="s">
        <v>155</v>
      </c>
      <c r="D89" s="140" t="s">
        <v>159</v>
      </c>
      <c r="E89" s="140" t="s">
        <v>147</v>
      </c>
      <c r="F89" s="140" t="s">
        <v>149</v>
      </c>
      <c r="G89" s="140" t="s">
        <v>131</v>
      </c>
      <c r="H89" s="140" t="s">
        <v>133</v>
      </c>
      <c r="I89" s="140" t="s">
        <v>135</v>
      </c>
      <c r="J89" s="140" t="s">
        <v>140</v>
      </c>
      <c r="K89" s="140" t="s">
        <v>137</v>
      </c>
      <c r="L89" s="140" t="s">
        <v>141</v>
      </c>
      <c r="M89" s="140" t="s">
        <v>143</v>
      </c>
      <c r="N89" s="140" t="s">
        <v>145</v>
      </c>
      <c r="O89" s="140" t="s">
        <v>150</v>
      </c>
      <c r="P89" s="142"/>
      <c r="Q89" s="140" t="s">
        <v>666</v>
      </c>
    </row>
    <row r="90" spans="1:17" x14ac:dyDescent="0.2">
      <c r="A90" s="78" t="s">
        <v>667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2"/>
      <c r="Q90" s="79"/>
    </row>
    <row r="91" spans="1:17" x14ac:dyDescent="0.2">
      <c r="A91" s="76" t="s">
        <v>668</v>
      </c>
      <c r="B91" s="79" t="s">
        <v>1055</v>
      </c>
      <c r="C91" s="79" t="s">
        <v>1056</v>
      </c>
      <c r="D91" s="79" t="s">
        <v>1057</v>
      </c>
      <c r="E91" s="79" t="s">
        <v>1058</v>
      </c>
      <c r="F91" s="79" t="s">
        <v>1059</v>
      </c>
      <c r="G91" s="79" t="s">
        <v>1060</v>
      </c>
      <c r="H91" s="79" t="s">
        <v>1061</v>
      </c>
      <c r="I91" s="79" t="s">
        <v>1062</v>
      </c>
      <c r="J91" s="79" t="s">
        <v>1063</v>
      </c>
      <c r="K91" s="79" t="s">
        <v>1064</v>
      </c>
      <c r="L91" s="79" t="s">
        <v>1065</v>
      </c>
      <c r="M91" s="79" t="s">
        <v>1066</v>
      </c>
      <c r="N91" s="79" t="s">
        <v>1067</v>
      </c>
      <c r="O91" s="79" t="s">
        <v>1068</v>
      </c>
      <c r="P91" s="142"/>
      <c r="Q91" s="79" t="s">
        <v>1069</v>
      </c>
    </row>
    <row r="92" spans="1:17" x14ac:dyDescent="0.2">
      <c r="A92" s="76" t="s">
        <v>672</v>
      </c>
      <c r="B92" s="79" t="s">
        <v>1070</v>
      </c>
      <c r="C92" s="79" t="s">
        <v>1071</v>
      </c>
      <c r="D92" s="79" t="s">
        <v>1072</v>
      </c>
      <c r="E92" s="79" t="s">
        <v>669</v>
      </c>
      <c r="F92" s="79" t="s">
        <v>1073</v>
      </c>
      <c r="G92" s="79" t="s">
        <v>669</v>
      </c>
      <c r="H92" s="79" t="s">
        <v>669</v>
      </c>
      <c r="I92" s="79" t="s">
        <v>669</v>
      </c>
      <c r="J92" s="79" t="s">
        <v>669</v>
      </c>
      <c r="K92" s="79" t="s">
        <v>669</v>
      </c>
      <c r="L92" s="79" t="s">
        <v>669</v>
      </c>
      <c r="M92" s="79" t="s">
        <v>1074</v>
      </c>
      <c r="N92" s="79" t="s">
        <v>1075</v>
      </c>
      <c r="O92" s="79" t="s">
        <v>1076</v>
      </c>
      <c r="P92" s="142"/>
      <c r="Q92" s="79" t="s">
        <v>1077</v>
      </c>
    </row>
    <row r="93" spans="1:17" x14ac:dyDescent="0.2">
      <c r="A93" s="82" t="s">
        <v>674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142"/>
      <c r="Q93" s="83"/>
    </row>
    <row r="94" spans="1:17" x14ac:dyDescent="0.2">
      <c r="A94" s="76" t="s">
        <v>675</v>
      </c>
      <c r="B94" s="79" t="s">
        <v>1078</v>
      </c>
      <c r="C94" s="79" t="s">
        <v>1079</v>
      </c>
      <c r="D94" s="79" t="s">
        <v>1080</v>
      </c>
      <c r="E94" s="79" t="s">
        <v>1081</v>
      </c>
      <c r="F94" s="79" t="s">
        <v>1082</v>
      </c>
      <c r="G94" s="79" t="s">
        <v>1083</v>
      </c>
      <c r="H94" s="79" t="s">
        <v>1084</v>
      </c>
      <c r="I94" s="79" t="s">
        <v>1085</v>
      </c>
      <c r="J94" s="79" t="s">
        <v>1086</v>
      </c>
      <c r="K94" s="79" t="s">
        <v>1087</v>
      </c>
      <c r="L94" s="79" t="s">
        <v>1088</v>
      </c>
      <c r="M94" s="79" t="s">
        <v>1089</v>
      </c>
      <c r="N94" s="79" t="s">
        <v>1090</v>
      </c>
      <c r="O94" s="79" t="s">
        <v>1091</v>
      </c>
      <c r="P94" s="142"/>
      <c r="Q94" s="79" t="s">
        <v>670</v>
      </c>
    </row>
    <row r="95" spans="1:17" x14ac:dyDescent="0.2">
      <c r="A95" s="82" t="s">
        <v>62</v>
      </c>
      <c r="B95" s="83"/>
      <c r="C95" s="83"/>
      <c r="D95" s="83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142"/>
      <c r="Q95" s="84"/>
    </row>
    <row r="96" spans="1:17" x14ac:dyDescent="0.2">
      <c r="A96" s="76" t="s">
        <v>724</v>
      </c>
      <c r="B96" s="79" t="s">
        <v>1092</v>
      </c>
      <c r="C96" s="79" t="s">
        <v>1093</v>
      </c>
      <c r="D96" s="79" t="s">
        <v>1094</v>
      </c>
      <c r="E96" s="79" t="s">
        <v>669</v>
      </c>
      <c r="F96" s="79" t="s">
        <v>669</v>
      </c>
      <c r="G96" s="79" t="s">
        <v>669</v>
      </c>
      <c r="H96" s="79" t="s">
        <v>669</v>
      </c>
      <c r="I96" s="79" t="s">
        <v>669</v>
      </c>
      <c r="J96" s="79" t="s">
        <v>669</v>
      </c>
      <c r="K96" s="79" t="s">
        <v>669</v>
      </c>
      <c r="L96" s="79" t="s">
        <v>669</v>
      </c>
      <c r="M96" s="79" t="s">
        <v>670</v>
      </c>
      <c r="N96" s="79" t="s">
        <v>1095</v>
      </c>
      <c r="O96" s="79" t="s">
        <v>1096</v>
      </c>
      <c r="P96" s="142"/>
      <c r="Q96" s="79" t="s">
        <v>670</v>
      </c>
    </row>
    <row r="97" spans="1:17" x14ac:dyDescent="0.2">
      <c r="A97" s="76" t="s">
        <v>65</v>
      </c>
      <c r="B97" s="79" t="s">
        <v>1097</v>
      </c>
      <c r="C97" s="79" t="s">
        <v>1098</v>
      </c>
      <c r="D97" s="79" t="s">
        <v>1099</v>
      </c>
      <c r="E97" s="79" t="s">
        <v>1100</v>
      </c>
      <c r="F97" s="79" t="s">
        <v>924</v>
      </c>
      <c r="G97" s="79" t="s">
        <v>1101</v>
      </c>
      <c r="H97" s="79" t="s">
        <v>1102</v>
      </c>
      <c r="I97" s="79" t="s">
        <v>1103</v>
      </c>
      <c r="J97" s="79" t="s">
        <v>1104</v>
      </c>
      <c r="K97" s="79" t="s">
        <v>1105</v>
      </c>
      <c r="L97" s="79" t="s">
        <v>1106</v>
      </c>
      <c r="M97" s="79" t="s">
        <v>1107</v>
      </c>
      <c r="N97" s="79" t="s">
        <v>1108</v>
      </c>
      <c r="O97" s="79" t="s">
        <v>1109</v>
      </c>
      <c r="P97" s="142"/>
      <c r="Q97" s="79" t="s">
        <v>669</v>
      </c>
    </row>
    <row r="98" spans="1:17" ht="10.5" customHeight="1" x14ac:dyDescent="0.2">
      <c r="A98" s="76" t="s">
        <v>67</v>
      </c>
      <c r="B98" s="79" t="s">
        <v>1110</v>
      </c>
      <c r="C98" s="79" t="s">
        <v>1111</v>
      </c>
      <c r="D98" s="79" t="s">
        <v>1112</v>
      </c>
      <c r="E98" s="79" t="s">
        <v>1113</v>
      </c>
      <c r="F98" s="79" t="s">
        <v>1114</v>
      </c>
      <c r="G98" s="79" t="s">
        <v>670</v>
      </c>
      <c r="H98" s="79" t="s">
        <v>670</v>
      </c>
      <c r="I98" s="79" t="s">
        <v>868</v>
      </c>
      <c r="J98" s="79" t="s">
        <v>1115</v>
      </c>
      <c r="K98" s="79" t="s">
        <v>1116</v>
      </c>
      <c r="L98" s="79" t="s">
        <v>669</v>
      </c>
      <c r="M98" s="79" t="s">
        <v>1117</v>
      </c>
      <c r="N98" s="79" t="s">
        <v>1118</v>
      </c>
      <c r="O98" s="79" t="s">
        <v>1119</v>
      </c>
      <c r="P98" s="142"/>
      <c r="Q98" s="79" t="s">
        <v>669</v>
      </c>
    </row>
    <row r="99" spans="1:17" x14ac:dyDescent="0.2">
      <c r="A99" s="76" t="s">
        <v>69</v>
      </c>
      <c r="B99" s="79" t="s">
        <v>1120</v>
      </c>
      <c r="C99" s="79" t="s">
        <v>1121</v>
      </c>
      <c r="D99" s="79" t="s">
        <v>1122</v>
      </c>
      <c r="E99" s="79" t="s">
        <v>1123</v>
      </c>
      <c r="F99" s="79" t="s">
        <v>1124</v>
      </c>
      <c r="G99" s="79" t="s">
        <v>1125</v>
      </c>
      <c r="H99" s="79" t="s">
        <v>1126</v>
      </c>
      <c r="I99" s="79" t="s">
        <v>1127</v>
      </c>
      <c r="J99" s="79" t="s">
        <v>1128</v>
      </c>
      <c r="K99" s="79" t="s">
        <v>1129</v>
      </c>
      <c r="L99" s="79" t="s">
        <v>1130</v>
      </c>
      <c r="M99" s="79" t="s">
        <v>1131</v>
      </c>
      <c r="N99" s="79" t="s">
        <v>1132</v>
      </c>
      <c r="O99" s="79" t="s">
        <v>1133</v>
      </c>
      <c r="P99" s="142"/>
      <c r="Q99" s="79" t="s">
        <v>669</v>
      </c>
    </row>
    <row r="100" spans="1:17" x14ac:dyDescent="0.2">
      <c r="A100" s="82" t="s">
        <v>72</v>
      </c>
      <c r="B100" s="83"/>
      <c r="C100" s="83"/>
      <c r="D100" s="83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142"/>
      <c r="Q100" s="84"/>
    </row>
    <row r="101" spans="1:17" x14ac:dyDescent="0.2">
      <c r="A101" s="76" t="s">
        <v>74</v>
      </c>
      <c r="B101" s="79" t="s">
        <v>1134</v>
      </c>
      <c r="C101" s="79" t="s">
        <v>1135</v>
      </c>
      <c r="D101" s="79" t="s">
        <v>1136</v>
      </c>
      <c r="E101" s="79" t="s">
        <v>1137</v>
      </c>
      <c r="F101" s="79" t="s">
        <v>1138</v>
      </c>
      <c r="G101" s="79" t="s">
        <v>1139</v>
      </c>
      <c r="H101" s="79" t="s">
        <v>1140</v>
      </c>
      <c r="I101" s="79" t="s">
        <v>1141</v>
      </c>
      <c r="J101" s="79" t="s">
        <v>1142</v>
      </c>
      <c r="K101" s="79" t="s">
        <v>1143</v>
      </c>
      <c r="L101" s="79" t="s">
        <v>1144</v>
      </c>
      <c r="M101" s="79" t="s">
        <v>1145</v>
      </c>
      <c r="N101" s="79" t="s">
        <v>1146</v>
      </c>
      <c r="O101" s="79" t="s">
        <v>1147</v>
      </c>
      <c r="P101" s="142"/>
      <c r="Q101" s="79" t="s">
        <v>669</v>
      </c>
    </row>
    <row r="102" spans="1:17" x14ac:dyDescent="0.2">
      <c r="A102" s="76" t="s">
        <v>79</v>
      </c>
      <c r="B102" s="79" t="s">
        <v>1148</v>
      </c>
      <c r="C102" s="79" t="s">
        <v>1149</v>
      </c>
      <c r="D102" s="79" t="s">
        <v>669</v>
      </c>
      <c r="E102" s="79" t="s">
        <v>669</v>
      </c>
      <c r="F102" s="79" t="s">
        <v>670</v>
      </c>
      <c r="G102" s="79" t="s">
        <v>669</v>
      </c>
      <c r="H102" s="79" t="s">
        <v>1150</v>
      </c>
      <c r="I102" s="79" t="s">
        <v>669</v>
      </c>
      <c r="J102" s="79" t="s">
        <v>670</v>
      </c>
      <c r="K102" s="79" t="s">
        <v>670</v>
      </c>
      <c r="L102" s="79" t="s">
        <v>1151</v>
      </c>
      <c r="M102" s="79" t="s">
        <v>670</v>
      </c>
      <c r="N102" s="79" t="s">
        <v>1152</v>
      </c>
      <c r="O102" s="79" t="s">
        <v>1153</v>
      </c>
      <c r="P102" s="142"/>
      <c r="Q102" s="79" t="s">
        <v>669</v>
      </c>
    </row>
    <row r="103" spans="1:17" x14ac:dyDescent="0.2">
      <c r="A103" s="76" t="s">
        <v>81</v>
      </c>
      <c r="B103" s="79" t="s">
        <v>1154</v>
      </c>
      <c r="C103" s="79" t="s">
        <v>1155</v>
      </c>
      <c r="D103" s="79" t="s">
        <v>1156</v>
      </c>
      <c r="E103" s="79" t="s">
        <v>1157</v>
      </c>
      <c r="F103" s="79" t="s">
        <v>1158</v>
      </c>
      <c r="G103" s="79" t="s">
        <v>1159</v>
      </c>
      <c r="H103" s="79" t="s">
        <v>1160</v>
      </c>
      <c r="I103" s="79" t="s">
        <v>1161</v>
      </c>
      <c r="J103" s="79" t="s">
        <v>1162</v>
      </c>
      <c r="K103" s="79" t="s">
        <v>1163</v>
      </c>
      <c r="L103" s="79" t="s">
        <v>1164</v>
      </c>
      <c r="M103" s="79" t="s">
        <v>938</v>
      </c>
      <c r="N103" s="79" t="s">
        <v>1165</v>
      </c>
      <c r="O103" s="79" t="s">
        <v>1166</v>
      </c>
      <c r="P103" s="142"/>
      <c r="Q103" s="79" t="s">
        <v>669</v>
      </c>
    </row>
    <row r="104" spans="1:17" x14ac:dyDescent="0.2">
      <c r="A104" s="76" t="s">
        <v>85</v>
      </c>
      <c r="B104" s="79" t="s">
        <v>1167</v>
      </c>
      <c r="C104" s="79" t="s">
        <v>1168</v>
      </c>
      <c r="D104" s="79" t="s">
        <v>1169</v>
      </c>
      <c r="E104" s="79" t="s">
        <v>1170</v>
      </c>
      <c r="F104" s="79" t="s">
        <v>1171</v>
      </c>
      <c r="G104" s="79" t="s">
        <v>1172</v>
      </c>
      <c r="H104" s="79" t="s">
        <v>1173</v>
      </c>
      <c r="I104" s="79" t="s">
        <v>669</v>
      </c>
      <c r="J104" s="79" t="s">
        <v>1174</v>
      </c>
      <c r="K104" s="79" t="s">
        <v>1175</v>
      </c>
      <c r="L104" s="79" t="s">
        <v>669</v>
      </c>
      <c r="M104" s="79" t="s">
        <v>1176</v>
      </c>
      <c r="N104" s="79" t="s">
        <v>1177</v>
      </c>
      <c r="O104" s="79" t="s">
        <v>1178</v>
      </c>
      <c r="P104" s="142"/>
      <c r="Q104" s="79" t="s">
        <v>1179</v>
      </c>
    </row>
    <row r="105" spans="1:17" x14ac:dyDescent="0.2">
      <c r="A105" s="75" t="s">
        <v>90</v>
      </c>
      <c r="B105" s="86" t="s">
        <v>1180</v>
      </c>
      <c r="C105" s="86" t="s">
        <v>1181</v>
      </c>
      <c r="D105" s="86" t="s">
        <v>1182</v>
      </c>
      <c r="E105" s="86" t="s">
        <v>1183</v>
      </c>
      <c r="F105" s="86" t="s">
        <v>1184</v>
      </c>
      <c r="G105" s="86" t="s">
        <v>1185</v>
      </c>
      <c r="H105" s="86" t="s">
        <v>1186</v>
      </c>
      <c r="I105" s="86" t="s">
        <v>1187</v>
      </c>
      <c r="J105" s="86" t="s">
        <v>1188</v>
      </c>
      <c r="K105" s="86" t="s">
        <v>1189</v>
      </c>
      <c r="L105" s="86" t="s">
        <v>1190</v>
      </c>
      <c r="M105" s="86" t="s">
        <v>1191</v>
      </c>
      <c r="N105" s="86" t="s">
        <v>1192</v>
      </c>
      <c r="O105" s="86" t="s">
        <v>1193</v>
      </c>
      <c r="P105" s="142"/>
      <c r="Q105" s="86" t="s">
        <v>670</v>
      </c>
    </row>
    <row r="106" spans="1:17" x14ac:dyDescent="0.2">
      <c r="A106" s="82" t="s">
        <v>92</v>
      </c>
      <c r="B106" s="83"/>
      <c r="C106" s="83"/>
      <c r="D106" s="83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142"/>
      <c r="Q106" s="85"/>
    </row>
    <row r="107" spans="1:17" x14ac:dyDescent="0.2">
      <c r="A107" s="76" t="s">
        <v>811</v>
      </c>
      <c r="B107" s="79" t="s">
        <v>1194</v>
      </c>
      <c r="C107" s="79" t="s">
        <v>1195</v>
      </c>
      <c r="D107" s="79" t="s">
        <v>1196</v>
      </c>
      <c r="E107" s="79" t="s">
        <v>1197</v>
      </c>
      <c r="F107" s="79" t="s">
        <v>1198</v>
      </c>
      <c r="G107" s="79" t="s">
        <v>924</v>
      </c>
      <c r="H107" s="79" t="s">
        <v>1199</v>
      </c>
      <c r="I107" s="79" t="s">
        <v>1200</v>
      </c>
      <c r="J107" s="79" t="s">
        <v>1201</v>
      </c>
      <c r="K107" s="79" t="s">
        <v>1202</v>
      </c>
      <c r="L107" s="79" t="s">
        <v>1203</v>
      </c>
      <c r="M107" s="79" t="s">
        <v>1204</v>
      </c>
      <c r="N107" s="79" t="s">
        <v>1205</v>
      </c>
      <c r="O107" s="79" t="s">
        <v>1206</v>
      </c>
      <c r="P107" s="142"/>
      <c r="Q107" s="79" t="s">
        <v>1207</v>
      </c>
    </row>
    <row r="108" spans="1:17" x14ac:dyDescent="0.2">
      <c r="A108" s="76" t="s">
        <v>1208</v>
      </c>
      <c r="B108" s="79" t="s">
        <v>1209</v>
      </c>
      <c r="C108" s="79" t="s">
        <v>1210</v>
      </c>
      <c r="D108" s="79" t="s">
        <v>1211</v>
      </c>
      <c r="E108" s="79" t="s">
        <v>1212</v>
      </c>
      <c r="F108" s="79" t="s">
        <v>1213</v>
      </c>
      <c r="G108" s="79" t="s">
        <v>1214</v>
      </c>
      <c r="H108" s="79" t="s">
        <v>1215</v>
      </c>
      <c r="I108" s="79" t="s">
        <v>1216</v>
      </c>
      <c r="J108" s="79" t="s">
        <v>1217</v>
      </c>
      <c r="K108" s="79" t="s">
        <v>1218</v>
      </c>
      <c r="L108" s="79" t="s">
        <v>1219</v>
      </c>
      <c r="M108" s="79" t="s">
        <v>1220</v>
      </c>
      <c r="N108" s="79" t="s">
        <v>1221</v>
      </c>
      <c r="O108" s="79" t="s">
        <v>1222</v>
      </c>
      <c r="P108" s="142"/>
      <c r="Q108" s="79" t="s">
        <v>669</v>
      </c>
    </row>
    <row r="109" spans="1:17" x14ac:dyDescent="0.2">
      <c r="A109" s="76" t="s">
        <v>101</v>
      </c>
      <c r="B109" s="79" t="s">
        <v>1223</v>
      </c>
      <c r="C109" s="79" t="s">
        <v>1224</v>
      </c>
      <c r="D109" s="79" t="s">
        <v>1225</v>
      </c>
      <c r="E109" s="79" t="s">
        <v>1226</v>
      </c>
      <c r="F109" s="79" t="s">
        <v>1227</v>
      </c>
      <c r="G109" s="79" t="s">
        <v>1228</v>
      </c>
      <c r="H109" s="79" t="s">
        <v>1229</v>
      </c>
      <c r="I109" s="79" t="s">
        <v>1230</v>
      </c>
      <c r="J109" s="79" t="s">
        <v>1231</v>
      </c>
      <c r="K109" s="79" t="s">
        <v>1232</v>
      </c>
      <c r="L109" s="79" t="s">
        <v>1233</v>
      </c>
      <c r="M109" s="79" t="s">
        <v>1234</v>
      </c>
      <c r="N109" s="79" t="s">
        <v>1235</v>
      </c>
      <c r="O109" s="79" t="s">
        <v>1236</v>
      </c>
      <c r="P109" s="142"/>
      <c r="Q109" s="79" t="s">
        <v>669</v>
      </c>
    </row>
    <row r="110" spans="1:17" x14ac:dyDescent="0.2">
      <c r="A110" s="76" t="s">
        <v>105</v>
      </c>
      <c r="B110" s="79" t="s">
        <v>1237</v>
      </c>
      <c r="C110" s="79" t="s">
        <v>1238</v>
      </c>
      <c r="D110" s="79" t="s">
        <v>1239</v>
      </c>
      <c r="E110" s="79" t="s">
        <v>1240</v>
      </c>
      <c r="F110" s="79" t="s">
        <v>1241</v>
      </c>
      <c r="G110" s="79" t="s">
        <v>1242</v>
      </c>
      <c r="H110" s="79" t="s">
        <v>1243</v>
      </c>
      <c r="I110" s="79" t="s">
        <v>1244</v>
      </c>
      <c r="J110" s="79" t="s">
        <v>1245</v>
      </c>
      <c r="K110" s="79" t="s">
        <v>1246</v>
      </c>
      <c r="L110" s="79" t="s">
        <v>1247</v>
      </c>
      <c r="M110" s="79" t="s">
        <v>1248</v>
      </c>
      <c r="N110" s="79" t="s">
        <v>1249</v>
      </c>
      <c r="O110" s="79" t="s">
        <v>1250</v>
      </c>
      <c r="P110" s="142"/>
      <c r="Q110" s="79" t="s">
        <v>870</v>
      </c>
    </row>
    <row r="111" spans="1:17" x14ac:dyDescent="0.2">
      <c r="A111" s="76" t="s">
        <v>108</v>
      </c>
      <c r="B111" s="79" t="s">
        <v>669</v>
      </c>
      <c r="C111" s="79" t="s">
        <v>669</v>
      </c>
      <c r="D111" s="79" t="s">
        <v>669</v>
      </c>
      <c r="E111" s="79" t="s">
        <v>669</v>
      </c>
      <c r="F111" s="79" t="s">
        <v>669</v>
      </c>
      <c r="G111" s="79" t="s">
        <v>669</v>
      </c>
      <c r="H111" s="79" t="s">
        <v>669</v>
      </c>
      <c r="I111" s="79" t="s">
        <v>669</v>
      </c>
      <c r="J111" s="79" t="s">
        <v>669</v>
      </c>
      <c r="K111" s="79" t="s">
        <v>669</v>
      </c>
      <c r="L111" s="79" t="s">
        <v>669</v>
      </c>
      <c r="M111" s="79" t="s">
        <v>669</v>
      </c>
      <c r="N111" s="79" t="s">
        <v>669</v>
      </c>
      <c r="O111" s="79" t="s">
        <v>669</v>
      </c>
      <c r="P111" s="142"/>
      <c r="Q111" s="79" t="s">
        <v>1251</v>
      </c>
    </row>
    <row r="112" spans="1:17" x14ac:dyDescent="0.2">
      <c r="A112" s="82" t="s">
        <v>110</v>
      </c>
      <c r="B112" s="83"/>
      <c r="C112" s="83"/>
      <c r="D112" s="83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142"/>
      <c r="Q112" s="85"/>
    </row>
    <row r="113" spans="1:17" x14ac:dyDescent="0.2">
      <c r="A113" s="76" t="s">
        <v>112</v>
      </c>
      <c r="B113" s="79" t="s">
        <v>1252</v>
      </c>
      <c r="C113" s="79" t="s">
        <v>1253</v>
      </c>
      <c r="D113" s="79" t="s">
        <v>1254</v>
      </c>
      <c r="E113" s="79" t="s">
        <v>1255</v>
      </c>
      <c r="F113" s="79" t="s">
        <v>1256</v>
      </c>
      <c r="G113" s="79" t="s">
        <v>1257</v>
      </c>
      <c r="H113" s="79" t="s">
        <v>1258</v>
      </c>
      <c r="I113" s="79" t="s">
        <v>1259</v>
      </c>
      <c r="J113" s="79" t="s">
        <v>1260</v>
      </c>
      <c r="K113" s="79" t="s">
        <v>1261</v>
      </c>
      <c r="L113" s="79" t="s">
        <v>1262</v>
      </c>
      <c r="M113" s="79" t="s">
        <v>1263</v>
      </c>
      <c r="N113" s="79" t="s">
        <v>1264</v>
      </c>
      <c r="O113" s="79" t="s">
        <v>1265</v>
      </c>
      <c r="P113" s="142"/>
      <c r="Q113" s="79" t="s">
        <v>1266</v>
      </c>
    </row>
    <row r="114" spans="1:17" x14ac:dyDescent="0.2">
      <c r="A114" s="75" t="s">
        <v>115</v>
      </c>
      <c r="B114" s="86" t="s">
        <v>1267</v>
      </c>
      <c r="C114" s="86" t="s">
        <v>1268</v>
      </c>
      <c r="D114" s="86" t="s">
        <v>1269</v>
      </c>
      <c r="E114" s="86" t="s">
        <v>1270</v>
      </c>
      <c r="F114" s="86" t="s">
        <v>1271</v>
      </c>
      <c r="G114" s="86" t="s">
        <v>1272</v>
      </c>
      <c r="H114" s="86" t="s">
        <v>1273</v>
      </c>
      <c r="I114" s="86" t="s">
        <v>1274</v>
      </c>
      <c r="J114" s="86" t="s">
        <v>1275</v>
      </c>
      <c r="K114" s="86" t="s">
        <v>669</v>
      </c>
      <c r="L114" s="86" t="s">
        <v>1276</v>
      </c>
      <c r="M114" s="86" t="s">
        <v>1277</v>
      </c>
      <c r="N114" s="86" t="s">
        <v>1278</v>
      </c>
      <c r="O114" s="86" t="s">
        <v>1279</v>
      </c>
      <c r="P114" s="142"/>
      <c r="Q114" s="86" t="s">
        <v>1280</v>
      </c>
    </row>
    <row r="115" spans="1:17" x14ac:dyDescent="0.2">
      <c r="A115" s="76" t="s">
        <v>1281</v>
      </c>
    </row>
    <row r="116" spans="1:17" x14ac:dyDescent="0.2">
      <c r="A116" s="76" t="s">
        <v>1282</v>
      </c>
    </row>
    <row r="117" spans="1:17" x14ac:dyDescent="0.2">
      <c r="A117" s="49" t="s">
        <v>1283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60E1-FDCD-4FD8-978D-2CBAB8779C79}">
  <dimension ref="A1:O67"/>
  <sheetViews>
    <sheetView topLeftCell="A42" zoomScale="110" zoomScaleNormal="110" workbookViewId="0">
      <selection activeCell="H58" sqref="H58"/>
    </sheetView>
  </sheetViews>
  <sheetFormatPr defaultRowHeight="15" x14ac:dyDescent="0.25"/>
  <cols>
    <col min="6" max="6" width="11.85546875" bestFit="1" customWidth="1"/>
    <col min="7" max="7" width="11.140625" bestFit="1" customWidth="1"/>
    <col min="9" max="9" width="6.42578125" bestFit="1" customWidth="1"/>
  </cols>
  <sheetData>
    <row r="1" spans="1:15" x14ac:dyDescent="0.25">
      <c r="A1" s="214" t="str">
        <f>_xlfn.CONCAT("Table ",Contents!A14,". ",Contents!B14)</f>
        <v>Table S13. Group concentrations of targeted compounds in crumb rubber samples for each sample preparation method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63"/>
      <c r="M1" s="63"/>
      <c r="N1" s="63"/>
      <c r="O1" s="63"/>
    </row>
    <row r="2" spans="1:15" ht="15.75" thickBot="1" x14ac:dyDescent="0.3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63"/>
      <c r="M2" s="63"/>
      <c r="N2" s="63"/>
      <c r="O2" s="63"/>
    </row>
    <row r="3" spans="1:15" ht="15.75" thickTop="1" x14ac:dyDescent="0.25">
      <c r="A3" s="216" t="s">
        <v>1284</v>
      </c>
      <c r="B3" s="217"/>
      <c r="C3" s="217"/>
      <c r="D3" s="217"/>
      <c r="E3" s="217"/>
      <c r="F3" s="217"/>
      <c r="G3" s="217"/>
      <c r="H3" s="217"/>
    </row>
    <row r="4" spans="1:15" x14ac:dyDescent="0.25">
      <c r="A4" s="42" t="s">
        <v>152</v>
      </c>
      <c r="B4" s="42" t="s">
        <v>1285</v>
      </c>
      <c r="C4" s="42" t="s">
        <v>58</v>
      </c>
      <c r="D4" s="42" t="s">
        <v>1286</v>
      </c>
      <c r="E4" s="42" t="s">
        <v>1287</v>
      </c>
      <c r="F4" s="42" t="s">
        <v>1288</v>
      </c>
      <c r="G4" s="42" t="s">
        <v>110</v>
      </c>
      <c r="H4" s="42" t="s">
        <v>1289</v>
      </c>
    </row>
    <row r="5" spans="1:15" x14ac:dyDescent="0.25">
      <c r="A5" s="42" t="s">
        <v>147</v>
      </c>
      <c r="B5" s="58" t="s">
        <v>322</v>
      </c>
      <c r="C5" s="58" t="s">
        <v>322</v>
      </c>
      <c r="D5" s="44">
        <v>2.4</v>
      </c>
      <c r="E5" s="58" t="s">
        <v>322</v>
      </c>
      <c r="F5" s="58" t="s">
        <v>322</v>
      </c>
      <c r="G5" s="58" t="s">
        <v>322</v>
      </c>
      <c r="H5" s="44">
        <v>2.4</v>
      </c>
    </row>
    <row r="6" spans="1:15" x14ac:dyDescent="0.25">
      <c r="A6" s="42" t="s">
        <v>149</v>
      </c>
      <c r="B6" s="58" t="s">
        <v>322</v>
      </c>
      <c r="C6" s="58" t="s">
        <v>322</v>
      </c>
      <c r="D6" s="58" t="s">
        <v>322</v>
      </c>
      <c r="E6" s="58" t="s">
        <v>322</v>
      </c>
      <c r="F6" s="58" t="s">
        <v>322</v>
      </c>
      <c r="G6" s="58" t="s">
        <v>322</v>
      </c>
      <c r="H6" s="58" t="s">
        <v>322</v>
      </c>
    </row>
    <row r="7" spans="1:15" x14ac:dyDescent="0.25">
      <c r="A7" s="42" t="s">
        <v>131</v>
      </c>
      <c r="B7" s="58" t="s">
        <v>322</v>
      </c>
      <c r="C7" s="58" t="s">
        <v>322</v>
      </c>
      <c r="D7" s="58" t="s">
        <v>322</v>
      </c>
      <c r="E7" s="58" t="s">
        <v>322</v>
      </c>
      <c r="F7" s="58" t="s">
        <v>322</v>
      </c>
      <c r="G7" s="58">
        <v>20</v>
      </c>
      <c r="H7" s="58">
        <v>20</v>
      </c>
    </row>
    <row r="8" spans="1:15" x14ac:dyDescent="0.25">
      <c r="A8" s="42" t="s">
        <v>133</v>
      </c>
      <c r="B8" s="58" t="s">
        <v>322</v>
      </c>
      <c r="C8" s="58" t="s">
        <v>322</v>
      </c>
      <c r="D8" s="58" t="s">
        <v>322</v>
      </c>
      <c r="E8" s="58" t="s">
        <v>322</v>
      </c>
      <c r="F8" s="58" t="s">
        <v>322</v>
      </c>
      <c r="G8" s="58">
        <v>22</v>
      </c>
      <c r="H8" s="58">
        <v>22</v>
      </c>
    </row>
    <row r="9" spans="1:15" x14ac:dyDescent="0.25">
      <c r="A9" s="42" t="s">
        <v>135</v>
      </c>
      <c r="B9" s="58" t="s">
        <v>322</v>
      </c>
      <c r="C9" s="58" t="s">
        <v>322</v>
      </c>
      <c r="D9" s="58" t="s">
        <v>322</v>
      </c>
      <c r="E9" s="58" t="s">
        <v>322</v>
      </c>
      <c r="F9" s="58" t="s">
        <v>322</v>
      </c>
      <c r="G9" s="58" t="s">
        <v>322</v>
      </c>
      <c r="H9" s="58" t="s">
        <v>322</v>
      </c>
    </row>
    <row r="10" spans="1:15" x14ac:dyDescent="0.25">
      <c r="A10" s="42" t="s">
        <v>137</v>
      </c>
      <c r="B10" s="58" t="s">
        <v>322</v>
      </c>
      <c r="C10" s="58" t="s">
        <v>322</v>
      </c>
      <c r="D10" s="58" t="s">
        <v>322</v>
      </c>
      <c r="E10" s="58" t="s">
        <v>322</v>
      </c>
      <c r="F10" s="58" t="s">
        <v>322</v>
      </c>
      <c r="G10" s="58" t="s">
        <v>322</v>
      </c>
      <c r="H10" s="58" t="s">
        <v>322</v>
      </c>
    </row>
    <row r="11" spans="1:15" x14ac:dyDescent="0.25">
      <c r="A11" s="42" t="s">
        <v>140</v>
      </c>
      <c r="B11" s="58" t="s">
        <v>322</v>
      </c>
      <c r="C11" s="58" t="s">
        <v>322</v>
      </c>
      <c r="D11" s="44">
        <v>3.4</v>
      </c>
      <c r="E11" s="58" t="s">
        <v>322</v>
      </c>
      <c r="F11" s="58" t="s">
        <v>322</v>
      </c>
      <c r="G11" s="58" t="s">
        <v>322</v>
      </c>
      <c r="H11" s="44">
        <v>3.4</v>
      </c>
    </row>
    <row r="12" spans="1:15" x14ac:dyDescent="0.25">
      <c r="A12" s="42" t="s">
        <v>141</v>
      </c>
      <c r="B12" s="58" t="s">
        <v>322</v>
      </c>
      <c r="C12" s="58" t="s">
        <v>322</v>
      </c>
      <c r="D12" s="58" t="s">
        <v>322</v>
      </c>
      <c r="E12" s="58" t="s">
        <v>322</v>
      </c>
      <c r="F12" s="58" t="s">
        <v>322</v>
      </c>
      <c r="G12" s="58" t="s">
        <v>322</v>
      </c>
      <c r="H12" s="58" t="s">
        <v>322</v>
      </c>
    </row>
    <row r="13" spans="1:15" x14ac:dyDescent="0.25">
      <c r="A13" s="42" t="s">
        <v>143</v>
      </c>
      <c r="B13" s="58" t="s">
        <v>322</v>
      </c>
      <c r="C13" s="44">
        <v>1</v>
      </c>
      <c r="D13" s="58">
        <v>12</v>
      </c>
      <c r="E13" s="44">
        <v>2.6</v>
      </c>
      <c r="F13" s="44">
        <v>3.5</v>
      </c>
      <c r="G13" s="58" t="s">
        <v>322</v>
      </c>
      <c r="H13" s="58">
        <v>19</v>
      </c>
    </row>
    <row r="14" spans="1:15" x14ac:dyDescent="0.25">
      <c r="A14" s="42" t="s">
        <v>145</v>
      </c>
      <c r="B14" s="58" t="s">
        <v>322</v>
      </c>
      <c r="C14" s="44">
        <v>0.61</v>
      </c>
      <c r="D14" s="58">
        <v>11</v>
      </c>
      <c r="E14" s="58" t="s">
        <v>322</v>
      </c>
      <c r="F14" s="58" t="s">
        <v>322</v>
      </c>
      <c r="G14" s="58">
        <v>20</v>
      </c>
      <c r="H14" s="58">
        <v>32</v>
      </c>
    </row>
    <row r="15" spans="1:15" x14ac:dyDescent="0.25">
      <c r="A15" s="42" t="s">
        <v>150</v>
      </c>
      <c r="B15" s="58" t="s">
        <v>322</v>
      </c>
      <c r="C15" s="44">
        <v>0.6</v>
      </c>
      <c r="D15" s="58">
        <v>130</v>
      </c>
      <c r="E15" s="58">
        <v>66</v>
      </c>
      <c r="F15" s="58">
        <v>80</v>
      </c>
      <c r="G15" s="58">
        <v>26</v>
      </c>
      <c r="H15" s="58">
        <v>300</v>
      </c>
    </row>
    <row r="16" spans="1:15" x14ac:dyDescent="0.25">
      <c r="A16" s="42" t="s">
        <v>159</v>
      </c>
      <c r="B16" s="58" t="s">
        <v>322</v>
      </c>
      <c r="C16" s="58" t="s">
        <v>322</v>
      </c>
      <c r="D16" s="58">
        <v>91</v>
      </c>
      <c r="E16" s="58">
        <v>30</v>
      </c>
      <c r="F16" s="58">
        <v>230</v>
      </c>
      <c r="G16" s="58" t="s">
        <v>322</v>
      </c>
      <c r="H16" s="58">
        <v>350</v>
      </c>
    </row>
    <row r="17" spans="1:8" x14ac:dyDescent="0.25">
      <c r="A17" s="42" t="s">
        <v>155</v>
      </c>
      <c r="B17" s="58" t="s">
        <v>322</v>
      </c>
      <c r="C17" s="58" t="s">
        <v>322</v>
      </c>
      <c r="D17" s="58">
        <v>51</v>
      </c>
      <c r="E17" s="58">
        <v>400</v>
      </c>
      <c r="F17" s="58">
        <v>89</v>
      </c>
      <c r="G17" s="58" t="s">
        <v>322</v>
      </c>
      <c r="H17" s="58">
        <v>550</v>
      </c>
    </row>
    <row r="18" spans="1:8" ht="15.75" thickBot="1" x14ac:dyDescent="0.3">
      <c r="A18" s="42" t="s">
        <v>163</v>
      </c>
      <c r="B18" s="58" t="s">
        <v>322</v>
      </c>
      <c r="C18" s="58" t="s">
        <v>322</v>
      </c>
      <c r="D18" s="58">
        <v>23</v>
      </c>
      <c r="E18" s="58">
        <v>300</v>
      </c>
      <c r="F18" s="58">
        <v>220</v>
      </c>
      <c r="G18" s="58" t="s">
        <v>322</v>
      </c>
      <c r="H18" s="58">
        <v>540</v>
      </c>
    </row>
    <row r="19" spans="1:8" ht="15.75" thickTop="1" x14ac:dyDescent="0.25">
      <c r="A19" s="216" t="s">
        <v>1290</v>
      </c>
      <c r="B19" s="217"/>
      <c r="C19" s="217"/>
      <c r="D19" s="217"/>
      <c r="E19" s="217"/>
      <c r="F19" s="217"/>
      <c r="G19" s="217"/>
      <c r="H19" s="217"/>
    </row>
    <row r="20" spans="1:8" x14ac:dyDescent="0.25">
      <c r="A20" s="42" t="s">
        <v>152</v>
      </c>
      <c r="B20" s="42" t="s">
        <v>1285</v>
      </c>
      <c r="C20" s="42" t="s">
        <v>58</v>
      </c>
      <c r="D20" s="42" t="s">
        <v>1286</v>
      </c>
      <c r="E20" s="42" t="s">
        <v>1287</v>
      </c>
      <c r="F20" s="42" t="s">
        <v>1288</v>
      </c>
      <c r="G20" s="42" t="s">
        <v>110</v>
      </c>
      <c r="H20" s="42" t="s">
        <v>1289</v>
      </c>
    </row>
    <row r="21" spans="1:8" x14ac:dyDescent="0.25">
      <c r="A21" s="42" t="s">
        <v>147</v>
      </c>
      <c r="B21" s="58">
        <v>1.7999999999999999E-2</v>
      </c>
      <c r="C21" s="58">
        <v>0.02</v>
      </c>
      <c r="D21" s="58">
        <v>0.89</v>
      </c>
      <c r="E21" s="58">
        <v>0.62</v>
      </c>
      <c r="F21" s="58">
        <v>8.2000000000000003E-2</v>
      </c>
      <c r="G21" s="58" t="s">
        <v>322</v>
      </c>
      <c r="H21" s="58">
        <v>1.6</v>
      </c>
    </row>
    <row r="22" spans="1:8" x14ac:dyDescent="0.25">
      <c r="A22" s="42" t="s">
        <v>149</v>
      </c>
      <c r="B22" s="58" t="s">
        <v>322</v>
      </c>
      <c r="C22" s="58" t="s">
        <v>322</v>
      </c>
      <c r="D22" s="58">
        <v>0.11</v>
      </c>
      <c r="E22" s="58">
        <v>0.21</v>
      </c>
      <c r="F22" s="58">
        <v>7.6999999999999999E-2</v>
      </c>
      <c r="G22" s="58">
        <v>0.13</v>
      </c>
      <c r="H22" s="58">
        <v>0.54</v>
      </c>
    </row>
    <row r="23" spans="1:8" x14ac:dyDescent="0.25">
      <c r="A23" s="42" t="s">
        <v>131</v>
      </c>
      <c r="B23" s="58">
        <v>6.1999999999999998E-3</v>
      </c>
      <c r="C23" s="58" t="s">
        <v>322</v>
      </c>
      <c r="D23" s="58">
        <v>1.1000000000000001</v>
      </c>
      <c r="E23" s="58">
        <v>0.13</v>
      </c>
      <c r="F23" s="58">
        <v>0.3</v>
      </c>
      <c r="G23" s="58">
        <v>0.54</v>
      </c>
      <c r="H23" s="58">
        <v>2</v>
      </c>
    </row>
    <row r="24" spans="1:8" x14ac:dyDescent="0.25">
      <c r="A24" s="42" t="s">
        <v>133</v>
      </c>
      <c r="B24" s="58">
        <v>2.3999999999999998E-3</v>
      </c>
      <c r="C24" s="58" t="s">
        <v>322</v>
      </c>
      <c r="D24" s="58">
        <v>0.12</v>
      </c>
      <c r="E24" s="58">
        <v>8.3000000000000004E-2</v>
      </c>
      <c r="F24" s="58">
        <v>6.4000000000000001E-2</v>
      </c>
      <c r="G24" s="58">
        <v>6.3E-2</v>
      </c>
      <c r="H24" s="58">
        <v>0.33</v>
      </c>
    </row>
    <row r="25" spans="1:8" x14ac:dyDescent="0.25">
      <c r="A25" s="42" t="s">
        <v>135</v>
      </c>
      <c r="B25" s="58" t="s">
        <v>322</v>
      </c>
      <c r="C25" s="58">
        <v>1.2999999999999999E-2</v>
      </c>
      <c r="D25" s="58">
        <v>0.63</v>
      </c>
      <c r="E25" s="58">
        <v>1.3</v>
      </c>
      <c r="F25" s="58">
        <v>0.18</v>
      </c>
      <c r="G25" s="58">
        <v>1.9E-2</v>
      </c>
      <c r="H25" s="58">
        <v>2.1</v>
      </c>
    </row>
    <row r="26" spans="1:8" x14ac:dyDescent="0.25">
      <c r="A26" s="42" t="s">
        <v>137</v>
      </c>
      <c r="B26" s="58">
        <v>0.38</v>
      </c>
      <c r="C26" s="58">
        <v>0.13</v>
      </c>
      <c r="D26" s="58">
        <v>2.4</v>
      </c>
      <c r="E26" s="58">
        <v>1.1000000000000001</v>
      </c>
      <c r="F26" s="58">
        <v>0.36</v>
      </c>
      <c r="G26" s="58">
        <v>7.6999999999999999E-2</v>
      </c>
      <c r="H26" s="58">
        <v>4.4000000000000004</v>
      </c>
    </row>
    <row r="27" spans="1:8" x14ac:dyDescent="0.25">
      <c r="A27" s="42" t="s">
        <v>140</v>
      </c>
      <c r="B27" s="58">
        <v>0.28999999999999998</v>
      </c>
      <c r="C27" s="58">
        <v>0.11</v>
      </c>
      <c r="D27" s="58">
        <v>2.8</v>
      </c>
      <c r="E27" s="58">
        <v>1.1000000000000001</v>
      </c>
      <c r="F27" s="58">
        <v>0.4</v>
      </c>
      <c r="G27" s="58" t="s">
        <v>322</v>
      </c>
      <c r="H27" s="58">
        <v>4.7</v>
      </c>
    </row>
    <row r="28" spans="1:8" x14ac:dyDescent="0.25">
      <c r="A28" s="42" t="s">
        <v>141</v>
      </c>
      <c r="B28" s="58" t="s">
        <v>322</v>
      </c>
      <c r="C28" s="58" t="s">
        <v>322</v>
      </c>
      <c r="D28" s="58">
        <v>9.1999999999999998E-2</v>
      </c>
      <c r="E28" s="58">
        <v>9.5000000000000001E-2</v>
      </c>
      <c r="F28" s="58">
        <v>7.5999999999999998E-2</v>
      </c>
      <c r="G28" s="58" t="s">
        <v>322</v>
      </c>
      <c r="H28" s="58">
        <v>0.26</v>
      </c>
    </row>
    <row r="29" spans="1:8" x14ac:dyDescent="0.25">
      <c r="A29" s="42" t="s">
        <v>1291</v>
      </c>
      <c r="B29" s="58">
        <v>12</v>
      </c>
      <c r="C29" s="58">
        <v>4.4000000000000004</v>
      </c>
      <c r="D29" s="58">
        <v>5.7</v>
      </c>
      <c r="E29" s="58">
        <v>2.8</v>
      </c>
      <c r="F29" s="58">
        <v>95</v>
      </c>
      <c r="G29" s="58">
        <v>13</v>
      </c>
      <c r="H29" s="58">
        <v>130</v>
      </c>
    </row>
    <row r="30" spans="1:8" x14ac:dyDescent="0.25">
      <c r="A30" s="42" t="s">
        <v>1292</v>
      </c>
      <c r="B30" s="58">
        <v>51</v>
      </c>
      <c r="C30" s="58">
        <v>7.9</v>
      </c>
      <c r="D30" s="58">
        <v>12</v>
      </c>
      <c r="E30" s="58">
        <v>5.4</v>
      </c>
      <c r="F30" s="58">
        <v>86</v>
      </c>
      <c r="G30" s="58">
        <v>15</v>
      </c>
      <c r="H30" s="58">
        <v>180</v>
      </c>
    </row>
    <row r="31" spans="1:8" x14ac:dyDescent="0.25">
      <c r="A31" s="42" t="s">
        <v>1293</v>
      </c>
      <c r="B31" s="58">
        <v>1100</v>
      </c>
      <c r="C31" s="58">
        <v>19</v>
      </c>
      <c r="D31" s="58">
        <v>20</v>
      </c>
      <c r="E31" s="58">
        <v>9.8000000000000007</v>
      </c>
      <c r="F31" s="58">
        <v>120</v>
      </c>
      <c r="G31" s="58">
        <v>23</v>
      </c>
      <c r="H31" s="58">
        <v>1300</v>
      </c>
    </row>
    <row r="32" spans="1:8" x14ac:dyDescent="0.25">
      <c r="A32" s="42" t="s">
        <v>1294</v>
      </c>
      <c r="B32" s="58">
        <v>250</v>
      </c>
      <c r="C32" s="58">
        <v>19</v>
      </c>
      <c r="D32" s="58">
        <v>63</v>
      </c>
      <c r="E32" s="58">
        <v>21</v>
      </c>
      <c r="F32" s="58">
        <v>380</v>
      </c>
      <c r="G32" s="58">
        <v>21</v>
      </c>
      <c r="H32" s="58">
        <v>750</v>
      </c>
    </row>
    <row r="33" spans="1:8" x14ac:dyDescent="0.25">
      <c r="A33" s="42" t="s">
        <v>1295</v>
      </c>
      <c r="B33" s="58">
        <v>4000</v>
      </c>
      <c r="C33" s="58">
        <v>52</v>
      </c>
      <c r="D33" s="58">
        <v>31</v>
      </c>
      <c r="E33" s="58">
        <v>150</v>
      </c>
      <c r="F33" s="58">
        <v>340</v>
      </c>
      <c r="G33" s="58">
        <v>27</v>
      </c>
      <c r="H33" s="58">
        <v>4600</v>
      </c>
    </row>
    <row r="34" spans="1:8" ht="15.75" thickBot="1" x14ac:dyDescent="0.3">
      <c r="A34" s="42" t="s">
        <v>1296</v>
      </c>
      <c r="B34" s="58">
        <v>8700</v>
      </c>
      <c r="C34" s="58">
        <v>53</v>
      </c>
      <c r="D34" s="58">
        <v>15</v>
      </c>
      <c r="E34" s="58">
        <v>180</v>
      </c>
      <c r="F34" s="58">
        <v>850</v>
      </c>
      <c r="G34" s="58">
        <v>26</v>
      </c>
      <c r="H34" s="58">
        <v>9900</v>
      </c>
    </row>
    <row r="35" spans="1:8" ht="15.75" thickTop="1" x14ac:dyDescent="0.25">
      <c r="A35" s="216" t="s">
        <v>1297</v>
      </c>
      <c r="B35" s="217"/>
      <c r="C35" s="217"/>
      <c r="D35" s="217"/>
      <c r="E35" s="217"/>
      <c r="F35" s="217"/>
      <c r="G35" s="217"/>
      <c r="H35" s="217"/>
    </row>
    <row r="36" spans="1:8" x14ac:dyDescent="0.25">
      <c r="A36" s="42" t="s">
        <v>152</v>
      </c>
      <c r="B36" s="42" t="s">
        <v>1285</v>
      </c>
      <c r="C36" s="42" t="s">
        <v>58</v>
      </c>
      <c r="D36" s="42" t="s">
        <v>1286</v>
      </c>
      <c r="E36" s="42" t="s">
        <v>1287</v>
      </c>
      <c r="F36" s="42" t="s">
        <v>1288</v>
      </c>
      <c r="G36" s="42" t="s">
        <v>110</v>
      </c>
      <c r="H36" s="42" t="s">
        <v>1289</v>
      </c>
    </row>
    <row r="37" spans="1:8" x14ac:dyDescent="0.25">
      <c r="A37" s="42" t="s">
        <v>147</v>
      </c>
      <c r="B37" s="58" t="s">
        <v>322</v>
      </c>
      <c r="C37" s="58">
        <v>4.2999999999999997E-2</v>
      </c>
      <c r="D37" s="58">
        <v>0.84</v>
      </c>
      <c r="E37" s="58">
        <v>1</v>
      </c>
      <c r="F37" s="58">
        <v>0.34</v>
      </c>
      <c r="G37" s="58" t="s">
        <v>322</v>
      </c>
      <c r="H37" s="58">
        <v>2.2000000000000002</v>
      </c>
    </row>
    <row r="38" spans="1:8" x14ac:dyDescent="0.25">
      <c r="A38" s="42" t="s">
        <v>149</v>
      </c>
      <c r="B38" s="58" t="s">
        <v>322</v>
      </c>
      <c r="C38" s="58">
        <v>1.7999999999999999E-2</v>
      </c>
      <c r="D38" s="58">
        <v>0.13</v>
      </c>
      <c r="E38" s="58">
        <v>0.36</v>
      </c>
      <c r="F38" s="58">
        <v>0.34</v>
      </c>
      <c r="G38" s="58" t="s">
        <v>322</v>
      </c>
      <c r="H38" s="58">
        <v>0.86</v>
      </c>
    </row>
    <row r="39" spans="1:8" x14ac:dyDescent="0.25">
      <c r="A39" s="42" t="s">
        <v>131</v>
      </c>
      <c r="B39" s="58" t="s">
        <v>322</v>
      </c>
      <c r="C39" s="58">
        <v>1.4E-2</v>
      </c>
      <c r="D39" s="58">
        <v>1.3</v>
      </c>
      <c r="E39" s="58">
        <v>7.6999999999999999E-2</v>
      </c>
      <c r="F39" s="58">
        <v>0.3</v>
      </c>
      <c r="G39" s="58">
        <v>5.5E-2</v>
      </c>
      <c r="H39" s="58">
        <v>1.8</v>
      </c>
    </row>
    <row r="40" spans="1:8" x14ac:dyDescent="0.25">
      <c r="A40" s="42" t="s">
        <v>133</v>
      </c>
      <c r="B40" s="58" t="s">
        <v>322</v>
      </c>
      <c r="C40" s="58">
        <v>7.9000000000000008E-3</v>
      </c>
      <c r="D40" s="58">
        <v>0.11</v>
      </c>
      <c r="E40" s="58">
        <v>0.23</v>
      </c>
      <c r="F40" s="58">
        <v>0.26</v>
      </c>
      <c r="G40" s="58">
        <v>6.8000000000000005E-2</v>
      </c>
      <c r="H40" s="58">
        <v>0.68</v>
      </c>
    </row>
    <row r="41" spans="1:8" x14ac:dyDescent="0.25">
      <c r="A41" s="42" t="s">
        <v>135</v>
      </c>
      <c r="B41" s="58" t="s">
        <v>322</v>
      </c>
      <c r="C41" s="58">
        <v>2.7E-2</v>
      </c>
      <c r="D41" s="58">
        <v>0.63</v>
      </c>
      <c r="E41" s="58">
        <v>1.5</v>
      </c>
      <c r="F41" s="58">
        <v>0.33</v>
      </c>
      <c r="G41" s="58">
        <v>3.6999999999999998E-2</v>
      </c>
      <c r="H41" s="58">
        <v>2.5</v>
      </c>
    </row>
    <row r="42" spans="1:8" x14ac:dyDescent="0.25">
      <c r="A42" s="42" t="s">
        <v>137</v>
      </c>
      <c r="B42" s="58" t="s">
        <v>322</v>
      </c>
      <c r="C42" s="58">
        <v>0.12</v>
      </c>
      <c r="D42" s="58">
        <v>2</v>
      </c>
      <c r="E42" s="58">
        <v>1.3</v>
      </c>
      <c r="F42" s="58">
        <v>0.82</v>
      </c>
      <c r="G42" s="58" t="s">
        <v>322</v>
      </c>
      <c r="H42" s="58">
        <v>4.3</v>
      </c>
    </row>
    <row r="43" spans="1:8" x14ac:dyDescent="0.25">
      <c r="A43" s="42" t="s">
        <v>140</v>
      </c>
      <c r="B43" s="58" t="s">
        <v>322</v>
      </c>
      <c r="C43" s="58">
        <v>8.7999999999999995E-2</v>
      </c>
      <c r="D43" s="58">
        <v>2.6</v>
      </c>
      <c r="E43" s="58">
        <v>1.3</v>
      </c>
      <c r="F43" s="58">
        <v>0.79</v>
      </c>
      <c r="G43" s="58" t="s">
        <v>322</v>
      </c>
      <c r="H43" s="58">
        <v>4.7</v>
      </c>
    </row>
    <row r="44" spans="1:8" x14ac:dyDescent="0.25">
      <c r="A44" s="42" t="s">
        <v>141</v>
      </c>
      <c r="B44" s="58" t="s">
        <v>322</v>
      </c>
      <c r="C44" s="58">
        <v>3.2000000000000002E-3</v>
      </c>
      <c r="D44" s="58">
        <v>8.6999999999999994E-2</v>
      </c>
      <c r="E44" s="58">
        <v>0.1</v>
      </c>
      <c r="F44" s="58">
        <v>5.8999999999999997E-2</v>
      </c>
      <c r="G44" s="58" t="s">
        <v>322</v>
      </c>
      <c r="H44" s="58">
        <v>0.25</v>
      </c>
    </row>
    <row r="45" spans="1:8" x14ac:dyDescent="0.25">
      <c r="A45" s="42" t="s">
        <v>1291</v>
      </c>
      <c r="B45" s="58">
        <v>1.7</v>
      </c>
      <c r="C45" s="58">
        <v>0.65</v>
      </c>
      <c r="D45" s="58">
        <v>9.1</v>
      </c>
      <c r="E45" s="58">
        <v>3.2</v>
      </c>
      <c r="F45" s="58">
        <v>98</v>
      </c>
      <c r="G45" s="58">
        <v>27</v>
      </c>
      <c r="H45" s="58">
        <v>140</v>
      </c>
    </row>
    <row r="46" spans="1:8" x14ac:dyDescent="0.25">
      <c r="A46" s="42" t="s">
        <v>1292</v>
      </c>
      <c r="B46" s="58">
        <v>5.6</v>
      </c>
      <c r="C46" s="58">
        <v>1.1000000000000001</v>
      </c>
      <c r="D46" s="58">
        <v>22</v>
      </c>
      <c r="E46" s="58">
        <v>8.6</v>
      </c>
      <c r="F46" s="58">
        <v>160</v>
      </c>
      <c r="G46" s="58">
        <v>41</v>
      </c>
      <c r="H46" s="58">
        <v>240</v>
      </c>
    </row>
    <row r="47" spans="1:8" x14ac:dyDescent="0.25">
      <c r="A47" s="42" t="s">
        <v>1293</v>
      </c>
      <c r="B47" s="58">
        <v>300</v>
      </c>
      <c r="C47" s="58">
        <v>1.6</v>
      </c>
      <c r="D47" s="58">
        <v>33</v>
      </c>
      <c r="E47" s="58">
        <v>38</v>
      </c>
      <c r="F47" s="58">
        <v>220</v>
      </c>
      <c r="G47" s="58">
        <v>25</v>
      </c>
      <c r="H47" s="58">
        <v>620</v>
      </c>
    </row>
    <row r="48" spans="1:8" x14ac:dyDescent="0.25">
      <c r="A48" s="42" t="s">
        <v>1294</v>
      </c>
      <c r="B48" s="58">
        <v>8.6999999999999993</v>
      </c>
      <c r="C48" s="58">
        <v>5.6</v>
      </c>
      <c r="D48" s="58">
        <v>94</v>
      </c>
      <c r="E48" s="58">
        <v>48</v>
      </c>
      <c r="F48" s="58">
        <v>460</v>
      </c>
      <c r="G48" s="58">
        <v>28</v>
      </c>
      <c r="H48" s="58">
        <v>650</v>
      </c>
    </row>
    <row r="49" spans="1:9" x14ac:dyDescent="0.25">
      <c r="A49" s="42" t="s">
        <v>1295</v>
      </c>
      <c r="B49" s="58">
        <v>520</v>
      </c>
      <c r="C49" s="58">
        <v>9.8000000000000007</v>
      </c>
      <c r="D49" s="58">
        <v>59</v>
      </c>
      <c r="E49" s="58">
        <v>490</v>
      </c>
      <c r="F49" s="58">
        <v>390</v>
      </c>
      <c r="G49" s="58">
        <v>80</v>
      </c>
      <c r="H49" s="58">
        <v>1600</v>
      </c>
    </row>
    <row r="50" spans="1:9" ht="15.75" thickBot="1" x14ac:dyDescent="0.3">
      <c r="A50" s="42" t="s">
        <v>1296</v>
      </c>
      <c r="B50" s="58">
        <v>1900</v>
      </c>
      <c r="C50" s="58">
        <v>14</v>
      </c>
      <c r="D50" s="58">
        <v>24</v>
      </c>
      <c r="E50" s="58">
        <v>510</v>
      </c>
      <c r="F50" s="58">
        <v>400</v>
      </c>
      <c r="G50" s="58">
        <v>39</v>
      </c>
      <c r="H50" s="58">
        <v>2900</v>
      </c>
    </row>
    <row r="51" spans="1:9" ht="15.75" thickTop="1" x14ac:dyDescent="0.25">
      <c r="A51" s="216" t="s">
        <v>1298</v>
      </c>
      <c r="B51" s="217"/>
      <c r="C51" s="217"/>
      <c r="D51" s="217"/>
      <c r="E51" s="217"/>
      <c r="F51" s="217"/>
      <c r="G51" s="217"/>
      <c r="H51" s="217"/>
    </row>
    <row r="52" spans="1:9" x14ac:dyDescent="0.25">
      <c r="A52" s="42" t="s">
        <v>152</v>
      </c>
      <c r="B52" s="42" t="s">
        <v>1285</v>
      </c>
      <c r="C52" s="42" t="s">
        <v>58</v>
      </c>
      <c r="D52" s="42" t="s">
        <v>1286</v>
      </c>
      <c r="E52" s="42" t="s">
        <v>1287</v>
      </c>
      <c r="F52" s="42" t="s">
        <v>1288</v>
      </c>
      <c r="G52" s="42" t="s">
        <v>110</v>
      </c>
      <c r="H52" s="42" t="s">
        <v>1289</v>
      </c>
    </row>
    <row r="53" spans="1:9" x14ac:dyDescent="0.25">
      <c r="A53" s="42" t="s">
        <v>147</v>
      </c>
      <c r="B53" s="58">
        <v>0.49</v>
      </c>
      <c r="C53" s="58">
        <v>7.2</v>
      </c>
      <c r="D53" s="58">
        <v>14</v>
      </c>
      <c r="E53" s="58">
        <v>13</v>
      </c>
      <c r="F53" s="58">
        <v>7.3</v>
      </c>
      <c r="G53" s="58">
        <v>3.3</v>
      </c>
      <c r="H53" s="58">
        <v>45</v>
      </c>
    </row>
    <row r="54" spans="1:9" x14ac:dyDescent="0.25">
      <c r="A54" s="42" t="s">
        <v>149</v>
      </c>
      <c r="B54" s="58">
        <v>1.4</v>
      </c>
      <c r="C54" s="58">
        <v>2.6</v>
      </c>
      <c r="D54" s="58">
        <v>4</v>
      </c>
      <c r="E54" s="58">
        <v>1.2</v>
      </c>
      <c r="F54" s="58">
        <v>8.4</v>
      </c>
      <c r="G54" s="58">
        <v>3.5</v>
      </c>
      <c r="H54" s="58">
        <v>21</v>
      </c>
    </row>
    <row r="55" spans="1:9" x14ac:dyDescent="0.25">
      <c r="A55" s="42" t="s">
        <v>131</v>
      </c>
      <c r="B55" s="58">
        <v>0.16</v>
      </c>
      <c r="C55" s="58">
        <v>1.7</v>
      </c>
      <c r="D55" s="58">
        <v>10</v>
      </c>
      <c r="E55" s="58">
        <v>0.99</v>
      </c>
      <c r="F55" s="58">
        <v>5.7</v>
      </c>
      <c r="G55" s="58">
        <v>1.8</v>
      </c>
      <c r="H55" s="58">
        <v>21</v>
      </c>
    </row>
    <row r="56" spans="1:9" x14ac:dyDescent="0.25">
      <c r="A56" s="42" t="s">
        <v>133</v>
      </c>
      <c r="B56" s="58">
        <v>0.47</v>
      </c>
      <c r="C56" s="58">
        <v>0.64</v>
      </c>
      <c r="D56" s="58">
        <v>1.4</v>
      </c>
      <c r="E56" s="58">
        <v>4.4000000000000004</v>
      </c>
      <c r="F56" s="58">
        <v>3.8</v>
      </c>
      <c r="G56" s="58">
        <v>3.6</v>
      </c>
      <c r="H56" s="58">
        <v>14</v>
      </c>
    </row>
    <row r="57" spans="1:9" x14ac:dyDescent="0.25">
      <c r="A57" s="42" t="s">
        <v>135</v>
      </c>
      <c r="B57" s="58">
        <v>0.37</v>
      </c>
      <c r="C57" s="58">
        <v>2.9</v>
      </c>
      <c r="D57" s="58">
        <v>5.6</v>
      </c>
      <c r="E57" s="58">
        <v>24</v>
      </c>
      <c r="F57" s="58">
        <v>5</v>
      </c>
      <c r="G57" s="58">
        <v>2.2000000000000002</v>
      </c>
      <c r="H57" s="58">
        <v>40</v>
      </c>
    </row>
    <row r="58" spans="1:9" x14ac:dyDescent="0.25">
      <c r="A58" s="42" t="s">
        <v>137</v>
      </c>
      <c r="B58" s="58">
        <v>1.4</v>
      </c>
      <c r="C58" s="58">
        <v>9.5</v>
      </c>
      <c r="D58" s="58">
        <v>19</v>
      </c>
      <c r="E58" s="58">
        <v>22</v>
      </c>
      <c r="F58" s="58">
        <v>13</v>
      </c>
      <c r="G58" s="58">
        <v>3.3</v>
      </c>
      <c r="H58" s="58">
        <v>69</v>
      </c>
    </row>
    <row r="59" spans="1:9" x14ac:dyDescent="0.25">
      <c r="A59" s="42" t="s">
        <v>140</v>
      </c>
      <c r="B59" s="58">
        <v>1.9</v>
      </c>
      <c r="C59" s="58">
        <v>7.9</v>
      </c>
      <c r="D59" s="58">
        <v>18</v>
      </c>
      <c r="E59" s="58">
        <v>16</v>
      </c>
      <c r="F59" s="58">
        <v>16</v>
      </c>
      <c r="G59" s="58">
        <v>2.9</v>
      </c>
      <c r="H59" s="58">
        <v>64</v>
      </c>
    </row>
    <row r="60" spans="1:9" x14ac:dyDescent="0.25">
      <c r="A60" s="42" t="s">
        <v>141</v>
      </c>
      <c r="B60" s="58">
        <v>0.2</v>
      </c>
      <c r="C60" s="58">
        <v>0.45</v>
      </c>
      <c r="D60" s="58">
        <v>3.2</v>
      </c>
      <c r="E60" s="58">
        <v>6.9</v>
      </c>
      <c r="F60" s="58">
        <v>4.5999999999999996</v>
      </c>
      <c r="G60" s="58">
        <v>2.9</v>
      </c>
      <c r="H60" s="58">
        <v>18</v>
      </c>
    </row>
    <row r="61" spans="1:9" x14ac:dyDescent="0.25">
      <c r="A61" s="42" t="s">
        <v>143</v>
      </c>
      <c r="B61" s="58">
        <v>67</v>
      </c>
      <c r="C61" s="58">
        <v>21</v>
      </c>
      <c r="D61" s="58">
        <v>47</v>
      </c>
      <c r="E61" s="58">
        <v>36</v>
      </c>
      <c r="F61" s="58">
        <v>24</v>
      </c>
      <c r="G61" s="58">
        <v>3.5</v>
      </c>
      <c r="H61" s="58">
        <v>200</v>
      </c>
    </row>
    <row r="62" spans="1:9" x14ac:dyDescent="0.25">
      <c r="A62" s="42" t="s">
        <v>145</v>
      </c>
      <c r="B62" s="58">
        <v>200</v>
      </c>
      <c r="C62" s="58">
        <v>26</v>
      </c>
      <c r="D62" s="58">
        <v>75</v>
      </c>
      <c r="E62" s="58">
        <v>88</v>
      </c>
      <c r="F62" s="58">
        <v>39</v>
      </c>
      <c r="G62" s="58">
        <v>5.7</v>
      </c>
      <c r="H62" s="58">
        <v>440</v>
      </c>
    </row>
    <row r="63" spans="1:9" x14ac:dyDescent="0.25">
      <c r="A63" s="42" t="s">
        <v>150</v>
      </c>
      <c r="B63" s="58">
        <v>570</v>
      </c>
      <c r="C63" s="58">
        <v>27</v>
      </c>
      <c r="D63" s="58">
        <v>120</v>
      </c>
      <c r="E63" s="58">
        <v>240</v>
      </c>
      <c r="F63" s="58">
        <v>110</v>
      </c>
      <c r="G63" s="58">
        <v>8.4</v>
      </c>
      <c r="H63" s="58">
        <v>1100</v>
      </c>
    </row>
    <row r="64" spans="1:9" x14ac:dyDescent="0.25">
      <c r="A64" s="42" t="s">
        <v>159</v>
      </c>
      <c r="B64" s="58">
        <v>230</v>
      </c>
      <c r="C64" s="58">
        <v>16</v>
      </c>
      <c r="D64" s="58">
        <v>83</v>
      </c>
      <c r="E64" s="58">
        <v>70</v>
      </c>
      <c r="F64" s="58">
        <v>170</v>
      </c>
      <c r="G64" s="58">
        <v>3.3</v>
      </c>
      <c r="H64" s="58">
        <v>580</v>
      </c>
      <c r="I64" s="106"/>
    </row>
    <row r="65" spans="1:9" x14ac:dyDescent="0.25">
      <c r="A65" s="42" t="s">
        <v>155</v>
      </c>
      <c r="B65" s="58">
        <v>600</v>
      </c>
      <c r="C65" s="58">
        <v>13</v>
      </c>
      <c r="D65" s="58">
        <v>180</v>
      </c>
      <c r="E65" s="58">
        <v>1300</v>
      </c>
      <c r="F65" s="58">
        <v>160</v>
      </c>
      <c r="G65" s="58">
        <v>49</v>
      </c>
      <c r="H65" s="58">
        <v>2300</v>
      </c>
      <c r="I65" s="106"/>
    </row>
    <row r="66" spans="1:9" x14ac:dyDescent="0.25">
      <c r="A66" s="42" t="s">
        <v>163</v>
      </c>
      <c r="B66" s="58">
        <v>720</v>
      </c>
      <c r="C66" s="58">
        <v>4.7</v>
      </c>
      <c r="D66" s="58">
        <v>58</v>
      </c>
      <c r="E66" s="58">
        <v>920</v>
      </c>
      <c r="F66" s="58">
        <v>270</v>
      </c>
      <c r="G66" s="58">
        <v>9.1</v>
      </c>
      <c r="H66" s="58">
        <v>2000</v>
      </c>
      <c r="I66" s="106"/>
    </row>
    <row r="67" spans="1:9" x14ac:dyDescent="0.25">
      <c r="A67" t="s">
        <v>1299</v>
      </c>
    </row>
  </sheetData>
  <mergeCells count="5">
    <mergeCell ref="A1:K2"/>
    <mergeCell ref="A3:H3"/>
    <mergeCell ref="A19:H19"/>
    <mergeCell ref="A35:H35"/>
    <mergeCell ref="A51:H51"/>
  </mergeCells>
  <conditionalFormatting sqref="B4:H18 B20:H34 B36:H50 B52:H67 B68:I1048576">
    <cfRule type="cellIs" dxfId="7" priority="1" operator="lessThan">
      <formula>0.1</formula>
    </cfRule>
    <cfRule type="cellIs" dxfId="6" priority="2" operator="lessThan">
      <formula>1</formula>
    </cfRule>
    <cfRule type="cellIs" dxfId="5" priority="3" operator="lessThan">
      <formula>10</formula>
    </cfRule>
    <cfRule type="cellIs" dxfId="4" priority="4" operator="lessThan">
      <formula>100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CDF3-772D-41B4-8C5F-D20F58517109}">
  <dimension ref="A1:O11"/>
  <sheetViews>
    <sheetView workbookViewId="0">
      <selection activeCell="D7" sqref="D7:D11"/>
    </sheetView>
  </sheetViews>
  <sheetFormatPr defaultRowHeight="15" x14ac:dyDescent="0.25"/>
  <cols>
    <col min="1" max="1" width="18.5703125" bestFit="1" customWidth="1"/>
    <col min="2" max="2" width="10.7109375" bestFit="1" customWidth="1"/>
    <col min="3" max="3" width="12" bestFit="1" customWidth="1"/>
    <col min="4" max="4" width="10.7109375" bestFit="1" customWidth="1"/>
    <col min="5" max="5" width="14.140625" customWidth="1"/>
    <col min="6" max="6" width="10.7109375" bestFit="1" customWidth="1"/>
    <col min="7" max="7" width="12" bestFit="1" customWidth="1"/>
    <col min="8" max="8" width="10.7109375" bestFit="1" customWidth="1"/>
    <col min="9" max="9" width="12" bestFit="1" customWidth="1"/>
  </cols>
  <sheetData>
    <row r="1" spans="1:15" s="16" customFormat="1" x14ac:dyDescent="0.25">
      <c r="A1" s="171" t="str">
        <f>_xlfn.CONCAT("Table ",Contents!A15,". ",Contents!B15)</f>
        <v>Table S14. Results of Mann-Kendall time trend analysis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38"/>
      <c r="M1" s="138"/>
      <c r="N1" s="138"/>
      <c r="O1" s="138"/>
    </row>
    <row r="2" spans="1:15" s="16" customFormat="1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38"/>
      <c r="M2" s="138"/>
      <c r="N2" s="138"/>
      <c r="O2" s="138"/>
    </row>
    <row r="3" spans="1:15" ht="15.75" thickTop="1" x14ac:dyDescent="0.25">
      <c r="A3" s="220" t="s">
        <v>1300</v>
      </c>
      <c r="B3" s="218" t="s">
        <v>378</v>
      </c>
      <c r="C3" s="219"/>
      <c r="D3" s="218" t="s">
        <v>379</v>
      </c>
      <c r="E3" s="219"/>
      <c r="F3" s="218" t="s">
        <v>380</v>
      </c>
      <c r="G3" s="219"/>
      <c r="H3" s="218" t="s">
        <v>377</v>
      </c>
      <c r="I3" s="219"/>
    </row>
    <row r="4" spans="1:15" x14ac:dyDescent="0.25">
      <c r="A4" s="221"/>
      <c r="B4" s="148" t="s">
        <v>1301</v>
      </c>
      <c r="C4" s="148" t="s">
        <v>1302</v>
      </c>
      <c r="D4" s="149" t="s">
        <v>1301</v>
      </c>
      <c r="E4" s="148" t="s">
        <v>1302</v>
      </c>
      <c r="F4" s="148" t="s">
        <v>1301</v>
      </c>
      <c r="G4" s="148" t="s">
        <v>1302</v>
      </c>
      <c r="H4" s="149" t="s">
        <v>1301</v>
      </c>
      <c r="I4" s="61" t="s">
        <v>1302</v>
      </c>
    </row>
    <row r="5" spans="1:15" x14ac:dyDescent="0.25">
      <c r="A5" s="42" t="s">
        <v>1285</v>
      </c>
      <c r="B5" s="162" t="s">
        <v>322</v>
      </c>
      <c r="C5" s="162" t="s">
        <v>322</v>
      </c>
      <c r="D5" s="162" t="s">
        <v>1303</v>
      </c>
      <c r="E5" s="165">
        <v>8.4467622957129496E-4</v>
      </c>
      <c r="F5" s="162" t="s">
        <v>1303</v>
      </c>
      <c r="G5" s="163">
        <v>2.4170547174545198E-2</v>
      </c>
      <c r="H5" s="162" t="s">
        <v>1303</v>
      </c>
      <c r="I5" s="165">
        <v>2.06652455006839E-4</v>
      </c>
    </row>
    <row r="6" spans="1:15" x14ac:dyDescent="0.25">
      <c r="A6" s="42" t="s">
        <v>58</v>
      </c>
      <c r="B6" s="162" t="s">
        <v>1304</v>
      </c>
      <c r="C6" s="162">
        <v>0.54029137460742005</v>
      </c>
      <c r="D6" s="162" t="s">
        <v>1303</v>
      </c>
      <c r="E6" s="165">
        <v>9.0924456989060999E-4</v>
      </c>
      <c r="F6" s="162" t="s">
        <v>1303</v>
      </c>
      <c r="G6" s="165">
        <v>2.9586954803795202E-4</v>
      </c>
      <c r="H6" s="162" t="s">
        <v>1304</v>
      </c>
      <c r="I6" s="162">
        <v>0.114756734318649</v>
      </c>
    </row>
    <row r="7" spans="1:15" x14ac:dyDescent="0.25">
      <c r="A7" s="42" t="s">
        <v>1286</v>
      </c>
      <c r="B7" s="162" t="s">
        <v>1304</v>
      </c>
      <c r="C7" s="162">
        <v>0.36752073824214299</v>
      </c>
      <c r="D7" s="162" t="s">
        <v>1303</v>
      </c>
      <c r="E7" s="164">
        <v>1.9327402318283201E-3</v>
      </c>
      <c r="F7" s="162" t="s">
        <v>1303</v>
      </c>
      <c r="G7" s="164">
        <v>1.9327402318283201E-3</v>
      </c>
      <c r="H7" s="162" t="s">
        <v>1303</v>
      </c>
      <c r="I7" s="164">
        <v>4.9315003663064003E-3</v>
      </c>
    </row>
    <row r="8" spans="1:15" x14ac:dyDescent="0.25">
      <c r="A8" s="42" t="s">
        <v>1287</v>
      </c>
      <c r="B8" s="162" t="s">
        <v>1304</v>
      </c>
      <c r="C8" s="162">
        <v>0.22067136191984599</v>
      </c>
      <c r="D8" s="162" t="s">
        <v>1303</v>
      </c>
      <c r="E8" s="165">
        <v>2.1672812324990899E-4</v>
      </c>
      <c r="F8" s="162" t="s">
        <v>1303</v>
      </c>
      <c r="G8" s="165">
        <v>4.0590612363633401E-4</v>
      </c>
      <c r="H8" s="162" t="s">
        <v>1303</v>
      </c>
      <c r="I8" s="164">
        <v>1.2689552286568801E-3</v>
      </c>
    </row>
    <row r="9" spans="1:15" x14ac:dyDescent="0.25">
      <c r="A9" s="42" t="s">
        <v>1288</v>
      </c>
      <c r="B9" s="162" t="s">
        <v>1304</v>
      </c>
      <c r="C9" s="162">
        <v>0.22067136191984599</v>
      </c>
      <c r="D9" s="162" t="s">
        <v>1303</v>
      </c>
      <c r="E9" s="165">
        <v>7.0379253839525304E-4</v>
      </c>
      <c r="F9" s="162" t="s">
        <v>1303</v>
      </c>
      <c r="G9" s="165">
        <v>4.49267493411342E-4</v>
      </c>
      <c r="H9" s="162" t="s">
        <v>1303</v>
      </c>
      <c r="I9" s="165">
        <v>3.5131958615886E-4</v>
      </c>
    </row>
    <row r="10" spans="1:15" x14ac:dyDescent="0.25">
      <c r="A10" s="42" t="s">
        <v>110</v>
      </c>
      <c r="B10" s="162" t="s">
        <v>1304</v>
      </c>
      <c r="C10" s="162">
        <v>0.47010075987412803</v>
      </c>
      <c r="D10" s="162" t="s">
        <v>1303</v>
      </c>
      <c r="E10" s="164">
        <v>4.8882364382412096E-3</v>
      </c>
      <c r="F10" s="162" t="s">
        <v>1303</v>
      </c>
      <c r="G10" s="163">
        <v>1.92435657990748E-2</v>
      </c>
      <c r="H10" s="162" t="s">
        <v>1303</v>
      </c>
      <c r="I10" s="164">
        <v>6.0689912864917402E-3</v>
      </c>
    </row>
    <row r="11" spans="1:15" x14ac:dyDescent="0.25">
      <c r="A11" s="42" t="s">
        <v>1305</v>
      </c>
      <c r="B11" s="162" t="s">
        <v>1303</v>
      </c>
      <c r="C11" s="164">
        <v>9.1491475795937305E-3</v>
      </c>
      <c r="D11" s="162" t="s">
        <v>1303</v>
      </c>
      <c r="E11" s="165">
        <v>4.4180951523386998E-4</v>
      </c>
      <c r="F11" s="162" t="s">
        <v>1303</v>
      </c>
      <c r="G11" s="165">
        <v>2.7868768423400199E-4</v>
      </c>
      <c r="H11" s="162" t="s">
        <v>1303</v>
      </c>
      <c r="I11" s="165">
        <v>7.7926997241761699E-4</v>
      </c>
    </row>
  </sheetData>
  <mergeCells count="6">
    <mergeCell ref="A1:K2"/>
    <mergeCell ref="H3:I3"/>
    <mergeCell ref="D3:E3"/>
    <mergeCell ref="F3:G3"/>
    <mergeCell ref="B3:C3"/>
    <mergeCell ref="A3:A4"/>
  </mergeCells>
  <conditionalFormatting sqref="B3 D3 F3 H3 B4:H4">
    <cfRule type="cellIs" dxfId="3" priority="1" operator="lessThan">
      <formula>0.1</formula>
    </cfRule>
    <cfRule type="cellIs" dxfId="2" priority="2" operator="lessThan">
      <formula>1</formula>
    </cfRule>
    <cfRule type="cellIs" dxfId="1" priority="3" operator="lessThan">
      <formula>10</formula>
    </cfRule>
    <cfRule type="cellIs" dxfId="0" priority="4" operator="lessThan">
      <formula>100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D5B7-6D90-498C-BA5B-D869570A744E}">
  <sheetPr codeName="Sheet14"/>
  <dimension ref="A1:X18"/>
  <sheetViews>
    <sheetView workbookViewId="0">
      <selection activeCell="C13" sqref="C13:C14"/>
    </sheetView>
  </sheetViews>
  <sheetFormatPr defaultRowHeight="15" x14ac:dyDescent="0.25"/>
  <cols>
    <col min="2" max="2" width="8.140625" bestFit="1" customWidth="1"/>
    <col min="3" max="3" width="15.140625" bestFit="1" customWidth="1"/>
    <col min="4" max="4" width="9.140625" bestFit="1" customWidth="1"/>
    <col min="5" max="5" width="14.7109375" bestFit="1" customWidth="1"/>
    <col min="6" max="6" width="8.140625" bestFit="1" customWidth="1"/>
    <col min="7" max="7" width="12.7109375" bestFit="1" customWidth="1"/>
    <col min="8" max="8" width="16.28515625" bestFit="1" customWidth="1"/>
    <col min="9" max="9" width="10.42578125" bestFit="1" customWidth="1"/>
    <col min="11" max="11" width="7.5703125" bestFit="1" customWidth="1"/>
    <col min="12" max="12" width="11.5703125" bestFit="1" customWidth="1"/>
    <col min="13" max="13" width="12.5703125" bestFit="1" customWidth="1"/>
    <col min="14" max="14" width="8.7109375" customWidth="1"/>
    <col min="15" max="15" width="9.28515625" customWidth="1"/>
    <col min="19" max="19" width="40.5703125" bestFit="1" customWidth="1"/>
    <col min="20" max="20" width="18.42578125" bestFit="1" customWidth="1"/>
    <col min="21" max="21" width="25.7109375" bestFit="1" customWidth="1"/>
    <col min="22" max="22" width="27.28515625" bestFit="1" customWidth="1"/>
    <col min="24" max="24" width="12.42578125" bestFit="1" customWidth="1"/>
  </cols>
  <sheetData>
    <row r="1" spans="1:24" x14ac:dyDescent="0.25">
      <c r="A1" s="171" t="str">
        <f>_xlfn.CONCAT("Table ",Contents!A16,". ",Contents!B16)</f>
        <v>Table S15. Relative compound concentrations in crumb rubber extractables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24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24" x14ac:dyDescent="0.25">
      <c r="A3" s="138"/>
      <c r="B3" s="223" t="s">
        <v>1306</v>
      </c>
      <c r="C3" s="223"/>
      <c r="D3" s="223" t="s">
        <v>1307</v>
      </c>
      <c r="E3" s="223"/>
      <c r="F3" s="223" t="s">
        <v>1308</v>
      </c>
      <c r="G3" s="223"/>
      <c r="H3" s="223"/>
      <c r="I3" s="223"/>
      <c r="J3" s="223"/>
      <c r="K3" s="223" t="s">
        <v>1288</v>
      </c>
      <c r="L3" s="223"/>
      <c r="M3" s="223"/>
      <c r="N3" s="223"/>
      <c r="O3" s="224"/>
      <c r="P3" s="222" t="s">
        <v>1309</v>
      </c>
      <c r="Q3" s="222"/>
      <c r="R3" s="222"/>
      <c r="S3" s="222" t="s">
        <v>62</v>
      </c>
      <c r="T3" s="222"/>
      <c r="U3" s="222"/>
      <c r="V3" s="222"/>
      <c r="W3" s="222" t="s">
        <v>110</v>
      </c>
      <c r="X3" s="222"/>
    </row>
    <row r="4" spans="1:24" x14ac:dyDescent="0.25">
      <c r="B4" s="151" t="s">
        <v>105</v>
      </c>
      <c r="C4" s="150" t="s">
        <v>101</v>
      </c>
      <c r="D4" s="150" t="s">
        <v>48</v>
      </c>
      <c r="E4" s="150" t="s">
        <v>58</v>
      </c>
      <c r="F4" s="150" t="s">
        <v>79</v>
      </c>
      <c r="G4" s="150" t="s">
        <v>74</v>
      </c>
      <c r="H4" s="150" t="s">
        <v>81</v>
      </c>
      <c r="I4" s="150" t="s">
        <v>85</v>
      </c>
      <c r="J4" s="150" t="s">
        <v>90</v>
      </c>
      <c r="K4" s="152" t="s">
        <v>108</v>
      </c>
      <c r="L4" s="152" t="s">
        <v>101</v>
      </c>
      <c r="M4" s="152" t="s">
        <v>97</v>
      </c>
      <c r="N4" s="152" t="s">
        <v>105</v>
      </c>
      <c r="O4" s="152" t="s">
        <v>94</v>
      </c>
      <c r="P4" s="150" t="s">
        <v>58</v>
      </c>
      <c r="Q4" s="150" t="s">
        <v>48</v>
      </c>
      <c r="R4" s="150" t="s">
        <v>53</v>
      </c>
      <c r="S4" s="150" t="s">
        <v>383</v>
      </c>
      <c r="T4" s="150" t="s">
        <v>65</v>
      </c>
      <c r="U4" s="150" t="s">
        <v>69</v>
      </c>
      <c r="V4" s="150" t="s">
        <v>1310</v>
      </c>
      <c r="W4" s="150" t="s">
        <v>112</v>
      </c>
      <c r="X4" s="150" t="s">
        <v>115</v>
      </c>
    </row>
    <row r="5" spans="1:24" x14ac:dyDescent="0.25">
      <c r="A5" s="42" t="s">
        <v>147</v>
      </c>
      <c r="B5" s="153">
        <v>0.49536798132448701</v>
      </c>
      <c r="C5" s="153">
        <v>0.50463201867551311</v>
      </c>
      <c r="D5" s="154">
        <v>6.4365722611783985E-2</v>
      </c>
      <c r="E5" s="153">
        <v>0.93563427738821592</v>
      </c>
      <c r="F5" s="155" t="s">
        <v>322</v>
      </c>
      <c r="G5" s="155">
        <v>0.85146500000000003</v>
      </c>
      <c r="H5" s="155">
        <v>0.1223677</v>
      </c>
      <c r="I5" s="156">
        <v>1.9639299999999998E-2</v>
      </c>
      <c r="J5" s="157">
        <v>6.5278999999999997E-3</v>
      </c>
      <c r="K5" s="158" t="s">
        <v>322</v>
      </c>
      <c r="L5" s="155">
        <v>0.28180379999999999</v>
      </c>
      <c r="M5" s="155">
        <v>0.1142557</v>
      </c>
      <c r="N5" s="155">
        <v>0.2766304</v>
      </c>
      <c r="O5" s="159">
        <v>0.32731009999999999</v>
      </c>
      <c r="P5" s="155">
        <v>0.92694689999999991</v>
      </c>
      <c r="Q5" s="156">
        <v>6.3768099999999994E-2</v>
      </c>
      <c r="R5" s="157">
        <v>9.2849999999999999E-3</v>
      </c>
      <c r="S5" s="155" t="s">
        <v>322</v>
      </c>
      <c r="T5" s="155">
        <v>0.94841319999999996</v>
      </c>
      <c r="U5" s="156">
        <v>4.8702500000000003E-2</v>
      </c>
      <c r="V5" s="157">
        <v>2.8842E-3</v>
      </c>
      <c r="W5" s="155">
        <v>0.90285870000000001</v>
      </c>
      <c r="X5" s="155">
        <v>9.7141300000000014E-2</v>
      </c>
    </row>
    <row r="6" spans="1:24" x14ac:dyDescent="0.25">
      <c r="A6" s="42" t="s">
        <v>149</v>
      </c>
      <c r="B6" s="153">
        <v>0.44656942588898446</v>
      </c>
      <c r="C6" s="153">
        <v>0.55343057411101548</v>
      </c>
      <c r="D6" s="153">
        <v>0.32395275590551176</v>
      </c>
      <c r="E6" s="153">
        <v>0.67604724409448824</v>
      </c>
      <c r="F6" s="155" t="s">
        <v>322</v>
      </c>
      <c r="G6" s="155">
        <v>0.61123420000000006</v>
      </c>
      <c r="H6" s="155">
        <v>0.25967509999999999</v>
      </c>
      <c r="I6" s="156">
        <v>9.1883999999999993E-2</v>
      </c>
      <c r="J6" s="156">
        <v>3.7206700000000002E-2</v>
      </c>
      <c r="K6" s="158" t="s">
        <v>322</v>
      </c>
      <c r="L6" s="155">
        <v>0.35899740000000002</v>
      </c>
      <c r="M6" s="156">
        <v>5.4720999999999999E-2</v>
      </c>
      <c r="N6" s="155">
        <v>0.28967910000000002</v>
      </c>
      <c r="O6" s="159">
        <v>0.29660259999999999</v>
      </c>
      <c r="P6" s="155">
        <v>0.5285976</v>
      </c>
      <c r="Q6" s="155">
        <v>0.25329689999999999</v>
      </c>
      <c r="R6" s="155">
        <v>0.21810549999999998</v>
      </c>
      <c r="S6" s="155" t="s">
        <v>322</v>
      </c>
      <c r="T6" s="155">
        <v>0.64902789999999999</v>
      </c>
      <c r="U6" s="155">
        <v>0.34312350000000003</v>
      </c>
      <c r="V6" s="157">
        <v>7.8486000000000007E-3</v>
      </c>
      <c r="W6" s="155">
        <v>0.88420320000000008</v>
      </c>
      <c r="X6" s="155">
        <v>0.11579679999999999</v>
      </c>
    </row>
    <row r="7" spans="1:24" x14ac:dyDescent="0.25">
      <c r="A7" s="42" t="s">
        <v>131</v>
      </c>
      <c r="B7" s="153">
        <v>0.16271765674398658</v>
      </c>
      <c r="C7" s="153">
        <v>0.83728234325601347</v>
      </c>
      <c r="D7" s="154">
        <v>8.3380150308992054E-2</v>
      </c>
      <c r="E7" s="153">
        <v>0.91661984969100796</v>
      </c>
      <c r="F7" s="155" t="s">
        <v>322</v>
      </c>
      <c r="G7" s="155">
        <v>0.1780477</v>
      </c>
      <c r="H7" s="155">
        <v>0.30468699999999999</v>
      </c>
      <c r="I7" s="155">
        <v>0.25606990000000002</v>
      </c>
      <c r="J7" s="155">
        <v>0.26119540000000002</v>
      </c>
      <c r="K7" s="158" t="s">
        <v>322</v>
      </c>
      <c r="L7" s="155">
        <v>0.42511560000000004</v>
      </c>
      <c r="M7" s="156">
        <v>3.5325000000000002E-2</v>
      </c>
      <c r="N7" s="156">
        <v>8.2617100000000013E-2</v>
      </c>
      <c r="O7" s="159">
        <v>0.45694220000000002</v>
      </c>
      <c r="P7" s="155">
        <v>0.91661979999999998</v>
      </c>
      <c r="Q7" s="156">
        <v>8.3380200000000002E-2</v>
      </c>
      <c r="R7" s="155" t="s">
        <v>322</v>
      </c>
      <c r="S7" s="155" t="s">
        <v>322</v>
      </c>
      <c r="T7" s="155">
        <v>0.98182749999999996</v>
      </c>
      <c r="U7" s="156">
        <v>1.8172500000000001E-2</v>
      </c>
      <c r="V7" s="155" t="s">
        <v>322</v>
      </c>
      <c r="W7" s="155">
        <v>0.92985069999999992</v>
      </c>
      <c r="X7" s="156">
        <v>7.0149299999999998E-2</v>
      </c>
    </row>
    <row r="8" spans="1:24" x14ac:dyDescent="0.25">
      <c r="A8" s="42" t="s">
        <v>133</v>
      </c>
      <c r="B8" s="153">
        <v>0.23034958007321801</v>
      </c>
      <c r="C8" s="153">
        <v>0.76965041992678207</v>
      </c>
      <c r="D8" s="153">
        <v>0.4207353392415572</v>
      </c>
      <c r="E8" s="153">
        <v>0.57926466075844274</v>
      </c>
      <c r="F8" s="157">
        <v>6.5132000000000002E-3</v>
      </c>
      <c r="G8" s="155">
        <v>0.92333370000000003</v>
      </c>
      <c r="H8" s="156">
        <v>2.9444700000000001E-2</v>
      </c>
      <c r="I8" s="156">
        <v>2.1897000000000003E-2</v>
      </c>
      <c r="J8" s="156">
        <v>1.8811399999999999E-2</v>
      </c>
      <c r="K8" s="158" t="s">
        <v>322</v>
      </c>
      <c r="L8" s="155">
        <v>0.56403049999999999</v>
      </c>
      <c r="M8" s="156">
        <v>4.65244E-2</v>
      </c>
      <c r="N8" s="155">
        <v>0.1688094</v>
      </c>
      <c r="O8" s="159">
        <v>0.22063580000000002</v>
      </c>
      <c r="P8" s="155">
        <v>0.57926469999999997</v>
      </c>
      <c r="Q8" s="155">
        <v>0.42073529999999998</v>
      </c>
      <c r="R8" s="155" t="s">
        <v>322</v>
      </c>
      <c r="S8" s="155" t="s">
        <v>322</v>
      </c>
      <c r="T8" s="155">
        <v>0.87225049999999993</v>
      </c>
      <c r="U8" s="155">
        <v>0.12774950000000002</v>
      </c>
      <c r="V8" s="155" t="s">
        <v>322</v>
      </c>
      <c r="W8" s="155">
        <v>0.90775059999999996</v>
      </c>
      <c r="X8" s="156">
        <v>9.2249399999999995E-2</v>
      </c>
    </row>
    <row r="9" spans="1:24" x14ac:dyDescent="0.25">
      <c r="A9" s="42" t="s">
        <v>135</v>
      </c>
      <c r="B9" s="153">
        <v>0.16661435337281244</v>
      </c>
      <c r="C9" s="153">
        <v>0.83338564662718762</v>
      </c>
      <c r="D9" s="153">
        <v>0.11207442789949554</v>
      </c>
      <c r="E9" s="153">
        <v>0.88792557210050449</v>
      </c>
      <c r="F9" s="155" t="s">
        <v>322</v>
      </c>
      <c r="G9" s="155">
        <v>0.92969729999999995</v>
      </c>
      <c r="H9" s="156">
        <v>5.3210600000000004E-2</v>
      </c>
      <c r="I9" s="155" t="s">
        <v>322</v>
      </c>
      <c r="J9" s="156">
        <v>1.7092E-2</v>
      </c>
      <c r="K9" s="158" t="s">
        <v>322</v>
      </c>
      <c r="L9" s="155">
        <v>0.48269089999999998</v>
      </c>
      <c r="M9" s="156">
        <v>3.9595400000000003E-2</v>
      </c>
      <c r="N9" s="155">
        <v>9.6501800000000013E-2</v>
      </c>
      <c r="O9" s="159">
        <v>0.38121189999999999</v>
      </c>
      <c r="P9" s="155">
        <v>0.88792559999999998</v>
      </c>
      <c r="Q9" s="155">
        <v>0.1120744</v>
      </c>
      <c r="R9" s="155" t="s">
        <v>322</v>
      </c>
      <c r="S9" s="155" t="s">
        <v>322</v>
      </c>
      <c r="T9" s="155">
        <v>0.98006110000000002</v>
      </c>
      <c r="U9" s="156">
        <v>1.9938899999999999E-2</v>
      </c>
      <c r="V9" s="155" t="s">
        <v>322</v>
      </c>
      <c r="W9" s="155">
        <v>0.92473669999999997</v>
      </c>
      <c r="X9" s="156">
        <v>7.5263299999999991E-2</v>
      </c>
    </row>
    <row r="10" spans="1:24" x14ac:dyDescent="0.25">
      <c r="A10" s="42" t="s">
        <v>137</v>
      </c>
      <c r="B10" s="153">
        <v>0.29902787722853985</v>
      </c>
      <c r="C10" s="153">
        <v>0.70097212277146026</v>
      </c>
      <c r="D10" s="153">
        <v>0.12618143362913237</v>
      </c>
      <c r="E10" s="153">
        <v>0.87381856637086752</v>
      </c>
      <c r="F10" s="155" t="s">
        <v>322</v>
      </c>
      <c r="G10" s="155">
        <v>0.90555179999999991</v>
      </c>
      <c r="H10" s="156">
        <v>7.9220699999999991E-2</v>
      </c>
      <c r="I10" s="157">
        <v>5.5407E-3</v>
      </c>
      <c r="J10" s="156">
        <v>9.6868000000000006E-3</v>
      </c>
      <c r="K10" s="158" t="s">
        <v>322</v>
      </c>
      <c r="L10" s="155">
        <v>0.43978149999999999</v>
      </c>
      <c r="M10" s="156">
        <v>5.2341600000000002E-2</v>
      </c>
      <c r="N10" s="155">
        <v>0.18760649999999998</v>
      </c>
      <c r="O10" s="159">
        <v>0.32027040000000001</v>
      </c>
      <c r="P10" s="155">
        <v>0.8738186</v>
      </c>
      <c r="Q10" s="155">
        <v>0.1261814</v>
      </c>
      <c r="R10" s="155" t="s">
        <v>322</v>
      </c>
      <c r="S10" s="155" t="s">
        <v>322</v>
      </c>
      <c r="T10" s="155">
        <v>0.94170399999999999</v>
      </c>
      <c r="U10" s="156">
        <v>5.61498E-2</v>
      </c>
      <c r="V10" s="157">
        <v>2.1460999999999997E-3</v>
      </c>
      <c r="W10" s="155">
        <v>1</v>
      </c>
      <c r="X10" s="155" t="s">
        <v>322</v>
      </c>
    </row>
    <row r="11" spans="1:24" x14ac:dyDescent="0.25">
      <c r="A11" s="42" t="s">
        <v>140</v>
      </c>
      <c r="B11" s="153">
        <v>0.17078176104662346</v>
      </c>
      <c r="C11" s="153">
        <v>0.82921823895337643</v>
      </c>
      <c r="D11" s="153">
        <v>0.19397157709484134</v>
      </c>
      <c r="E11" s="153">
        <v>0.80602842290515864</v>
      </c>
      <c r="F11" s="155" t="s">
        <v>322</v>
      </c>
      <c r="G11" s="155">
        <v>0.85481499999999999</v>
      </c>
      <c r="H11" s="155">
        <v>0.12134980000000001</v>
      </c>
      <c r="I11" s="157">
        <v>7.1975999999999993E-3</v>
      </c>
      <c r="J11" s="156">
        <v>1.6637599999999999E-2</v>
      </c>
      <c r="K11" s="158" t="s">
        <v>322</v>
      </c>
      <c r="L11" s="155">
        <v>0.55514669999999999</v>
      </c>
      <c r="M11" s="156">
        <v>5.33912E-2</v>
      </c>
      <c r="N11" s="155">
        <v>0.11433529999999999</v>
      </c>
      <c r="O11" s="159">
        <v>0.27712680000000001</v>
      </c>
      <c r="P11" s="155">
        <v>0.80602839999999998</v>
      </c>
      <c r="Q11" s="155">
        <v>0.19397159999999999</v>
      </c>
      <c r="R11" s="155" t="s">
        <v>322</v>
      </c>
      <c r="S11" s="155" t="s">
        <v>322</v>
      </c>
      <c r="T11" s="155">
        <v>0.89580499999999996</v>
      </c>
      <c r="U11" s="155">
        <v>0.10162940000000001</v>
      </c>
      <c r="V11" s="157">
        <v>2.5655999999999999E-3</v>
      </c>
      <c r="W11" s="155">
        <v>0.88365539999999998</v>
      </c>
      <c r="X11" s="155">
        <v>0.11634460000000001</v>
      </c>
    </row>
    <row r="12" spans="1:24" x14ac:dyDescent="0.25">
      <c r="A12" s="42" t="s">
        <v>141</v>
      </c>
      <c r="B12" s="153">
        <v>0.27378651080636479</v>
      </c>
      <c r="C12" s="153">
        <v>0.72621348919363526</v>
      </c>
      <c r="D12" s="153">
        <v>0.31469756577329727</v>
      </c>
      <c r="E12" s="153">
        <v>0.68530243422670278</v>
      </c>
      <c r="F12" s="157">
        <v>5.3366999999999998E-3</v>
      </c>
      <c r="G12" s="155">
        <v>0.96469130000000003</v>
      </c>
      <c r="H12" s="156">
        <v>1.5627700000000001E-2</v>
      </c>
      <c r="I12" s="155" t="s">
        <v>322</v>
      </c>
      <c r="J12" s="156">
        <v>1.4344300000000001E-2</v>
      </c>
      <c r="K12" s="158" t="s">
        <v>322</v>
      </c>
      <c r="L12" s="155">
        <v>0.41592010000000001</v>
      </c>
      <c r="M12" s="156">
        <v>4.3119400000000002E-2</v>
      </c>
      <c r="N12" s="155">
        <v>0.1568042</v>
      </c>
      <c r="O12" s="159">
        <v>0.38415630000000001</v>
      </c>
      <c r="P12" s="155">
        <v>0.68530240000000009</v>
      </c>
      <c r="Q12" s="155">
        <v>0.31469760000000002</v>
      </c>
      <c r="R12" s="155" t="s">
        <v>322</v>
      </c>
      <c r="S12" s="155" t="s">
        <v>322</v>
      </c>
      <c r="T12" s="155">
        <v>0.96555750000000007</v>
      </c>
      <c r="U12" s="156">
        <v>3.4442500000000001E-2</v>
      </c>
      <c r="V12" s="155" t="s">
        <v>322</v>
      </c>
      <c r="W12" s="155">
        <v>0.91279709999999992</v>
      </c>
      <c r="X12" s="156">
        <v>8.72029E-2</v>
      </c>
    </row>
    <row r="13" spans="1:24" x14ac:dyDescent="0.25">
      <c r="A13" s="42" t="s">
        <v>143</v>
      </c>
      <c r="B13" s="153">
        <v>0.45539032230384879</v>
      </c>
      <c r="C13" s="153">
        <v>0.54460967769615121</v>
      </c>
      <c r="D13" s="153">
        <v>0.75834113413272242</v>
      </c>
      <c r="E13" s="153">
        <v>0.24165886586727767</v>
      </c>
      <c r="F13" s="155" t="s">
        <v>322</v>
      </c>
      <c r="G13" s="155">
        <v>0.83322299999999994</v>
      </c>
      <c r="H13" s="156">
        <v>9.3859300000000007E-2</v>
      </c>
      <c r="I13" s="156">
        <v>6.1589099999999994E-2</v>
      </c>
      <c r="J13" s="156">
        <v>1.1328700000000001E-2</v>
      </c>
      <c r="K13" s="158" t="s">
        <v>322</v>
      </c>
      <c r="L13" s="155">
        <v>0.34839100000000001</v>
      </c>
      <c r="M13" s="156">
        <v>4.4590299999999999E-2</v>
      </c>
      <c r="N13" s="155">
        <v>0.29131669999999998</v>
      </c>
      <c r="O13" s="159">
        <v>0.31570199999999998</v>
      </c>
      <c r="P13" s="155">
        <v>0.24165890000000001</v>
      </c>
      <c r="Q13" s="155">
        <v>0.75834109999999999</v>
      </c>
      <c r="R13" s="155" t="s">
        <v>322</v>
      </c>
      <c r="S13" s="155" t="s">
        <v>322</v>
      </c>
      <c r="T13" s="155">
        <v>0.97879689999999997</v>
      </c>
      <c r="U13" s="156">
        <v>1.8743900000000001E-2</v>
      </c>
      <c r="V13" s="157">
        <v>2.4591999999999999E-3</v>
      </c>
      <c r="W13" s="155">
        <v>0.95058139999999991</v>
      </c>
      <c r="X13" s="156">
        <v>4.94186E-2</v>
      </c>
    </row>
    <row r="14" spans="1:24" x14ac:dyDescent="0.25">
      <c r="A14" s="42" t="s">
        <v>145</v>
      </c>
      <c r="B14" s="153">
        <v>0.91752130736972892</v>
      </c>
      <c r="C14" s="154">
        <v>8.2478692630271022E-2</v>
      </c>
      <c r="D14" s="153">
        <v>0.88749239802895874</v>
      </c>
      <c r="E14" s="153">
        <v>0.11250760197104125</v>
      </c>
      <c r="F14" s="160">
        <v>3.5639999999999999E-4</v>
      </c>
      <c r="G14" s="155">
        <v>0.77371009999999996</v>
      </c>
      <c r="H14" s="156">
        <v>4.80166E-2</v>
      </c>
      <c r="I14" s="155">
        <v>0.17071000000000003</v>
      </c>
      <c r="J14" s="157">
        <v>7.2069000000000005E-3</v>
      </c>
      <c r="K14" s="158" t="s">
        <v>322</v>
      </c>
      <c r="L14" s="156">
        <v>3.4694799999999998E-2</v>
      </c>
      <c r="M14" s="156">
        <v>6.3399299999999992E-2</v>
      </c>
      <c r="N14" s="155">
        <v>0.38595699999999999</v>
      </c>
      <c r="O14" s="159">
        <v>0.51594890000000004</v>
      </c>
      <c r="P14" s="155">
        <v>0.1124503</v>
      </c>
      <c r="Q14" s="155">
        <v>0.8870401</v>
      </c>
      <c r="R14" s="157">
        <v>5.0960000000000003E-4</v>
      </c>
      <c r="S14" s="160">
        <v>2.6939999999999999E-4</v>
      </c>
      <c r="T14" s="155">
        <v>0.98627750000000003</v>
      </c>
      <c r="U14" s="156">
        <v>1.14889E-2</v>
      </c>
      <c r="V14" s="157">
        <v>1.9640999999999999E-3</v>
      </c>
      <c r="W14" s="155">
        <v>0.51458000000000004</v>
      </c>
      <c r="X14" s="155">
        <v>0.48542000000000002</v>
      </c>
    </row>
    <row r="15" spans="1:24" x14ac:dyDescent="0.25">
      <c r="A15" s="42" t="s">
        <v>150</v>
      </c>
      <c r="B15" s="153">
        <v>0.95211383972102059</v>
      </c>
      <c r="C15" s="154">
        <v>4.7886160278979462E-2</v>
      </c>
      <c r="D15" s="153">
        <v>0.95503051215103563</v>
      </c>
      <c r="E15" s="154">
        <v>4.4969487848964304E-2</v>
      </c>
      <c r="F15" s="157">
        <v>1.0517999999999999E-3</v>
      </c>
      <c r="G15" s="155">
        <v>0.72815160000000001</v>
      </c>
      <c r="H15" s="156">
        <v>4.8415400000000004E-2</v>
      </c>
      <c r="I15" s="155">
        <v>0.22155840000000002</v>
      </c>
      <c r="J15" s="160">
        <v>8.2280000000000005E-4</v>
      </c>
      <c r="K15" s="158" t="s">
        <v>322</v>
      </c>
      <c r="L15" s="156">
        <v>2.0422699999999998E-2</v>
      </c>
      <c r="M15" s="156">
        <v>1.8279900000000002E-2</v>
      </c>
      <c r="N15" s="155">
        <v>0.40606180000000003</v>
      </c>
      <c r="O15" s="159">
        <v>0.55523560000000005</v>
      </c>
      <c r="P15" s="156">
        <v>4.4831000000000003E-2</v>
      </c>
      <c r="Q15" s="155">
        <v>0.95208939999999997</v>
      </c>
      <c r="R15" s="157">
        <v>3.0796E-3</v>
      </c>
      <c r="S15" s="157">
        <v>1.0199E-3</v>
      </c>
      <c r="T15" s="155">
        <v>0.94400149999999994</v>
      </c>
      <c r="U15" s="156">
        <v>5.4018800000000006E-2</v>
      </c>
      <c r="V15" s="157">
        <v>9.5979999999999991E-4</v>
      </c>
      <c r="W15" s="155">
        <v>0.26612669999999999</v>
      </c>
      <c r="X15" s="155">
        <v>0.73387330000000006</v>
      </c>
    </row>
    <row r="16" spans="1:24" x14ac:dyDescent="0.25">
      <c r="A16" s="42" t="s">
        <v>159</v>
      </c>
      <c r="B16" s="153">
        <v>0.94863913373961506</v>
      </c>
      <c r="C16" s="154">
        <v>5.1360866260384844E-2</v>
      </c>
      <c r="D16" s="153">
        <v>0.93674297374387838</v>
      </c>
      <c r="E16" s="154">
        <v>6.3257026256121646E-2</v>
      </c>
      <c r="F16" s="155" t="s">
        <v>322</v>
      </c>
      <c r="G16" s="155">
        <v>0.66136859999999997</v>
      </c>
      <c r="H16" s="155">
        <v>9.7497200000000006E-2</v>
      </c>
      <c r="I16" s="155">
        <v>0.2306523</v>
      </c>
      <c r="J16" s="156">
        <v>1.0481799999999999E-2</v>
      </c>
      <c r="K16" s="158" t="s">
        <v>322</v>
      </c>
      <c r="L16" s="156">
        <v>6.2027000000000002E-3</v>
      </c>
      <c r="M16" s="157">
        <v>6.1790000000000005E-3</v>
      </c>
      <c r="N16" s="155">
        <v>0.11456379999999999</v>
      </c>
      <c r="O16" s="159">
        <v>0.87305460000000001</v>
      </c>
      <c r="P16" s="156">
        <v>6.3180600000000003E-2</v>
      </c>
      <c r="Q16" s="155">
        <v>0.93561170000000005</v>
      </c>
      <c r="R16" s="157">
        <v>1.2076000000000001E-3</v>
      </c>
      <c r="S16" s="157">
        <v>1.5515000000000001E-3</v>
      </c>
      <c r="T16" s="155">
        <v>0.99540960000000001</v>
      </c>
      <c r="U16" s="157">
        <v>2.4737000000000001E-3</v>
      </c>
      <c r="V16" s="157">
        <v>5.6510000000000002E-4</v>
      </c>
      <c r="W16" s="155">
        <v>0.84480310000000003</v>
      </c>
      <c r="X16" s="155">
        <v>0.1551969</v>
      </c>
    </row>
    <row r="17" spans="1:24" x14ac:dyDescent="0.25">
      <c r="A17" s="42" t="s">
        <v>155</v>
      </c>
      <c r="B17" s="153">
        <v>0.94933443296288544</v>
      </c>
      <c r="C17" s="154">
        <v>5.0665567037114528E-2</v>
      </c>
      <c r="D17" s="153">
        <v>0.97811548651100788</v>
      </c>
      <c r="E17" s="154">
        <v>2.1884513488992046E-2</v>
      </c>
      <c r="F17" s="161">
        <v>3.3200000000000001E-5</v>
      </c>
      <c r="G17" s="155">
        <v>0.91737550000000001</v>
      </c>
      <c r="H17" s="156">
        <v>1.5011399999999999E-2</v>
      </c>
      <c r="I17" s="156">
        <v>6.7023400000000011E-2</v>
      </c>
      <c r="J17" s="160">
        <v>5.5650000000000003E-4</v>
      </c>
      <c r="K17" s="158" t="s">
        <v>322</v>
      </c>
      <c r="L17" s="156">
        <v>1.55663E-2</v>
      </c>
      <c r="M17" s="157">
        <v>6.5968000000000008E-3</v>
      </c>
      <c r="N17" s="155">
        <v>0.29167080000000001</v>
      </c>
      <c r="O17" s="159">
        <v>0.68616609999999989</v>
      </c>
      <c r="P17" s="156">
        <v>2.1843499999999998E-2</v>
      </c>
      <c r="Q17" s="155">
        <v>0.97628370000000009</v>
      </c>
      <c r="R17" s="157">
        <v>1.8728E-3</v>
      </c>
      <c r="S17" s="157">
        <v>8.3750000000000003E-4</v>
      </c>
      <c r="T17" s="155">
        <v>0.99844279999999996</v>
      </c>
      <c r="U17" s="160">
        <v>4.9249999999999999E-4</v>
      </c>
      <c r="V17" s="160">
        <v>2.2719999999999999E-4</v>
      </c>
      <c r="W17" s="155">
        <v>0.86006649999999996</v>
      </c>
      <c r="X17" s="155">
        <v>0.13993349999999999</v>
      </c>
    </row>
    <row r="18" spans="1:24" x14ac:dyDescent="0.25">
      <c r="A18" s="42" t="s">
        <v>163</v>
      </c>
      <c r="B18" s="153">
        <v>0.97622362716887212</v>
      </c>
      <c r="C18" s="154">
        <v>2.3776372831127934E-2</v>
      </c>
      <c r="D18" s="153">
        <v>0.99347014670332123</v>
      </c>
      <c r="E18" s="154">
        <v>6.5298532966787904E-3</v>
      </c>
      <c r="F18" s="161">
        <v>4.2799999999999997E-5</v>
      </c>
      <c r="G18" s="155">
        <v>0.9578295</v>
      </c>
      <c r="H18" s="156">
        <v>2.1187000000000001E-2</v>
      </c>
      <c r="I18" s="156">
        <v>2.0884399999999997E-2</v>
      </c>
      <c r="J18" s="161">
        <v>5.6299999999999993E-5</v>
      </c>
      <c r="K18" s="158" t="s">
        <v>322</v>
      </c>
      <c r="L18" s="156">
        <v>1.2648299999999999E-2</v>
      </c>
      <c r="M18" s="157">
        <v>2.4471000000000002E-3</v>
      </c>
      <c r="N18" s="155">
        <v>0.51932149999999999</v>
      </c>
      <c r="O18" s="159">
        <v>0.46558309999999997</v>
      </c>
      <c r="P18" s="157">
        <v>6.5064999999999993E-3</v>
      </c>
      <c r="Q18" s="155">
        <v>0.98992029999999998</v>
      </c>
      <c r="R18" s="157">
        <v>3.5732000000000003E-3</v>
      </c>
      <c r="S18" s="156">
        <v>1.12008E-2</v>
      </c>
      <c r="T18" s="155">
        <v>0.98721190000000003</v>
      </c>
      <c r="U18" s="160">
        <v>1.4109999999999999E-4</v>
      </c>
      <c r="V18" s="157">
        <v>1.4461999999999999E-3</v>
      </c>
      <c r="W18" s="155">
        <v>0.12964529999999999</v>
      </c>
      <c r="X18" s="155">
        <v>0.87035470000000004</v>
      </c>
    </row>
  </sheetData>
  <mergeCells count="8">
    <mergeCell ref="P3:R3"/>
    <mergeCell ref="W3:X3"/>
    <mergeCell ref="S3:V3"/>
    <mergeCell ref="A1:K2"/>
    <mergeCell ref="B3:C3"/>
    <mergeCell ref="D3:E3"/>
    <mergeCell ref="F3:J3"/>
    <mergeCell ref="K3:O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3B50-5F08-48D8-9046-D2B2C7BFBC5F}">
  <sheetPr codeName="Sheet15"/>
  <dimension ref="A1:O73"/>
  <sheetViews>
    <sheetView workbookViewId="0">
      <selection sqref="A1:O2"/>
    </sheetView>
  </sheetViews>
  <sheetFormatPr defaultColWidth="9.140625" defaultRowHeight="11.25" x14ac:dyDescent="0.2"/>
  <cols>
    <col min="1" max="1" width="7.5703125" style="49" bestFit="1" customWidth="1"/>
    <col min="2" max="2" width="10.28515625" style="49" bestFit="1" customWidth="1"/>
    <col min="3" max="3" width="11.5703125" style="49" bestFit="1" customWidth="1"/>
    <col min="4" max="4" width="15.42578125" style="49" bestFit="1" customWidth="1"/>
    <col min="5" max="5" width="10.140625" style="49" bestFit="1" customWidth="1"/>
    <col min="6" max="6" width="17.28515625" style="49" bestFit="1" customWidth="1"/>
    <col min="7" max="7" width="10.28515625" style="49" bestFit="1" customWidth="1"/>
    <col min="8" max="8" width="11.5703125" style="49" bestFit="1" customWidth="1"/>
    <col min="9" max="9" width="14.140625" style="49" bestFit="1" customWidth="1"/>
    <col min="10" max="10" width="15.42578125" style="49" bestFit="1" customWidth="1"/>
    <col min="11" max="11" width="17.28515625" style="49" bestFit="1" customWidth="1"/>
    <col min="12" max="16384" width="9.140625" style="76"/>
  </cols>
  <sheetData>
    <row r="1" spans="1:15" x14ac:dyDescent="0.2">
      <c r="A1" s="171" t="str">
        <f>_xlfn.CONCAT("Table ",Contents!A17,". ",Contents!B17)</f>
        <v>Table S16. Median retention time, median m/z, total peak area and total # features of crumb rubber samples in positive and negative ion mode for each sample preparation method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x14ac:dyDescent="0.2">
      <c r="B3" s="209" t="s">
        <v>377</v>
      </c>
      <c r="C3" s="209"/>
      <c r="D3" s="209"/>
      <c r="E3" s="209"/>
      <c r="F3" s="209"/>
      <c r="G3" s="209"/>
      <c r="H3" s="209"/>
      <c r="I3" s="209"/>
      <c r="J3" s="209"/>
      <c r="K3" s="209"/>
    </row>
    <row r="4" spans="1:15" x14ac:dyDescent="0.2">
      <c r="B4" s="225" t="s">
        <v>1311</v>
      </c>
      <c r="C4" s="225"/>
      <c r="D4" s="225"/>
      <c r="E4" s="225"/>
      <c r="F4" s="225"/>
      <c r="G4" s="225" t="s">
        <v>1312</v>
      </c>
      <c r="H4" s="225"/>
      <c r="I4" s="225"/>
      <c r="J4" s="225"/>
      <c r="K4" s="225"/>
    </row>
    <row r="5" spans="1:15" x14ac:dyDescent="0.2">
      <c r="A5" s="99" t="s">
        <v>152</v>
      </c>
      <c r="B5" s="100" t="s">
        <v>1313</v>
      </c>
      <c r="C5" s="100" t="s">
        <v>1314</v>
      </c>
      <c r="D5" s="100" t="s">
        <v>1315</v>
      </c>
      <c r="E5" s="100" t="s">
        <v>1316</v>
      </c>
      <c r="F5" s="100" t="s">
        <v>1317</v>
      </c>
      <c r="G5" s="100" t="s">
        <v>1313</v>
      </c>
      <c r="H5" s="100" t="s">
        <v>1314</v>
      </c>
      <c r="I5" s="100" t="s">
        <v>1315</v>
      </c>
      <c r="J5" s="100" t="s">
        <v>1316</v>
      </c>
      <c r="K5" s="100" t="s">
        <v>1317</v>
      </c>
    </row>
    <row r="6" spans="1:15" x14ac:dyDescent="0.2">
      <c r="A6" s="101" t="s">
        <v>147</v>
      </c>
      <c r="B6" s="102">
        <v>21.07</v>
      </c>
      <c r="C6" s="103">
        <v>371.24770000000001</v>
      </c>
      <c r="D6" s="104">
        <v>140000000000</v>
      </c>
      <c r="E6" s="103">
        <v>3912</v>
      </c>
      <c r="F6" s="104">
        <v>6100000</v>
      </c>
      <c r="G6" s="102">
        <v>22.75</v>
      </c>
      <c r="H6" s="103">
        <v>376.2176</v>
      </c>
      <c r="I6" s="104">
        <v>128000000000</v>
      </c>
      <c r="J6" s="103">
        <v>1394</v>
      </c>
      <c r="K6" s="104">
        <v>9570000</v>
      </c>
    </row>
    <row r="7" spans="1:15" x14ac:dyDescent="0.2">
      <c r="A7" s="101" t="s">
        <v>149</v>
      </c>
      <c r="B7" s="102">
        <v>21.26</v>
      </c>
      <c r="C7" s="103">
        <v>382.17759999999998</v>
      </c>
      <c r="D7" s="104">
        <v>90600000000</v>
      </c>
      <c r="E7" s="103">
        <v>3497</v>
      </c>
      <c r="F7" s="104">
        <v>5680000</v>
      </c>
      <c r="G7" s="102">
        <v>22.6</v>
      </c>
      <c r="H7" s="103">
        <v>367.24610000000001</v>
      </c>
      <c r="I7" s="104">
        <v>145000000000</v>
      </c>
      <c r="J7" s="103">
        <v>1244</v>
      </c>
      <c r="K7" s="104">
        <v>12600000</v>
      </c>
    </row>
    <row r="8" spans="1:15" x14ac:dyDescent="0.2">
      <c r="A8" s="101" t="s">
        <v>131</v>
      </c>
      <c r="B8" s="102">
        <v>21.18</v>
      </c>
      <c r="C8" s="103">
        <v>375.25040000000001</v>
      </c>
      <c r="D8" s="104">
        <v>78500000000</v>
      </c>
      <c r="E8" s="103">
        <v>2497</v>
      </c>
      <c r="F8" s="104">
        <v>6790000</v>
      </c>
      <c r="G8" s="102">
        <v>22.45</v>
      </c>
      <c r="H8" s="103">
        <v>366.26710000000003</v>
      </c>
      <c r="I8" s="104">
        <v>59400000000</v>
      </c>
      <c r="J8" s="103">
        <v>930</v>
      </c>
      <c r="K8" s="104">
        <v>11100000</v>
      </c>
    </row>
    <row r="9" spans="1:15" x14ac:dyDescent="0.2">
      <c r="A9" s="101" t="s">
        <v>133</v>
      </c>
      <c r="B9" s="102">
        <v>21.08</v>
      </c>
      <c r="C9" s="103">
        <v>375.2294</v>
      </c>
      <c r="D9" s="104">
        <v>61300000000</v>
      </c>
      <c r="E9" s="103">
        <v>2707</v>
      </c>
      <c r="F9" s="104">
        <v>5190000</v>
      </c>
      <c r="G9" s="102">
        <v>22.63</v>
      </c>
      <c r="H9" s="103">
        <v>369.1404</v>
      </c>
      <c r="I9" s="104">
        <v>153000000000</v>
      </c>
      <c r="J9" s="103">
        <v>1022</v>
      </c>
      <c r="K9" s="104">
        <v>13700000</v>
      </c>
    </row>
    <row r="10" spans="1:15" x14ac:dyDescent="0.2">
      <c r="A10" s="101" t="s">
        <v>135</v>
      </c>
      <c r="B10" s="102">
        <v>21.12</v>
      </c>
      <c r="C10" s="103">
        <v>376.25650000000002</v>
      </c>
      <c r="D10" s="104">
        <v>72400000000</v>
      </c>
      <c r="E10" s="103">
        <v>2432</v>
      </c>
      <c r="F10" s="104">
        <v>5930000</v>
      </c>
      <c r="G10" s="102">
        <v>22.8</v>
      </c>
      <c r="H10" s="103">
        <v>384.76190000000003</v>
      </c>
      <c r="I10" s="104">
        <v>41800000000</v>
      </c>
      <c r="J10" s="103">
        <v>912</v>
      </c>
      <c r="K10" s="104">
        <v>10200000</v>
      </c>
    </row>
    <row r="11" spans="1:15" x14ac:dyDescent="0.2">
      <c r="A11" s="101" t="s">
        <v>137</v>
      </c>
      <c r="B11" s="102">
        <v>20.94</v>
      </c>
      <c r="C11" s="103">
        <v>377.21370000000002</v>
      </c>
      <c r="D11" s="104">
        <v>124000000000</v>
      </c>
      <c r="E11" s="103">
        <v>4477</v>
      </c>
      <c r="F11" s="104">
        <v>5840000</v>
      </c>
      <c r="G11" s="102">
        <v>22.73</v>
      </c>
      <c r="H11" s="103">
        <v>379.31150000000002</v>
      </c>
      <c r="I11" s="104">
        <v>117000000000</v>
      </c>
      <c r="J11" s="103">
        <v>1520</v>
      </c>
      <c r="K11" s="104">
        <v>8570000</v>
      </c>
    </row>
    <row r="12" spans="1:15" x14ac:dyDescent="0.2">
      <c r="A12" s="101" t="s">
        <v>140</v>
      </c>
      <c r="B12" s="102">
        <v>20.93</v>
      </c>
      <c r="C12" s="103">
        <v>377.17559999999997</v>
      </c>
      <c r="D12" s="104">
        <v>121000000000</v>
      </c>
      <c r="E12" s="103">
        <v>4467</v>
      </c>
      <c r="F12" s="104">
        <v>5570000</v>
      </c>
      <c r="G12" s="102">
        <v>22.61</v>
      </c>
      <c r="H12" s="103">
        <v>375.23419999999999</v>
      </c>
      <c r="I12" s="104">
        <v>129000000000</v>
      </c>
      <c r="J12" s="103">
        <v>1551</v>
      </c>
      <c r="K12" s="104">
        <v>8740000</v>
      </c>
    </row>
    <row r="13" spans="1:15" x14ac:dyDescent="0.2">
      <c r="A13" s="101" t="s">
        <v>141</v>
      </c>
      <c r="B13" s="102">
        <v>20.99</v>
      </c>
      <c r="C13" s="103">
        <v>375.2294</v>
      </c>
      <c r="D13" s="104">
        <v>39700000000</v>
      </c>
      <c r="E13" s="103">
        <v>2199</v>
      </c>
      <c r="F13" s="104">
        <v>5090000</v>
      </c>
      <c r="G13" s="102">
        <v>22.49</v>
      </c>
      <c r="H13" s="103">
        <v>353.18509999999998</v>
      </c>
      <c r="I13" s="104">
        <v>108000000000</v>
      </c>
      <c r="J13" s="103">
        <v>980</v>
      </c>
      <c r="K13" s="104">
        <v>11500000</v>
      </c>
    </row>
    <row r="14" spans="1:15" x14ac:dyDescent="0.2">
      <c r="A14" s="101" t="s">
        <v>143</v>
      </c>
      <c r="B14" s="102">
        <v>20.7</v>
      </c>
      <c r="C14" s="103">
        <v>377.25959999999998</v>
      </c>
      <c r="D14" s="104">
        <v>256000000000</v>
      </c>
      <c r="E14" s="103">
        <v>6624</v>
      </c>
      <c r="F14" s="104">
        <v>6310000</v>
      </c>
      <c r="G14" s="102">
        <v>22.53</v>
      </c>
      <c r="H14" s="103">
        <v>373.3476</v>
      </c>
      <c r="I14" s="104">
        <v>139000000000</v>
      </c>
      <c r="J14" s="103">
        <v>1989</v>
      </c>
      <c r="K14" s="104">
        <v>8340000</v>
      </c>
    </row>
    <row r="15" spans="1:15" x14ac:dyDescent="0.2">
      <c r="A15" s="101" t="s">
        <v>145</v>
      </c>
      <c r="B15" s="102">
        <v>20.440000000000001</v>
      </c>
      <c r="C15" s="103">
        <v>373.20460000000003</v>
      </c>
      <c r="D15" s="104">
        <v>375000000000</v>
      </c>
      <c r="E15" s="103">
        <v>7492</v>
      </c>
      <c r="F15" s="104">
        <v>6740000</v>
      </c>
      <c r="G15" s="102">
        <v>22.38</v>
      </c>
      <c r="H15" s="103">
        <v>372.26990000000001</v>
      </c>
      <c r="I15" s="104">
        <v>173000000000</v>
      </c>
      <c r="J15" s="103">
        <v>2165</v>
      </c>
      <c r="K15" s="104">
        <v>8550000</v>
      </c>
    </row>
    <row r="16" spans="1:15" x14ac:dyDescent="0.2">
      <c r="A16" s="101" t="s">
        <v>150</v>
      </c>
      <c r="B16" s="102">
        <v>20.2</v>
      </c>
      <c r="C16" s="105">
        <v>367.209</v>
      </c>
      <c r="D16" s="104">
        <v>543000000000</v>
      </c>
      <c r="E16" s="103">
        <v>7367</v>
      </c>
      <c r="F16" s="104">
        <v>6920000</v>
      </c>
      <c r="G16" s="102">
        <v>22.28</v>
      </c>
      <c r="H16" s="103">
        <v>367.26409999999998</v>
      </c>
      <c r="I16" s="104">
        <v>175000000000</v>
      </c>
      <c r="J16" s="103">
        <v>2054</v>
      </c>
      <c r="K16" s="104">
        <v>8620000</v>
      </c>
    </row>
    <row r="17" spans="1:11" x14ac:dyDescent="0.2">
      <c r="A17" s="101" t="s">
        <v>159</v>
      </c>
      <c r="B17" s="102">
        <v>20.13</v>
      </c>
      <c r="C17" s="103">
        <v>374.22239999999999</v>
      </c>
      <c r="D17" s="104">
        <v>576000000000</v>
      </c>
      <c r="E17" s="103">
        <v>8717</v>
      </c>
      <c r="F17" s="104">
        <v>8360000</v>
      </c>
      <c r="G17" s="102">
        <v>22.07</v>
      </c>
      <c r="H17" s="103">
        <v>374.2235</v>
      </c>
      <c r="I17" s="104">
        <v>231000000000</v>
      </c>
      <c r="J17" s="103">
        <v>2593</v>
      </c>
      <c r="K17" s="104">
        <v>9340000</v>
      </c>
    </row>
    <row r="18" spans="1:11" x14ac:dyDescent="0.2">
      <c r="A18" s="101" t="s">
        <v>155</v>
      </c>
      <c r="B18" s="102">
        <v>19.899999999999999</v>
      </c>
      <c r="C18" s="103">
        <v>372.20679999999999</v>
      </c>
      <c r="D18" s="104">
        <v>891000000000</v>
      </c>
      <c r="E18" s="103">
        <v>8520</v>
      </c>
      <c r="F18" s="104">
        <v>7800000</v>
      </c>
      <c r="G18" s="102">
        <v>22.11</v>
      </c>
      <c r="H18" s="103">
        <v>369.20729999999998</v>
      </c>
      <c r="I18" s="104">
        <v>344000000000</v>
      </c>
      <c r="J18" s="103">
        <v>2567</v>
      </c>
      <c r="K18" s="104">
        <v>9750000</v>
      </c>
    </row>
    <row r="19" spans="1:11" x14ac:dyDescent="0.2">
      <c r="A19" s="101" t="s">
        <v>163</v>
      </c>
      <c r="B19" s="102">
        <v>20.27</v>
      </c>
      <c r="C19" s="103">
        <v>377.23520000000002</v>
      </c>
      <c r="D19" s="104">
        <v>1660000000000</v>
      </c>
      <c r="E19" s="103">
        <v>8875</v>
      </c>
      <c r="F19" s="104">
        <v>9790000</v>
      </c>
      <c r="G19" s="102">
        <v>22.4</v>
      </c>
      <c r="H19" s="103">
        <v>382.3691</v>
      </c>
      <c r="I19" s="104">
        <v>355000000000</v>
      </c>
      <c r="J19" s="103">
        <v>2727</v>
      </c>
      <c r="K19" s="104">
        <v>10800000</v>
      </c>
    </row>
    <row r="21" spans="1:11" x14ac:dyDescent="0.2">
      <c r="B21" s="209" t="s">
        <v>378</v>
      </c>
      <c r="C21" s="209"/>
      <c r="D21" s="209"/>
      <c r="E21" s="209"/>
      <c r="F21" s="209"/>
      <c r="G21" s="209"/>
      <c r="H21" s="209"/>
      <c r="I21" s="209"/>
      <c r="J21" s="209"/>
      <c r="K21" s="209"/>
    </row>
    <row r="22" spans="1:11" x14ac:dyDescent="0.2">
      <c r="B22" s="225" t="s">
        <v>1311</v>
      </c>
      <c r="C22" s="225"/>
      <c r="D22" s="225"/>
      <c r="E22" s="225"/>
      <c r="F22" s="225"/>
      <c r="G22" s="225" t="s">
        <v>1312</v>
      </c>
      <c r="H22" s="225"/>
      <c r="I22" s="225"/>
      <c r="J22" s="225"/>
      <c r="K22" s="225"/>
    </row>
    <row r="23" spans="1:11" x14ac:dyDescent="0.2">
      <c r="A23" s="99" t="s">
        <v>152</v>
      </c>
      <c r="B23" s="100" t="s">
        <v>1313</v>
      </c>
      <c r="C23" s="100" t="s">
        <v>1314</v>
      </c>
      <c r="D23" s="100" t="s">
        <v>1315</v>
      </c>
      <c r="E23" s="100" t="s">
        <v>1316</v>
      </c>
      <c r="F23" s="100" t="s">
        <v>1317</v>
      </c>
      <c r="G23" s="100" t="s">
        <v>1313</v>
      </c>
      <c r="H23" s="100" t="s">
        <v>1314</v>
      </c>
      <c r="I23" s="100" t="s">
        <v>1315</v>
      </c>
      <c r="J23" s="100" t="s">
        <v>1316</v>
      </c>
      <c r="K23" s="100" t="s">
        <v>1317</v>
      </c>
    </row>
    <row r="24" spans="1:11" x14ac:dyDescent="0.2">
      <c r="A24" s="101" t="s">
        <v>147</v>
      </c>
      <c r="B24" s="102">
        <v>24.547000000000001</v>
      </c>
      <c r="C24" s="103">
        <v>497.27870000000001</v>
      </c>
      <c r="D24" s="104">
        <v>942000000</v>
      </c>
      <c r="E24" s="103">
        <v>34</v>
      </c>
      <c r="F24" s="104">
        <v>10600000</v>
      </c>
      <c r="G24" s="102" t="s">
        <v>322</v>
      </c>
      <c r="H24" s="103" t="s">
        <v>322</v>
      </c>
      <c r="I24" s="103" t="s">
        <v>322</v>
      </c>
      <c r="J24" s="103" t="s">
        <v>322</v>
      </c>
      <c r="K24" s="104" t="s">
        <v>322</v>
      </c>
    </row>
    <row r="25" spans="1:11" x14ac:dyDescent="0.2">
      <c r="A25" s="101" t="s">
        <v>149</v>
      </c>
      <c r="B25" s="102">
        <v>24.177499999999998</v>
      </c>
      <c r="C25" s="103">
        <v>473.26659999999998</v>
      </c>
      <c r="D25" s="104">
        <v>1080000000</v>
      </c>
      <c r="E25" s="103">
        <v>24</v>
      </c>
      <c r="F25" s="104">
        <v>8710000</v>
      </c>
      <c r="G25" s="102" t="s">
        <v>322</v>
      </c>
      <c r="H25" s="103" t="s">
        <v>322</v>
      </c>
      <c r="I25" s="103" t="s">
        <v>322</v>
      </c>
      <c r="J25" s="103" t="s">
        <v>322</v>
      </c>
      <c r="K25" s="104" t="s">
        <v>322</v>
      </c>
    </row>
    <row r="26" spans="1:11" x14ac:dyDescent="0.2">
      <c r="A26" s="101" t="s">
        <v>131</v>
      </c>
      <c r="B26" s="102">
        <v>22.898</v>
      </c>
      <c r="C26" s="103">
        <v>433.1327</v>
      </c>
      <c r="D26" s="104">
        <v>2490000000</v>
      </c>
      <c r="E26" s="103">
        <v>37</v>
      </c>
      <c r="F26" s="104">
        <v>18200000</v>
      </c>
      <c r="G26" s="102">
        <v>19.221</v>
      </c>
      <c r="H26" s="103">
        <v>297.15300000000002</v>
      </c>
      <c r="I26" s="104">
        <v>161000000</v>
      </c>
      <c r="J26" s="103">
        <v>5</v>
      </c>
      <c r="K26" s="104">
        <v>17400000</v>
      </c>
    </row>
    <row r="27" spans="1:11" x14ac:dyDescent="0.2">
      <c r="A27" s="101" t="s">
        <v>133</v>
      </c>
      <c r="B27" s="102">
        <v>22.927</v>
      </c>
      <c r="C27" s="103">
        <v>461.22379999999998</v>
      </c>
      <c r="D27" s="104">
        <v>2360000000</v>
      </c>
      <c r="E27" s="103">
        <v>45</v>
      </c>
      <c r="F27" s="104">
        <v>12800000</v>
      </c>
      <c r="G27" s="102">
        <v>19.221</v>
      </c>
      <c r="H27" s="103">
        <v>297.15300000000002</v>
      </c>
      <c r="I27" s="104">
        <v>14300000</v>
      </c>
      <c r="J27" s="103">
        <v>1</v>
      </c>
      <c r="K27" s="104">
        <v>14300000</v>
      </c>
    </row>
    <row r="28" spans="1:11" x14ac:dyDescent="0.2">
      <c r="A28" s="101" t="s">
        <v>135</v>
      </c>
      <c r="B28" s="102">
        <v>24.483000000000001</v>
      </c>
      <c r="C28" s="103">
        <v>475.29680000000002</v>
      </c>
      <c r="D28" s="104">
        <v>2020000000</v>
      </c>
      <c r="E28" s="103">
        <v>39</v>
      </c>
      <c r="F28" s="104">
        <v>11900000</v>
      </c>
      <c r="G28" s="102" t="s">
        <v>322</v>
      </c>
      <c r="H28" s="103" t="s">
        <v>322</v>
      </c>
      <c r="I28" s="103" t="s">
        <v>322</v>
      </c>
      <c r="J28" s="103" t="s">
        <v>322</v>
      </c>
      <c r="K28" s="104" t="s">
        <v>322</v>
      </c>
    </row>
    <row r="29" spans="1:11" x14ac:dyDescent="0.2">
      <c r="A29" s="101" t="s">
        <v>137</v>
      </c>
      <c r="B29" s="102" t="s">
        <v>322</v>
      </c>
      <c r="C29" s="103" t="s">
        <v>322</v>
      </c>
      <c r="D29" s="103" t="s">
        <v>322</v>
      </c>
      <c r="E29" s="103" t="s">
        <v>322</v>
      </c>
      <c r="F29" s="104" t="s">
        <v>322</v>
      </c>
      <c r="G29" s="102" t="s">
        <v>322</v>
      </c>
      <c r="H29" s="103" t="s">
        <v>322</v>
      </c>
      <c r="I29" s="103" t="s">
        <v>322</v>
      </c>
      <c r="J29" s="103" t="s">
        <v>322</v>
      </c>
      <c r="K29" s="104" t="s">
        <v>322</v>
      </c>
    </row>
    <row r="30" spans="1:11" x14ac:dyDescent="0.2">
      <c r="A30" s="101" t="s">
        <v>140</v>
      </c>
      <c r="B30" s="102">
        <v>23.084499999999998</v>
      </c>
      <c r="C30" s="103">
        <v>486.2878</v>
      </c>
      <c r="D30" s="104">
        <v>1700000000</v>
      </c>
      <c r="E30" s="103">
        <v>40</v>
      </c>
      <c r="F30" s="104">
        <v>10800000</v>
      </c>
      <c r="G30" s="102" t="s">
        <v>322</v>
      </c>
      <c r="H30" s="103" t="s">
        <v>322</v>
      </c>
      <c r="I30" s="103" t="s">
        <v>322</v>
      </c>
      <c r="J30" s="103" t="s">
        <v>322</v>
      </c>
      <c r="K30" s="104" t="s">
        <v>322</v>
      </c>
    </row>
    <row r="31" spans="1:11" x14ac:dyDescent="0.2">
      <c r="A31" s="101" t="s">
        <v>141</v>
      </c>
      <c r="B31" s="102">
        <v>24.580500000000001</v>
      </c>
      <c r="C31" s="103">
        <v>488.27010000000001</v>
      </c>
      <c r="D31" s="104">
        <v>893000000</v>
      </c>
      <c r="E31" s="103">
        <v>38</v>
      </c>
      <c r="F31" s="104">
        <v>10300000</v>
      </c>
      <c r="G31" s="102" t="s">
        <v>322</v>
      </c>
      <c r="H31" s="103" t="s">
        <v>322</v>
      </c>
      <c r="I31" s="103" t="s">
        <v>322</v>
      </c>
      <c r="J31" s="103" t="s">
        <v>322</v>
      </c>
      <c r="K31" s="104" t="s">
        <v>322</v>
      </c>
    </row>
    <row r="32" spans="1:11" x14ac:dyDescent="0.2">
      <c r="A32" s="101" t="s">
        <v>143</v>
      </c>
      <c r="B32" s="102">
        <v>24.483000000000001</v>
      </c>
      <c r="C32" s="103">
        <v>519.26059999999995</v>
      </c>
      <c r="D32" s="104">
        <v>869000000</v>
      </c>
      <c r="E32" s="103">
        <v>37</v>
      </c>
      <c r="F32" s="104">
        <v>10500000</v>
      </c>
      <c r="G32" s="102" t="s">
        <v>322</v>
      </c>
      <c r="H32" s="103" t="s">
        <v>322</v>
      </c>
      <c r="I32" s="103" t="s">
        <v>322</v>
      </c>
      <c r="J32" s="103" t="s">
        <v>322</v>
      </c>
      <c r="K32" s="104" t="s">
        <v>322</v>
      </c>
    </row>
    <row r="33" spans="1:11" x14ac:dyDescent="0.2">
      <c r="A33" s="101" t="s">
        <v>145</v>
      </c>
      <c r="B33" s="102">
        <v>23.349</v>
      </c>
      <c r="C33" s="103">
        <v>473.26650000000001</v>
      </c>
      <c r="D33" s="104">
        <v>932000000</v>
      </c>
      <c r="E33" s="103">
        <v>34</v>
      </c>
      <c r="F33" s="104">
        <v>11800000</v>
      </c>
      <c r="G33" s="102">
        <v>5.0439999999999996</v>
      </c>
      <c r="H33" s="103">
        <v>151.4973</v>
      </c>
      <c r="I33" s="104">
        <v>59400000</v>
      </c>
      <c r="J33" s="103">
        <v>2</v>
      </c>
      <c r="K33" s="104">
        <v>29700000</v>
      </c>
    </row>
    <row r="34" spans="1:11" x14ac:dyDescent="0.2">
      <c r="A34" s="101" t="s">
        <v>150</v>
      </c>
      <c r="B34" s="102">
        <v>24.7715</v>
      </c>
      <c r="C34" s="105">
        <v>508.2697</v>
      </c>
      <c r="D34" s="104">
        <v>1300000000</v>
      </c>
      <c r="E34" s="103">
        <v>26</v>
      </c>
      <c r="F34" s="104">
        <v>10200000</v>
      </c>
      <c r="G34" s="102" t="s">
        <v>322</v>
      </c>
      <c r="H34" s="103" t="s">
        <v>322</v>
      </c>
      <c r="I34" s="103" t="s">
        <v>322</v>
      </c>
      <c r="J34" s="103" t="s">
        <v>322</v>
      </c>
      <c r="K34" s="104" t="s">
        <v>322</v>
      </c>
    </row>
    <row r="35" spans="1:11" x14ac:dyDescent="0.2">
      <c r="A35" s="101" t="s">
        <v>159</v>
      </c>
      <c r="B35" s="102">
        <v>13.423</v>
      </c>
      <c r="C35" s="103">
        <v>248.61750000000001</v>
      </c>
      <c r="D35" s="104">
        <v>2190000000</v>
      </c>
      <c r="E35" s="103">
        <v>80</v>
      </c>
      <c r="F35" s="104">
        <v>6950000</v>
      </c>
      <c r="G35" s="102">
        <v>10.847</v>
      </c>
      <c r="H35" s="103">
        <v>213.99860000000001</v>
      </c>
      <c r="I35" s="104">
        <v>72100000</v>
      </c>
      <c r="J35" s="103">
        <v>10</v>
      </c>
      <c r="K35" s="104">
        <v>3660000</v>
      </c>
    </row>
    <row r="36" spans="1:11" x14ac:dyDescent="0.2">
      <c r="A36" s="101" t="s">
        <v>155</v>
      </c>
      <c r="B36" s="102">
        <v>13.297000000000001</v>
      </c>
      <c r="C36" s="103">
        <v>232.16929999999999</v>
      </c>
      <c r="D36" s="104">
        <v>1210000000</v>
      </c>
      <c r="E36" s="103">
        <v>47</v>
      </c>
      <c r="F36" s="104">
        <v>6160000</v>
      </c>
      <c r="G36" s="102">
        <v>12.4435</v>
      </c>
      <c r="H36" s="103">
        <v>197.58250000000001</v>
      </c>
      <c r="I36" s="104">
        <v>35000000</v>
      </c>
      <c r="J36" s="103">
        <v>6</v>
      </c>
      <c r="K36" s="104">
        <v>5320000</v>
      </c>
    </row>
    <row r="37" spans="1:11" x14ac:dyDescent="0.2">
      <c r="A37" s="101" t="s">
        <v>163</v>
      </c>
      <c r="B37" s="102">
        <v>6.4424999999999999</v>
      </c>
      <c r="C37" s="103">
        <v>164.08869999999999</v>
      </c>
      <c r="D37" s="104">
        <v>215000000</v>
      </c>
      <c r="E37" s="103">
        <v>6</v>
      </c>
      <c r="F37" s="104">
        <v>14800000</v>
      </c>
      <c r="G37" s="102">
        <v>12.4435</v>
      </c>
      <c r="H37" s="103">
        <v>197.58250000000001</v>
      </c>
      <c r="I37" s="104">
        <v>55000000</v>
      </c>
      <c r="J37" s="103">
        <v>6</v>
      </c>
      <c r="K37" s="104">
        <v>8270000</v>
      </c>
    </row>
    <row r="39" spans="1:11" x14ac:dyDescent="0.2">
      <c r="B39" s="209" t="s">
        <v>379</v>
      </c>
      <c r="C39" s="209"/>
      <c r="D39" s="209"/>
      <c r="E39" s="209"/>
      <c r="F39" s="209"/>
      <c r="G39" s="209"/>
      <c r="H39" s="209"/>
      <c r="I39" s="209"/>
      <c r="J39" s="209"/>
      <c r="K39" s="209"/>
    </row>
    <row r="40" spans="1:11" x14ac:dyDescent="0.2">
      <c r="B40" s="225" t="s">
        <v>1311</v>
      </c>
      <c r="C40" s="225"/>
      <c r="D40" s="225"/>
      <c r="E40" s="225"/>
      <c r="F40" s="225"/>
      <c r="G40" s="225" t="s">
        <v>1312</v>
      </c>
      <c r="H40" s="225"/>
      <c r="I40" s="225"/>
      <c r="J40" s="225"/>
      <c r="K40" s="225"/>
    </row>
    <row r="41" spans="1:11" x14ac:dyDescent="0.2">
      <c r="A41" s="99" t="s">
        <v>152</v>
      </c>
      <c r="B41" s="100" t="s">
        <v>1313</v>
      </c>
      <c r="C41" s="100" t="s">
        <v>1314</v>
      </c>
      <c r="D41" s="100" t="s">
        <v>1315</v>
      </c>
      <c r="E41" s="100" t="s">
        <v>1316</v>
      </c>
      <c r="F41" s="100" t="s">
        <v>1317</v>
      </c>
      <c r="G41" s="100" t="s">
        <v>1313</v>
      </c>
      <c r="H41" s="100" t="s">
        <v>1314</v>
      </c>
      <c r="I41" s="100" t="s">
        <v>1315</v>
      </c>
      <c r="J41" s="100" t="s">
        <v>1316</v>
      </c>
      <c r="K41" s="100" t="s">
        <v>1317</v>
      </c>
    </row>
    <row r="42" spans="1:11" x14ac:dyDescent="0.2">
      <c r="A42" s="101" t="s">
        <v>147</v>
      </c>
      <c r="B42" s="102">
        <v>11.148</v>
      </c>
      <c r="C42" s="103">
        <v>400.55560000000003</v>
      </c>
      <c r="D42" s="104">
        <v>19700000000</v>
      </c>
      <c r="E42" s="103">
        <v>737</v>
      </c>
      <c r="F42" s="104">
        <v>9090000</v>
      </c>
      <c r="G42" s="102">
        <v>9.0145</v>
      </c>
      <c r="H42" s="103">
        <v>480.74119999999999</v>
      </c>
      <c r="I42" s="104">
        <v>6160000000</v>
      </c>
      <c r="J42" s="103">
        <v>216</v>
      </c>
      <c r="K42" s="104">
        <v>10400000</v>
      </c>
    </row>
    <row r="43" spans="1:11" x14ac:dyDescent="0.2">
      <c r="A43" s="101" t="s">
        <v>149</v>
      </c>
      <c r="B43" s="102">
        <v>9.6069999999999993</v>
      </c>
      <c r="C43" s="103">
        <v>454.30619999999999</v>
      </c>
      <c r="D43" s="104">
        <v>19900000000</v>
      </c>
      <c r="E43" s="103">
        <v>677</v>
      </c>
      <c r="F43" s="104">
        <v>9540000</v>
      </c>
      <c r="G43" s="102">
        <v>6.5335000000000001</v>
      </c>
      <c r="H43" s="103">
        <v>532.26229999999998</v>
      </c>
      <c r="I43" s="104">
        <v>5950000000</v>
      </c>
      <c r="J43" s="103">
        <v>256</v>
      </c>
      <c r="K43" s="104">
        <v>8930000</v>
      </c>
    </row>
    <row r="44" spans="1:11" x14ac:dyDescent="0.2">
      <c r="A44" s="101" t="s">
        <v>131</v>
      </c>
      <c r="B44" s="102">
        <v>19.571000000000002</v>
      </c>
      <c r="C44" s="103">
        <v>480.33679999999998</v>
      </c>
      <c r="D44" s="104">
        <v>2090000000</v>
      </c>
      <c r="E44" s="103">
        <v>41</v>
      </c>
      <c r="F44" s="104">
        <v>8200000</v>
      </c>
      <c r="G44" s="102">
        <v>7.2919999999999998</v>
      </c>
      <c r="H44" s="103">
        <v>420.26130000000001</v>
      </c>
      <c r="I44" s="104">
        <v>38200000</v>
      </c>
      <c r="J44" s="103">
        <v>5</v>
      </c>
      <c r="K44" s="104">
        <v>8750000</v>
      </c>
    </row>
    <row r="45" spans="1:11" x14ac:dyDescent="0.2">
      <c r="A45" s="101" t="s">
        <v>133</v>
      </c>
      <c r="B45" s="102">
        <v>9.5020000000000007</v>
      </c>
      <c r="C45" s="103">
        <v>512.24419999999998</v>
      </c>
      <c r="D45" s="104">
        <v>17600000000</v>
      </c>
      <c r="E45" s="103">
        <v>569</v>
      </c>
      <c r="F45" s="104">
        <v>9890000</v>
      </c>
      <c r="G45" s="102">
        <v>7.2080000000000002</v>
      </c>
      <c r="H45" s="103">
        <v>538.02620000000002</v>
      </c>
      <c r="I45" s="104">
        <v>4550000000</v>
      </c>
      <c r="J45" s="103">
        <v>192</v>
      </c>
      <c r="K45" s="104">
        <v>8480000</v>
      </c>
    </row>
    <row r="46" spans="1:11" x14ac:dyDescent="0.2">
      <c r="A46" s="101" t="s">
        <v>135</v>
      </c>
      <c r="B46" s="102">
        <v>9.5990000000000002</v>
      </c>
      <c r="C46" s="103">
        <v>467.20519999999999</v>
      </c>
      <c r="D46" s="104">
        <v>7900000000</v>
      </c>
      <c r="E46" s="103">
        <v>392</v>
      </c>
      <c r="F46" s="104">
        <v>10000000</v>
      </c>
      <c r="G46" s="102">
        <v>5.5670000000000002</v>
      </c>
      <c r="H46" s="103">
        <v>482.26780000000002</v>
      </c>
      <c r="I46" s="104">
        <v>1790000000</v>
      </c>
      <c r="J46" s="103">
        <v>83</v>
      </c>
      <c r="K46" s="104">
        <v>9220000</v>
      </c>
    </row>
    <row r="47" spans="1:11" x14ac:dyDescent="0.2">
      <c r="A47" s="101" t="s">
        <v>137</v>
      </c>
      <c r="B47" s="102">
        <v>15.231</v>
      </c>
      <c r="C47" s="103">
        <v>336.25040000000001</v>
      </c>
      <c r="D47" s="104">
        <v>6990000000</v>
      </c>
      <c r="E47" s="103">
        <v>268</v>
      </c>
      <c r="F47" s="104">
        <v>6480000</v>
      </c>
      <c r="G47" s="102">
        <v>9.1839999999999993</v>
      </c>
      <c r="H47" s="103">
        <v>519.26570000000004</v>
      </c>
      <c r="I47" s="104">
        <v>4570000000</v>
      </c>
      <c r="J47" s="103">
        <v>164</v>
      </c>
      <c r="K47" s="104">
        <v>7900000</v>
      </c>
    </row>
    <row r="48" spans="1:11" x14ac:dyDescent="0.2">
      <c r="A48" s="101" t="s">
        <v>140</v>
      </c>
      <c r="B48" s="102">
        <v>11.71</v>
      </c>
      <c r="C48" s="103">
        <v>390.22320000000002</v>
      </c>
      <c r="D48" s="104">
        <v>6690000000</v>
      </c>
      <c r="E48" s="103">
        <v>329</v>
      </c>
      <c r="F48" s="104">
        <v>7690000</v>
      </c>
      <c r="G48" s="102">
        <v>9.4015000000000004</v>
      </c>
      <c r="H48" s="103">
        <v>520.75049999999999</v>
      </c>
      <c r="I48" s="104">
        <v>4810000000</v>
      </c>
      <c r="J48" s="103">
        <v>136</v>
      </c>
      <c r="K48" s="104">
        <v>8440000</v>
      </c>
    </row>
    <row r="49" spans="1:11" x14ac:dyDescent="0.2">
      <c r="A49" s="101" t="s">
        <v>141</v>
      </c>
      <c r="B49" s="102">
        <v>10.696</v>
      </c>
      <c r="C49" s="105">
        <v>409.12700000000001</v>
      </c>
      <c r="D49" s="104">
        <v>11100000000</v>
      </c>
      <c r="E49" s="103">
        <v>301</v>
      </c>
      <c r="F49" s="104">
        <v>8260000</v>
      </c>
      <c r="G49" s="102">
        <v>7.7134999999999998</v>
      </c>
      <c r="H49" s="105">
        <v>558.78899999999999</v>
      </c>
      <c r="I49" s="104">
        <v>7350000000</v>
      </c>
      <c r="J49" s="103">
        <v>216</v>
      </c>
      <c r="K49" s="104">
        <v>9820000</v>
      </c>
    </row>
    <row r="50" spans="1:11" x14ac:dyDescent="0.2">
      <c r="A50" s="101" t="s">
        <v>143</v>
      </c>
      <c r="B50" s="102">
        <v>13.119</v>
      </c>
      <c r="C50" s="103">
        <v>379.23759999999999</v>
      </c>
      <c r="D50" s="104">
        <v>14700000000</v>
      </c>
      <c r="E50" s="103">
        <v>459</v>
      </c>
      <c r="F50" s="104">
        <v>7570000</v>
      </c>
      <c r="G50" s="102">
        <v>9.234</v>
      </c>
      <c r="H50" s="103">
        <v>464.14409999999998</v>
      </c>
      <c r="I50" s="104">
        <v>5590000000</v>
      </c>
      <c r="J50" s="103">
        <v>159</v>
      </c>
      <c r="K50" s="104">
        <v>9890000</v>
      </c>
    </row>
    <row r="51" spans="1:11" x14ac:dyDescent="0.2">
      <c r="A51" s="101" t="s">
        <v>145</v>
      </c>
      <c r="B51" s="102">
        <v>16.285</v>
      </c>
      <c r="C51" s="103">
        <v>349.2269</v>
      </c>
      <c r="D51" s="104">
        <v>71300000000</v>
      </c>
      <c r="E51" s="103">
        <v>1299</v>
      </c>
      <c r="F51" s="104">
        <v>6460000</v>
      </c>
      <c r="G51" s="102">
        <v>9.6159999999999997</v>
      </c>
      <c r="H51" s="103">
        <v>384.17750000000001</v>
      </c>
      <c r="I51" s="104">
        <v>7440000000</v>
      </c>
      <c r="J51" s="103">
        <v>281</v>
      </c>
      <c r="K51" s="104">
        <v>6970000</v>
      </c>
    </row>
    <row r="52" spans="1:11" x14ac:dyDescent="0.2">
      <c r="A52" s="101" t="s">
        <v>150</v>
      </c>
      <c r="B52" s="102">
        <v>15.218500000000001</v>
      </c>
      <c r="C52" s="105">
        <v>381.68389999999999</v>
      </c>
      <c r="D52" s="104">
        <v>118000000000</v>
      </c>
      <c r="E52" s="103">
        <v>812</v>
      </c>
      <c r="F52" s="104">
        <v>8490000</v>
      </c>
      <c r="G52" s="102">
        <v>8.1675000000000004</v>
      </c>
      <c r="H52" s="103">
        <v>380.2072</v>
      </c>
      <c r="I52" s="104">
        <v>6400000000</v>
      </c>
      <c r="J52" s="103">
        <v>214</v>
      </c>
      <c r="K52" s="104">
        <v>8720000</v>
      </c>
    </row>
    <row r="53" spans="1:11" x14ac:dyDescent="0.2">
      <c r="A53" s="101" t="s">
        <v>159</v>
      </c>
      <c r="B53" s="102">
        <v>16.524999999999999</v>
      </c>
      <c r="C53" s="105">
        <v>350.15</v>
      </c>
      <c r="D53" s="104">
        <v>205000000000</v>
      </c>
      <c r="E53" s="103">
        <v>1199</v>
      </c>
      <c r="F53" s="104">
        <v>13300000</v>
      </c>
      <c r="G53" s="102">
        <v>7.3230000000000004</v>
      </c>
      <c r="H53" s="105">
        <v>400.13600000000002</v>
      </c>
      <c r="I53" s="104">
        <v>7740000000</v>
      </c>
      <c r="J53" s="103">
        <v>271</v>
      </c>
      <c r="K53" s="104">
        <v>8270000</v>
      </c>
    </row>
    <row r="54" spans="1:11" x14ac:dyDescent="0.2">
      <c r="A54" s="101" t="s">
        <v>155</v>
      </c>
      <c r="B54" s="102">
        <v>16.98</v>
      </c>
      <c r="C54" s="103">
        <v>345.23219999999998</v>
      </c>
      <c r="D54" s="104">
        <v>721000000000</v>
      </c>
      <c r="E54" s="103">
        <v>2222</v>
      </c>
      <c r="F54" s="104">
        <v>12300000</v>
      </c>
      <c r="G54" s="102">
        <v>14.167999999999999</v>
      </c>
      <c r="H54" s="103">
        <v>312.16230000000002</v>
      </c>
      <c r="I54" s="104">
        <v>16000000000</v>
      </c>
      <c r="J54" s="103">
        <v>392</v>
      </c>
      <c r="K54" s="104">
        <v>9080000</v>
      </c>
    </row>
    <row r="55" spans="1:11" x14ac:dyDescent="0.2">
      <c r="A55" s="101" t="s">
        <v>163</v>
      </c>
      <c r="B55" s="102">
        <v>16.965</v>
      </c>
      <c r="C55" s="103">
        <v>359.24779999999998</v>
      </c>
      <c r="D55" s="104">
        <v>1600000000000</v>
      </c>
      <c r="E55" s="103">
        <v>3391</v>
      </c>
      <c r="F55" s="104">
        <v>16400000</v>
      </c>
      <c r="G55" s="102">
        <v>14.37</v>
      </c>
      <c r="H55" s="103">
        <v>356.14620000000002</v>
      </c>
      <c r="I55" s="104">
        <v>29700000000</v>
      </c>
      <c r="J55" s="103">
        <v>465</v>
      </c>
      <c r="K55" s="104">
        <v>10500000</v>
      </c>
    </row>
    <row r="57" spans="1:11" x14ac:dyDescent="0.2">
      <c r="B57" s="209" t="s">
        <v>380</v>
      </c>
      <c r="C57" s="209"/>
      <c r="D57" s="209"/>
      <c r="E57" s="209"/>
      <c r="F57" s="209"/>
      <c r="G57" s="209"/>
      <c r="H57" s="209"/>
      <c r="I57" s="209"/>
      <c r="J57" s="209"/>
      <c r="K57" s="209"/>
    </row>
    <row r="58" spans="1:11" x14ac:dyDescent="0.2">
      <c r="B58" s="225" t="s">
        <v>1311</v>
      </c>
      <c r="C58" s="225"/>
      <c r="D58" s="225"/>
      <c r="E58" s="225"/>
      <c r="F58" s="225"/>
      <c r="G58" s="225" t="s">
        <v>1312</v>
      </c>
      <c r="H58" s="225"/>
      <c r="I58" s="225"/>
      <c r="J58" s="225"/>
      <c r="K58" s="225"/>
    </row>
    <row r="59" spans="1:11" x14ac:dyDescent="0.2">
      <c r="A59" s="99" t="s">
        <v>152</v>
      </c>
      <c r="B59" s="100" t="s">
        <v>1313</v>
      </c>
      <c r="C59" s="100" t="s">
        <v>1314</v>
      </c>
      <c r="D59" s="100" t="s">
        <v>1315</v>
      </c>
      <c r="E59" s="100" t="s">
        <v>1316</v>
      </c>
      <c r="F59" s="100" t="s">
        <v>1317</v>
      </c>
      <c r="G59" s="100" t="s">
        <v>1313</v>
      </c>
      <c r="H59" s="100" t="s">
        <v>1314</v>
      </c>
      <c r="I59" s="100" t="s">
        <v>1315</v>
      </c>
      <c r="J59" s="100" t="s">
        <v>1316</v>
      </c>
      <c r="K59" s="100" t="s">
        <v>1317</v>
      </c>
    </row>
    <row r="60" spans="1:11" x14ac:dyDescent="0.2">
      <c r="A60" s="101" t="s">
        <v>147</v>
      </c>
      <c r="B60" s="102">
        <v>11.337</v>
      </c>
      <c r="C60" s="103">
        <v>407.25349999999997</v>
      </c>
      <c r="D60" s="104">
        <v>272000000000</v>
      </c>
      <c r="E60" s="103">
        <v>2920</v>
      </c>
      <c r="F60" s="104">
        <v>14400000</v>
      </c>
      <c r="G60" s="102">
        <v>14.525499999999999</v>
      </c>
      <c r="H60" s="103">
        <v>419.26530000000002</v>
      </c>
      <c r="I60" s="104">
        <v>333000000000</v>
      </c>
      <c r="J60" s="103">
        <v>688</v>
      </c>
      <c r="K60" s="104">
        <v>15000000</v>
      </c>
    </row>
    <row r="61" spans="1:11" x14ac:dyDescent="0.2">
      <c r="A61" s="101" t="s">
        <v>149</v>
      </c>
      <c r="B61" s="102">
        <v>9.1</v>
      </c>
      <c r="C61" s="103">
        <v>418.0591</v>
      </c>
      <c r="D61" s="104">
        <v>462000000000</v>
      </c>
      <c r="E61" s="103">
        <v>5765</v>
      </c>
      <c r="F61" s="104">
        <v>13000000</v>
      </c>
      <c r="G61" s="102">
        <v>9.5459999999999994</v>
      </c>
      <c r="H61" s="103">
        <v>415.2561</v>
      </c>
      <c r="I61" s="104">
        <v>382000000000</v>
      </c>
      <c r="J61" s="103">
        <v>1207</v>
      </c>
      <c r="K61" s="104">
        <v>14600000</v>
      </c>
    </row>
    <row r="62" spans="1:11" x14ac:dyDescent="0.2">
      <c r="A62" s="101" t="s">
        <v>131</v>
      </c>
      <c r="B62" s="102">
        <v>11.093</v>
      </c>
      <c r="C62" s="103">
        <v>402.24149999999997</v>
      </c>
      <c r="D62" s="104">
        <v>280000000000</v>
      </c>
      <c r="E62" s="103">
        <v>3345</v>
      </c>
      <c r="F62" s="104">
        <v>13000000</v>
      </c>
      <c r="G62" s="102">
        <v>15.085000000000001</v>
      </c>
      <c r="H62" s="103">
        <v>419.26170000000002</v>
      </c>
      <c r="I62" s="104">
        <v>374000000000</v>
      </c>
      <c r="J62" s="103">
        <v>836</v>
      </c>
      <c r="K62" s="104">
        <v>17200000</v>
      </c>
    </row>
    <row r="63" spans="1:11" x14ac:dyDescent="0.2">
      <c r="A63" s="101" t="s">
        <v>133</v>
      </c>
      <c r="B63" s="102">
        <v>8.3015000000000008</v>
      </c>
      <c r="C63" s="103">
        <v>422.25709999999998</v>
      </c>
      <c r="D63" s="104">
        <v>468000000000</v>
      </c>
      <c r="E63" s="103">
        <v>6004</v>
      </c>
      <c r="F63" s="104">
        <v>11200000</v>
      </c>
      <c r="G63" s="102">
        <v>8.9860000000000007</v>
      </c>
      <c r="H63" s="103">
        <v>422.12810000000002</v>
      </c>
      <c r="I63" s="104">
        <v>420000000000</v>
      </c>
      <c r="J63" s="103">
        <v>1286</v>
      </c>
      <c r="K63" s="104">
        <v>14600000</v>
      </c>
    </row>
    <row r="64" spans="1:11" x14ac:dyDescent="0.2">
      <c r="A64" s="101" t="s">
        <v>135</v>
      </c>
      <c r="B64" s="102">
        <v>11.0885</v>
      </c>
      <c r="C64" s="103">
        <v>405.29910000000001</v>
      </c>
      <c r="D64" s="104">
        <v>352000000000</v>
      </c>
      <c r="E64" s="103">
        <v>3908</v>
      </c>
      <c r="F64" s="104">
        <v>14400000</v>
      </c>
      <c r="G64" s="102">
        <v>16.271000000000001</v>
      </c>
      <c r="H64" s="103">
        <v>423.27510000000001</v>
      </c>
      <c r="I64" s="104">
        <v>366000000000</v>
      </c>
      <c r="J64" s="103">
        <v>879</v>
      </c>
      <c r="K64" s="104">
        <v>19400000</v>
      </c>
    </row>
    <row r="65" spans="1:11" x14ac:dyDescent="0.2">
      <c r="A65" s="101" t="s">
        <v>137</v>
      </c>
      <c r="B65" s="102">
        <v>13.307</v>
      </c>
      <c r="C65" s="103">
        <v>437.29480000000001</v>
      </c>
      <c r="D65" s="104">
        <v>128000000000</v>
      </c>
      <c r="E65" s="103">
        <v>826</v>
      </c>
      <c r="F65" s="104">
        <v>10400000</v>
      </c>
      <c r="G65" s="102">
        <v>14.0745</v>
      </c>
      <c r="H65" s="103">
        <v>479.78109999999998</v>
      </c>
      <c r="I65" s="104">
        <v>569000000000</v>
      </c>
      <c r="J65" s="103">
        <v>286</v>
      </c>
      <c r="K65" s="104">
        <v>22600000</v>
      </c>
    </row>
    <row r="66" spans="1:11" x14ac:dyDescent="0.2">
      <c r="A66" s="101" t="s">
        <v>140</v>
      </c>
      <c r="B66" s="102">
        <v>11.577</v>
      </c>
      <c r="C66" s="105">
        <v>453.71899999999999</v>
      </c>
      <c r="D66" s="104">
        <v>282000000000</v>
      </c>
      <c r="E66" s="103">
        <v>2257</v>
      </c>
      <c r="F66" s="104">
        <v>9550000</v>
      </c>
      <c r="G66" s="102">
        <v>9.7330000000000005</v>
      </c>
      <c r="H66" s="103">
        <v>472.2414</v>
      </c>
      <c r="I66" s="104">
        <v>568000000000</v>
      </c>
      <c r="J66" s="103">
        <v>666</v>
      </c>
      <c r="K66" s="104">
        <v>14300000</v>
      </c>
    </row>
    <row r="67" spans="1:11" x14ac:dyDescent="0.2">
      <c r="A67" s="101" t="s">
        <v>141</v>
      </c>
      <c r="B67" s="102">
        <v>11.923999999999999</v>
      </c>
      <c r="C67" s="103">
        <v>466.31569999999999</v>
      </c>
      <c r="D67" s="104">
        <v>252000000000</v>
      </c>
      <c r="E67" s="103">
        <v>2021</v>
      </c>
      <c r="F67" s="104">
        <v>8390000</v>
      </c>
      <c r="G67" s="102">
        <v>13.506500000000001</v>
      </c>
      <c r="H67" s="103">
        <v>476.30270000000002</v>
      </c>
      <c r="I67" s="104">
        <v>612000000000</v>
      </c>
      <c r="J67" s="103">
        <v>610</v>
      </c>
      <c r="K67" s="104">
        <v>14200000</v>
      </c>
    </row>
    <row r="68" spans="1:11" x14ac:dyDescent="0.2">
      <c r="A68" s="101" t="s">
        <v>143</v>
      </c>
      <c r="B68" s="102">
        <v>15.066000000000001</v>
      </c>
      <c r="C68" s="103">
        <v>459.28019999999998</v>
      </c>
      <c r="D68" s="104">
        <v>145000000000</v>
      </c>
      <c r="E68" s="103">
        <v>965</v>
      </c>
      <c r="F68" s="104">
        <v>9780000</v>
      </c>
      <c r="G68" s="102">
        <v>14.083500000000001</v>
      </c>
      <c r="H68" s="103">
        <v>482.7774</v>
      </c>
      <c r="I68" s="104">
        <v>536000000000</v>
      </c>
      <c r="J68" s="103">
        <v>354</v>
      </c>
      <c r="K68" s="104">
        <v>17200000</v>
      </c>
    </row>
    <row r="69" spans="1:11" x14ac:dyDescent="0.2">
      <c r="A69" s="101" t="s">
        <v>145</v>
      </c>
      <c r="B69" s="102">
        <v>12.132999999999999</v>
      </c>
      <c r="C69" s="103">
        <v>440.30090000000001</v>
      </c>
      <c r="D69" s="104">
        <v>186000000000</v>
      </c>
      <c r="E69" s="103">
        <v>1683</v>
      </c>
      <c r="F69" s="104">
        <v>9800000</v>
      </c>
      <c r="G69" s="102">
        <v>13.906000000000001</v>
      </c>
      <c r="H69" s="103">
        <v>434.78320000000002</v>
      </c>
      <c r="I69" s="104">
        <v>498000000000</v>
      </c>
      <c r="J69" s="103">
        <v>510</v>
      </c>
      <c r="K69" s="104">
        <v>15900000</v>
      </c>
    </row>
    <row r="70" spans="1:11" x14ac:dyDescent="0.2">
      <c r="A70" s="101" t="s">
        <v>150</v>
      </c>
      <c r="B70" s="102">
        <v>9.5239999999999991</v>
      </c>
      <c r="C70" s="105">
        <v>405.09100000000001</v>
      </c>
      <c r="D70" s="104">
        <v>737000000000</v>
      </c>
      <c r="E70" s="103">
        <v>7101</v>
      </c>
      <c r="F70" s="104">
        <v>13500000</v>
      </c>
      <c r="G70" s="102">
        <v>10.66</v>
      </c>
      <c r="H70" s="105">
        <v>413.18700000000001</v>
      </c>
      <c r="I70" s="104">
        <v>386000000000</v>
      </c>
      <c r="J70" s="103">
        <v>1495</v>
      </c>
      <c r="K70" s="104">
        <v>13500000</v>
      </c>
    </row>
    <row r="71" spans="1:11" x14ac:dyDescent="0.2">
      <c r="A71" s="101" t="s">
        <v>159</v>
      </c>
      <c r="B71" s="102">
        <v>12.548500000000001</v>
      </c>
      <c r="C71" s="103">
        <v>306.63749999999999</v>
      </c>
      <c r="D71" s="104">
        <v>241000000000</v>
      </c>
      <c r="E71" s="103">
        <v>1806</v>
      </c>
      <c r="F71" s="104">
        <v>13300000</v>
      </c>
      <c r="G71" s="102">
        <v>13.429</v>
      </c>
      <c r="H71" s="103">
        <v>353.2004</v>
      </c>
      <c r="I71" s="104">
        <v>432000000000</v>
      </c>
      <c r="J71" s="103">
        <v>501</v>
      </c>
      <c r="K71" s="104">
        <v>13900000</v>
      </c>
    </row>
    <row r="72" spans="1:11" x14ac:dyDescent="0.2">
      <c r="A72" s="101" t="s">
        <v>155</v>
      </c>
      <c r="B72" s="102">
        <v>13.7</v>
      </c>
      <c r="C72" s="103">
        <v>349.11669999999998</v>
      </c>
      <c r="D72" s="104">
        <v>476000000000</v>
      </c>
      <c r="E72" s="103">
        <v>2315</v>
      </c>
      <c r="F72" s="104">
        <v>12000000</v>
      </c>
      <c r="G72" s="102">
        <v>13.805</v>
      </c>
      <c r="H72" s="103">
        <v>345.17410000000001</v>
      </c>
      <c r="I72" s="104">
        <v>447000000000</v>
      </c>
      <c r="J72" s="103">
        <v>650</v>
      </c>
      <c r="K72" s="104">
        <v>12900000</v>
      </c>
    </row>
    <row r="73" spans="1:11" x14ac:dyDescent="0.2">
      <c r="A73" s="101" t="s">
        <v>163</v>
      </c>
      <c r="B73" s="102">
        <v>17.8445</v>
      </c>
      <c r="C73" s="103">
        <v>370.49119999999999</v>
      </c>
      <c r="D73" s="104">
        <v>851000000000</v>
      </c>
      <c r="E73" s="103">
        <v>3332</v>
      </c>
      <c r="F73" s="104">
        <v>14700000</v>
      </c>
      <c r="G73" s="102">
        <v>18.459</v>
      </c>
      <c r="H73" s="103">
        <v>391.24919999999997</v>
      </c>
      <c r="I73" s="104">
        <v>458000000000</v>
      </c>
      <c r="J73" s="103">
        <v>1003</v>
      </c>
      <c r="K73" s="104">
        <v>12000000</v>
      </c>
    </row>
  </sheetData>
  <mergeCells count="13">
    <mergeCell ref="B58:F58"/>
    <mergeCell ref="G58:K58"/>
    <mergeCell ref="B3:K3"/>
    <mergeCell ref="B4:F4"/>
    <mergeCell ref="G4:K4"/>
    <mergeCell ref="B21:K21"/>
    <mergeCell ref="B22:F22"/>
    <mergeCell ref="G22:K22"/>
    <mergeCell ref="A1:O2"/>
    <mergeCell ref="B39:K39"/>
    <mergeCell ref="B40:F40"/>
    <mergeCell ref="G40:K40"/>
    <mergeCell ref="B57:K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3B94-1BCF-4CFF-A985-BC42AB0DC3BD}">
  <sheetPr codeName="Sheet16"/>
  <dimension ref="A1:N98"/>
  <sheetViews>
    <sheetView topLeftCell="A85" zoomScaleNormal="100" workbookViewId="0">
      <selection activeCell="A90" sqref="A90:N90"/>
    </sheetView>
  </sheetViews>
  <sheetFormatPr defaultColWidth="9.140625" defaultRowHeight="12.75" x14ac:dyDescent="0.2"/>
  <cols>
    <col min="1" max="1" width="51.7109375" style="17" customWidth="1"/>
    <col min="2" max="2" width="13.5703125" style="17" customWidth="1"/>
    <col min="3" max="3" width="8" style="17" customWidth="1"/>
    <col min="4" max="4" width="14.140625" style="17" customWidth="1"/>
    <col min="5" max="5" width="13.140625" style="19" customWidth="1"/>
    <col min="6" max="6" width="12" style="19" customWidth="1"/>
    <col min="7" max="7" width="12.85546875" style="19" customWidth="1"/>
    <col min="8" max="8" width="10.5703125" style="19" customWidth="1"/>
    <col min="9" max="9" width="14.140625" style="19" customWidth="1"/>
    <col min="10" max="10" width="12.140625" style="19" customWidth="1"/>
    <col min="11" max="11" width="72.140625" style="18" customWidth="1"/>
    <col min="12" max="12" width="48.42578125" style="94" customWidth="1"/>
    <col min="13" max="13" width="20.5703125" style="17" customWidth="1"/>
    <col min="14" max="14" width="35.7109375" style="17" customWidth="1"/>
    <col min="15" max="16384" width="9.140625" style="17"/>
  </cols>
  <sheetData>
    <row r="1" spans="1:14" ht="15" customHeight="1" x14ac:dyDescent="0.25">
      <c r="A1" s="229" t="str">
        <f>_xlfn.CONCAT("Table ",Contents!A18,". ",Contents!B18)</f>
        <v>Table S17. Detailed results of suspect screening for extractable and leachables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1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x14ac:dyDescent="0.25">
      <c r="A3" s="230" t="s">
        <v>1318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4" s="38" customFormat="1" ht="38.25" x14ac:dyDescent="0.25">
      <c r="A4" s="41" t="s">
        <v>434</v>
      </c>
      <c r="B4" s="41" t="s">
        <v>41</v>
      </c>
      <c r="C4" s="41" t="s">
        <v>1319</v>
      </c>
      <c r="D4" s="39" t="s">
        <v>253</v>
      </c>
      <c r="E4" s="39" t="s">
        <v>1320</v>
      </c>
      <c r="F4" s="40" t="s">
        <v>1321</v>
      </c>
      <c r="G4" s="40" t="s">
        <v>1322</v>
      </c>
      <c r="H4" s="40" t="s">
        <v>1323</v>
      </c>
      <c r="I4" s="40" t="s">
        <v>1324</v>
      </c>
      <c r="J4" s="40" t="s">
        <v>1325</v>
      </c>
      <c r="K4" s="39" t="s">
        <v>1326</v>
      </c>
      <c r="L4" s="95" t="s">
        <v>1327</v>
      </c>
      <c r="M4" s="39" t="s">
        <v>1328</v>
      </c>
      <c r="N4" s="39" t="s">
        <v>1329</v>
      </c>
    </row>
    <row r="5" spans="1:14" ht="60" customHeight="1" x14ac:dyDescent="0.2">
      <c r="A5" s="24" t="s">
        <v>93</v>
      </c>
      <c r="B5" s="24" t="s">
        <v>94</v>
      </c>
      <c r="C5" s="24">
        <v>1</v>
      </c>
      <c r="D5" s="20" t="s">
        <v>276</v>
      </c>
      <c r="E5" s="22">
        <v>135.01427033900001</v>
      </c>
      <c r="F5" s="26">
        <v>136.0214</v>
      </c>
      <c r="G5" s="25">
        <v>-1.1200000000000001</v>
      </c>
      <c r="H5" s="25">
        <v>98</v>
      </c>
      <c r="I5" s="25">
        <v>9.9489999999999998</v>
      </c>
      <c r="J5" s="25">
        <v>9.9670000000000005</v>
      </c>
      <c r="K5" s="21" t="s">
        <v>1330</v>
      </c>
      <c r="L5" s="96" t="s">
        <v>1331</v>
      </c>
      <c r="M5" s="20" t="s">
        <v>95</v>
      </c>
      <c r="N5" s="20" t="s">
        <v>1332</v>
      </c>
    </row>
    <row r="6" spans="1:14" ht="60" customHeight="1" x14ac:dyDescent="0.2">
      <c r="A6" s="24" t="s">
        <v>1333</v>
      </c>
      <c r="B6" s="24" t="s">
        <v>97</v>
      </c>
      <c r="C6" s="24">
        <v>1</v>
      </c>
      <c r="D6" s="20" t="s">
        <v>277</v>
      </c>
      <c r="E6" s="22">
        <v>150.02516937499999</v>
      </c>
      <c r="F6" s="26">
        <v>151.03227999999999</v>
      </c>
      <c r="G6" s="25">
        <v>-1.07</v>
      </c>
      <c r="H6" s="25">
        <v>98</v>
      </c>
      <c r="I6" s="25">
        <v>4.218</v>
      </c>
      <c r="J6" s="25">
        <v>4.173</v>
      </c>
      <c r="K6" s="21" t="s">
        <v>1334</v>
      </c>
      <c r="L6" s="96" t="s">
        <v>1335</v>
      </c>
      <c r="M6" s="20" t="s">
        <v>98</v>
      </c>
      <c r="N6" s="20" t="s">
        <v>1336</v>
      </c>
    </row>
    <row r="7" spans="1:14" ht="60" customHeight="1" x14ac:dyDescent="0.2">
      <c r="A7" s="24" t="s">
        <v>1337</v>
      </c>
      <c r="B7" s="24" t="s">
        <v>1338</v>
      </c>
      <c r="C7" s="24" t="s">
        <v>1339</v>
      </c>
      <c r="D7" s="20" t="s">
        <v>1340</v>
      </c>
      <c r="E7" s="22">
        <v>151.00918495900001</v>
      </c>
      <c r="F7" s="22">
        <v>152.01629</v>
      </c>
      <c r="G7" s="23">
        <v>-1.1389353835000899</v>
      </c>
      <c r="H7" s="23">
        <v>93.8</v>
      </c>
      <c r="I7" s="23">
        <v>9.8079999999999998</v>
      </c>
      <c r="J7" s="22" t="s">
        <v>1341</v>
      </c>
      <c r="K7" s="21" t="s">
        <v>1342</v>
      </c>
      <c r="L7" s="96" t="s">
        <v>1343</v>
      </c>
      <c r="M7" s="20" t="s">
        <v>1344</v>
      </c>
      <c r="N7" s="20" t="s">
        <v>1345</v>
      </c>
    </row>
    <row r="8" spans="1:14" ht="60" customHeight="1" x14ac:dyDescent="0.2">
      <c r="A8" s="24" t="s">
        <v>1346</v>
      </c>
      <c r="B8" s="24" t="s">
        <v>105</v>
      </c>
      <c r="C8" s="24">
        <v>1</v>
      </c>
      <c r="D8" s="20" t="s">
        <v>1347</v>
      </c>
      <c r="E8" s="22">
        <v>166.98634151300001</v>
      </c>
      <c r="F8" s="26">
        <v>167.99332999999999</v>
      </c>
      <c r="G8" s="25">
        <v>-1.71</v>
      </c>
      <c r="H8" s="25">
        <v>97.9</v>
      </c>
      <c r="I8" s="25">
        <v>10.536</v>
      </c>
      <c r="J8" s="25">
        <v>10.561</v>
      </c>
      <c r="K8" s="21"/>
      <c r="L8" s="96" t="s">
        <v>1348</v>
      </c>
      <c r="M8" s="20" t="s">
        <v>102</v>
      </c>
      <c r="N8" s="20" t="s">
        <v>1349</v>
      </c>
    </row>
    <row r="9" spans="1:14" ht="60" customHeight="1" x14ac:dyDescent="0.2">
      <c r="A9" s="24" t="s">
        <v>100</v>
      </c>
      <c r="B9" s="24" t="s">
        <v>101</v>
      </c>
      <c r="C9" s="24">
        <v>1</v>
      </c>
      <c r="D9" s="20" t="s">
        <v>1350</v>
      </c>
      <c r="E9" s="22">
        <v>181.00199157700001</v>
      </c>
      <c r="F9" s="26">
        <v>182.00907000000001</v>
      </c>
      <c r="G9" s="25">
        <v>-1.08</v>
      </c>
      <c r="H9" s="25">
        <v>96.7</v>
      </c>
      <c r="I9" s="25">
        <v>14.657999999999999</v>
      </c>
      <c r="J9" s="25">
        <v>14.579000000000001</v>
      </c>
      <c r="K9" s="21" t="s">
        <v>1351</v>
      </c>
      <c r="L9" s="96" t="s">
        <v>1352</v>
      </c>
      <c r="M9" s="20" t="s">
        <v>109</v>
      </c>
      <c r="N9" s="20" t="s">
        <v>1353</v>
      </c>
    </row>
    <row r="10" spans="1:14" ht="60" customHeight="1" x14ac:dyDescent="0.2">
      <c r="A10" s="24" t="s">
        <v>1354</v>
      </c>
      <c r="B10" s="24" t="s">
        <v>1355</v>
      </c>
      <c r="C10" s="24" t="s">
        <v>1339</v>
      </c>
      <c r="D10" s="20" t="s">
        <v>1356</v>
      </c>
      <c r="E10" s="22">
        <v>214.97108537299999</v>
      </c>
      <c r="F10" s="22">
        <v>215.97808000000001</v>
      </c>
      <c r="G10" s="23">
        <v>-1.33812309938497</v>
      </c>
      <c r="H10" s="97">
        <v>85.7</v>
      </c>
      <c r="I10" s="98">
        <v>5.7119999999999997</v>
      </c>
      <c r="J10" s="22" t="s">
        <v>1341</v>
      </c>
      <c r="K10" s="21" t="s">
        <v>1357</v>
      </c>
      <c r="L10" s="96" t="s">
        <v>1358</v>
      </c>
      <c r="M10" s="20" t="s">
        <v>1359</v>
      </c>
      <c r="N10" s="20" t="s">
        <v>1360</v>
      </c>
    </row>
    <row r="11" spans="1:14" ht="60" customHeight="1" x14ac:dyDescent="0.2">
      <c r="A11" s="24" t="s">
        <v>1361</v>
      </c>
      <c r="B11" s="17" t="s">
        <v>1362</v>
      </c>
      <c r="C11" s="24" t="s">
        <v>1339</v>
      </c>
      <c r="D11" s="20" t="s">
        <v>1363</v>
      </c>
      <c r="E11" s="22">
        <v>220.06703418800001</v>
      </c>
      <c r="F11" s="22">
        <v>221.07406</v>
      </c>
      <c r="G11" s="23">
        <v>-1.15604351308114</v>
      </c>
      <c r="H11" s="23">
        <v>81.5</v>
      </c>
      <c r="I11" s="23">
        <v>12.375</v>
      </c>
      <c r="J11" s="22" t="s">
        <v>1341</v>
      </c>
      <c r="K11" s="21" t="s">
        <v>1364</v>
      </c>
      <c r="L11" s="96" t="s">
        <v>1365</v>
      </c>
      <c r="M11" s="20" t="s">
        <v>1366</v>
      </c>
      <c r="N11" s="20" t="s">
        <v>1367</v>
      </c>
    </row>
    <row r="12" spans="1:14" ht="60" customHeight="1" x14ac:dyDescent="0.2">
      <c r="A12" s="24" t="s">
        <v>1368</v>
      </c>
      <c r="B12" s="24" t="s">
        <v>1369</v>
      </c>
      <c r="C12" s="24" t="s">
        <v>1339</v>
      </c>
      <c r="D12" s="20" t="s">
        <v>1370</v>
      </c>
      <c r="E12" s="22">
        <v>232.10341969699999</v>
      </c>
      <c r="F12" s="22">
        <v>233.11041</v>
      </c>
      <c r="G12" s="23">
        <v>-1.2412270877260501</v>
      </c>
      <c r="H12" s="23">
        <v>88</v>
      </c>
      <c r="I12" s="23">
        <v>13.454000000000001</v>
      </c>
      <c r="J12" s="22" t="s">
        <v>1341</v>
      </c>
      <c r="K12" s="21" t="s">
        <v>1371</v>
      </c>
      <c r="L12" s="96" t="s">
        <v>1372</v>
      </c>
      <c r="M12" s="20" t="s">
        <v>1373</v>
      </c>
      <c r="N12" s="20" t="s">
        <v>1374</v>
      </c>
    </row>
    <row r="13" spans="1:14" ht="72.2" customHeight="1" x14ac:dyDescent="0.2">
      <c r="A13" s="24" t="s">
        <v>1375</v>
      </c>
      <c r="B13" s="24"/>
      <c r="C13" s="24" t="s">
        <v>1339</v>
      </c>
      <c r="D13" s="20" t="s">
        <v>1376</v>
      </c>
      <c r="E13" s="22">
        <v>346.15374119299997</v>
      </c>
      <c r="F13" s="22">
        <v>347.16059999999999</v>
      </c>
      <c r="G13" s="23">
        <v>-1.1399999999999999</v>
      </c>
      <c r="H13" s="23" t="s">
        <v>1341</v>
      </c>
      <c r="I13" s="23">
        <v>24.6</v>
      </c>
      <c r="J13" s="22" t="s">
        <v>1341</v>
      </c>
      <c r="K13" s="21" t="s">
        <v>1377</v>
      </c>
      <c r="L13" s="96" t="s">
        <v>1378</v>
      </c>
      <c r="M13" s="20" t="s">
        <v>1379</v>
      </c>
      <c r="N13" s="20" t="s">
        <v>1380</v>
      </c>
    </row>
    <row r="14" spans="1:14" ht="60" customHeight="1" x14ac:dyDescent="0.2">
      <c r="A14" s="37" t="s">
        <v>1381</v>
      </c>
      <c r="B14" s="37" t="s">
        <v>1382</v>
      </c>
      <c r="C14" s="24" t="s">
        <v>1339</v>
      </c>
      <c r="D14" s="20" t="s">
        <v>1383</v>
      </c>
      <c r="E14" s="22">
        <v>331.95703296200003</v>
      </c>
      <c r="F14" s="22">
        <v>332.96418</v>
      </c>
      <c r="G14" s="23">
        <v>-0.39152861172737702</v>
      </c>
      <c r="H14" s="23">
        <v>88.9</v>
      </c>
      <c r="I14" s="23">
        <v>20.431999999999999</v>
      </c>
      <c r="J14" s="22" t="s">
        <v>1341</v>
      </c>
      <c r="K14" s="21" t="s">
        <v>1384</v>
      </c>
      <c r="L14" s="96" t="s">
        <v>1385</v>
      </c>
      <c r="M14" s="20" t="s">
        <v>1386</v>
      </c>
      <c r="N14" s="20" t="s">
        <v>1387</v>
      </c>
    </row>
    <row r="15" spans="1:14" x14ac:dyDescent="0.25">
      <c r="A15" s="230" t="s">
        <v>1388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</row>
    <row r="16" spans="1:14" ht="60" customHeight="1" x14ac:dyDescent="0.2">
      <c r="A16" s="24" t="s">
        <v>1389</v>
      </c>
      <c r="B16" s="24"/>
      <c r="C16" s="24" t="s">
        <v>1339</v>
      </c>
      <c r="D16" s="20" t="s">
        <v>1390</v>
      </c>
      <c r="E16" s="22">
        <v>271.25112930699999</v>
      </c>
      <c r="F16" s="22">
        <v>294.23991999999998</v>
      </c>
      <c r="G16" s="23">
        <v>-1.4008420801917001</v>
      </c>
      <c r="H16" s="23">
        <v>95.7</v>
      </c>
      <c r="I16" s="23">
        <v>21.132000000000001</v>
      </c>
      <c r="J16" s="22" t="s">
        <v>1341</v>
      </c>
      <c r="K16" s="21" t="s">
        <v>1391</v>
      </c>
      <c r="L16" s="96" t="s">
        <v>1392</v>
      </c>
      <c r="M16" s="20" t="s">
        <v>1393</v>
      </c>
      <c r="N16" s="20" t="s">
        <v>1394</v>
      </c>
    </row>
    <row r="17" spans="1:14" ht="60" customHeight="1" x14ac:dyDescent="0.2">
      <c r="A17" s="24" t="s">
        <v>1395</v>
      </c>
      <c r="B17" s="24"/>
      <c r="C17" s="24" t="s">
        <v>1339</v>
      </c>
      <c r="D17" s="20" t="s">
        <v>1396</v>
      </c>
      <c r="E17" s="22">
        <v>299.28242943499998</v>
      </c>
      <c r="F17" s="22">
        <v>300.28928999999999</v>
      </c>
      <c r="G17" s="23">
        <v>-1.4384812558542801</v>
      </c>
      <c r="H17" s="23">
        <v>99</v>
      </c>
      <c r="I17" s="23">
        <v>22.754000000000001</v>
      </c>
      <c r="J17" s="22" t="s">
        <v>1341</v>
      </c>
      <c r="K17" s="21" t="s">
        <v>1397</v>
      </c>
      <c r="L17" s="96" t="s">
        <v>1398</v>
      </c>
      <c r="M17" s="20" t="s">
        <v>1399</v>
      </c>
      <c r="N17" s="20" t="s">
        <v>1400</v>
      </c>
    </row>
    <row r="18" spans="1:14" ht="60" customHeight="1" x14ac:dyDescent="0.2">
      <c r="A18" s="37" t="s">
        <v>1401</v>
      </c>
      <c r="B18" s="37"/>
      <c r="C18" s="24" t="s">
        <v>1339</v>
      </c>
      <c r="D18" s="20" t="s">
        <v>1402</v>
      </c>
      <c r="E18" s="22">
        <v>323.28242943499998</v>
      </c>
      <c r="F18" s="22">
        <v>346.27118000000002</v>
      </c>
      <c r="G18" s="23">
        <v>-1.2752318810619201</v>
      </c>
      <c r="H18" s="23">
        <v>87.7</v>
      </c>
      <c r="I18" s="23">
        <v>22.318999999999999</v>
      </c>
      <c r="J18" s="22" t="s">
        <v>1341</v>
      </c>
      <c r="K18" s="21" t="s">
        <v>1403</v>
      </c>
      <c r="L18" s="96" t="s">
        <v>1404</v>
      </c>
      <c r="M18" s="20" t="s">
        <v>1405</v>
      </c>
      <c r="N18" s="20" t="s">
        <v>1406</v>
      </c>
    </row>
    <row r="19" spans="1:14" ht="60" customHeight="1" x14ac:dyDescent="0.2">
      <c r="A19" s="24" t="s">
        <v>1407</v>
      </c>
      <c r="B19" s="24"/>
      <c r="C19" s="24" t="s">
        <v>1339</v>
      </c>
      <c r="D19" s="20" t="s">
        <v>1408</v>
      </c>
      <c r="E19" s="22">
        <v>325.29807949999997</v>
      </c>
      <c r="F19" s="22">
        <v>348.28696000000002</v>
      </c>
      <c r="G19" s="23">
        <v>-0.91059774234843305</v>
      </c>
      <c r="H19" s="23">
        <v>91.1</v>
      </c>
      <c r="I19" s="23">
        <v>23.163</v>
      </c>
      <c r="J19" s="22" t="s">
        <v>1341</v>
      </c>
      <c r="K19" s="21" t="s">
        <v>1409</v>
      </c>
      <c r="L19" s="96" t="s">
        <v>1410</v>
      </c>
      <c r="M19" s="20" t="s">
        <v>1411</v>
      </c>
      <c r="N19" s="20" t="s">
        <v>1412</v>
      </c>
    </row>
    <row r="20" spans="1:14" ht="60" customHeight="1" x14ac:dyDescent="0.2">
      <c r="A20" s="24" t="s">
        <v>1413</v>
      </c>
      <c r="B20" s="24"/>
      <c r="C20" s="24" t="s">
        <v>1339</v>
      </c>
      <c r="D20" s="20" t="s">
        <v>1414</v>
      </c>
      <c r="E20" s="22">
        <v>327.31372956400003</v>
      </c>
      <c r="F20" s="22">
        <v>350.30252999999999</v>
      </c>
      <c r="G20" s="23">
        <v>-1.17342847685177</v>
      </c>
      <c r="H20" s="23">
        <v>93.9</v>
      </c>
      <c r="I20" s="23">
        <v>24.016999999999999</v>
      </c>
      <c r="J20" s="22" t="s">
        <v>1341</v>
      </c>
      <c r="K20" s="21" t="s">
        <v>1415</v>
      </c>
      <c r="L20" s="96" t="s">
        <v>1416</v>
      </c>
      <c r="M20" s="20" t="s">
        <v>1417</v>
      </c>
      <c r="N20" s="20" t="s">
        <v>1418</v>
      </c>
    </row>
    <row r="21" spans="1:14" x14ac:dyDescent="0.25">
      <c r="A21" s="230" t="s">
        <v>110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</row>
    <row r="22" spans="1:14" ht="60" customHeight="1" x14ac:dyDescent="0.2">
      <c r="A22" s="24" t="s">
        <v>115</v>
      </c>
      <c r="B22" s="24"/>
      <c r="C22" s="24">
        <v>1</v>
      </c>
      <c r="D22" s="20" t="s">
        <v>1419</v>
      </c>
      <c r="E22" s="22">
        <v>113.084063978</v>
      </c>
      <c r="F22" s="26">
        <v>114.09116</v>
      </c>
      <c r="G22" s="25">
        <v>-1.57</v>
      </c>
      <c r="H22" s="25">
        <v>96.2</v>
      </c>
      <c r="I22" s="25">
        <v>4.5330000000000004</v>
      </c>
      <c r="J22" s="25">
        <v>4.4939999999999998</v>
      </c>
      <c r="K22" s="21" t="s">
        <v>1420</v>
      </c>
      <c r="L22" s="96" t="s">
        <v>1421</v>
      </c>
      <c r="M22" s="20" t="s">
        <v>116</v>
      </c>
      <c r="N22" s="20" t="s">
        <v>1422</v>
      </c>
    </row>
    <row r="23" spans="1:14" ht="60" customHeight="1" x14ac:dyDescent="0.2">
      <c r="A23" s="24" t="s">
        <v>1423</v>
      </c>
      <c r="B23" s="24" t="s">
        <v>1424</v>
      </c>
      <c r="C23" s="24" t="s">
        <v>1339</v>
      </c>
      <c r="D23" s="20" t="s">
        <v>1425</v>
      </c>
      <c r="E23" s="22">
        <v>278.15180918800002</v>
      </c>
      <c r="F23" s="22">
        <v>301.14058</v>
      </c>
      <c r="G23" s="23">
        <v>-1.6212400714908799</v>
      </c>
      <c r="H23" s="23">
        <v>93.9</v>
      </c>
      <c r="I23" s="23">
        <v>19.077999999999999</v>
      </c>
      <c r="J23" s="22" t="s">
        <v>1341</v>
      </c>
      <c r="K23" s="21" t="s">
        <v>1426</v>
      </c>
      <c r="L23" s="96" t="s">
        <v>1427</v>
      </c>
      <c r="M23" s="20" t="s">
        <v>1428</v>
      </c>
      <c r="N23" s="20" t="s">
        <v>1429</v>
      </c>
    </row>
    <row r="24" spans="1:14" ht="102" customHeight="1" x14ac:dyDescent="0.2">
      <c r="A24" s="24" t="s">
        <v>111</v>
      </c>
      <c r="B24" s="24" t="s">
        <v>112</v>
      </c>
      <c r="C24" s="24">
        <v>1</v>
      </c>
      <c r="D24" s="20" t="s">
        <v>1430</v>
      </c>
      <c r="E24" s="22">
        <v>312.13615912400002</v>
      </c>
      <c r="F24" s="26">
        <v>335.12506000000002</v>
      </c>
      <c r="G24" s="25">
        <v>-1.01</v>
      </c>
      <c r="H24" s="25">
        <v>99.2</v>
      </c>
      <c r="I24" s="25">
        <v>19.209</v>
      </c>
      <c r="J24" s="25">
        <v>19.123000000000001</v>
      </c>
      <c r="K24" s="21" t="s">
        <v>1431</v>
      </c>
      <c r="L24" s="96" t="s">
        <v>1432</v>
      </c>
      <c r="M24" s="20" t="s">
        <v>113</v>
      </c>
      <c r="N24" s="20" t="s">
        <v>1433</v>
      </c>
    </row>
    <row r="25" spans="1:14" ht="102" customHeight="1" x14ac:dyDescent="0.2">
      <c r="A25" s="24" t="s">
        <v>1434</v>
      </c>
      <c r="B25" s="24" t="s">
        <v>1435</v>
      </c>
      <c r="C25" s="24" t="s">
        <v>1339</v>
      </c>
      <c r="D25" s="20" t="s">
        <v>1436</v>
      </c>
      <c r="E25" s="22">
        <v>330.183109317</v>
      </c>
      <c r="F25" s="22">
        <v>353.17214999999999</v>
      </c>
      <c r="G25" s="23">
        <v>-0.81144378734678302</v>
      </c>
      <c r="H25" s="23">
        <v>86.9</v>
      </c>
      <c r="I25" s="23">
        <v>21.396999999999998</v>
      </c>
      <c r="J25" s="22" t="s">
        <v>1341</v>
      </c>
      <c r="K25" s="21" t="s">
        <v>1437</v>
      </c>
      <c r="L25" s="96" t="s">
        <v>1438</v>
      </c>
      <c r="M25" s="20" t="s">
        <v>1439</v>
      </c>
      <c r="N25" s="20" t="s">
        <v>1440</v>
      </c>
    </row>
    <row r="26" spans="1:14" ht="63.75" customHeight="1" x14ac:dyDescent="0.2">
      <c r="A26" s="24" t="s">
        <v>1441</v>
      </c>
      <c r="B26" s="24" t="s">
        <v>1442</v>
      </c>
      <c r="C26" s="24" t="s">
        <v>1339</v>
      </c>
      <c r="D26" s="20" t="s">
        <v>1443</v>
      </c>
      <c r="E26" s="22">
        <v>370.30830983200002</v>
      </c>
      <c r="F26" s="22">
        <v>371.31499000000002</v>
      </c>
      <c r="G26" s="23">
        <v>-1.5034065177198801</v>
      </c>
      <c r="H26" s="23">
        <v>95.4</v>
      </c>
      <c r="I26" s="23">
        <v>24.771000000000001</v>
      </c>
      <c r="J26" s="22" t="s">
        <v>1341</v>
      </c>
      <c r="K26" s="21" t="s">
        <v>1444</v>
      </c>
      <c r="L26" s="96" t="s">
        <v>1445</v>
      </c>
      <c r="M26" s="20" t="s">
        <v>1446</v>
      </c>
      <c r="N26" s="20" t="s">
        <v>1447</v>
      </c>
    </row>
    <row r="27" spans="1:14" x14ac:dyDescent="0.25">
      <c r="A27" s="230" t="s">
        <v>1285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</row>
    <row r="28" spans="1:14" ht="60" customHeight="1" x14ac:dyDescent="0.2">
      <c r="A28" s="24" t="s">
        <v>266</v>
      </c>
      <c r="B28" s="24" t="s">
        <v>53</v>
      </c>
      <c r="C28" s="24">
        <v>1</v>
      </c>
      <c r="D28" s="20" t="s">
        <v>267</v>
      </c>
      <c r="E28" s="22">
        <v>226.146998588</v>
      </c>
      <c r="F28" s="26">
        <v>227.15406999999999</v>
      </c>
      <c r="G28" s="25">
        <v>-0.89</v>
      </c>
      <c r="H28" s="36">
        <v>93.2</v>
      </c>
      <c r="I28" s="25">
        <v>9.7560000000000002</v>
      </c>
      <c r="J28" s="35">
        <v>9.76</v>
      </c>
      <c r="K28" s="34" t="s">
        <v>1448</v>
      </c>
      <c r="L28" s="96" t="s">
        <v>1449</v>
      </c>
      <c r="M28" s="20" t="s">
        <v>54</v>
      </c>
      <c r="N28" s="20" t="s">
        <v>1450</v>
      </c>
    </row>
    <row r="29" spans="1:14" ht="60" customHeight="1" x14ac:dyDescent="0.2">
      <c r="A29" s="20" t="s">
        <v>1451</v>
      </c>
      <c r="B29" s="20" t="s">
        <v>1452</v>
      </c>
      <c r="C29" s="20" t="s">
        <v>1339</v>
      </c>
      <c r="D29" s="20" t="s">
        <v>1453</v>
      </c>
      <c r="E29" s="22">
        <v>266.17829871599997</v>
      </c>
      <c r="F29" s="22">
        <v>267.18529999999998</v>
      </c>
      <c r="G29" s="23">
        <v>-1.02946123879602</v>
      </c>
      <c r="H29" s="23" t="s">
        <v>1341</v>
      </c>
      <c r="I29" s="23">
        <v>18.039000000000001</v>
      </c>
      <c r="J29" s="22" t="s">
        <v>1341</v>
      </c>
      <c r="K29" s="21" t="s">
        <v>1454</v>
      </c>
      <c r="L29" s="96" t="s">
        <v>1455</v>
      </c>
      <c r="M29" s="20" t="s">
        <v>1456</v>
      </c>
      <c r="N29" s="20" t="s">
        <v>1457</v>
      </c>
    </row>
    <row r="30" spans="1:14" ht="60" customHeight="1" x14ac:dyDescent="0.2">
      <c r="A30" s="24" t="s">
        <v>1458</v>
      </c>
      <c r="B30" s="24" t="s">
        <v>1459</v>
      </c>
      <c r="C30" s="24" t="s">
        <v>1339</v>
      </c>
      <c r="D30" s="20" t="s">
        <v>1460</v>
      </c>
      <c r="E30" s="22">
        <v>260.13134852299999</v>
      </c>
      <c r="F30" s="22">
        <v>261.13843000000003</v>
      </c>
      <c r="G30" s="23">
        <v>-0.74968434402514195</v>
      </c>
      <c r="H30" s="23">
        <v>79.099999999999994</v>
      </c>
      <c r="I30" s="23">
        <v>19.337</v>
      </c>
      <c r="J30" s="22" t="s">
        <v>1341</v>
      </c>
      <c r="K30" s="21" t="s">
        <v>1461</v>
      </c>
      <c r="L30" s="96" t="s">
        <v>1462</v>
      </c>
      <c r="M30" s="20" t="s">
        <v>1463</v>
      </c>
      <c r="N30" s="20" t="s">
        <v>1464</v>
      </c>
    </row>
    <row r="31" spans="1:14" ht="60" customHeight="1" x14ac:dyDescent="0.2">
      <c r="A31" s="24" t="s">
        <v>1465</v>
      </c>
      <c r="B31" s="24" t="s">
        <v>48</v>
      </c>
      <c r="C31" s="24">
        <v>1</v>
      </c>
      <c r="D31" s="20" t="s">
        <v>1466</v>
      </c>
      <c r="E31" s="22">
        <v>268.19389999999999</v>
      </c>
      <c r="F31" s="26">
        <v>269.20042000000001</v>
      </c>
      <c r="G31" s="25">
        <v>-3</v>
      </c>
      <c r="H31" s="25">
        <v>91.7</v>
      </c>
      <c r="I31" s="25">
        <v>12.811</v>
      </c>
      <c r="J31" s="25">
        <v>12.779</v>
      </c>
      <c r="K31" s="33" t="s">
        <v>1467</v>
      </c>
      <c r="L31" s="96" t="s">
        <v>1468</v>
      </c>
      <c r="M31" s="20" t="s">
        <v>49</v>
      </c>
      <c r="N31" s="20" t="s">
        <v>1469</v>
      </c>
    </row>
    <row r="32" spans="1:14" ht="60" customHeight="1" x14ac:dyDescent="0.2">
      <c r="A32" s="20" t="s">
        <v>1470</v>
      </c>
      <c r="B32" s="24" t="s">
        <v>1471</v>
      </c>
      <c r="C32" s="20" t="s">
        <v>1339</v>
      </c>
      <c r="D32" s="20" t="s">
        <v>1472</v>
      </c>
      <c r="E32" s="22">
        <v>282.20959884500002</v>
      </c>
      <c r="F32" s="22">
        <v>283.21645999999998</v>
      </c>
      <c r="G32" s="23">
        <v>-1.4605166527909801</v>
      </c>
      <c r="H32" s="23" t="s">
        <v>1341</v>
      </c>
      <c r="I32" s="23">
        <v>14.164</v>
      </c>
      <c r="J32" s="22" t="s">
        <v>1341</v>
      </c>
      <c r="K32" s="21" t="s">
        <v>1473</v>
      </c>
      <c r="L32" s="96" t="s">
        <v>1474</v>
      </c>
      <c r="M32" s="32" t="s">
        <v>1475</v>
      </c>
      <c r="N32" s="20" t="s">
        <v>1476</v>
      </c>
    </row>
    <row r="33" spans="1:14" ht="60" customHeight="1" x14ac:dyDescent="0.2">
      <c r="A33" s="20" t="s">
        <v>1477</v>
      </c>
      <c r="B33" s="24" t="s">
        <v>1478</v>
      </c>
      <c r="C33" s="20" t="s">
        <v>1339</v>
      </c>
      <c r="D33" s="20" t="s">
        <v>1479</v>
      </c>
      <c r="E33" s="22">
        <v>288.16264865199997</v>
      </c>
      <c r="F33" s="22">
        <v>289.16955999999999</v>
      </c>
      <c r="G33" s="23">
        <v>-1.28359125902067</v>
      </c>
      <c r="H33" s="23" t="s">
        <v>1341</v>
      </c>
      <c r="I33" s="23">
        <v>21.384</v>
      </c>
      <c r="J33" s="22" t="s">
        <v>1341</v>
      </c>
      <c r="K33" s="21" t="s">
        <v>1480</v>
      </c>
      <c r="L33" s="96" t="s">
        <v>1481</v>
      </c>
      <c r="M33" s="20" t="s">
        <v>1482</v>
      </c>
      <c r="N33" s="20" t="s">
        <v>1483</v>
      </c>
    </row>
    <row r="34" spans="1:14" x14ac:dyDescent="0.25">
      <c r="A34" s="230" t="s">
        <v>1484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</row>
    <row r="35" spans="1:14" ht="60" customHeight="1" x14ac:dyDescent="0.2">
      <c r="A35" s="24" t="s">
        <v>1485</v>
      </c>
      <c r="B35" s="24"/>
      <c r="C35" s="24" t="s">
        <v>1339</v>
      </c>
      <c r="D35" s="20" t="s">
        <v>1486</v>
      </c>
      <c r="E35" s="22">
        <v>169.08914935799999</v>
      </c>
      <c r="F35" s="22">
        <v>170.09621999999999</v>
      </c>
      <c r="G35" s="23">
        <v>-1.1953470678607301</v>
      </c>
      <c r="H35" s="23">
        <v>94.3</v>
      </c>
      <c r="I35" s="23">
        <v>15.648999999999999</v>
      </c>
      <c r="J35" s="22" t="s">
        <v>1341</v>
      </c>
      <c r="K35" s="21" t="s">
        <v>1487</v>
      </c>
      <c r="L35" s="96" t="s">
        <v>1488</v>
      </c>
      <c r="M35" s="20" t="s">
        <v>1489</v>
      </c>
      <c r="N35" s="20" t="s">
        <v>1490</v>
      </c>
    </row>
    <row r="36" spans="1:14" ht="60" customHeight="1" x14ac:dyDescent="0.2">
      <c r="A36" s="24" t="s">
        <v>1491</v>
      </c>
      <c r="B36" s="24"/>
      <c r="C36" s="24" t="s">
        <v>1339</v>
      </c>
      <c r="D36" s="20" t="s">
        <v>1492</v>
      </c>
      <c r="E36" s="22">
        <v>183.10479699999999</v>
      </c>
      <c r="F36" s="22">
        <v>184.11179999999999</v>
      </c>
      <c r="G36" s="23">
        <v>-1.26</v>
      </c>
      <c r="H36" s="23">
        <v>94.5</v>
      </c>
      <c r="I36" s="23">
        <v>17.14</v>
      </c>
      <c r="J36" s="22" t="s">
        <v>1341</v>
      </c>
      <c r="K36" s="21" t="s">
        <v>1493</v>
      </c>
      <c r="L36" s="96" t="s">
        <v>1494</v>
      </c>
      <c r="M36" s="20" t="s">
        <v>1495</v>
      </c>
      <c r="N36" s="20" t="s">
        <v>1496</v>
      </c>
    </row>
    <row r="37" spans="1:14" ht="72.2" customHeight="1" x14ac:dyDescent="0.2">
      <c r="A37" s="24" t="s">
        <v>1497</v>
      </c>
      <c r="B37" s="24"/>
      <c r="C37" s="24" t="s">
        <v>1339</v>
      </c>
      <c r="D37" s="20" t="s">
        <v>1498</v>
      </c>
      <c r="E37" s="22">
        <v>199.09971404300001</v>
      </c>
      <c r="F37" s="22">
        <v>200.10678999999999</v>
      </c>
      <c r="G37" s="23">
        <v>-1.01084640643168</v>
      </c>
      <c r="H37" s="23">
        <v>89.4</v>
      </c>
      <c r="I37" s="23">
        <v>13.403</v>
      </c>
      <c r="J37" s="22" t="s">
        <v>1341</v>
      </c>
      <c r="K37" s="21" t="s">
        <v>1499</v>
      </c>
      <c r="L37" s="96" t="s">
        <v>1500</v>
      </c>
      <c r="M37" s="20" t="s">
        <v>1501</v>
      </c>
      <c r="N37" s="20" t="s">
        <v>1502</v>
      </c>
    </row>
    <row r="38" spans="1:14" ht="72.2" customHeight="1" x14ac:dyDescent="0.2">
      <c r="A38" s="24" t="s">
        <v>1503</v>
      </c>
      <c r="B38" s="24" t="s">
        <v>1504</v>
      </c>
      <c r="C38" s="24" t="s">
        <v>1339</v>
      </c>
      <c r="D38" s="20" t="s">
        <v>1505</v>
      </c>
      <c r="E38" s="22">
        <v>185.08406397799999</v>
      </c>
      <c r="F38" s="22">
        <v>186.09099000000001</v>
      </c>
      <c r="G38" s="23">
        <v>-1.9008527193614699</v>
      </c>
      <c r="H38" s="23">
        <v>93.5</v>
      </c>
      <c r="I38" s="23">
        <v>11.664999999999999</v>
      </c>
      <c r="J38" s="22" t="s">
        <v>1341</v>
      </c>
      <c r="K38" s="21" t="s">
        <v>1506</v>
      </c>
      <c r="L38" s="96" t="s">
        <v>1507</v>
      </c>
      <c r="M38" s="20" t="s">
        <v>1508</v>
      </c>
      <c r="N38" s="20" t="s">
        <v>1509</v>
      </c>
    </row>
    <row r="39" spans="1:14" ht="60" customHeight="1" x14ac:dyDescent="0.2">
      <c r="A39" s="24" t="s">
        <v>1510</v>
      </c>
      <c r="B39" s="24" t="s">
        <v>1511</v>
      </c>
      <c r="C39" s="24" t="s">
        <v>1339</v>
      </c>
      <c r="D39" s="20" t="s">
        <v>1512</v>
      </c>
      <c r="E39" s="22">
        <v>184.100048394</v>
      </c>
      <c r="F39" s="26">
        <v>185.10759999999999</v>
      </c>
      <c r="G39" s="25">
        <v>1.29</v>
      </c>
      <c r="H39" s="25">
        <v>91.1</v>
      </c>
      <c r="I39" s="25">
        <v>18.05</v>
      </c>
      <c r="J39" s="22" t="s">
        <v>1341</v>
      </c>
      <c r="K39" s="31" t="s">
        <v>1513</v>
      </c>
      <c r="L39" s="96" t="s">
        <v>1514</v>
      </c>
      <c r="M39" s="20" t="s">
        <v>1510</v>
      </c>
      <c r="N39" s="20" t="s">
        <v>1515</v>
      </c>
    </row>
    <row r="40" spans="1:14" ht="60" customHeight="1" x14ac:dyDescent="0.2">
      <c r="A40" s="24" t="s">
        <v>1516</v>
      </c>
      <c r="B40" s="24" t="s">
        <v>1517</v>
      </c>
      <c r="C40" s="24" t="s">
        <v>1339</v>
      </c>
      <c r="D40" s="20" t="s">
        <v>1518</v>
      </c>
      <c r="E40" s="22">
        <v>198.07931295</v>
      </c>
      <c r="F40" s="26">
        <v>199.0864</v>
      </c>
      <c r="G40" s="25">
        <v>-0.94</v>
      </c>
      <c r="H40" s="25">
        <v>90.4</v>
      </c>
      <c r="I40" s="25">
        <v>13.25</v>
      </c>
      <c r="J40" s="22" t="s">
        <v>1341</v>
      </c>
      <c r="K40" s="18" t="s">
        <v>1519</v>
      </c>
      <c r="L40" s="96" t="s">
        <v>1520</v>
      </c>
      <c r="M40" s="20" t="s">
        <v>1521</v>
      </c>
      <c r="N40" s="20" t="s">
        <v>1522</v>
      </c>
    </row>
    <row r="41" spans="1:14" ht="60" customHeight="1" x14ac:dyDescent="0.2">
      <c r="A41" s="24" t="s">
        <v>1523</v>
      </c>
      <c r="B41" s="24" t="s">
        <v>1524</v>
      </c>
      <c r="C41" s="24" t="s">
        <v>1339</v>
      </c>
      <c r="D41" s="24" t="s">
        <v>1525</v>
      </c>
      <c r="E41" s="29">
        <v>290.10552769899999</v>
      </c>
      <c r="F41" s="26">
        <v>291.11236000000002</v>
      </c>
      <c r="G41" s="25">
        <v>-1.53</v>
      </c>
      <c r="H41" s="23" t="s">
        <v>1341</v>
      </c>
      <c r="I41" s="25">
        <v>16.260000000000002</v>
      </c>
      <c r="J41" s="22" t="s">
        <v>1341</v>
      </c>
      <c r="K41" s="28" t="s">
        <v>1526</v>
      </c>
      <c r="L41" s="37" t="s">
        <v>1527</v>
      </c>
      <c r="M41" s="30" t="s">
        <v>1528</v>
      </c>
      <c r="N41" s="24" t="s">
        <v>1529</v>
      </c>
    </row>
    <row r="42" spans="1:14" ht="72.2" customHeight="1" x14ac:dyDescent="0.2">
      <c r="A42" s="24" t="s">
        <v>1530</v>
      </c>
      <c r="B42" s="24" t="s">
        <v>1531</v>
      </c>
      <c r="C42" s="24">
        <v>1</v>
      </c>
      <c r="D42" s="24" t="s">
        <v>268</v>
      </c>
      <c r="E42" s="29">
        <v>298.16812795599998</v>
      </c>
      <c r="F42" s="26">
        <v>299.17502999999999</v>
      </c>
      <c r="G42" s="25">
        <v>-1.29</v>
      </c>
      <c r="H42" s="25">
        <v>95.3</v>
      </c>
      <c r="I42" s="25">
        <v>18.033999999999999</v>
      </c>
      <c r="J42" s="25">
        <v>17.937999999999999</v>
      </c>
      <c r="K42" s="18" t="s">
        <v>1532</v>
      </c>
      <c r="L42" s="37" t="s">
        <v>1533</v>
      </c>
      <c r="M42" s="24" t="s">
        <v>1534</v>
      </c>
      <c r="N42" s="24" t="s">
        <v>1535</v>
      </c>
    </row>
    <row r="43" spans="1:14" ht="72.2" customHeight="1" x14ac:dyDescent="0.2">
      <c r="A43" s="24" t="s">
        <v>1536</v>
      </c>
      <c r="B43" s="24" t="s">
        <v>1537</v>
      </c>
      <c r="C43" s="24" t="s">
        <v>1339</v>
      </c>
      <c r="D43" s="24" t="s">
        <v>1538</v>
      </c>
      <c r="E43" s="29">
        <v>318.13679999999999</v>
      </c>
      <c r="F43" s="26">
        <v>319.14370000000002</v>
      </c>
      <c r="G43" s="25">
        <v>-1.19</v>
      </c>
      <c r="H43" s="23" t="s">
        <v>1341</v>
      </c>
      <c r="I43" s="25">
        <v>17.643000000000001</v>
      </c>
      <c r="J43" s="22" t="s">
        <v>1341</v>
      </c>
      <c r="K43" s="28" t="s">
        <v>1539</v>
      </c>
      <c r="L43" s="37"/>
      <c r="M43" s="24"/>
      <c r="N43" s="24"/>
    </row>
    <row r="44" spans="1:14" ht="60" customHeight="1" x14ac:dyDescent="0.2">
      <c r="A44" s="24" t="s">
        <v>1540</v>
      </c>
      <c r="B44" s="24"/>
      <c r="C44" s="24" t="s">
        <v>1339</v>
      </c>
      <c r="D44" s="20" t="s">
        <v>1541</v>
      </c>
      <c r="E44" s="22">
        <v>107.073499294</v>
      </c>
      <c r="F44" s="22">
        <v>108.08058</v>
      </c>
      <c r="G44" s="23">
        <v>-1.79787300359189</v>
      </c>
      <c r="H44" s="23">
        <v>97.7</v>
      </c>
      <c r="I44" s="23">
        <v>2.0819999999999999</v>
      </c>
      <c r="J44" s="22" t="s">
        <v>1341</v>
      </c>
      <c r="K44" s="21" t="s">
        <v>1542</v>
      </c>
      <c r="L44" s="96" t="s">
        <v>1543</v>
      </c>
      <c r="M44" s="20" t="s">
        <v>1544</v>
      </c>
      <c r="N44" s="20" t="s">
        <v>1545</v>
      </c>
    </row>
    <row r="45" spans="1:14" ht="60" customHeight="1" x14ac:dyDescent="0.2">
      <c r="A45" s="24" t="s">
        <v>1546</v>
      </c>
      <c r="B45" s="24"/>
      <c r="C45" s="24" t="s">
        <v>1339</v>
      </c>
      <c r="D45" s="20" t="s">
        <v>1547</v>
      </c>
      <c r="E45" s="22">
        <v>177.15174961599999</v>
      </c>
      <c r="F45" s="22">
        <v>178.15878000000001</v>
      </c>
      <c r="G45" s="23">
        <v>-1.4107078275384499</v>
      </c>
      <c r="H45" s="23">
        <v>92</v>
      </c>
      <c r="I45" s="23">
        <v>10.654999999999999</v>
      </c>
      <c r="J45" s="22" t="s">
        <v>1341</v>
      </c>
      <c r="K45" s="21" t="s">
        <v>1548</v>
      </c>
      <c r="L45" s="96" t="s">
        <v>1549</v>
      </c>
      <c r="M45" s="20" t="s">
        <v>1550</v>
      </c>
      <c r="N45" s="20" t="s">
        <v>1551</v>
      </c>
    </row>
    <row r="46" spans="1:14" ht="60" customHeight="1" x14ac:dyDescent="0.2">
      <c r="A46" s="24" t="s">
        <v>1552</v>
      </c>
      <c r="B46" s="24"/>
      <c r="C46" s="24" t="s">
        <v>1339</v>
      </c>
      <c r="D46" s="24" t="s">
        <v>1453</v>
      </c>
      <c r="E46" s="29">
        <v>266.17829871599997</v>
      </c>
      <c r="F46" s="26">
        <v>267.18529000000001</v>
      </c>
      <c r="G46" s="25">
        <v>-1.08788422018338</v>
      </c>
      <c r="H46" s="23">
        <v>87.3</v>
      </c>
      <c r="I46" s="25">
        <v>9.1649999999999991</v>
      </c>
      <c r="J46" s="22" t="s">
        <v>1341</v>
      </c>
      <c r="K46" s="28" t="s">
        <v>1553</v>
      </c>
      <c r="L46" s="37" t="s">
        <v>1554</v>
      </c>
      <c r="M46" s="24" t="s">
        <v>1555</v>
      </c>
      <c r="N46" s="24" t="s">
        <v>1556</v>
      </c>
    </row>
    <row r="47" spans="1:14" ht="60" customHeight="1" x14ac:dyDescent="0.2">
      <c r="A47" s="24" t="s">
        <v>1557</v>
      </c>
      <c r="B47" s="24"/>
      <c r="C47" s="24">
        <v>3</v>
      </c>
      <c r="D47" s="24" t="s">
        <v>1558</v>
      </c>
      <c r="E47" s="22">
        <v>256.15731</v>
      </c>
      <c r="F47" s="26">
        <v>257.16458999999998</v>
      </c>
      <c r="G47" s="25">
        <v>-0.99</v>
      </c>
      <c r="H47" s="23" t="s">
        <v>1341</v>
      </c>
      <c r="I47" s="25">
        <v>19.652999999999999</v>
      </c>
      <c r="J47" s="22" t="s">
        <v>1341</v>
      </c>
      <c r="K47" s="28"/>
      <c r="L47" s="37"/>
      <c r="M47" s="24"/>
      <c r="N47" s="24"/>
    </row>
    <row r="48" spans="1:14" ht="60" customHeight="1" x14ac:dyDescent="0.2">
      <c r="A48" s="24" t="s">
        <v>1559</v>
      </c>
      <c r="B48" s="24"/>
      <c r="C48" s="24" t="s">
        <v>1560</v>
      </c>
      <c r="D48" s="24" t="s">
        <v>1561</v>
      </c>
      <c r="E48" s="29">
        <v>274.16784000000001</v>
      </c>
      <c r="F48" s="26">
        <v>275.17505999999997</v>
      </c>
      <c r="G48" s="25">
        <v>-1.07</v>
      </c>
      <c r="H48" s="23" t="s">
        <v>1341</v>
      </c>
      <c r="I48" s="25">
        <v>17.294</v>
      </c>
      <c r="J48" s="22" t="s">
        <v>1341</v>
      </c>
      <c r="K48" s="28"/>
      <c r="L48" s="37"/>
      <c r="M48" s="24"/>
      <c r="N48" s="24"/>
    </row>
    <row r="49" spans="1:14" ht="60" customHeight="1" x14ac:dyDescent="0.2">
      <c r="A49" s="24" t="s">
        <v>1562</v>
      </c>
      <c r="B49" s="24"/>
      <c r="C49" s="24">
        <v>4</v>
      </c>
      <c r="D49" s="24" t="s">
        <v>1563</v>
      </c>
      <c r="E49" s="29">
        <v>281.16439000000003</v>
      </c>
      <c r="F49" s="26">
        <v>281.16439000000003</v>
      </c>
      <c r="G49" s="25">
        <v>-1.62</v>
      </c>
      <c r="H49" s="23" t="s">
        <v>1341</v>
      </c>
      <c r="I49" s="25">
        <v>11.396000000000001</v>
      </c>
      <c r="J49" s="22" t="s">
        <v>1341</v>
      </c>
      <c r="K49" s="28"/>
      <c r="L49" s="37"/>
      <c r="M49" s="24"/>
      <c r="N49" s="24"/>
    </row>
    <row r="50" spans="1:14" ht="60" customHeight="1" x14ac:dyDescent="0.2">
      <c r="A50" s="24" t="s">
        <v>1564</v>
      </c>
      <c r="B50" s="24"/>
      <c r="C50" s="24">
        <v>4</v>
      </c>
      <c r="D50" s="24" t="s">
        <v>1563</v>
      </c>
      <c r="E50" s="29">
        <v>281.16440999999998</v>
      </c>
      <c r="F50" s="26">
        <v>281.16440999999998</v>
      </c>
      <c r="G50" s="25">
        <v>-1.52</v>
      </c>
      <c r="H50" s="23" t="s">
        <v>1341</v>
      </c>
      <c r="I50" s="25">
        <v>17.803000000000001</v>
      </c>
      <c r="J50" s="22" t="s">
        <v>1341</v>
      </c>
      <c r="K50" s="28"/>
      <c r="L50" s="37"/>
      <c r="M50" s="24"/>
      <c r="N50" s="24"/>
    </row>
    <row r="51" spans="1:14" ht="60" customHeight="1" x14ac:dyDescent="0.2">
      <c r="A51" s="24" t="s">
        <v>1565</v>
      </c>
      <c r="B51" s="24"/>
      <c r="C51" s="24">
        <v>3</v>
      </c>
      <c r="D51" s="24" t="s">
        <v>1566</v>
      </c>
      <c r="E51" s="29">
        <v>283.18013999999999</v>
      </c>
      <c r="F51" s="26">
        <v>283.18013999999999</v>
      </c>
      <c r="G51" s="25">
        <v>-1.24</v>
      </c>
      <c r="H51" s="23" t="s">
        <v>1341</v>
      </c>
      <c r="I51" s="25">
        <v>15.13</v>
      </c>
      <c r="J51" s="22" t="s">
        <v>1341</v>
      </c>
      <c r="K51" s="28"/>
      <c r="L51" s="37"/>
      <c r="M51" s="24"/>
      <c r="N51" s="24"/>
    </row>
    <row r="52" spans="1:14" ht="60" customHeight="1" x14ac:dyDescent="0.2">
      <c r="A52" s="24" t="s">
        <v>1567</v>
      </c>
      <c r="B52" s="24"/>
      <c r="C52" s="24">
        <v>4</v>
      </c>
      <c r="D52" s="24" t="s">
        <v>1568</v>
      </c>
      <c r="E52" s="29">
        <v>285.19569999999999</v>
      </c>
      <c r="F52" s="26">
        <v>285.19569999999999</v>
      </c>
      <c r="G52" s="25">
        <v>-1.55</v>
      </c>
      <c r="H52" s="23" t="s">
        <v>1341</v>
      </c>
      <c r="I52" s="25">
        <v>16.233000000000001</v>
      </c>
      <c r="J52" s="22" t="s">
        <v>1341</v>
      </c>
      <c r="K52" s="28"/>
      <c r="L52" s="37"/>
      <c r="M52" s="24"/>
      <c r="N52" s="24"/>
    </row>
    <row r="53" spans="1:14" ht="60" customHeight="1" x14ac:dyDescent="0.2">
      <c r="A53" s="24" t="s">
        <v>1569</v>
      </c>
      <c r="B53" s="24"/>
      <c r="C53" s="24">
        <v>4</v>
      </c>
      <c r="D53" s="24" t="s">
        <v>1570</v>
      </c>
      <c r="E53" s="29">
        <v>299.17453</v>
      </c>
      <c r="F53" s="26">
        <v>299.17453</v>
      </c>
      <c r="G53" s="25">
        <v>-2.94</v>
      </c>
      <c r="H53" s="23" t="s">
        <v>1341</v>
      </c>
      <c r="I53" s="25">
        <v>11.821</v>
      </c>
      <c r="J53" s="22" t="s">
        <v>1341</v>
      </c>
      <c r="K53" s="28"/>
      <c r="L53" s="37"/>
      <c r="M53" s="24"/>
      <c r="N53" s="24"/>
    </row>
    <row r="54" spans="1:14" ht="75" customHeight="1" x14ac:dyDescent="0.2">
      <c r="A54" s="24" t="s">
        <v>1571</v>
      </c>
      <c r="B54" s="24"/>
      <c r="C54" s="24">
        <v>3</v>
      </c>
      <c r="D54" s="24" t="s">
        <v>1570</v>
      </c>
      <c r="E54" s="29">
        <v>299.17496999999997</v>
      </c>
      <c r="F54" s="26">
        <v>299.17496999999997</v>
      </c>
      <c r="G54" s="25">
        <v>-1.47</v>
      </c>
      <c r="H54" s="23" t="s">
        <v>1341</v>
      </c>
      <c r="I54" s="25">
        <v>13.492000000000001</v>
      </c>
      <c r="J54" s="22" t="s">
        <v>1341</v>
      </c>
      <c r="K54" s="28"/>
      <c r="L54" s="37"/>
      <c r="M54" s="24"/>
      <c r="N54" s="24"/>
    </row>
    <row r="55" spans="1:14" ht="12.75" customHeight="1" x14ac:dyDescent="0.25">
      <c r="A55" s="226" t="s">
        <v>1572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8"/>
    </row>
    <row r="56" spans="1:14" ht="71.25" customHeight="1" x14ac:dyDescent="0.2">
      <c r="A56" s="24" t="s">
        <v>1573</v>
      </c>
      <c r="B56" s="24"/>
      <c r="C56" s="24" t="s">
        <v>1339</v>
      </c>
      <c r="D56" s="24" t="s">
        <v>1574</v>
      </c>
      <c r="E56" s="29">
        <v>302.22458020599998</v>
      </c>
      <c r="F56" s="26">
        <v>303.23149999999998</v>
      </c>
      <c r="G56" s="25">
        <v>-1.38492916425847</v>
      </c>
      <c r="H56" s="23">
        <v>87.6</v>
      </c>
      <c r="I56" s="25">
        <v>23.004999999999999</v>
      </c>
      <c r="J56" s="22" t="s">
        <v>1341</v>
      </c>
      <c r="K56" s="28" t="s">
        <v>1575</v>
      </c>
      <c r="L56" s="37" t="s">
        <v>1576</v>
      </c>
      <c r="M56" s="24" t="s">
        <v>1577</v>
      </c>
      <c r="N56" s="24" t="s">
        <v>1578</v>
      </c>
    </row>
    <row r="57" spans="1:14" ht="74.25" customHeight="1" x14ac:dyDescent="0.2">
      <c r="A57" s="24" t="s">
        <v>1579</v>
      </c>
      <c r="B57" s="24"/>
      <c r="C57" s="24" t="s">
        <v>1339</v>
      </c>
      <c r="D57" s="24" t="s">
        <v>1580</v>
      </c>
      <c r="E57" s="29">
        <v>314.18819469699997</v>
      </c>
      <c r="F57" s="26">
        <v>337.17714000000001</v>
      </c>
      <c r="G57" s="25">
        <v>-0.99297633965592802</v>
      </c>
      <c r="H57" s="23">
        <v>85.2</v>
      </c>
      <c r="I57" s="25">
        <v>19.501000000000001</v>
      </c>
      <c r="J57" s="22" t="s">
        <v>1341</v>
      </c>
      <c r="K57" s="28" t="s">
        <v>1581</v>
      </c>
      <c r="L57" s="37" t="s">
        <v>1582</v>
      </c>
      <c r="M57" s="24" t="s">
        <v>1583</v>
      </c>
      <c r="N57" s="24" t="s">
        <v>1584</v>
      </c>
    </row>
    <row r="58" spans="1:14" ht="12.75" customHeight="1" x14ac:dyDescent="0.25">
      <c r="A58" s="226" t="s">
        <v>1585</v>
      </c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8"/>
    </row>
    <row r="59" spans="1:14" ht="60" customHeight="1" x14ac:dyDescent="0.2">
      <c r="A59" s="24" t="s">
        <v>63</v>
      </c>
      <c r="B59" s="24"/>
      <c r="C59" s="24">
        <v>1</v>
      </c>
      <c r="D59" s="24" t="s">
        <v>1586</v>
      </c>
      <c r="E59" s="29">
        <v>175.136099551</v>
      </c>
      <c r="F59" s="26">
        <v>176.1431</v>
      </c>
      <c r="G59" s="25">
        <v>-1.59</v>
      </c>
      <c r="H59" s="23">
        <v>84.9</v>
      </c>
      <c r="I59" s="25">
        <v>8.8849999999999998</v>
      </c>
      <c r="J59" s="22">
        <v>8.8620000000000001</v>
      </c>
      <c r="K59" s="28" t="s">
        <v>1587</v>
      </c>
      <c r="L59" s="37" t="s">
        <v>1588</v>
      </c>
      <c r="M59" s="24" t="s">
        <v>64</v>
      </c>
      <c r="N59" s="24" t="s">
        <v>1589</v>
      </c>
    </row>
    <row r="60" spans="1:14" ht="60" customHeight="1" x14ac:dyDescent="0.2">
      <c r="A60" s="24" t="s">
        <v>1590</v>
      </c>
      <c r="B60" s="24"/>
      <c r="C60" s="24" t="s">
        <v>1339</v>
      </c>
      <c r="D60" s="24" t="s">
        <v>1591</v>
      </c>
      <c r="E60" s="29">
        <v>187.136099551</v>
      </c>
      <c r="F60" s="26">
        <v>188.14314999999999</v>
      </c>
      <c r="G60" s="25">
        <v>-1.2321577748036101</v>
      </c>
      <c r="H60" s="23">
        <v>84.5</v>
      </c>
      <c r="I60" s="25">
        <v>13.211</v>
      </c>
      <c r="J60" s="22" t="s">
        <v>1341</v>
      </c>
      <c r="K60" s="28" t="s">
        <v>1592</v>
      </c>
      <c r="L60" s="37" t="s">
        <v>1593</v>
      </c>
      <c r="M60" s="24" t="s">
        <v>1594</v>
      </c>
      <c r="N60" s="24" t="s">
        <v>1595</v>
      </c>
    </row>
    <row r="61" spans="1:14" ht="60" customHeight="1" x14ac:dyDescent="0.2">
      <c r="A61" s="24" t="s">
        <v>65</v>
      </c>
      <c r="B61" s="24"/>
      <c r="C61" s="24">
        <v>1</v>
      </c>
      <c r="D61" s="20" t="s">
        <v>1596</v>
      </c>
      <c r="E61" s="22">
        <v>181.18304974500001</v>
      </c>
      <c r="F61" s="26">
        <v>182.18996000000001</v>
      </c>
      <c r="G61" s="25">
        <v>-2.0299999999999998</v>
      </c>
      <c r="H61" s="25">
        <v>99.6</v>
      </c>
      <c r="I61" s="25">
        <v>8.1210000000000004</v>
      </c>
      <c r="J61" s="25">
        <v>8.1519999999999992</v>
      </c>
      <c r="K61" s="21" t="s">
        <v>1597</v>
      </c>
      <c r="L61" s="96" t="s">
        <v>1598</v>
      </c>
      <c r="M61" s="20" t="s">
        <v>66</v>
      </c>
      <c r="N61" s="20" t="s">
        <v>1599</v>
      </c>
    </row>
    <row r="62" spans="1:14" ht="60" customHeight="1" x14ac:dyDescent="0.2">
      <c r="A62" s="24" t="s">
        <v>1600</v>
      </c>
      <c r="B62" s="24"/>
      <c r="C62" s="24" t="s">
        <v>1339</v>
      </c>
      <c r="D62" s="20" t="s">
        <v>1601</v>
      </c>
      <c r="E62" s="22">
        <v>195.198699809</v>
      </c>
      <c r="F62" s="22">
        <v>196.20571000000001</v>
      </c>
      <c r="G62" s="23">
        <v>-1.35372995714294</v>
      </c>
      <c r="H62" s="23">
        <v>89.3</v>
      </c>
      <c r="I62" s="23">
        <v>7.7629999999999999</v>
      </c>
      <c r="J62" s="22" t="s">
        <v>1341</v>
      </c>
      <c r="K62" s="21" t="s">
        <v>1602</v>
      </c>
      <c r="L62" s="96" t="s">
        <v>1603</v>
      </c>
      <c r="M62" s="20" t="s">
        <v>1604</v>
      </c>
      <c r="N62" s="20" t="s">
        <v>1605</v>
      </c>
    </row>
    <row r="63" spans="1:14" ht="69" customHeight="1" x14ac:dyDescent="0.2">
      <c r="A63" s="24" t="s">
        <v>1606</v>
      </c>
      <c r="B63" s="24"/>
      <c r="C63" s="24" t="s">
        <v>1339</v>
      </c>
      <c r="D63" s="20" t="s">
        <v>1607</v>
      </c>
      <c r="E63" s="22">
        <v>220.14632988400001</v>
      </c>
      <c r="F63" s="22">
        <v>221.15339</v>
      </c>
      <c r="G63" s="23">
        <v>-0.99357580167318704</v>
      </c>
      <c r="H63" s="23">
        <v>77.099999999999994</v>
      </c>
      <c r="I63" s="23">
        <v>19.841999999999999</v>
      </c>
      <c r="J63" s="22" t="s">
        <v>1341</v>
      </c>
      <c r="K63" s="21" t="s">
        <v>1608</v>
      </c>
      <c r="L63" s="96" t="s">
        <v>1609</v>
      </c>
      <c r="M63" s="20" t="s">
        <v>1610</v>
      </c>
      <c r="N63" s="20" t="s">
        <v>1611</v>
      </c>
    </row>
    <row r="64" spans="1:14" ht="69" customHeight="1" x14ac:dyDescent="0.2">
      <c r="A64" s="24" t="s">
        <v>67</v>
      </c>
      <c r="B64" s="24"/>
      <c r="C64" s="24">
        <v>1</v>
      </c>
      <c r="D64" s="20" t="s">
        <v>271</v>
      </c>
      <c r="E64" s="22">
        <v>273.126597495</v>
      </c>
      <c r="F64" s="26">
        <v>274.13368000000003</v>
      </c>
      <c r="G64" s="25">
        <v>-0.72</v>
      </c>
      <c r="H64" s="25">
        <v>96.3</v>
      </c>
      <c r="I64" s="25">
        <v>20.315000000000001</v>
      </c>
      <c r="J64" s="25">
        <v>20.242000000000001</v>
      </c>
      <c r="K64" s="21" t="s">
        <v>1612</v>
      </c>
      <c r="L64" s="96" t="s">
        <v>1613</v>
      </c>
      <c r="M64" s="20" t="s">
        <v>68</v>
      </c>
      <c r="N64" s="20" t="s">
        <v>1614</v>
      </c>
    </row>
    <row r="65" spans="1:14" ht="60" customHeight="1" x14ac:dyDescent="0.2">
      <c r="A65" s="24" t="s">
        <v>1615</v>
      </c>
      <c r="B65" s="24"/>
      <c r="C65" s="24" t="s">
        <v>1339</v>
      </c>
      <c r="D65" s="20" t="s">
        <v>1616</v>
      </c>
      <c r="E65" s="22">
        <v>287.16739968000002</v>
      </c>
      <c r="F65" s="22">
        <v>288.17435999999998</v>
      </c>
      <c r="G65" s="23">
        <v>-1.0963449429482099</v>
      </c>
      <c r="H65" s="23">
        <v>87.1</v>
      </c>
      <c r="I65" s="23">
        <v>21.422999999999998</v>
      </c>
      <c r="J65" s="22" t="s">
        <v>1341</v>
      </c>
      <c r="K65" s="21" t="s">
        <v>1617</v>
      </c>
      <c r="L65" s="96" t="s">
        <v>1618</v>
      </c>
      <c r="M65" s="20" t="s">
        <v>1619</v>
      </c>
      <c r="N65" s="20" t="s">
        <v>1620</v>
      </c>
    </row>
    <row r="66" spans="1:14" ht="60" customHeight="1" x14ac:dyDescent="0.2">
      <c r="A66" s="24" t="s">
        <v>1621</v>
      </c>
      <c r="B66" s="24"/>
      <c r="C66" s="24" t="s">
        <v>1339</v>
      </c>
      <c r="D66" s="20" t="s">
        <v>1622</v>
      </c>
      <c r="E66" s="22">
        <v>143.07349929399999</v>
      </c>
      <c r="F66" s="22">
        <v>144.0804</v>
      </c>
      <c r="G66" s="23">
        <v>-2.95</v>
      </c>
      <c r="H66" s="23" t="s">
        <v>1341</v>
      </c>
      <c r="I66" s="23">
        <v>17.655999999999999</v>
      </c>
      <c r="J66" s="22" t="s">
        <v>1341</v>
      </c>
      <c r="K66" s="21" t="s">
        <v>1623</v>
      </c>
      <c r="L66" s="96" t="s">
        <v>1624</v>
      </c>
      <c r="M66" s="20" t="s">
        <v>1625</v>
      </c>
      <c r="N66" s="20" t="s">
        <v>1626</v>
      </c>
    </row>
    <row r="67" spans="1:14" ht="60" customHeight="1" x14ac:dyDescent="0.2">
      <c r="A67" s="24" t="s">
        <v>1627</v>
      </c>
      <c r="B67" s="24"/>
      <c r="C67" s="24" t="s">
        <v>1339</v>
      </c>
      <c r="D67" s="20" t="s">
        <v>1628</v>
      </c>
      <c r="E67" s="22">
        <v>377.214349873</v>
      </c>
      <c r="F67" s="22">
        <v>378.22118</v>
      </c>
      <c r="G67" s="23">
        <v>-1.17986150516842</v>
      </c>
      <c r="H67" s="23">
        <v>80.3</v>
      </c>
      <c r="I67" s="23">
        <v>23.510999999999999</v>
      </c>
      <c r="J67" s="22" t="s">
        <v>1341</v>
      </c>
      <c r="K67" s="21" t="s">
        <v>1629</v>
      </c>
      <c r="L67" s="96" t="s">
        <v>1630</v>
      </c>
      <c r="M67" s="20" t="s">
        <v>1631</v>
      </c>
      <c r="N67" s="20" t="s">
        <v>1632</v>
      </c>
    </row>
    <row r="68" spans="1:14" x14ac:dyDescent="0.25">
      <c r="A68" s="230" t="s">
        <v>1633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</row>
    <row r="69" spans="1:14" ht="60" customHeight="1" x14ac:dyDescent="0.2">
      <c r="A69" s="24" t="s">
        <v>1634</v>
      </c>
      <c r="B69" s="24"/>
      <c r="C69" s="24" t="s">
        <v>1339</v>
      </c>
      <c r="D69" s="20" t="s">
        <v>1635</v>
      </c>
      <c r="E69" s="22">
        <v>197.17796436500001</v>
      </c>
      <c r="F69" s="22">
        <v>198.18502000000001</v>
      </c>
      <c r="G69" s="23">
        <v>-1.1292233617049801</v>
      </c>
      <c r="H69" s="23">
        <v>97.6</v>
      </c>
      <c r="I69" s="23">
        <v>17.259</v>
      </c>
      <c r="J69" s="22" t="s">
        <v>1341</v>
      </c>
      <c r="K69" s="21" t="s">
        <v>1636</v>
      </c>
      <c r="L69" s="96" t="s">
        <v>1637</v>
      </c>
      <c r="M69" s="20" t="s">
        <v>1638</v>
      </c>
      <c r="N69" s="20" t="s">
        <v>1639</v>
      </c>
    </row>
    <row r="70" spans="1:14" x14ac:dyDescent="0.25">
      <c r="A70" s="230" t="s">
        <v>1640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</row>
    <row r="71" spans="1:14" ht="60" customHeight="1" x14ac:dyDescent="0.2">
      <c r="A71" s="24" t="s">
        <v>1641</v>
      </c>
      <c r="B71" s="24"/>
      <c r="C71" s="24" t="s">
        <v>1339</v>
      </c>
      <c r="D71" s="20" t="s">
        <v>1642</v>
      </c>
      <c r="E71" s="22">
        <v>185.214349873</v>
      </c>
      <c r="F71" s="22">
        <v>186.22135</v>
      </c>
      <c r="G71" s="23">
        <v>-1.5162068795190999</v>
      </c>
      <c r="H71" s="23">
        <v>97.5</v>
      </c>
      <c r="I71" s="23">
        <v>8.4719999999999995</v>
      </c>
      <c r="J71" s="22" t="s">
        <v>1341</v>
      </c>
      <c r="K71" s="21" t="s">
        <v>1643</v>
      </c>
      <c r="L71" s="96" t="s">
        <v>1644</v>
      </c>
      <c r="M71" s="20" t="s">
        <v>1645</v>
      </c>
      <c r="N71" s="20" t="s">
        <v>1646</v>
      </c>
    </row>
    <row r="72" spans="1:14" ht="60" customHeight="1" x14ac:dyDescent="0.2">
      <c r="A72" s="24" t="s">
        <v>1647</v>
      </c>
      <c r="B72" s="24" t="s">
        <v>74</v>
      </c>
      <c r="C72" s="24">
        <v>1</v>
      </c>
      <c r="D72" s="20" t="s">
        <v>273</v>
      </c>
      <c r="E72" s="22">
        <v>211.110947431</v>
      </c>
      <c r="F72" s="26">
        <v>212.11779000000001</v>
      </c>
      <c r="G72" s="25">
        <v>-2.0499999999999998</v>
      </c>
      <c r="H72" s="25">
        <v>99.3</v>
      </c>
      <c r="I72" s="25">
        <v>6.4779999999999998</v>
      </c>
      <c r="J72" s="25">
        <v>6.52</v>
      </c>
      <c r="K72" s="21" t="s">
        <v>1648</v>
      </c>
      <c r="L72" s="96" t="s">
        <v>1649</v>
      </c>
      <c r="M72" s="20" t="s">
        <v>75</v>
      </c>
      <c r="N72" s="20" t="s">
        <v>1650</v>
      </c>
    </row>
    <row r="73" spans="1:14" ht="55.5" customHeight="1" x14ac:dyDescent="0.2">
      <c r="A73" s="24" t="s">
        <v>1651</v>
      </c>
      <c r="B73" s="24"/>
      <c r="C73" s="24">
        <v>1</v>
      </c>
      <c r="D73" s="20" t="s">
        <v>1652</v>
      </c>
      <c r="E73" s="22">
        <v>212.094963014</v>
      </c>
      <c r="F73" s="26">
        <v>213.10192000000001</v>
      </c>
      <c r="G73" s="25">
        <v>-1.54</v>
      </c>
      <c r="H73" s="25">
        <v>99.5</v>
      </c>
      <c r="I73" s="25">
        <v>12.808</v>
      </c>
      <c r="J73" s="25">
        <v>12.951000000000001</v>
      </c>
      <c r="K73" s="21" t="s">
        <v>1653</v>
      </c>
      <c r="L73" s="96" t="s">
        <v>1654</v>
      </c>
      <c r="M73" s="20" t="s">
        <v>82</v>
      </c>
      <c r="N73" s="20" t="s">
        <v>1655</v>
      </c>
    </row>
    <row r="74" spans="1:14" ht="60" customHeight="1" x14ac:dyDescent="0.2">
      <c r="A74" s="24" t="s">
        <v>1656</v>
      </c>
      <c r="B74" s="24"/>
      <c r="C74" s="24" t="s">
        <v>1339</v>
      </c>
      <c r="D74" s="20" t="s">
        <v>1657</v>
      </c>
      <c r="E74" s="22">
        <v>229.11027872700001</v>
      </c>
      <c r="F74" s="22">
        <v>230.11731</v>
      </c>
      <c r="G74" s="23">
        <v>-1.08134744903149</v>
      </c>
      <c r="H74" s="23">
        <v>94.1</v>
      </c>
      <c r="I74" s="23">
        <v>9.8559999999999999</v>
      </c>
      <c r="J74" s="22" t="s">
        <v>1341</v>
      </c>
      <c r="K74" s="21" t="s">
        <v>1658</v>
      </c>
      <c r="L74" s="96" t="s">
        <v>1659</v>
      </c>
      <c r="M74" s="20" t="s">
        <v>1660</v>
      </c>
      <c r="N74" s="20" t="s">
        <v>1661</v>
      </c>
    </row>
    <row r="75" spans="1:14" ht="60" customHeight="1" x14ac:dyDescent="0.2">
      <c r="A75" s="24" t="s">
        <v>1662</v>
      </c>
      <c r="B75" s="24"/>
      <c r="C75" s="24" t="s">
        <v>1339</v>
      </c>
      <c r="D75" s="20" t="s">
        <v>1663</v>
      </c>
      <c r="E75" s="22">
        <v>147.03202840500001</v>
      </c>
      <c r="F75" s="22">
        <v>148.03908000000001</v>
      </c>
      <c r="G75" s="23">
        <v>-1.5597357791096</v>
      </c>
      <c r="H75" s="23">
        <v>88.4</v>
      </c>
      <c r="I75" s="23">
        <v>4.8979999999999997</v>
      </c>
      <c r="J75" s="22" t="s">
        <v>1341</v>
      </c>
      <c r="K75" s="21" t="s">
        <v>1664</v>
      </c>
      <c r="L75" s="96" t="s">
        <v>1665</v>
      </c>
      <c r="M75" s="20" t="s">
        <v>1666</v>
      </c>
      <c r="N75" s="20" t="s">
        <v>1667</v>
      </c>
    </row>
    <row r="76" spans="1:14" ht="77.25" customHeight="1" x14ac:dyDescent="0.2">
      <c r="A76" s="24" t="s">
        <v>1668</v>
      </c>
      <c r="B76" s="24" t="s">
        <v>79</v>
      </c>
      <c r="C76" s="24">
        <v>1</v>
      </c>
      <c r="D76" s="20" t="s">
        <v>274</v>
      </c>
      <c r="E76" s="22">
        <v>239.142247559</v>
      </c>
      <c r="F76" s="26">
        <v>240.14923999999999</v>
      </c>
      <c r="G76" s="25">
        <v>-1.19</v>
      </c>
      <c r="H76" s="25">
        <v>95.6</v>
      </c>
      <c r="I76" s="25">
        <v>8.02</v>
      </c>
      <c r="J76" s="25">
        <v>8.0939999999999994</v>
      </c>
      <c r="K76" s="21" t="s">
        <v>1669</v>
      </c>
      <c r="L76" s="96" t="s">
        <v>1670</v>
      </c>
      <c r="M76" s="20" t="s">
        <v>80</v>
      </c>
      <c r="N76" s="20" t="s">
        <v>1671</v>
      </c>
    </row>
    <row r="77" spans="1:14" ht="87.75" customHeight="1" x14ac:dyDescent="0.2">
      <c r="A77" s="24" t="s">
        <v>84</v>
      </c>
      <c r="B77" s="24" t="s">
        <v>85</v>
      </c>
      <c r="C77" s="24">
        <v>1</v>
      </c>
      <c r="D77" s="20" t="s">
        <v>283</v>
      </c>
      <c r="E77" s="22">
        <v>390.22268271000002</v>
      </c>
      <c r="F77" s="26">
        <v>391.22922</v>
      </c>
      <c r="G77" s="25">
        <v>-1.87</v>
      </c>
      <c r="H77" s="25">
        <v>99.8</v>
      </c>
      <c r="I77" s="25">
        <v>12.851000000000001</v>
      </c>
      <c r="J77" s="25">
        <v>12.811</v>
      </c>
      <c r="K77" s="21" t="s">
        <v>1672</v>
      </c>
      <c r="L77" s="96" t="s">
        <v>1673</v>
      </c>
      <c r="M77" s="20" t="s">
        <v>86</v>
      </c>
      <c r="N77" s="20" t="s">
        <v>1674</v>
      </c>
    </row>
    <row r="78" spans="1:14" ht="87.75" customHeight="1" x14ac:dyDescent="0.2">
      <c r="A78" s="24" t="s">
        <v>1675</v>
      </c>
      <c r="B78" s="24"/>
      <c r="C78" s="24" t="s">
        <v>1339</v>
      </c>
      <c r="D78" s="20" t="s">
        <v>1676</v>
      </c>
      <c r="E78" s="22">
        <v>187.08579531000001</v>
      </c>
      <c r="F78" s="22">
        <v>188.09279000000001</v>
      </c>
      <c r="G78" s="23">
        <v>-1.50406235720919</v>
      </c>
      <c r="H78" s="23">
        <v>73</v>
      </c>
      <c r="I78" s="23">
        <v>5.2789999999999999</v>
      </c>
      <c r="J78" s="22" t="s">
        <v>1341</v>
      </c>
      <c r="K78" s="21" t="s">
        <v>1677</v>
      </c>
      <c r="L78" s="96" t="s">
        <v>1678</v>
      </c>
      <c r="M78" s="20" t="s">
        <v>1679</v>
      </c>
      <c r="N78" s="20" t="s">
        <v>1680</v>
      </c>
    </row>
    <row r="79" spans="1:14" ht="70.5" customHeight="1" x14ac:dyDescent="0.2">
      <c r="A79" s="24" t="s">
        <v>1681</v>
      </c>
      <c r="B79" s="24"/>
      <c r="C79" s="24" t="s">
        <v>1339</v>
      </c>
      <c r="D79" s="20" t="s">
        <v>1682</v>
      </c>
      <c r="E79" s="22">
        <v>126.06539421700001</v>
      </c>
      <c r="F79" s="22">
        <v>127.07247</v>
      </c>
      <c r="G79" s="23">
        <v>-1.60969879991622</v>
      </c>
      <c r="H79" s="23">
        <v>90.5</v>
      </c>
      <c r="I79" s="23">
        <v>0.496</v>
      </c>
      <c r="J79" s="22" t="s">
        <v>1341</v>
      </c>
      <c r="K79" s="21" t="s">
        <v>1683</v>
      </c>
      <c r="L79" s="96" t="s">
        <v>1684</v>
      </c>
      <c r="M79" s="20" t="s">
        <v>1685</v>
      </c>
      <c r="N79" s="20" t="s">
        <v>1686</v>
      </c>
    </row>
    <row r="80" spans="1:14" x14ac:dyDescent="0.25">
      <c r="A80" s="230" t="s">
        <v>1687</v>
      </c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</row>
    <row r="81" spans="1:14" ht="60" customHeight="1" x14ac:dyDescent="0.2">
      <c r="A81" s="24" t="s">
        <v>1688</v>
      </c>
      <c r="B81" s="24"/>
      <c r="C81" s="24">
        <v>3</v>
      </c>
      <c r="D81" s="20" t="s">
        <v>1689</v>
      </c>
      <c r="E81" s="22">
        <v>197.08406397799999</v>
      </c>
      <c r="F81" s="22">
        <v>198.09102999999999</v>
      </c>
      <c r="G81" s="23">
        <v>-1.63129442799464</v>
      </c>
      <c r="H81" s="23">
        <v>85.9</v>
      </c>
      <c r="I81" s="23">
        <v>11.903</v>
      </c>
      <c r="J81" s="22" t="s">
        <v>1341</v>
      </c>
      <c r="K81" s="21" t="s">
        <v>1690</v>
      </c>
      <c r="L81" s="96" t="s">
        <v>1691</v>
      </c>
      <c r="M81" s="20" t="s">
        <v>1692</v>
      </c>
      <c r="N81" s="20" t="s">
        <v>1693</v>
      </c>
    </row>
    <row r="82" spans="1:14" ht="60" customHeight="1" x14ac:dyDescent="0.2">
      <c r="A82" s="27" t="s">
        <v>1694</v>
      </c>
      <c r="B82" s="24"/>
      <c r="C82" s="27">
        <v>3</v>
      </c>
      <c r="D82" s="20" t="s">
        <v>1695</v>
      </c>
      <c r="E82" s="22">
        <v>219.16231429999999</v>
      </c>
      <c r="F82" s="22">
        <v>220.16927999999999</v>
      </c>
      <c r="G82" s="23">
        <v>-1.3437125422209599</v>
      </c>
      <c r="H82" s="23">
        <v>89.6</v>
      </c>
      <c r="I82" s="23">
        <v>15.738</v>
      </c>
      <c r="J82" s="22" t="s">
        <v>1341</v>
      </c>
      <c r="K82" s="21" t="s">
        <v>1696</v>
      </c>
      <c r="L82" s="96" t="s">
        <v>1697</v>
      </c>
      <c r="M82" s="20" t="s">
        <v>1698</v>
      </c>
      <c r="N82" s="20" t="s">
        <v>1699</v>
      </c>
    </row>
    <row r="83" spans="1:14" ht="60" customHeight="1" x14ac:dyDescent="0.2">
      <c r="A83" s="24" t="s">
        <v>1700</v>
      </c>
      <c r="B83" s="24"/>
      <c r="C83" s="24">
        <v>3</v>
      </c>
      <c r="D83" s="20" t="s">
        <v>1701</v>
      </c>
      <c r="E83" s="22">
        <v>209.17796436500001</v>
      </c>
      <c r="F83" s="22">
        <v>210.18501000000001</v>
      </c>
      <c r="G83" s="23">
        <v>-1.12998679976185</v>
      </c>
      <c r="H83" s="23">
        <v>89.4</v>
      </c>
      <c r="I83" s="23">
        <v>17.420999999999999</v>
      </c>
      <c r="J83" s="22" t="s">
        <v>1341</v>
      </c>
      <c r="K83" s="21" t="s">
        <v>1702</v>
      </c>
      <c r="L83" s="96" t="s">
        <v>1703</v>
      </c>
      <c r="M83" s="20" t="s">
        <v>1704</v>
      </c>
      <c r="N83" s="20" t="s">
        <v>1705</v>
      </c>
    </row>
    <row r="84" spans="1:14" ht="60" customHeight="1" x14ac:dyDescent="0.2">
      <c r="A84" s="24" t="s">
        <v>1706</v>
      </c>
      <c r="B84" s="24"/>
      <c r="C84" s="24">
        <v>4</v>
      </c>
      <c r="D84" s="20" t="s">
        <v>1707</v>
      </c>
      <c r="E84" s="22">
        <v>227.105862051</v>
      </c>
      <c r="F84" s="22">
        <v>228.11291</v>
      </c>
      <c r="G84" s="23">
        <v>-1.11905717999022</v>
      </c>
      <c r="H84" s="23" t="s">
        <v>1341</v>
      </c>
      <c r="I84" s="23">
        <v>10.691000000000001</v>
      </c>
      <c r="J84" s="22" t="s">
        <v>1341</v>
      </c>
      <c r="K84" s="21" t="s">
        <v>1708</v>
      </c>
      <c r="L84" s="96" t="s">
        <v>1709</v>
      </c>
      <c r="M84" s="20" t="s">
        <v>1710</v>
      </c>
      <c r="N84" s="20" t="s">
        <v>1711</v>
      </c>
    </row>
    <row r="85" spans="1:14" ht="60" customHeight="1" x14ac:dyDescent="0.2">
      <c r="A85" s="24" t="s">
        <v>1712</v>
      </c>
      <c r="B85" s="24"/>
      <c r="C85" s="24">
        <v>3</v>
      </c>
      <c r="D85" s="20" t="s">
        <v>1713</v>
      </c>
      <c r="E85" s="22">
        <v>225.115364107</v>
      </c>
      <c r="F85" s="22">
        <v>248.10427000000001</v>
      </c>
      <c r="G85" s="23">
        <v>-1.3489066567761401</v>
      </c>
      <c r="H85" s="23">
        <v>99</v>
      </c>
      <c r="I85" s="23">
        <v>14.837</v>
      </c>
      <c r="J85" s="22" t="s">
        <v>1341</v>
      </c>
      <c r="K85" s="21" t="s">
        <v>1714</v>
      </c>
      <c r="L85" s="96" t="s">
        <v>1715</v>
      </c>
      <c r="M85" s="20" t="s">
        <v>1716</v>
      </c>
      <c r="N85" s="20" t="s">
        <v>1717</v>
      </c>
    </row>
    <row r="86" spans="1:14" x14ac:dyDescent="0.25">
      <c r="A86" s="230" t="s">
        <v>1718</v>
      </c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</row>
    <row r="87" spans="1:14" ht="60" customHeight="1" x14ac:dyDescent="0.2">
      <c r="A87" s="24" t="s">
        <v>1719</v>
      </c>
      <c r="B87" s="24"/>
      <c r="C87" s="24" t="s">
        <v>1339</v>
      </c>
      <c r="D87" s="20" t="s">
        <v>1720</v>
      </c>
      <c r="E87" s="22">
        <v>228.07864424600001</v>
      </c>
      <c r="F87" s="22">
        <v>229.08571000000001</v>
      </c>
      <c r="G87" s="23">
        <v>-0.941944190722523</v>
      </c>
      <c r="H87" s="23">
        <v>91.8</v>
      </c>
      <c r="I87" s="23">
        <v>16.661000000000001</v>
      </c>
      <c r="J87" s="22" t="s">
        <v>1341</v>
      </c>
      <c r="K87" s="21" t="s">
        <v>1721</v>
      </c>
      <c r="L87" s="96" t="s">
        <v>1722</v>
      </c>
      <c r="M87" s="20" t="s">
        <v>1723</v>
      </c>
      <c r="N87" s="20" t="s">
        <v>1724</v>
      </c>
    </row>
    <row r="88" spans="1:14" x14ac:dyDescent="0.25">
      <c r="A88" s="230" t="s">
        <v>1725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</row>
    <row r="89" spans="1:14" ht="60" customHeight="1" x14ac:dyDescent="0.2">
      <c r="A89" s="24" t="s">
        <v>1726</v>
      </c>
      <c r="B89" s="24"/>
      <c r="C89" s="24" t="s">
        <v>1339</v>
      </c>
      <c r="D89" s="20" t="s">
        <v>1727</v>
      </c>
      <c r="E89" s="22">
        <v>241.27695013100001</v>
      </c>
      <c r="F89" s="22">
        <v>242.28398999999999</v>
      </c>
      <c r="G89" s="23">
        <v>-0.96934142700085302</v>
      </c>
      <c r="H89" s="23">
        <v>93.3</v>
      </c>
      <c r="I89" s="23">
        <v>15.119</v>
      </c>
      <c r="J89" s="22" t="s">
        <v>1341</v>
      </c>
      <c r="K89" s="21" t="s">
        <v>1728</v>
      </c>
      <c r="L89" s="96" t="s">
        <v>1729</v>
      </c>
      <c r="M89" s="20" t="s">
        <v>1730</v>
      </c>
      <c r="N89" s="20" t="s">
        <v>1731</v>
      </c>
    </row>
    <row r="90" spans="1:14" x14ac:dyDescent="0.25">
      <c r="A90" s="230" t="s">
        <v>1732</v>
      </c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</row>
    <row r="91" spans="1:14" ht="60" customHeight="1" x14ac:dyDescent="0.2">
      <c r="A91" s="24" t="s">
        <v>1733</v>
      </c>
      <c r="B91" s="24"/>
      <c r="C91" s="24" t="s">
        <v>1339</v>
      </c>
      <c r="D91" s="20" t="s">
        <v>1734</v>
      </c>
      <c r="E91" s="22">
        <v>218.14191320200001</v>
      </c>
      <c r="F91" s="22">
        <v>219.14891</v>
      </c>
      <c r="G91" s="23">
        <v>-1.2897610079214401</v>
      </c>
      <c r="H91" s="23" t="s">
        <v>1341</v>
      </c>
      <c r="I91" s="23">
        <v>13.885999999999999</v>
      </c>
      <c r="J91" s="22" t="s">
        <v>1341</v>
      </c>
      <c r="K91" s="21" t="s">
        <v>1735</v>
      </c>
      <c r="L91" s="96" t="s">
        <v>1736</v>
      </c>
      <c r="M91" s="20" t="s">
        <v>1737</v>
      </c>
      <c r="N91" s="20" t="s">
        <v>1738</v>
      </c>
    </row>
    <row r="92" spans="1:14" ht="60" customHeight="1" x14ac:dyDescent="0.2">
      <c r="A92" s="20" t="s">
        <v>1739</v>
      </c>
      <c r="B92" s="20"/>
      <c r="C92" s="24" t="s">
        <v>1339</v>
      </c>
      <c r="D92" s="20" t="s">
        <v>1740</v>
      </c>
      <c r="E92" s="22">
        <v>135.07964730200001</v>
      </c>
      <c r="F92" s="22">
        <v>136.08674999999999</v>
      </c>
      <c r="G92" s="23">
        <v>-1.30246088996841</v>
      </c>
      <c r="H92" s="23" t="s">
        <v>1341</v>
      </c>
      <c r="I92" s="23">
        <v>1.6180000000000001</v>
      </c>
      <c r="J92" s="22" t="s">
        <v>1341</v>
      </c>
      <c r="K92" s="21" t="s">
        <v>1741</v>
      </c>
      <c r="L92" s="96" t="s">
        <v>1742</v>
      </c>
      <c r="M92" s="20" t="s">
        <v>1743</v>
      </c>
      <c r="N92" s="20" t="s">
        <v>1744</v>
      </c>
    </row>
    <row r="93" spans="1:14" ht="60" customHeight="1" x14ac:dyDescent="0.2">
      <c r="A93" s="24" t="s">
        <v>1745</v>
      </c>
      <c r="B93" s="24"/>
      <c r="C93" s="24" t="s">
        <v>1339</v>
      </c>
      <c r="D93" s="20" t="s">
        <v>1746</v>
      </c>
      <c r="E93" s="22">
        <v>224.18886340099999</v>
      </c>
      <c r="F93" s="22">
        <v>225.19579999999999</v>
      </c>
      <c r="G93" s="23">
        <v>-1.5433006676371901</v>
      </c>
      <c r="H93" s="23">
        <v>99.1</v>
      </c>
      <c r="I93" s="23">
        <v>14.962</v>
      </c>
      <c r="J93" s="22" t="s">
        <v>1341</v>
      </c>
      <c r="K93" s="21" t="s">
        <v>1747</v>
      </c>
      <c r="L93" s="96" t="s">
        <v>1748</v>
      </c>
      <c r="M93" s="20" t="s">
        <v>1749</v>
      </c>
      <c r="N93" s="20" t="s">
        <v>1750</v>
      </c>
    </row>
    <row r="94" spans="1:14" ht="60" customHeight="1" x14ac:dyDescent="0.2">
      <c r="A94" s="24" t="s">
        <v>1751</v>
      </c>
      <c r="B94" s="24"/>
      <c r="C94" s="24" t="s">
        <v>1339</v>
      </c>
      <c r="D94" s="20" t="s">
        <v>1752</v>
      </c>
      <c r="E94" s="22">
        <v>240.12626314299999</v>
      </c>
      <c r="F94" s="22">
        <v>241.13326000000001</v>
      </c>
      <c r="G94" s="23">
        <v>-1.15834641776284</v>
      </c>
      <c r="H94" s="23">
        <v>88.5</v>
      </c>
      <c r="I94" s="23">
        <v>8.5869999999999997</v>
      </c>
      <c r="J94" s="22" t="s">
        <v>1341</v>
      </c>
      <c r="K94" s="21" t="s">
        <v>1753</v>
      </c>
      <c r="L94" s="96" t="s">
        <v>1754</v>
      </c>
      <c r="M94" s="20" t="s">
        <v>1755</v>
      </c>
      <c r="N94" s="20" t="s">
        <v>1756</v>
      </c>
    </row>
    <row r="95" spans="1:14" ht="69.75" customHeight="1" x14ac:dyDescent="0.3">
      <c r="A95" s="24" t="s">
        <v>1757</v>
      </c>
      <c r="B95" s="24"/>
      <c r="C95" s="24" t="s">
        <v>1339</v>
      </c>
      <c r="D95" s="20" t="s">
        <v>1758</v>
      </c>
      <c r="E95" s="22">
        <v>287.142247559</v>
      </c>
      <c r="F95" s="22">
        <v>288.14913999999999</v>
      </c>
      <c r="G95" s="23">
        <v>-1.4432494050778899</v>
      </c>
      <c r="H95" s="23">
        <v>81.099999999999994</v>
      </c>
      <c r="I95" s="23">
        <v>10.375999999999999</v>
      </c>
      <c r="J95" s="22" t="s">
        <v>1341</v>
      </c>
      <c r="K95" s="21" t="s">
        <v>1759</v>
      </c>
      <c r="L95" s="96" t="s">
        <v>1760</v>
      </c>
      <c r="M95" s="20" t="s">
        <v>1761</v>
      </c>
      <c r="N95" s="20" t="s">
        <v>1762</v>
      </c>
    </row>
    <row r="96" spans="1:14" ht="61.5" customHeight="1" x14ac:dyDescent="0.2">
      <c r="A96" s="24" t="s">
        <v>1763</v>
      </c>
      <c r="B96" s="24"/>
      <c r="C96" s="24" t="s">
        <v>1339</v>
      </c>
      <c r="D96" s="20" t="s">
        <v>1764</v>
      </c>
      <c r="E96" s="22">
        <v>192.12626314299999</v>
      </c>
      <c r="F96" s="22">
        <v>193.13333</v>
      </c>
      <c r="G96" s="23">
        <v>-1.1604134861831299</v>
      </c>
      <c r="H96" s="23">
        <v>85.5</v>
      </c>
      <c r="I96" s="23">
        <v>12.106999999999999</v>
      </c>
      <c r="J96" s="22" t="s">
        <v>1341</v>
      </c>
      <c r="K96" s="21" t="s">
        <v>1765</v>
      </c>
      <c r="L96" s="96" t="s">
        <v>1766</v>
      </c>
      <c r="M96" s="20" t="s">
        <v>1767</v>
      </c>
      <c r="N96" s="20" t="s">
        <v>1768</v>
      </c>
    </row>
    <row r="97" spans="1:14" ht="64.5" customHeight="1" x14ac:dyDescent="0.2">
      <c r="A97" s="24" t="s">
        <v>1769</v>
      </c>
      <c r="B97" s="24"/>
      <c r="C97" s="24" t="s">
        <v>1339</v>
      </c>
      <c r="D97" s="20" t="s">
        <v>1770</v>
      </c>
      <c r="E97" s="22">
        <v>136.06366288300001</v>
      </c>
      <c r="F97" s="22">
        <v>137.07079999999999</v>
      </c>
      <c r="G97" s="23">
        <v>-1.04</v>
      </c>
      <c r="H97" s="23">
        <v>79.900000000000006</v>
      </c>
      <c r="I97" s="23">
        <v>4.7190000000000003</v>
      </c>
      <c r="J97" s="22" t="s">
        <v>1341</v>
      </c>
      <c r="K97" s="21" t="s">
        <v>1771</v>
      </c>
      <c r="L97" s="96" t="s">
        <v>1772</v>
      </c>
      <c r="M97" s="20" t="s">
        <v>1773</v>
      </c>
      <c r="N97" s="20" t="s">
        <v>1774</v>
      </c>
    </row>
    <row r="98" spans="1:14" ht="12.75" customHeight="1" x14ac:dyDescent="0.2"/>
  </sheetData>
  <mergeCells count="14">
    <mergeCell ref="A88:N88"/>
    <mergeCell ref="A90:N90"/>
    <mergeCell ref="A68:N68"/>
    <mergeCell ref="A70:N70"/>
    <mergeCell ref="A80:N80"/>
    <mergeCell ref="A86:N86"/>
    <mergeCell ref="A55:N55"/>
    <mergeCell ref="A58:N58"/>
    <mergeCell ref="A1:N2"/>
    <mergeCell ref="A3:N3"/>
    <mergeCell ref="A15:N15"/>
    <mergeCell ref="A21:N21"/>
    <mergeCell ref="A27:N27"/>
    <mergeCell ref="A34:N34"/>
  </mergeCells>
  <hyperlinks>
    <hyperlink ref="L5" r:id="rId1" xr:uid="{689F91D5-2F40-45B1-8E4B-C89B4DF4641F}"/>
    <hyperlink ref="L6" r:id="rId2" xr:uid="{F52230DB-55AF-4B83-A2C4-920412B046FD}"/>
    <hyperlink ref="L7" r:id="rId3" xr:uid="{284644CB-1742-4B3D-97E3-B0981F3BF203}"/>
    <hyperlink ref="L8" r:id="rId4" xr:uid="{0EBBA8F6-9505-4BB9-A57C-C9CEAF4EBC59}"/>
    <hyperlink ref="L9" r:id="rId5" xr:uid="{6C7CF25F-42BB-49E9-9328-F47CC31E68E7}"/>
    <hyperlink ref="L10" r:id="rId6" xr:uid="{DFD3BD78-88B9-4A0E-BDA6-9035D3B977C5}"/>
    <hyperlink ref="L11" r:id="rId7" xr:uid="{478B3FAA-AAC9-4996-8BE3-C4C1C6C63E46}"/>
    <hyperlink ref="L12" r:id="rId8" xr:uid="{095FD362-200D-4FBD-B395-95D24154957F}"/>
    <hyperlink ref="L14" r:id="rId9" xr:uid="{68794F7E-70AC-43D4-BE17-F42CD94EE933}"/>
    <hyperlink ref="L16" r:id="rId10" xr:uid="{6FAAF951-23F6-4BB1-88AB-DABCBC037F13}"/>
    <hyperlink ref="L17" r:id="rId11" xr:uid="{27C9FF24-7725-41DE-A53B-FF77D8325A1B}"/>
    <hyperlink ref="L19" r:id="rId12" xr:uid="{743A5CEB-3B9D-47E0-A601-F0DEB824346D}"/>
    <hyperlink ref="L20" r:id="rId13" xr:uid="{F7FACDC2-5A7D-4EDF-AE10-6722E94B9F30}"/>
    <hyperlink ref="L18" r:id="rId14" xr:uid="{E18E7299-5EB6-45FF-A3B9-E3DDA0C51CD8}"/>
    <hyperlink ref="L22" r:id="rId15" xr:uid="{D075F0D4-69FF-4B7E-A6A5-C82E4B010116}"/>
    <hyperlink ref="L23" r:id="rId16" xr:uid="{50E7C032-39A0-4148-9D24-6D40D52158F0}"/>
    <hyperlink ref="L24" r:id="rId17" xr:uid="{91BD84A9-507F-4C34-9E9F-57978C2EE68D}"/>
    <hyperlink ref="L25" r:id="rId18" xr:uid="{244B4D4B-FE25-40ED-A8A0-FE7BBA0F59DC}"/>
    <hyperlink ref="L26" r:id="rId19" xr:uid="{60B0AEDE-7B8A-4E19-AFA1-332248B94CD2}"/>
    <hyperlink ref="L28" r:id="rId20" xr:uid="{6856266A-28DB-4AE1-AC92-BF42F040FEEB}"/>
    <hyperlink ref="L30" r:id="rId21" xr:uid="{7C954FCA-2618-497F-8371-CD7321AB6BA2}"/>
    <hyperlink ref="L33" r:id="rId22" xr:uid="{5C81A405-14B7-4723-BDA0-37662E43C1F2}"/>
    <hyperlink ref="L35" r:id="rId23" xr:uid="{C41BFD03-B201-4EC4-B69E-E3B454D90497}"/>
    <hyperlink ref="L40" r:id="rId24" xr:uid="{C0DBAAC6-961B-45FD-9874-656F34FAA8D1}"/>
    <hyperlink ref="L37" r:id="rId25" xr:uid="{3F3E8795-BA8F-4F94-B934-82D47F1DBC7D}"/>
    <hyperlink ref="L38" r:id="rId26" xr:uid="{548FA03B-8BDD-4BB1-B108-F5D014D573D8}"/>
    <hyperlink ref="L61" r:id="rId27" xr:uid="{BB446E12-207E-47DE-A603-F1BF6BE24412}"/>
    <hyperlink ref="L62" r:id="rId28" xr:uid="{1178336C-4F1E-4F84-8F28-934BD48D5760}"/>
    <hyperlink ref="L63" r:id="rId29" xr:uid="{88E0A5B3-1AB1-42F5-8D30-41F7923336C4}"/>
    <hyperlink ref="L69" r:id="rId30" xr:uid="{FD1DE3F7-60C5-439C-A307-9961515999E9}"/>
    <hyperlink ref="L81" r:id="rId31" xr:uid="{31F9BAE1-87E0-46DA-9C38-DDCFA414BE8A}"/>
    <hyperlink ref="L82" r:id="rId32" xr:uid="{34809B7D-8440-4452-8546-BD43B3C1C505}"/>
    <hyperlink ref="L83" r:id="rId33" xr:uid="{8D5B946D-4F1C-416D-B008-3226C86EF28D}"/>
    <hyperlink ref="L84" r:id="rId34" xr:uid="{BDEEFFD9-5542-4903-BC2D-78201705A43E}"/>
    <hyperlink ref="L77" r:id="rId35" xr:uid="{987115DB-F003-40C6-A074-09EAEA3260AB}"/>
    <hyperlink ref="L78" r:id="rId36" xr:uid="{B0FE9410-BAE2-42E8-A5F6-583A0150E770}"/>
    <hyperlink ref="L79" r:id="rId37" xr:uid="{4AAA0937-40D3-4EFE-A4E4-14A822601A02}"/>
    <hyperlink ref="L87" r:id="rId38" xr:uid="{6259CBC7-AB47-48F1-81C6-BE0AEF3FFC0F}"/>
    <hyperlink ref="L93" r:id="rId39" xr:uid="{170B0614-F024-4C75-B0AB-B2B609B88B67}"/>
    <hyperlink ref="L94" r:id="rId40" xr:uid="{AF62096A-736E-4B85-AA76-54D70DB3E7F4}"/>
    <hyperlink ref="L96" r:id="rId41" xr:uid="{626323BA-8FEB-4EB9-983E-556F6A80E110}"/>
    <hyperlink ref="L64" r:id="rId42" xr:uid="{4DE6AE07-CC73-490B-A454-DB8CA82DFBD8}"/>
    <hyperlink ref="L71" r:id="rId43" xr:uid="{4E694B7F-1D50-4DDD-A29A-65617670887C}"/>
    <hyperlink ref="L72" r:id="rId44" xr:uid="{12EDFE80-FF20-4CBD-8818-DA595E577661}"/>
    <hyperlink ref="L74" r:id="rId45" xr:uid="{820AB5C2-EB90-485D-9A22-46DE0275ABA1}"/>
    <hyperlink ref="L75" r:id="rId46" xr:uid="{74F15B11-4F99-4D0C-BBA7-1C69399CB379}"/>
    <hyperlink ref="L76" r:id="rId47" xr:uid="{C83C82EF-B1A3-4D13-8D3C-FF5349935D80}"/>
    <hyperlink ref="L92" r:id="rId48" xr:uid="{B5713287-B742-4407-B6C0-B54D4E6C087C}"/>
    <hyperlink ref="L95" r:id="rId49" xr:uid="{84FC018C-ADDF-4C95-93D9-07A405AC8E4A}"/>
    <hyperlink ref="L65" r:id="rId50" xr:uid="{DEBFF245-92F0-40E2-93CB-EABF2B66E50A}"/>
    <hyperlink ref="L67" r:id="rId51" xr:uid="{6FD6D8D4-FB7C-4839-8DBA-B491EFCA086B}"/>
    <hyperlink ref="L85" r:id="rId52" xr:uid="{2FC20D17-0585-400C-BD50-8993B3FFE838}"/>
    <hyperlink ref="L89" r:id="rId53" xr:uid="{8FA473BC-E5F9-45BB-BEF9-290D766C10FE}"/>
    <hyperlink ref="L29" r:id="rId54" xr:uid="{1AA19328-92E1-4382-BB27-2805E1145D3C}"/>
    <hyperlink ref="L44" r:id="rId55" xr:uid="{5A130A3C-0AA4-4F22-ACCC-F83E6B8EDA85}"/>
    <hyperlink ref="L45" r:id="rId56" xr:uid="{8E0880AF-1E8D-4006-B370-8F4D552D0064}"/>
    <hyperlink ref="L73" r:id="rId57" xr:uid="{31CDFFBA-AB16-4AF4-AD10-DB03361656AC}"/>
  </hyperlinks>
  <pageMargins left="0.7" right="0.7" top="0.75" bottom="0.75" header="0.3" footer="0.3"/>
  <customProperties>
    <customPr name="cdxldocument" r:id="rId58"/>
  </customProperties>
  <drawing r:id="rId59"/>
  <legacyDrawing r:id="rId6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F177-8661-4093-8ECF-F09DB7C067B2}">
  <sheetPr codeName="Sheet17"/>
  <dimension ref="A1:P84"/>
  <sheetViews>
    <sheetView workbookViewId="0">
      <selection sqref="A1:P2"/>
    </sheetView>
  </sheetViews>
  <sheetFormatPr defaultRowHeight="15" x14ac:dyDescent="0.25"/>
  <cols>
    <col min="1" max="1" width="51.7109375" bestFit="1" customWidth="1"/>
    <col min="2" max="2" width="27.85546875" bestFit="1" customWidth="1"/>
  </cols>
  <sheetData>
    <row r="1" spans="1:16" x14ac:dyDescent="0.25">
      <c r="A1" s="171" t="str">
        <f>_xlfn.CONCAT("Table ",Contents!A19,". ",Contents!B19)</f>
        <v>Table S18. Peak area of suspect screening compounds from positive ion mode extractables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s="46" customFormat="1" x14ac:dyDescent="0.25">
      <c r="A3" s="68" t="s">
        <v>434</v>
      </c>
      <c r="B3" s="67" t="s">
        <v>1775</v>
      </c>
      <c r="C3" s="67" t="s">
        <v>131</v>
      </c>
      <c r="D3" s="67" t="s">
        <v>133</v>
      </c>
      <c r="E3" s="67" t="s">
        <v>135</v>
      </c>
      <c r="F3" s="67" t="s">
        <v>137</v>
      </c>
      <c r="G3" s="67" t="s">
        <v>140</v>
      </c>
      <c r="H3" s="67" t="s">
        <v>141</v>
      </c>
      <c r="I3" s="67" t="s">
        <v>143</v>
      </c>
      <c r="J3" s="67" t="s">
        <v>145</v>
      </c>
      <c r="K3" s="67" t="s">
        <v>147</v>
      </c>
      <c r="L3" s="67" t="s">
        <v>149</v>
      </c>
      <c r="M3" s="67" t="s">
        <v>150</v>
      </c>
      <c r="N3" s="67" t="s">
        <v>155</v>
      </c>
      <c r="O3" s="67" t="s">
        <v>159</v>
      </c>
      <c r="P3" s="67" t="s">
        <v>163</v>
      </c>
    </row>
    <row r="4" spans="1:16" x14ac:dyDescent="0.25">
      <c r="A4" s="69" t="s">
        <v>1688</v>
      </c>
      <c r="B4" s="60" t="s">
        <v>1776</v>
      </c>
      <c r="C4" s="70">
        <v>550798.29413217795</v>
      </c>
      <c r="D4" s="70">
        <v>583240.60482851299</v>
      </c>
      <c r="E4" s="70">
        <v>320680.42723343201</v>
      </c>
      <c r="F4" s="70">
        <v>631076.46060712403</v>
      </c>
      <c r="G4" s="70">
        <v>535326.92535996798</v>
      </c>
      <c r="H4" s="70">
        <v>339453.05226921802</v>
      </c>
      <c r="I4" s="70">
        <v>3749053.6730907098</v>
      </c>
      <c r="J4" s="70">
        <v>5448223.4290614901</v>
      </c>
      <c r="K4" s="70">
        <v>428255.42325473099</v>
      </c>
      <c r="L4" s="70">
        <v>340116.93963685801</v>
      </c>
      <c r="M4" s="70">
        <v>5789428.7348203296</v>
      </c>
      <c r="N4" s="70">
        <v>1519901.06309904</v>
      </c>
      <c r="O4" s="70">
        <v>8976922.3518064804</v>
      </c>
      <c r="P4" s="70">
        <v>6182052.38275206</v>
      </c>
    </row>
    <row r="5" spans="1:16" x14ac:dyDescent="0.25">
      <c r="A5" s="69" t="s">
        <v>1700</v>
      </c>
      <c r="B5" s="60" t="s">
        <v>1776</v>
      </c>
      <c r="C5" s="70">
        <v>1936145.69860832</v>
      </c>
      <c r="D5" s="70">
        <v>3268931.9564796099</v>
      </c>
      <c r="E5" s="70">
        <v>685341.13280752697</v>
      </c>
      <c r="F5" s="70">
        <v>4700214.0970349004</v>
      </c>
      <c r="G5" s="70">
        <v>6762194.7688998301</v>
      </c>
      <c r="H5" s="70">
        <v>453431.57161504502</v>
      </c>
      <c r="I5" s="70">
        <v>32852619.424007799</v>
      </c>
      <c r="J5" s="70">
        <v>56135206.270094298</v>
      </c>
      <c r="K5" s="70">
        <v>5462192.5341850799</v>
      </c>
      <c r="L5" s="70">
        <v>1314830.09468552</v>
      </c>
      <c r="M5" s="70">
        <v>93783636.911660194</v>
      </c>
      <c r="N5" s="70">
        <v>68377816.448709995</v>
      </c>
      <c r="O5" s="70">
        <v>68988813.630057603</v>
      </c>
      <c r="P5" s="70">
        <v>20900929.804898199</v>
      </c>
    </row>
    <row r="6" spans="1:16" x14ac:dyDescent="0.25">
      <c r="A6" s="71" t="s">
        <v>1694</v>
      </c>
      <c r="B6" s="60" t="s">
        <v>1776</v>
      </c>
      <c r="C6" s="70">
        <v>436923.27052957198</v>
      </c>
      <c r="D6" s="70">
        <v>421268.05409673898</v>
      </c>
      <c r="E6" s="70">
        <v>400352.39666458301</v>
      </c>
      <c r="F6" s="70">
        <v>441535.85415869602</v>
      </c>
      <c r="G6" s="70">
        <v>421844.92837506899</v>
      </c>
      <c r="H6" s="70">
        <v>371554.41481424699</v>
      </c>
      <c r="I6" s="70">
        <v>506487.28592898702</v>
      </c>
      <c r="J6" s="70">
        <v>1465103.42358861</v>
      </c>
      <c r="K6" s="70">
        <v>434387.34050306602</v>
      </c>
      <c r="L6" s="70">
        <v>396900.000737681</v>
      </c>
      <c r="M6" s="70">
        <v>12942092.194338299</v>
      </c>
      <c r="N6" s="70">
        <v>3423542.7442656001</v>
      </c>
      <c r="O6" s="70">
        <v>1558911.20721468</v>
      </c>
      <c r="P6" s="70">
        <v>27556160.781200498</v>
      </c>
    </row>
    <row r="7" spans="1:16" x14ac:dyDescent="0.25">
      <c r="A7" s="69" t="s">
        <v>1706</v>
      </c>
      <c r="B7" s="60" t="s">
        <v>1776</v>
      </c>
      <c r="C7" s="70">
        <v>284259.83928885398</v>
      </c>
      <c r="D7" s="70">
        <v>280272.688668438</v>
      </c>
      <c r="E7" s="70">
        <v>296494.65395332599</v>
      </c>
      <c r="F7" s="70">
        <v>649338.11316095397</v>
      </c>
      <c r="G7" s="70">
        <v>535871.53586421499</v>
      </c>
      <c r="H7" s="70">
        <v>203912.33556744899</v>
      </c>
      <c r="I7" s="70">
        <v>1690819.0703499001</v>
      </c>
      <c r="J7" s="70">
        <v>2865146.6587163499</v>
      </c>
      <c r="K7" s="70">
        <v>245023.027575032</v>
      </c>
      <c r="L7" s="70">
        <v>227129.57782125799</v>
      </c>
      <c r="M7" s="70">
        <v>5118223.48083412</v>
      </c>
      <c r="N7" s="70">
        <v>9177654.1336195897</v>
      </c>
      <c r="O7" s="70">
        <v>14252072.131571701</v>
      </c>
      <c r="P7" s="70">
        <v>10394216.4480238</v>
      </c>
    </row>
    <row r="8" spans="1:16" x14ac:dyDescent="0.25">
      <c r="A8" s="69" t="s">
        <v>1712</v>
      </c>
      <c r="B8" s="60" t="s">
        <v>1776</v>
      </c>
      <c r="C8" s="70">
        <v>6019339.1486096</v>
      </c>
      <c r="D8" s="70">
        <v>3402950.1500671101</v>
      </c>
      <c r="E8" s="70">
        <v>3841556.5359681002</v>
      </c>
      <c r="F8" s="70">
        <v>13081658.5899565</v>
      </c>
      <c r="G8" s="70">
        <v>11933871.3032244</v>
      </c>
      <c r="H8" s="70">
        <v>2152887.7738251002</v>
      </c>
      <c r="I8" s="70">
        <v>38122229.7770845</v>
      </c>
      <c r="J8" s="70">
        <v>64205633.633148499</v>
      </c>
      <c r="K8" s="70">
        <v>17142331.5105858</v>
      </c>
      <c r="L8" s="70">
        <v>2762345.8615792398</v>
      </c>
      <c r="M8" s="70">
        <v>34403284.758841798</v>
      </c>
      <c r="N8" s="70">
        <v>9254531.5533979908</v>
      </c>
      <c r="O8" s="70">
        <v>104194763.386171</v>
      </c>
      <c r="P8" s="70">
        <v>32325681.091886699</v>
      </c>
    </row>
    <row r="9" spans="1:16" x14ac:dyDescent="0.25">
      <c r="A9" s="69" t="s">
        <v>93</v>
      </c>
      <c r="B9" s="60" t="s">
        <v>1318</v>
      </c>
      <c r="C9" s="70">
        <v>2682854.8016755702</v>
      </c>
      <c r="D9" s="70">
        <v>2549301.5492680199</v>
      </c>
      <c r="E9" s="70">
        <v>1671966.9376938399</v>
      </c>
      <c r="F9" s="70">
        <v>5415787.6937471498</v>
      </c>
      <c r="G9" s="70">
        <v>3529913.5000723298</v>
      </c>
      <c r="H9" s="70">
        <v>2566932.5744684199</v>
      </c>
      <c r="I9" s="70">
        <v>7190796.5913047502</v>
      </c>
      <c r="J9" s="70">
        <v>21314441.432778001</v>
      </c>
      <c r="K9" s="70">
        <v>3119031.41032035</v>
      </c>
      <c r="L9" s="70">
        <v>4289608.1057040598</v>
      </c>
      <c r="M9" s="70">
        <v>51238652.763308302</v>
      </c>
      <c r="N9" s="70">
        <v>109821733.887793</v>
      </c>
      <c r="O9" s="70">
        <v>194437159.751205</v>
      </c>
      <c r="P9" s="70">
        <v>215475556.59769699</v>
      </c>
    </row>
    <row r="10" spans="1:16" x14ac:dyDescent="0.25">
      <c r="A10" s="69" t="s">
        <v>1333</v>
      </c>
      <c r="B10" s="60" t="s">
        <v>1318</v>
      </c>
      <c r="C10" s="70">
        <v>5258076.6048781397</v>
      </c>
      <c r="D10" s="70">
        <v>6622704.4753777403</v>
      </c>
      <c r="E10" s="70">
        <v>4726336.4543315098</v>
      </c>
      <c r="F10" s="70">
        <v>19413475.630841698</v>
      </c>
      <c r="G10" s="70">
        <v>18087129.7121264</v>
      </c>
      <c r="H10" s="70">
        <v>6220438.1263178196</v>
      </c>
      <c r="I10" s="70">
        <v>24448750.2925389</v>
      </c>
      <c r="J10" s="70">
        <v>55694172.097223602</v>
      </c>
      <c r="K10" s="70">
        <v>23327529.3561497</v>
      </c>
      <c r="L10" s="70">
        <v>15479937.382187299</v>
      </c>
      <c r="M10" s="70">
        <v>41628314.060808003</v>
      </c>
      <c r="N10" s="70">
        <v>18847157.149855901</v>
      </c>
      <c r="O10" s="70">
        <v>31165952.3179853</v>
      </c>
      <c r="P10" s="70">
        <v>23203589.645419002</v>
      </c>
    </row>
    <row r="11" spans="1:16" x14ac:dyDescent="0.25">
      <c r="A11" s="69" t="s">
        <v>1337</v>
      </c>
      <c r="B11" s="60" t="s">
        <v>1318</v>
      </c>
      <c r="C11" s="70">
        <v>10752555.128834</v>
      </c>
      <c r="D11" s="70">
        <v>5225607.2754150303</v>
      </c>
      <c r="E11" s="70">
        <v>6210209.6592196804</v>
      </c>
      <c r="F11" s="70">
        <v>18232042.754459001</v>
      </c>
      <c r="G11" s="70">
        <v>18803097.6446114</v>
      </c>
      <c r="H11" s="70">
        <v>4513163.9999882597</v>
      </c>
      <c r="I11" s="70">
        <v>75031887.637025401</v>
      </c>
      <c r="J11" s="70">
        <v>170510361.13387701</v>
      </c>
      <c r="K11" s="70">
        <v>19931407.890675701</v>
      </c>
      <c r="L11" s="70">
        <v>8306484.1326615</v>
      </c>
      <c r="M11" s="70">
        <v>201657848.93303901</v>
      </c>
      <c r="N11" s="70">
        <v>138301927.353295</v>
      </c>
      <c r="O11" s="70">
        <v>375976503.54016203</v>
      </c>
      <c r="P11" s="70">
        <v>139314753.574635</v>
      </c>
    </row>
    <row r="12" spans="1:16" x14ac:dyDescent="0.25">
      <c r="A12" s="69" t="s">
        <v>1346</v>
      </c>
      <c r="B12" s="60" t="s">
        <v>1318</v>
      </c>
      <c r="C12" s="70">
        <v>1393231.65202028</v>
      </c>
      <c r="D12" s="70">
        <v>2774635.8490802301</v>
      </c>
      <c r="E12" s="70">
        <v>1216694.7213268899</v>
      </c>
      <c r="F12" s="70">
        <v>8181767.8060303601</v>
      </c>
      <c r="G12" s="70">
        <v>5827306.1353534199</v>
      </c>
      <c r="H12" s="70">
        <v>2580260.9997209399</v>
      </c>
      <c r="I12" s="70">
        <v>21474424.528186601</v>
      </c>
      <c r="J12" s="70">
        <v>50516283.635016799</v>
      </c>
      <c r="K12" s="70">
        <v>7646751.4878879497</v>
      </c>
      <c r="L12" s="70">
        <v>11554243.5955949</v>
      </c>
      <c r="M12" s="70">
        <v>123584505.69640701</v>
      </c>
      <c r="N12" s="70">
        <v>152355240.127395</v>
      </c>
      <c r="O12" s="70">
        <v>91231851.904453203</v>
      </c>
      <c r="P12" s="70">
        <v>1071143004.53731</v>
      </c>
    </row>
    <row r="13" spans="1:16" x14ac:dyDescent="0.25">
      <c r="A13" s="69" t="s">
        <v>100</v>
      </c>
      <c r="B13" s="60" t="s">
        <v>1318</v>
      </c>
      <c r="C13" s="70">
        <v>10493051.3635845</v>
      </c>
      <c r="D13" s="70">
        <v>13724237.4679185</v>
      </c>
      <c r="E13" s="70">
        <v>9912667.2252987195</v>
      </c>
      <c r="F13" s="70">
        <v>27287679.123727601</v>
      </c>
      <c r="G13" s="70">
        <v>32781891.049365599</v>
      </c>
      <c r="H13" s="70">
        <v>9383291.1330216993</v>
      </c>
      <c r="I13" s="70">
        <v>34176745.529300697</v>
      </c>
      <c r="J13" s="70">
        <v>5890517.3155364301</v>
      </c>
      <c r="K13" s="70">
        <v>11277741.8909763</v>
      </c>
      <c r="L13" s="70">
        <v>17863273.5287349</v>
      </c>
      <c r="M13" s="70">
        <v>7020395.4430386303</v>
      </c>
      <c r="N13" s="70">
        <v>9482920.5380163807</v>
      </c>
      <c r="O13" s="70">
        <v>6193992.2960123103</v>
      </c>
      <c r="P13" s="70">
        <v>24304388.583937999</v>
      </c>
    </row>
    <row r="14" spans="1:16" x14ac:dyDescent="0.25">
      <c r="A14" s="69" t="s">
        <v>1354</v>
      </c>
      <c r="B14" s="60" t="s">
        <v>1318</v>
      </c>
      <c r="C14" s="70">
        <v>22581090.483585499</v>
      </c>
      <c r="D14" s="70">
        <v>19564947.585167602</v>
      </c>
      <c r="E14" s="70">
        <v>23871250.143433601</v>
      </c>
      <c r="F14" s="70">
        <v>36868041.867430098</v>
      </c>
      <c r="G14" s="70">
        <v>40199274.062079601</v>
      </c>
      <c r="H14" s="70">
        <v>23379655.795787901</v>
      </c>
      <c r="I14" s="70">
        <v>34578462.287063502</v>
      </c>
      <c r="J14" s="70">
        <v>49443142.610922001</v>
      </c>
      <c r="K14" s="70">
        <v>30290952.1193638</v>
      </c>
      <c r="L14" s="70">
        <v>28136183.7359953</v>
      </c>
      <c r="M14" s="70">
        <v>41358407.7932721</v>
      </c>
      <c r="N14" s="70">
        <v>103085937.47979701</v>
      </c>
      <c r="O14" s="70">
        <v>140486843.67955399</v>
      </c>
      <c r="P14" s="70">
        <v>72396160.123686194</v>
      </c>
    </row>
    <row r="15" spans="1:16" x14ac:dyDescent="0.25">
      <c r="A15" s="69" t="s">
        <v>1361</v>
      </c>
      <c r="B15" s="60" t="s">
        <v>1318</v>
      </c>
      <c r="C15" s="70">
        <v>2291427.3855591598</v>
      </c>
      <c r="D15" s="70">
        <v>3102459.3388433498</v>
      </c>
      <c r="E15" s="70">
        <v>1049658.2895527501</v>
      </c>
      <c r="F15" s="70">
        <v>7653765.87054729</v>
      </c>
      <c r="G15" s="70">
        <v>9264899.8942083195</v>
      </c>
      <c r="H15" s="70">
        <v>2129593.3799687</v>
      </c>
      <c r="I15" s="70">
        <v>34383456.374901302</v>
      </c>
      <c r="J15" s="70">
        <v>82338869.159516796</v>
      </c>
      <c r="K15" s="70">
        <v>6266333.9084598003</v>
      </c>
      <c r="L15" s="70">
        <v>7023016.0010756701</v>
      </c>
      <c r="M15" s="70">
        <v>143752977.98678899</v>
      </c>
      <c r="N15" s="70">
        <v>64224686.763801098</v>
      </c>
      <c r="O15" s="70">
        <v>94553415.321858704</v>
      </c>
      <c r="P15" s="70">
        <v>15998344.513478201</v>
      </c>
    </row>
    <row r="16" spans="1:16" x14ac:dyDescent="0.25">
      <c r="A16" s="69" t="s">
        <v>1368</v>
      </c>
      <c r="B16" s="60" t="s">
        <v>1318</v>
      </c>
      <c r="C16" s="70">
        <v>77645423.833969995</v>
      </c>
      <c r="D16" s="70">
        <v>116311992.032039</v>
      </c>
      <c r="E16" s="70">
        <v>261275675.45897001</v>
      </c>
      <c r="F16" s="70">
        <v>469846718.90353602</v>
      </c>
      <c r="G16" s="70">
        <v>461270030.14313698</v>
      </c>
      <c r="H16" s="70">
        <v>63865304.586255699</v>
      </c>
      <c r="I16" s="70">
        <v>684065934.60361695</v>
      </c>
      <c r="J16" s="70">
        <v>815130001.62553704</v>
      </c>
      <c r="K16" s="70">
        <v>314952387.89292902</v>
      </c>
      <c r="L16" s="70">
        <v>263953956.938871</v>
      </c>
      <c r="M16" s="70">
        <v>697988258.95089197</v>
      </c>
      <c r="N16" s="70">
        <v>1391363619.5035701</v>
      </c>
      <c r="O16" s="70">
        <v>1991238860.8811901</v>
      </c>
      <c r="P16" s="70">
        <v>1419377082.24594</v>
      </c>
    </row>
    <row r="17" spans="1:16" x14ac:dyDescent="0.25">
      <c r="A17" s="69" t="s">
        <v>1375</v>
      </c>
      <c r="B17" s="60" t="s">
        <v>1318</v>
      </c>
      <c r="C17" s="70">
        <v>114278963.32161599</v>
      </c>
      <c r="D17" s="70">
        <v>667336737.90625</v>
      </c>
      <c r="E17" s="70">
        <v>476179308.48946798</v>
      </c>
      <c r="F17" s="70">
        <v>526034832.16338497</v>
      </c>
      <c r="G17" s="70">
        <v>594173363.41823101</v>
      </c>
      <c r="H17" s="70">
        <v>127228922.17799699</v>
      </c>
      <c r="I17" s="70">
        <v>344504114.08388197</v>
      </c>
      <c r="J17" s="70">
        <v>451251152.74098098</v>
      </c>
      <c r="K17" s="70">
        <v>717629683.27860403</v>
      </c>
      <c r="L17" s="70">
        <v>801032012.84240305</v>
      </c>
      <c r="M17" s="70">
        <v>769468244.50735497</v>
      </c>
      <c r="N17" s="70">
        <v>501968132.05927598</v>
      </c>
      <c r="O17" s="70">
        <v>312518281.41551602</v>
      </c>
      <c r="P17" s="70">
        <v>169497207.39413401</v>
      </c>
    </row>
    <row r="18" spans="1:16" x14ac:dyDescent="0.25">
      <c r="A18" s="72" t="s">
        <v>1381</v>
      </c>
      <c r="B18" s="60" t="s">
        <v>1318</v>
      </c>
      <c r="C18" s="70">
        <v>884360.44731926499</v>
      </c>
      <c r="D18" s="70">
        <v>949576.33006697905</v>
      </c>
      <c r="E18" s="70">
        <v>834316.61639251804</v>
      </c>
      <c r="F18" s="70">
        <v>920207.260585704</v>
      </c>
      <c r="G18" s="70">
        <v>752478.97863910894</v>
      </c>
      <c r="H18" s="70">
        <v>763855.824453432</v>
      </c>
      <c r="I18" s="70">
        <v>767032.54510341596</v>
      </c>
      <c r="J18" s="70">
        <v>6263939.6221381398</v>
      </c>
      <c r="K18" s="70">
        <v>1447620.5094282699</v>
      </c>
      <c r="L18" s="70">
        <v>1097801.76518688</v>
      </c>
      <c r="M18" s="70">
        <v>19606386.639428001</v>
      </c>
      <c r="N18" s="70">
        <v>7704732.1651544096</v>
      </c>
      <c r="O18" s="70">
        <v>1821207.05237505</v>
      </c>
      <c r="P18" s="70">
        <v>80304518.316864997</v>
      </c>
    </row>
    <row r="19" spans="1:16" x14ac:dyDescent="0.25">
      <c r="A19" s="73" t="s">
        <v>1739</v>
      </c>
      <c r="B19" s="60" t="s">
        <v>1732</v>
      </c>
      <c r="C19" s="70">
        <v>374463.91405039799</v>
      </c>
      <c r="D19" s="70">
        <v>522163.69455137203</v>
      </c>
      <c r="E19" s="70">
        <v>1770931.6999085699</v>
      </c>
      <c r="F19" s="70">
        <v>1278904.6743354001</v>
      </c>
      <c r="G19" s="70">
        <v>1756382.5123312201</v>
      </c>
      <c r="H19" s="70">
        <v>586821.37494089699</v>
      </c>
      <c r="I19" s="70">
        <v>1796843.69221698</v>
      </c>
      <c r="J19" s="70">
        <v>3508886.1077274601</v>
      </c>
      <c r="K19" s="70">
        <v>3184813.7659918498</v>
      </c>
      <c r="L19" s="70">
        <v>365215.73737132602</v>
      </c>
      <c r="M19" s="70">
        <v>2093325.8103207799</v>
      </c>
      <c r="N19" s="70">
        <v>29363515.800414499</v>
      </c>
      <c r="O19" s="70">
        <v>3900943.1010494502</v>
      </c>
      <c r="P19" s="70">
        <v>12755554.6802746</v>
      </c>
    </row>
    <row r="20" spans="1:16" x14ac:dyDescent="0.25">
      <c r="A20" s="73" t="s">
        <v>1769</v>
      </c>
      <c r="B20" s="60" t="s">
        <v>1732</v>
      </c>
      <c r="C20" s="70">
        <v>1232151.08964008</v>
      </c>
      <c r="D20" s="70">
        <v>1112777.784771</v>
      </c>
      <c r="E20" s="70">
        <v>3793862.5950055001</v>
      </c>
      <c r="F20" s="70">
        <v>4514604.0099453703</v>
      </c>
      <c r="G20" s="70">
        <v>5889856.0567934597</v>
      </c>
      <c r="H20" s="70">
        <v>637117.286656318</v>
      </c>
      <c r="I20" s="70">
        <v>13498420.813833401</v>
      </c>
      <c r="J20" s="70">
        <v>27955032.5870056</v>
      </c>
      <c r="K20" s="70">
        <v>2685268.4443054502</v>
      </c>
      <c r="L20" s="70">
        <v>1307163.71051662</v>
      </c>
      <c r="M20" s="70">
        <v>135791921.17118499</v>
      </c>
      <c r="N20" s="70">
        <v>327394172.85781801</v>
      </c>
      <c r="O20" s="70">
        <v>64962474.122140899</v>
      </c>
      <c r="P20" s="70">
        <v>296195795.93110901</v>
      </c>
    </row>
    <row r="21" spans="1:16" x14ac:dyDescent="0.25">
      <c r="A21" s="69" t="s">
        <v>1763</v>
      </c>
      <c r="B21" s="60" t="s">
        <v>1732</v>
      </c>
      <c r="C21" s="70">
        <v>328552.379566018</v>
      </c>
      <c r="D21" s="70">
        <v>298682.06377494999</v>
      </c>
      <c r="E21" s="70">
        <v>301347.731420303</v>
      </c>
      <c r="F21" s="70">
        <v>307057.63757077698</v>
      </c>
      <c r="G21" s="70">
        <v>334030.51353824203</v>
      </c>
      <c r="H21" s="70">
        <v>263852.55337947101</v>
      </c>
      <c r="I21" s="70">
        <v>3252785.0394207798</v>
      </c>
      <c r="J21" s="70">
        <v>8598313.4465823807</v>
      </c>
      <c r="K21" s="70">
        <v>284318.39218613901</v>
      </c>
      <c r="L21" s="70">
        <v>277659.59954297502</v>
      </c>
      <c r="M21" s="70">
        <v>23660722.5699175</v>
      </c>
      <c r="N21" s="70">
        <v>139194260.384446</v>
      </c>
      <c r="O21" s="70">
        <v>31117460.721629199</v>
      </c>
      <c r="P21" s="70">
        <v>138110511.362847</v>
      </c>
    </row>
    <row r="22" spans="1:16" x14ac:dyDescent="0.25">
      <c r="A22" s="69" t="s">
        <v>1733</v>
      </c>
      <c r="B22" s="60" t="s">
        <v>1732</v>
      </c>
      <c r="C22" s="70">
        <v>1147884.1893261699</v>
      </c>
      <c r="D22" s="70">
        <v>1126735.7521102801</v>
      </c>
      <c r="E22" s="70">
        <v>4532952.4052495901</v>
      </c>
      <c r="F22" s="70">
        <v>15134467.776723601</v>
      </c>
      <c r="G22" s="70">
        <v>19208055.6361029</v>
      </c>
      <c r="H22" s="70">
        <v>675887.94783540198</v>
      </c>
      <c r="I22" s="70">
        <v>106597462.135371</v>
      </c>
      <c r="J22" s="70">
        <v>198183876.174528</v>
      </c>
      <c r="K22" s="70">
        <v>15552108.399957299</v>
      </c>
      <c r="L22" s="70">
        <v>3625567.9680763399</v>
      </c>
      <c r="M22" s="70">
        <v>822520784.18540394</v>
      </c>
      <c r="N22" s="70">
        <v>2062915994.7186301</v>
      </c>
      <c r="O22" s="70">
        <v>283579108.94545197</v>
      </c>
      <c r="P22" s="70">
        <v>2871812742.1840801</v>
      </c>
    </row>
    <row r="23" spans="1:16" x14ac:dyDescent="0.25">
      <c r="A23" s="69" t="s">
        <v>1745</v>
      </c>
      <c r="B23" s="60" t="s">
        <v>1732</v>
      </c>
      <c r="C23" s="70">
        <v>9106019.3544240501</v>
      </c>
      <c r="D23" s="70">
        <v>11662481.9000098</v>
      </c>
      <c r="E23" s="70">
        <v>11289955.6246136</v>
      </c>
      <c r="F23" s="70">
        <v>20013421.697181601</v>
      </c>
      <c r="G23" s="70">
        <v>31796603.326113299</v>
      </c>
      <c r="H23" s="70">
        <v>10484006.045290399</v>
      </c>
      <c r="I23" s="70">
        <v>145221171.244234</v>
      </c>
      <c r="J23" s="70">
        <v>451582460.64364398</v>
      </c>
      <c r="K23" s="70">
        <v>29461901.917370599</v>
      </c>
      <c r="L23" s="70">
        <v>18591227.027677201</v>
      </c>
      <c r="M23" s="70">
        <v>794524905.10381901</v>
      </c>
      <c r="N23" s="70">
        <v>2988827166.9769201</v>
      </c>
      <c r="O23" s="70">
        <v>1594981588.91693</v>
      </c>
      <c r="P23" s="70">
        <v>2655224148.1529198</v>
      </c>
    </row>
    <row r="24" spans="1:16" x14ac:dyDescent="0.25">
      <c r="A24" s="69" t="s">
        <v>1751</v>
      </c>
      <c r="B24" s="60" t="s">
        <v>1732</v>
      </c>
      <c r="C24" s="70">
        <v>185271.504233752</v>
      </c>
      <c r="D24" s="70">
        <v>170818.39306668399</v>
      </c>
      <c r="E24" s="70">
        <v>163260.189022304</v>
      </c>
      <c r="F24" s="70">
        <v>156007.848087878</v>
      </c>
      <c r="G24" s="70">
        <v>151746.43624736299</v>
      </c>
      <c r="H24" s="70">
        <v>138225.04634442</v>
      </c>
      <c r="I24" s="70">
        <v>138228.055820426</v>
      </c>
      <c r="J24" s="70">
        <v>154978.76261856899</v>
      </c>
      <c r="K24" s="70">
        <v>148069.21840862301</v>
      </c>
      <c r="L24" s="70">
        <v>139332.524911557</v>
      </c>
      <c r="M24" s="70">
        <v>2540161.6992370598</v>
      </c>
      <c r="N24" s="70">
        <v>7697246.5860671299</v>
      </c>
      <c r="O24" s="70">
        <v>159963.47113341501</v>
      </c>
      <c r="P24" s="70">
        <v>67916128.228865996</v>
      </c>
    </row>
    <row r="25" spans="1:16" x14ac:dyDescent="0.25">
      <c r="A25" s="69" t="s">
        <v>1757</v>
      </c>
      <c r="B25" s="60" t="s">
        <v>1732</v>
      </c>
      <c r="C25" s="70">
        <v>253684.44552444</v>
      </c>
      <c r="D25" s="70">
        <v>1390117.14406905</v>
      </c>
      <c r="E25" s="70">
        <v>8715653.5376597103</v>
      </c>
      <c r="F25" s="70">
        <v>3266699.6085699</v>
      </c>
      <c r="G25" s="70">
        <v>4889220.6534415502</v>
      </c>
      <c r="H25" s="70">
        <v>506183.58103846002</v>
      </c>
      <c r="I25" s="70">
        <v>14308365.7215317</v>
      </c>
      <c r="J25" s="70">
        <v>26403604.742793102</v>
      </c>
      <c r="K25" s="70">
        <v>2804733.20686338</v>
      </c>
      <c r="L25" s="70">
        <v>888793.55838941503</v>
      </c>
      <c r="M25" s="70">
        <v>95952386.304932997</v>
      </c>
      <c r="N25" s="70">
        <v>344096424.11450499</v>
      </c>
      <c r="O25" s="70">
        <v>11874664.7897767</v>
      </c>
      <c r="P25" s="70">
        <v>396675440.76035899</v>
      </c>
    </row>
    <row r="26" spans="1:16" x14ac:dyDescent="0.25">
      <c r="A26" s="69" t="s">
        <v>1777</v>
      </c>
      <c r="B26" s="60" t="s">
        <v>1388</v>
      </c>
      <c r="C26" s="70">
        <v>652277.36292391701</v>
      </c>
      <c r="D26" s="70">
        <v>870276.84186511999</v>
      </c>
      <c r="E26" s="70">
        <v>1060773.6554948101</v>
      </c>
      <c r="F26" s="70">
        <v>2094540.2843734</v>
      </c>
      <c r="G26" s="70">
        <v>1266332.01161977</v>
      </c>
      <c r="H26" s="70">
        <v>783867.01832308504</v>
      </c>
      <c r="I26" s="70">
        <v>28169866.916177399</v>
      </c>
      <c r="J26" s="70">
        <v>38229857.433206901</v>
      </c>
      <c r="K26" s="70">
        <v>18477733.055367298</v>
      </c>
      <c r="L26" s="70">
        <v>1177287.5324006099</v>
      </c>
      <c r="M26" s="70">
        <v>63658997.825830601</v>
      </c>
      <c r="N26" s="70">
        <v>355995156.90653002</v>
      </c>
      <c r="O26" s="70">
        <v>11923876.415687099</v>
      </c>
      <c r="P26" s="70">
        <v>849976388.47125697</v>
      </c>
    </row>
    <row r="27" spans="1:16" x14ac:dyDescent="0.25">
      <c r="A27" s="69" t="s">
        <v>1395</v>
      </c>
      <c r="B27" s="60" t="s">
        <v>1388</v>
      </c>
      <c r="C27" s="70">
        <v>4247529.9140649103</v>
      </c>
      <c r="D27" s="70">
        <v>3939356.5166422399</v>
      </c>
      <c r="E27" s="70">
        <v>5516706.6967924004</v>
      </c>
      <c r="F27" s="70">
        <v>155561055.01902601</v>
      </c>
      <c r="G27" s="70">
        <v>10011965.1778</v>
      </c>
      <c r="H27" s="70">
        <v>4007690.03422119</v>
      </c>
      <c r="I27" s="70">
        <v>525708406.07961202</v>
      </c>
      <c r="J27" s="70">
        <v>343679491.42008698</v>
      </c>
      <c r="K27" s="70">
        <v>267532719.051038</v>
      </c>
      <c r="L27" s="70">
        <v>5247618.9349851497</v>
      </c>
      <c r="M27" s="70">
        <v>461097895.718503</v>
      </c>
      <c r="N27" s="70">
        <v>3139461159.85181</v>
      </c>
      <c r="O27" s="70">
        <v>82001241.124391899</v>
      </c>
      <c r="P27" s="70">
        <v>6549162285.9211903</v>
      </c>
    </row>
    <row r="28" spans="1:16" x14ac:dyDescent="0.25">
      <c r="A28" s="72" t="s">
        <v>1401</v>
      </c>
      <c r="B28" s="60" t="s">
        <v>1388</v>
      </c>
      <c r="C28" s="70">
        <v>960397.148401396</v>
      </c>
      <c r="D28" s="70">
        <v>1284571.00065952</v>
      </c>
      <c r="E28" s="70">
        <v>829894.42662794597</v>
      </c>
      <c r="F28" s="70">
        <v>999816.533989241</v>
      </c>
      <c r="G28" s="70">
        <v>956585.94820237102</v>
      </c>
      <c r="H28" s="70">
        <v>1402544.15129206</v>
      </c>
      <c r="I28" s="70">
        <v>6766300.3077292098</v>
      </c>
      <c r="J28" s="70">
        <v>12617632.3476575</v>
      </c>
      <c r="K28" s="70">
        <v>1064494.9772483699</v>
      </c>
      <c r="L28" s="70">
        <v>1274135.04261966</v>
      </c>
      <c r="M28" s="70">
        <v>29530949.0850344</v>
      </c>
      <c r="N28" s="70">
        <v>7380617.4482053705</v>
      </c>
      <c r="O28" s="70">
        <v>15925834.0763382</v>
      </c>
      <c r="P28" s="70">
        <v>104680719.353541</v>
      </c>
    </row>
    <row r="29" spans="1:16" x14ac:dyDescent="0.25">
      <c r="A29" s="69" t="s">
        <v>1407</v>
      </c>
      <c r="B29" s="60" t="s">
        <v>1388</v>
      </c>
      <c r="C29" s="70">
        <v>1275527.17950948</v>
      </c>
      <c r="D29" s="70">
        <v>1682978.7616769499</v>
      </c>
      <c r="E29" s="70">
        <v>1059754.58195338</v>
      </c>
      <c r="F29" s="70">
        <v>3177659.7550778198</v>
      </c>
      <c r="G29" s="70">
        <v>1670228.10479836</v>
      </c>
      <c r="H29" s="70">
        <v>1302964.76283342</v>
      </c>
      <c r="I29" s="70">
        <v>26592419.588179201</v>
      </c>
      <c r="J29" s="70">
        <v>86963461.997112498</v>
      </c>
      <c r="K29" s="70">
        <v>30437213.7718991</v>
      </c>
      <c r="L29" s="70">
        <v>1389560.4649388101</v>
      </c>
      <c r="M29" s="70">
        <v>179659313.74623701</v>
      </c>
      <c r="N29" s="70">
        <v>49737315.367303804</v>
      </c>
      <c r="O29" s="70">
        <v>53180249.297593698</v>
      </c>
      <c r="P29" s="70">
        <v>945917346.32203305</v>
      </c>
    </row>
    <row r="30" spans="1:16" x14ac:dyDescent="0.25">
      <c r="A30" s="69" t="s">
        <v>1413</v>
      </c>
      <c r="B30" s="60" t="s">
        <v>1388</v>
      </c>
      <c r="C30" s="70">
        <v>4919452.3960824301</v>
      </c>
      <c r="D30" s="70">
        <v>3552064.09939449</v>
      </c>
      <c r="E30" s="70">
        <v>8765630.0166464709</v>
      </c>
      <c r="F30" s="70">
        <v>281022443.09802198</v>
      </c>
      <c r="G30" s="70">
        <v>25267376.986255299</v>
      </c>
      <c r="H30" s="70">
        <v>5820218.4962645499</v>
      </c>
      <c r="I30" s="70">
        <v>2173277311.6754498</v>
      </c>
      <c r="J30" s="70">
        <v>969645845.30911005</v>
      </c>
      <c r="K30" s="70">
        <v>577599017.43504703</v>
      </c>
      <c r="L30" s="70">
        <v>9313277.7979289293</v>
      </c>
      <c r="M30" s="70">
        <v>1138372334.0207801</v>
      </c>
      <c r="N30" s="70">
        <v>5829848335.0459404</v>
      </c>
      <c r="O30" s="70">
        <v>265003226.044054</v>
      </c>
      <c r="P30" s="70">
        <v>8773546283.6276894</v>
      </c>
    </row>
    <row r="31" spans="1:16" x14ac:dyDescent="0.25">
      <c r="A31" s="69" t="s">
        <v>115</v>
      </c>
      <c r="B31" s="60" t="s">
        <v>110</v>
      </c>
      <c r="C31" s="70">
        <v>24863775.211591199</v>
      </c>
      <c r="D31" s="70">
        <v>28714960.5003528</v>
      </c>
      <c r="E31" s="70">
        <v>20538685.008953299</v>
      </c>
      <c r="F31" s="70">
        <v>22709322.7734151</v>
      </c>
      <c r="G31" s="70">
        <v>28239873.961286601</v>
      </c>
      <c r="H31" s="70">
        <v>24333400.1955516</v>
      </c>
      <c r="I31" s="70">
        <v>23212734.658204202</v>
      </c>
      <c r="J31" s="70">
        <v>75275700.517942995</v>
      </c>
      <c r="K31" s="70">
        <v>24806836.493931301</v>
      </c>
      <c r="L31" s="70">
        <v>27399186.785640702</v>
      </c>
      <c r="M31" s="70">
        <v>108388420.017156</v>
      </c>
      <c r="N31" s="70">
        <v>49918664.851566598</v>
      </c>
      <c r="O31" s="70">
        <v>34601359.982850403</v>
      </c>
      <c r="P31" s="70">
        <v>83573404.553755894</v>
      </c>
    </row>
    <row r="32" spans="1:16" x14ac:dyDescent="0.25">
      <c r="A32" s="69" t="s">
        <v>1423</v>
      </c>
      <c r="B32" s="60" t="s">
        <v>110</v>
      </c>
      <c r="C32" s="70">
        <v>435048658.58006501</v>
      </c>
      <c r="D32" s="70">
        <v>453025465.17144001</v>
      </c>
      <c r="E32" s="70">
        <v>451563859.74268597</v>
      </c>
      <c r="F32" s="70">
        <v>471252828.12469602</v>
      </c>
      <c r="G32" s="70">
        <v>469827653.75829601</v>
      </c>
      <c r="H32" s="70">
        <v>463520015.16870397</v>
      </c>
      <c r="I32" s="70">
        <v>493194482.06250399</v>
      </c>
      <c r="J32" s="70">
        <v>528584940.76892602</v>
      </c>
      <c r="K32" s="70">
        <v>483270730.208722</v>
      </c>
      <c r="L32" s="70">
        <v>476723930.76864803</v>
      </c>
      <c r="M32" s="70">
        <v>509483796.77014297</v>
      </c>
      <c r="N32" s="70">
        <v>5175482525.08325</v>
      </c>
      <c r="O32" s="70">
        <v>463491178.19260901</v>
      </c>
      <c r="P32" s="70">
        <v>451669748.48180801</v>
      </c>
    </row>
    <row r="33" spans="1:16" x14ac:dyDescent="0.25">
      <c r="A33" s="69" t="s">
        <v>111</v>
      </c>
      <c r="B33" s="60" t="s">
        <v>110</v>
      </c>
      <c r="C33" s="70">
        <v>138097667.05040401</v>
      </c>
      <c r="D33" s="70">
        <v>145817449.20308599</v>
      </c>
      <c r="E33" s="70">
        <v>142902917.89675701</v>
      </c>
      <c r="F33" s="70">
        <v>187327811.600481</v>
      </c>
      <c r="G33" s="70">
        <v>169905385.734649</v>
      </c>
      <c r="H33" s="70">
        <v>144935531.91222599</v>
      </c>
      <c r="I33" s="70">
        <v>254969437.89376399</v>
      </c>
      <c r="J33" s="70">
        <v>307413104.87144601</v>
      </c>
      <c r="K33" s="70">
        <v>191669465.623097</v>
      </c>
      <c r="L33" s="70">
        <v>147597514.08895701</v>
      </c>
      <c r="M33" s="70">
        <v>211737723.358082</v>
      </c>
      <c r="N33" s="70">
        <v>2070572797.5451901</v>
      </c>
      <c r="O33" s="70">
        <v>245910976.78880599</v>
      </c>
      <c r="P33" s="70">
        <v>144750328.390385</v>
      </c>
    </row>
    <row r="34" spans="1:16" x14ac:dyDescent="0.25">
      <c r="A34" s="69" t="s">
        <v>1434</v>
      </c>
      <c r="B34" s="60" t="s">
        <v>110</v>
      </c>
      <c r="C34" s="70">
        <v>2586303.0794784101</v>
      </c>
      <c r="D34" s="70">
        <v>4780896.1381435301</v>
      </c>
      <c r="E34" s="70">
        <v>27123798.978676099</v>
      </c>
      <c r="F34" s="70">
        <v>4627818.4322130596</v>
      </c>
      <c r="G34" s="70">
        <v>4433893.5800014697</v>
      </c>
      <c r="H34" s="70">
        <v>1262864.43395262</v>
      </c>
      <c r="I34" s="70">
        <v>35234053.808710299</v>
      </c>
      <c r="J34" s="70">
        <v>69722185.000114501</v>
      </c>
      <c r="K34" s="70">
        <v>4381814.31376913</v>
      </c>
      <c r="L34" s="70">
        <v>10659943.5201173</v>
      </c>
      <c r="M34" s="70">
        <v>21465019.422735699</v>
      </c>
      <c r="N34" s="70">
        <v>33206950.159425899</v>
      </c>
      <c r="O34" s="70">
        <v>8141939.96768534</v>
      </c>
      <c r="P34" s="70">
        <v>977022.53246773896</v>
      </c>
    </row>
    <row r="35" spans="1:16" x14ac:dyDescent="0.25">
      <c r="A35" s="69" t="s">
        <v>1441</v>
      </c>
      <c r="B35" s="60" t="s">
        <v>110</v>
      </c>
      <c r="C35" s="70">
        <v>11696100.4961008</v>
      </c>
      <c r="D35" s="70">
        <v>10603525.355022401</v>
      </c>
      <c r="E35" s="70">
        <v>9221620.9661627393</v>
      </c>
      <c r="F35" s="70">
        <v>15642197.561753601</v>
      </c>
      <c r="G35" s="70">
        <v>12143856.7914568</v>
      </c>
      <c r="H35" s="70">
        <v>3655181.68558231</v>
      </c>
      <c r="I35" s="70">
        <v>52841703.511740603</v>
      </c>
      <c r="J35" s="70">
        <v>77953132.915591106</v>
      </c>
      <c r="K35" s="70">
        <v>8155562.1961284401</v>
      </c>
      <c r="L35" s="70">
        <v>6159992.4177927002</v>
      </c>
      <c r="M35" s="70">
        <v>87386876.614340693</v>
      </c>
      <c r="N35" s="70">
        <v>34659977.0965911</v>
      </c>
      <c r="O35" s="70">
        <v>156902114.05803099</v>
      </c>
      <c r="P35" s="70">
        <v>22616885.349150799</v>
      </c>
    </row>
    <row r="36" spans="1:16" x14ac:dyDescent="0.25">
      <c r="A36" s="69" t="s">
        <v>1540</v>
      </c>
      <c r="B36" s="60" t="s">
        <v>1484</v>
      </c>
      <c r="C36" s="70">
        <v>1442706.22535144</v>
      </c>
      <c r="D36" s="70">
        <v>1781734.6558852701</v>
      </c>
      <c r="E36" s="70">
        <v>981462.29030046996</v>
      </c>
      <c r="F36" s="70">
        <v>2009707.03927415</v>
      </c>
      <c r="G36" s="70">
        <v>2083982.0579281901</v>
      </c>
      <c r="H36" s="70">
        <v>1122527.87816967</v>
      </c>
      <c r="I36" s="70">
        <v>8249308.6225737799</v>
      </c>
      <c r="J36" s="70">
        <v>7092342.3673354704</v>
      </c>
      <c r="K36" s="70">
        <v>2157477.0457501998</v>
      </c>
      <c r="L36" s="70">
        <v>2057933.4400560199</v>
      </c>
      <c r="M36" s="70">
        <v>2918986.0712707401</v>
      </c>
      <c r="N36" s="70">
        <v>6907877.3317772001</v>
      </c>
      <c r="O36" s="70">
        <v>13680874.0136998</v>
      </c>
      <c r="P36" s="70">
        <v>5425085.9330486404</v>
      </c>
    </row>
    <row r="37" spans="1:16" x14ac:dyDescent="0.25">
      <c r="A37" s="69" t="s">
        <v>1485</v>
      </c>
      <c r="B37" s="60" t="s">
        <v>1484</v>
      </c>
      <c r="C37" s="70">
        <v>4370700.2930731997</v>
      </c>
      <c r="D37" s="70">
        <v>10636951.205364499</v>
      </c>
      <c r="E37" s="70">
        <v>5058003.1028841902</v>
      </c>
      <c r="F37" s="70">
        <v>7951574.0153153203</v>
      </c>
      <c r="G37" s="70">
        <v>9326588.6210032701</v>
      </c>
      <c r="H37" s="70">
        <v>4035046.34101668</v>
      </c>
      <c r="I37" s="70">
        <v>20963869.822654799</v>
      </c>
      <c r="J37" s="70">
        <v>40414185.470338501</v>
      </c>
      <c r="K37" s="70">
        <v>5071614.6273867004</v>
      </c>
      <c r="L37" s="70">
        <v>8972308.6677359007</v>
      </c>
      <c r="M37" s="70">
        <v>126362325.64262401</v>
      </c>
      <c r="N37" s="70">
        <v>177282351.52096099</v>
      </c>
      <c r="O37" s="70">
        <v>73234184.313674897</v>
      </c>
      <c r="P37" s="70">
        <v>302310285.08581102</v>
      </c>
    </row>
    <row r="38" spans="1:16" x14ac:dyDescent="0.25">
      <c r="A38" s="69" t="s">
        <v>1546</v>
      </c>
      <c r="B38" s="60" t="s">
        <v>1484</v>
      </c>
      <c r="C38" s="70">
        <v>340867.18765916402</v>
      </c>
      <c r="D38" s="70">
        <v>662291.35291275696</v>
      </c>
      <c r="E38" s="70">
        <v>268120.534787943</v>
      </c>
      <c r="F38" s="70">
        <v>851804.92832805996</v>
      </c>
      <c r="G38" s="70">
        <v>1217552.78099008</v>
      </c>
      <c r="H38" s="70">
        <v>218393.193539609</v>
      </c>
      <c r="I38" s="70">
        <v>3174760.4247536599</v>
      </c>
      <c r="J38" s="70">
        <v>3417413.4207237698</v>
      </c>
      <c r="K38" s="70">
        <v>385456.26198152499</v>
      </c>
      <c r="L38" s="70">
        <v>825227.53326966998</v>
      </c>
      <c r="M38" s="70">
        <v>10922231.205130899</v>
      </c>
      <c r="N38" s="70">
        <v>31393382.030512702</v>
      </c>
      <c r="O38" s="70">
        <v>22342480.386086501</v>
      </c>
      <c r="P38" s="70">
        <v>159998628.20844299</v>
      </c>
    </row>
    <row r="39" spans="1:16" x14ac:dyDescent="0.25">
      <c r="A39" s="69" t="s">
        <v>1491</v>
      </c>
      <c r="B39" s="60" t="s">
        <v>1484</v>
      </c>
      <c r="C39" s="70">
        <v>758590.52161981002</v>
      </c>
      <c r="D39" s="70">
        <v>916054.00552685396</v>
      </c>
      <c r="E39" s="70">
        <v>660454.78829551104</v>
      </c>
      <c r="F39" s="70">
        <v>2131950.2740624598</v>
      </c>
      <c r="G39" s="70">
        <v>5319620.8659922704</v>
      </c>
      <c r="H39" s="70">
        <v>563219.16428908997</v>
      </c>
      <c r="I39" s="70">
        <v>26753545.5216274</v>
      </c>
      <c r="J39" s="70">
        <v>41678595.862790503</v>
      </c>
      <c r="K39" s="70">
        <v>1385897.7901834301</v>
      </c>
      <c r="L39" s="70">
        <v>907475.56934891897</v>
      </c>
      <c r="M39" s="70">
        <v>104303435.972481</v>
      </c>
      <c r="N39" s="70">
        <v>240959840.37802801</v>
      </c>
      <c r="O39" s="70">
        <v>101377653.99639399</v>
      </c>
      <c r="P39" s="70">
        <v>348325693.12591797</v>
      </c>
    </row>
    <row r="40" spans="1:16" x14ac:dyDescent="0.25">
      <c r="A40" s="69" t="s">
        <v>1510</v>
      </c>
      <c r="B40" s="60" t="s">
        <v>1484</v>
      </c>
      <c r="C40" s="70">
        <v>882045.84693790099</v>
      </c>
      <c r="D40" s="70">
        <v>691962.33555309603</v>
      </c>
      <c r="E40" s="70">
        <v>839402.08044054697</v>
      </c>
      <c r="F40" s="70">
        <v>2223202.9095341298</v>
      </c>
      <c r="G40" s="70">
        <v>2363187.5922602401</v>
      </c>
      <c r="H40" s="70">
        <v>648086.93214184698</v>
      </c>
      <c r="I40" s="70">
        <v>4686495.4282584004</v>
      </c>
      <c r="J40" s="70">
        <v>8059215.8856566995</v>
      </c>
      <c r="K40" s="70">
        <v>1544947.7066093099</v>
      </c>
      <c r="L40" s="70">
        <v>926544.56082724105</v>
      </c>
      <c r="M40" s="70">
        <v>36466519.877279103</v>
      </c>
      <c r="N40" s="70">
        <v>47659719.233973101</v>
      </c>
      <c r="O40" s="70">
        <v>40173140.384558797</v>
      </c>
      <c r="P40" s="70">
        <v>187278436.55356801</v>
      </c>
    </row>
    <row r="41" spans="1:16" x14ac:dyDescent="0.25">
      <c r="A41" s="69" t="s">
        <v>1503</v>
      </c>
      <c r="B41" s="60" t="s">
        <v>1484</v>
      </c>
      <c r="C41" s="70">
        <v>6010022.5247524902</v>
      </c>
      <c r="D41" s="70">
        <v>10657016.7473644</v>
      </c>
      <c r="E41" s="70">
        <v>6727467.3814087501</v>
      </c>
      <c r="F41" s="70">
        <v>13607597.397355899</v>
      </c>
      <c r="G41" s="70">
        <v>23423124.277628999</v>
      </c>
      <c r="H41" s="70">
        <v>6743335.54204622</v>
      </c>
      <c r="I41" s="70">
        <v>88168883.264106601</v>
      </c>
      <c r="J41" s="70">
        <v>169009228.52487701</v>
      </c>
      <c r="K41" s="70">
        <v>9743966.4617641103</v>
      </c>
      <c r="L41" s="70">
        <v>17141265.0902793</v>
      </c>
      <c r="M41" s="70">
        <v>632221419.54993498</v>
      </c>
      <c r="N41" s="70">
        <v>2332313221.2424598</v>
      </c>
      <c r="O41" s="70">
        <v>1899496990.3817899</v>
      </c>
      <c r="P41" s="70">
        <v>1444422780.5915201</v>
      </c>
    </row>
    <row r="42" spans="1:16" x14ac:dyDescent="0.25">
      <c r="A42" s="69" t="s">
        <v>1516</v>
      </c>
      <c r="B42" s="60" t="s">
        <v>1484</v>
      </c>
      <c r="C42" s="70">
        <v>411278.41624877101</v>
      </c>
      <c r="D42" s="70">
        <v>996090.76481106796</v>
      </c>
      <c r="E42" s="70">
        <v>570858.08843952697</v>
      </c>
      <c r="F42" s="70">
        <v>477856.503138653</v>
      </c>
      <c r="G42" s="70">
        <v>836443.35493024695</v>
      </c>
      <c r="H42" s="70">
        <v>335794.19231277501</v>
      </c>
      <c r="I42" s="70">
        <v>35241219.676556498</v>
      </c>
      <c r="J42" s="70">
        <v>84649047.775623396</v>
      </c>
      <c r="K42" s="70">
        <v>386528.08049911202</v>
      </c>
      <c r="L42" s="70">
        <v>1043813.56453349</v>
      </c>
      <c r="M42" s="70">
        <v>198093848.27528</v>
      </c>
      <c r="N42" s="70">
        <v>228526836.122486</v>
      </c>
      <c r="O42" s="70">
        <v>48055668.720285401</v>
      </c>
      <c r="P42" s="70">
        <v>175089793.13739499</v>
      </c>
    </row>
    <row r="43" spans="1:16" x14ac:dyDescent="0.25">
      <c r="A43" s="69" t="s">
        <v>1497</v>
      </c>
      <c r="B43" s="60" t="s">
        <v>1484</v>
      </c>
      <c r="C43" s="70">
        <v>1093894.8322914201</v>
      </c>
      <c r="D43" s="70">
        <v>1825212.11152176</v>
      </c>
      <c r="E43" s="70">
        <v>913109.39850112703</v>
      </c>
      <c r="F43" s="70">
        <v>3750841.1106928098</v>
      </c>
      <c r="G43" s="70">
        <v>4165182.3244129899</v>
      </c>
      <c r="H43" s="70">
        <v>1252719.1563413399</v>
      </c>
      <c r="I43" s="70">
        <v>22134256.706853598</v>
      </c>
      <c r="J43" s="70">
        <v>15563870.4609967</v>
      </c>
      <c r="K43" s="70">
        <v>2244997.7476145499</v>
      </c>
      <c r="L43" s="70">
        <v>3801816.5219549998</v>
      </c>
      <c r="M43" s="70">
        <v>43475759.526630297</v>
      </c>
      <c r="N43" s="70">
        <v>28465470.322891999</v>
      </c>
      <c r="O43" s="70">
        <v>42483323.410032697</v>
      </c>
      <c r="P43" s="70">
        <v>24205968.340510201</v>
      </c>
    </row>
    <row r="44" spans="1:16" x14ac:dyDescent="0.25">
      <c r="A44" s="69" t="s">
        <v>1557</v>
      </c>
      <c r="B44" s="60" t="s">
        <v>1484</v>
      </c>
      <c r="C44" s="70">
        <v>585350.90622222004</v>
      </c>
      <c r="D44" s="70">
        <v>672257.22545241797</v>
      </c>
      <c r="E44" s="70">
        <v>504739.69259637903</v>
      </c>
      <c r="F44" s="70">
        <v>591107.25415573199</v>
      </c>
      <c r="G44" s="70">
        <v>599210.25623218506</v>
      </c>
      <c r="H44" s="70">
        <v>715381.41776849201</v>
      </c>
      <c r="I44" s="70">
        <v>17060757.774393398</v>
      </c>
      <c r="J44" s="70">
        <v>31395629.744740199</v>
      </c>
      <c r="K44" s="70">
        <v>609049.50407101505</v>
      </c>
      <c r="L44" s="70">
        <v>732696.17817559605</v>
      </c>
      <c r="M44" s="70">
        <v>33589980.893139303</v>
      </c>
      <c r="N44" s="70">
        <v>11534273.447798399</v>
      </c>
      <c r="O44" s="70">
        <v>4721958.05833547</v>
      </c>
      <c r="P44" s="70">
        <v>2057435.9420028301</v>
      </c>
    </row>
    <row r="45" spans="1:16" x14ac:dyDescent="0.25">
      <c r="A45" s="69" t="s">
        <v>1552</v>
      </c>
      <c r="B45" s="60" t="s">
        <v>1484</v>
      </c>
      <c r="C45" s="70">
        <v>264697.44917973899</v>
      </c>
      <c r="D45" s="70">
        <v>283302.67096192099</v>
      </c>
      <c r="E45" s="70">
        <v>248458.079210778</v>
      </c>
      <c r="F45" s="70">
        <v>470054.84875288198</v>
      </c>
      <c r="G45" s="70">
        <v>510371.05547742202</v>
      </c>
      <c r="H45" s="70">
        <v>186779.80224560201</v>
      </c>
      <c r="I45" s="70">
        <v>1831662.6392616199</v>
      </c>
      <c r="J45" s="70">
        <v>3791518.7837662501</v>
      </c>
      <c r="K45" s="70">
        <v>321671.26485491701</v>
      </c>
      <c r="L45" s="70">
        <v>384967.905659565</v>
      </c>
      <c r="M45" s="70">
        <v>22026581.636650302</v>
      </c>
      <c r="N45" s="70">
        <v>8218541.90063628</v>
      </c>
      <c r="O45" s="70">
        <v>8045787.8727618502</v>
      </c>
      <c r="P45" s="70">
        <v>61562561.287434801</v>
      </c>
    </row>
    <row r="46" spans="1:16" x14ac:dyDescent="0.25">
      <c r="A46" s="69" t="s">
        <v>1559</v>
      </c>
      <c r="B46" s="60" t="s">
        <v>1484</v>
      </c>
      <c r="C46" s="70">
        <v>615784.55267252296</v>
      </c>
      <c r="D46" s="70">
        <v>2375033.4479648499</v>
      </c>
      <c r="E46" s="70">
        <v>1679901.7411447</v>
      </c>
      <c r="F46" s="70">
        <v>10797050.907191601</v>
      </c>
      <c r="G46" s="70">
        <v>12816561.1150812</v>
      </c>
      <c r="H46" s="70">
        <v>585299.45894651697</v>
      </c>
      <c r="I46" s="70">
        <v>97640493.596131593</v>
      </c>
      <c r="J46" s="70">
        <v>170656353.16988501</v>
      </c>
      <c r="K46" s="70">
        <v>8190622.0987446699</v>
      </c>
      <c r="L46" s="70">
        <v>3281605.2848936399</v>
      </c>
      <c r="M46" s="70">
        <v>149420877.343449</v>
      </c>
      <c r="N46" s="70">
        <v>194977470.65182501</v>
      </c>
      <c r="O46" s="70">
        <v>118750701.28667501</v>
      </c>
      <c r="P46" s="70">
        <v>5944110.83159984</v>
      </c>
    </row>
    <row r="47" spans="1:16" x14ac:dyDescent="0.25">
      <c r="A47" s="69" t="s">
        <v>1562</v>
      </c>
      <c r="B47" s="60" t="s">
        <v>1484</v>
      </c>
      <c r="C47" s="70">
        <v>340440.85971736099</v>
      </c>
      <c r="D47" s="70">
        <v>295806.07989994902</v>
      </c>
      <c r="E47" s="70">
        <v>291184.07491083199</v>
      </c>
      <c r="F47" s="70">
        <v>404634.20607548201</v>
      </c>
      <c r="G47" s="70">
        <v>421651.499978796</v>
      </c>
      <c r="H47" s="70">
        <v>248722.12866386201</v>
      </c>
      <c r="I47" s="70">
        <v>5443721.0152179003</v>
      </c>
      <c r="J47" s="70">
        <v>8598324.8916705102</v>
      </c>
      <c r="K47" s="70">
        <v>281189.58703995502</v>
      </c>
      <c r="L47" s="70">
        <v>274723.69678269402</v>
      </c>
      <c r="M47" s="70">
        <v>17829260.0880141</v>
      </c>
      <c r="N47" s="70">
        <v>10484116.535163</v>
      </c>
      <c r="O47" s="70">
        <v>6364322.4200158501</v>
      </c>
      <c r="P47" s="70">
        <v>15865365.144264899</v>
      </c>
    </row>
    <row r="48" spans="1:16" x14ac:dyDescent="0.25">
      <c r="A48" s="69" t="s">
        <v>1564</v>
      </c>
      <c r="B48" s="60" t="s">
        <v>1484</v>
      </c>
      <c r="C48" s="70">
        <v>827183.98985016497</v>
      </c>
      <c r="D48" s="70">
        <v>1660952.782564</v>
      </c>
      <c r="E48" s="70">
        <v>610861.35189481999</v>
      </c>
      <c r="F48" s="70">
        <v>2250102.7379054702</v>
      </c>
      <c r="G48" s="70">
        <v>3041371.9748348799</v>
      </c>
      <c r="H48" s="70">
        <v>441445.13924035599</v>
      </c>
      <c r="I48" s="70">
        <v>101259478.44930699</v>
      </c>
      <c r="J48" s="70">
        <v>210492947.52775499</v>
      </c>
      <c r="K48" s="70">
        <v>3522730.9647492198</v>
      </c>
      <c r="L48" s="70">
        <v>6005508.3535102298</v>
      </c>
      <c r="M48" s="70">
        <v>260053594.76203001</v>
      </c>
      <c r="N48" s="70">
        <v>142844050.23728299</v>
      </c>
      <c r="O48" s="70">
        <v>38965983.871509098</v>
      </c>
      <c r="P48" s="70">
        <v>103196921.267941</v>
      </c>
    </row>
    <row r="49" spans="1:16" x14ac:dyDescent="0.25">
      <c r="A49" s="69" t="s">
        <v>1565</v>
      </c>
      <c r="B49" s="60" t="s">
        <v>1484</v>
      </c>
      <c r="C49" s="70">
        <v>367430.40597511001</v>
      </c>
      <c r="D49" s="70">
        <v>347897.659991764</v>
      </c>
      <c r="E49" s="70">
        <v>369905.99436480302</v>
      </c>
      <c r="F49" s="70">
        <v>398550.60538232198</v>
      </c>
      <c r="G49" s="70">
        <v>365115.99394825601</v>
      </c>
      <c r="H49" s="70">
        <v>320511.17823445098</v>
      </c>
      <c r="I49" s="70">
        <v>2227550.95297853</v>
      </c>
      <c r="J49" s="70">
        <v>5486928.2371783797</v>
      </c>
      <c r="K49" s="70">
        <v>350111.34511970298</v>
      </c>
      <c r="L49" s="70">
        <v>335509.76205005898</v>
      </c>
      <c r="M49" s="70">
        <v>22880413.698996998</v>
      </c>
      <c r="N49" s="70">
        <v>15896060.1417636</v>
      </c>
      <c r="O49" s="70">
        <v>1930075.6904865301</v>
      </c>
      <c r="P49" s="70">
        <v>26553094.797345199</v>
      </c>
    </row>
    <row r="50" spans="1:16" x14ac:dyDescent="0.25">
      <c r="A50" s="69" t="s">
        <v>1567</v>
      </c>
      <c r="B50" s="60" t="s">
        <v>1484</v>
      </c>
      <c r="C50" s="70">
        <v>475451.52857175202</v>
      </c>
      <c r="D50" s="70">
        <v>506397.81911628699</v>
      </c>
      <c r="E50" s="70">
        <v>528342.73611029994</v>
      </c>
      <c r="F50" s="70">
        <v>618435.46774262399</v>
      </c>
      <c r="G50" s="70">
        <v>617222.36946370604</v>
      </c>
      <c r="H50" s="70">
        <v>427353.51120319398</v>
      </c>
      <c r="I50" s="70">
        <v>2606991.5074161198</v>
      </c>
      <c r="J50" s="70">
        <v>7638407.4733679099</v>
      </c>
      <c r="K50" s="70">
        <v>588760.70069106098</v>
      </c>
      <c r="L50" s="70">
        <v>579033.62449685705</v>
      </c>
      <c r="M50" s="70">
        <v>9413678.0355054904</v>
      </c>
      <c r="N50" s="70">
        <v>7135885.1595729897</v>
      </c>
      <c r="O50" s="70">
        <v>4944810.9662822103</v>
      </c>
      <c r="P50" s="70">
        <v>1835616.2352266</v>
      </c>
    </row>
    <row r="51" spans="1:16" x14ac:dyDescent="0.25">
      <c r="A51" s="69" t="s">
        <v>1523</v>
      </c>
      <c r="B51" s="60" t="s">
        <v>1484</v>
      </c>
      <c r="C51" s="70">
        <v>2377287.6092840699</v>
      </c>
      <c r="D51" s="70">
        <v>2359337.0777080199</v>
      </c>
      <c r="E51" s="70">
        <v>4110209.6000318802</v>
      </c>
      <c r="F51" s="70">
        <v>8642186.0145726707</v>
      </c>
      <c r="G51" s="70">
        <v>7827570.5694124596</v>
      </c>
      <c r="H51" s="70">
        <v>702622.74415605504</v>
      </c>
      <c r="I51" s="70">
        <v>14820293.195222501</v>
      </c>
      <c r="J51" s="70">
        <v>12222128.055511501</v>
      </c>
      <c r="K51" s="70">
        <v>7078457.6137309903</v>
      </c>
      <c r="L51" s="70">
        <v>2518500.4532997999</v>
      </c>
      <c r="M51" s="70">
        <v>7357949.8746744003</v>
      </c>
      <c r="N51" s="70">
        <v>18263472.7832519</v>
      </c>
      <c r="O51" s="70">
        <v>11484101.946070701</v>
      </c>
      <c r="P51" s="70">
        <v>1254509.4690873499</v>
      </c>
    </row>
    <row r="52" spans="1:16" x14ac:dyDescent="0.25">
      <c r="A52" s="69" t="s">
        <v>1569</v>
      </c>
      <c r="B52" s="60" t="s">
        <v>1484</v>
      </c>
      <c r="C52" s="70">
        <v>363252.18242933502</v>
      </c>
      <c r="D52" s="70">
        <v>416392.47724606999</v>
      </c>
      <c r="E52" s="70">
        <v>706266.80225531303</v>
      </c>
      <c r="F52" s="70">
        <v>957703.85650157498</v>
      </c>
      <c r="G52" s="70">
        <v>1160804.5644586899</v>
      </c>
      <c r="H52" s="70">
        <v>359924.134693812</v>
      </c>
      <c r="I52" s="70">
        <v>2756951.63751928</v>
      </c>
      <c r="J52" s="70">
        <v>3267954.0799137298</v>
      </c>
      <c r="K52" s="70">
        <v>646001.85402492702</v>
      </c>
      <c r="L52" s="70">
        <v>344528.198008793</v>
      </c>
      <c r="M52" s="70">
        <v>1098324.65262012</v>
      </c>
      <c r="N52" s="70">
        <v>3027575.0672720401</v>
      </c>
      <c r="O52" s="70">
        <v>9926425.93546056</v>
      </c>
      <c r="P52" s="70">
        <v>1921510.3728064001</v>
      </c>
    </row>
    <row r="53" spans="1:16" x14ac:dyDescent="0.25">
      <c r="A53" s="69" t="s">
        <v>1571</v>
      </c>
      <c r="B53" s="60" t="s">
        <v>1484</v>
      </c>
      <c r="C53" s="70">
        <v>354625.42997772503</v>
      </c>
      <c r="D53" s="70">
        <v>316918.579442085</v>
      </c>
      <c r="E53" s="70">
        <v>320455.86244127603</v>
      </c>
      <c r="F53" s="70">
        <v>339761.06848220801</v>
      </c>
      <c r="G53" s="70">
        <v>374344.16294591402</v>
      </c>
      <c r="H53" s="70">
        <v>297671.01549591997</v>
      </c>
      <c r="I53" s="70">
        <v>2138803.84549319</v>
      </c>
      <c r="J53" s="70">
        <v>7208324.0872760303</v>
      </c>
      <c r="K53" s="70">
        <v>437325.784929869</v>
      </c>
      <c r="L53" s="70">
        <v>396043.39661070699</v>
      </c>
      <c r="M53" s="70">
        <v>33054224.731001101</v>
      </c>
      <c r="N53" s="70">
        <v>48410916.1304425</v>
      </c>
      <c r="O53" s="70">
        <v>5448665.5379772903</v>
      </c>
      <c r="P53" s="70">
        <v>30677373.345647998</v>
      </c>
    </row>
    <row r="54" spans="1:16" x14ac:dyDescent="0.25">
      <c r="A54" s="69" t="s">
        <v>1530</v>
      </c>
      <c r="B54" s="60" t="s">
        <v>1484</v>
      </c>
      <c r="C54" s="70">
        <v>150587481.11681601</v>
      </c>
      <c r="D54" s="70">
        <v>64588878.327383198</v>
      </c>
      <c r="E54" s="70">
        <v>210827244.47196499</v>
      </c>
      <c r="F54" s="70">
        <v>853858625.69105101</v>
      </c>
      <c r="G54" s="70">
        <v>651840005.76370597</v>
      </c>
      <c r="H54" s="70">
        <v>42771348.586146198</v>
      </c>
      <c r="I54" s="70">
        <v>1825752973.7072699</v>
      </c>
      <c r="J54" s="70">
        <v>2094878340.2537</v>
      </c>
      <c r="K54" s="70">
        <v>619143717.78824496</v>
      </c>
      <c r="L54" s="70">
        <v>238934178.21985799</v>
      </c>
      <c r="M54" s="70">
        <v>2015849079.2013099</v>
      </c>
      <c r="N54" s="70">
        <v>1140325746.4909599</v>
      </c>
      <c r="O54" s="70">
        <v>1377309906.9123099</v>
      </c>
      <c r="P54" s="70">
        <v>573255771.69058096</v>
      </c>
    </row>
    <row r="55" spans="1:16" x14ac:dyDescent="0.25">
      <c r="A55" s="69" t="s">
        <v>1536</v>
      </c>
      <c r="B55" s="60" t="s">
        <v>1484</v>
      </c>
      <c r="C55" s="70">
        <v>9619832.1577094495</v>
      </c>
      <c r="D55" s="70">
        <v>21676326.734634802</v>
      </c>
      <c r="E55" s="70">
        <v>15744596.542420801</v>
      </c>
      <c r="F55" s="70">
        <v>25353883.157184198</v>
      </c>
      <c r="G55" s="70">
        <v>26976742.4833268</v>
      </c>
      <c r="H55" s="70">
        <v>9476265.5992980395</v>
      </c>
      <c r="I55" s="70">
        <v>43218625.074944302</v>
      </c>
      <c r="J55" s="70">
        <v>30803303.940320499</v>
      </c>
      <c r="K55" s="70">
        <v>23904291.171227802</v>
      </c>
      <c r="L55" s="70">
        <v>26477098.212235902</v>
      </c>
      <c r="M55" s="70">
        <v>14359534.5362761</v>
      </c>
      <c r="N55" s="70">
        <v>49371967.480899103</v>
      </c>
      <c r="O55" s="70">
        <v>22340580.385756999</v>
      </c>
      <c r="P55" s="70">
        <v>9604409.3070352394</v>
      </c>
    </row>
    <row r="56" spans="1:16" x14ac:dyDescent="0.25">
      <c r="A56" s="69" t="s">
        <v>266</v>
      </c>
      <c r="B56" s="60" t="s">
        <v>1285</v>
      </c>
      <c r="C56" s="70">
        <v>250154.99486461899</v>
      </c>
      <c r="D56" s="70">
        <v>221135.522169134</v>
      </c>
      <c r="E56" s="70">
        <v>220069.052014855</v>
      </c>
      <c r="F56" s="70">
        <v>221672.98619852899</v>
      </c>
      <c r="G56" s="70">
        <v>220942.54516427399</v>
      </c>
      <c r="H56" s="70">
        <v>191012.26367282099</v>
      </c>
      <c r="I56" s="70">
        <v>1409420.7474467601</v>
      </c>
      <c r="J56" s="70">
        <v>19764270.636971802</v>
      </c>
      <c r="K56" s="70">
        <v>262147.74645930302</v>
      </c>
      <c r="L56" s="70">
        <v>2447555.3850899902</v>
      </c>
      <c r="M56" s="70">
        <v>31543586.276845202</v>
      </c>
      <c r="N56" s="70">
        <v>21213420.249883302</v>
      </c>
      <c r="O56" s="70">
        <v>3840282.5753043401</v>
      </c>
      <c r="P56" s="70">
        <v>49249730.073198102</v>
      </c>
    </row>
    <row r="57" spans="1:16" x14ac:dyDescent="0.25">
      <c r="A57" s="69" t="s">
        <v>1778</v>
      </c>
      <c r="B57" s="60" t="s">
        <v>1285</v>
      </c>
      <c r="C57" s="70">
        <v>585920.94996743102</v>
      </c>
      <c r="D57" s="70">
        <v>727607.43046422803</v>
      </c>
      <c r="E57" s="70">
        <v>535728.19476835197</v>
      </c>
      <c r="F57" s="70">
        <v>788248.95124342595</v>
      </c>
      <c r="G57" s="70">
        <v>696467.98247595096</v>
      </c>
      <c r="H57" s="70">
        <v>527265.14669170498</v>
      </c>
      <c r="I57" s="70">
        <v>14272398.187794199</v>
      </c>
      <c r="J57" s="70">
        <v>26352606.715478498</v>
      </c>
      <c r="K57" s="70">
        <v>522601.88081991603</v>
      </c>
      <c r="L57" s="70">
        <v>529974.91004114097</v>
      </c>
      <c r="M57" s="70">
        <v>29969137.510846499</v>
      </c>
      <c r="N57" s="70">
        <v>48995578.920898996</v>
      </c>
      <c r="O57" s="70">
        <v>51837835.336248599</v>
      </c>
      <c r="P57" s="70">
        <v>103667853.754536</v>
      </c>
    </row>
    <row r="58" spans="1:16" x14ac:dyDescent="0.25">
      <c r="A58" s="73" t="s">
        <v>1451</v>
      </c>
      <c r="B58" s="60" t="s">
        <v>1285</v>
      </c>
      <c r="C58" s="70">
        <v>838397.70111471403</v>
      </c>
      <c r="D58" s="70">
        <v>657720.49536845402</v>
      </c>
      <c r="E58" s="70">
        <v>797864.16657977796</v>
      </c>
      <c r="F58" s="70">
        <v>1735559.73189205</v>
      </c>
      <c r="G58" s="70">
        <v>1397400.1444548499</v>
      </c>
      <c r="H58" s="70">
        <v>616016.27162183798</v>
      </c>
      <c r="I58" s="70">
        <v>5371947.6511965804</v>
      </c>
      <c r="J58" s="70">
        <v>11243451.5802767</v>
      </c>
      <c r="K58" s="70">
        <v>1468495.7817786599</v>
      </c>
      <c r="L58" s="70">
        <v>880694.39074473805</v>
      </c>
      <c r="M58" s="70">
        <v>147474291.72349399</v>
      </c>
      <c r="N58" s="70">
        <v>191842452.66008699</v>
      </c>
      <c r="O58" s="70">
        <v>137867740.09454399</v>
      </c>
      <c r="P58" s="70">
        <v>1131364749.0515399</v>
      </c>
    </row>
    <row r="59" spans="1:16" x14ac:dyDescent="0.25">
      <c r="A59" s="69" t="s">
        <v>1465</v>
      </c>
      <c r="B59" s="60" t="s">
        <v>1285</v>
      </c>
      <c r="C59" s="70">
        <v>4136073.22264136</v>
      </c>
      <c r="D59" s="70">
        <v>10318206.515673401</v>
      </c>
      <c r="E59" s="70">
        <v>5323748.9580695601</v>
      </c>
      <c r="F59" s="70">
        <v>23061950.517894302</v>
      </c>
      <c r="G59" s="70">
        <v>35104164.391786799</v>
      </c>
      <c r="H59" s="70">
        <v>4730829.0372046297</v>
      </c>
      <c r="I59" s="70">
        <v>2691596028.3092699</v>
      </c>
      <c r="J59" s="70">
        <v>10314542024.376699</v>
      </c>
      <c r="K59" s="70">
        <v>11591961.5435616</v>
      </c>
      <c r="L59" s="70">
        <v>35211913.100658998</v>
      </c>
      <c r="M59" s="70">
        <v>48403427619.208</v>
      </c>
      <c r="N59" s="70">
        <v>62783094247.550797</v>
      </c>
      <c r="O59" s="70">
        <v>11966389991.5942</v>
      </c>
      <c r="P59" s="70">
        <v>180193254027.69601</v>
      </c>
    </row>
    <row r="60" spans="1:16" x14ac:dyDescent="0.25">
      <c r="A60" s="73" t="s">
        <v>1470</v>
      </c>
      <c r="B60" s="60" t="s">
        <v>1285</v>
      </c>
      <c r="C60" s="70">
        <v>524478.92997404304</v>
      </c>
      <c r="D60" s="70">
        <v>452315.42228030303</v>
      </c>
      <c r="E60" s="70">
        <v>464704.23736300401</v>
      </c>
      <c r="F60" s="70">
        <v>511756.66117438697</v>
      </c>
      <c r="G60" s="70">
        <v>490506.79714957601</v>
      </c>
      <c r="H60" s="70">
        <v>428843.43166944297</v>
      </c>
      <c r="I60" s="70">
        <v>15863318.7499897</v>
      </c>
      <c r="J60" s="70">
        <v>47768651.993164703</v>
      </c>
      <c r="K60" s="70">
        <v>459045.76504655997</v>
      </c>
      <c r="L60" s="70">
        <v>450199.22919241298</v>
      </c>
      <c r="M60" s="70">
        <v>35056786.4254179</v>
      </c>
      <c r="N60" s="70">
        <v>1011919762.8261</v>
      </c>
      <c r="O60" s="70">
        <v>28704179.793633498</v>
      </c>
      <c r="P60" s="70">
        <v>678064269.11164498</v>
      </c>
    </row>
    <row r="61" spans="1:16" x14ac:dyDescent="0.25">
      <c r="A61" s="73" t="s">
        <v>1477</v>
      </c>
      <c r="B61" s="60" t="s">
        <v>1285</v>
      </c>
      <c r="C61" s="70">
        <v>759037.280999596</v>
      </c>
      <c r="D61" s="70">
        <v>950499.19390573795</v>
      </c>
      <c r="E61" s="70">
        <v>633591.49185278395</v>
      </c>
      <c r="F61" s="70">
        <v>815214.642674317</v>
      </c>
      <c r="G61" s="70">
        <v>801622.74225510098</v>
      </c>
      <c r="H61" s="70">
        <v>800461.99038921797</v>
      </c>
      <c r="I61" s="70">
        <v>17032071.1906638</v>
      </c>
      <c r="J61" s="70">
        <v>26944210.686198499</v>
      </c>
      <c r="K61" s="70">
        <v>903934.07853546797</v>
      </c>
      <c r="L61" s="70">
        <v>1107850.3939996699</v>
      </c>
      <c r="M61" s="70">
        <v>46120009.458459198</v>
      </c>
      <c r="N61" s="70">
        <v>69479820.839006796</v>
      </c>
      <c r="O61" s="70">
        <v>35508594.899440102</v>
      </c>
      <c r="P61" s="70">
        <v>62803590.839437596</v>
      </c>
    </row>
    <row r="62" spans="1:16" x14ac:dyDescent="0.25">
      <c r="A62" s="69" t="s">
        <v>1573</v>
      </c>
      <c r="B62" s="60" t="s">
        <v>1572</v>
      </c>
      <c r="C62" s="70">
        <v>4223215.4943685997</v>
      </c>
      <c r="D62" s="70">
        <v>7325336.9108817</v>
      </c>
      <c r="E62" s="70">
        <v>41785750.041545004</v>
      </c>
      <c r="F62" s="70">
        <v>78721886.980234697</v>
      </c>
      <c r="G62" s="70">
        <v>61535908.584958702</v>
      </c>
      <c r="H62" s="70">
        <v>5460902.97754509</v>
      </c>
      <c r="I62" s="70">
        <v>155029465.172068</v>
      </c>
      <c r="J62" s="70">
        <v>381418115.69456398</v>
      </c>
      <c r="K62" s="70">
        <v>85776997.1918841</v>
      </c>
      <c r="L62" s="70">
        <v>11185462.968279701</v>
      </c>
      <c r="M62" s="70">
        <v>164594226.018803</v>
      </c>
      <c r="N62" s="70">
        <v>150514075.20940399</v>
      </c>
      <c r="O62" s="70">
        <v>95594291.059274301</v>
      </c>
      <c r="P62" s="70">
        <v>54972833.1331148</v>
      </c>
    </row>
    <row r="63" spans="1:16" x14ac:dyDescent="0.25">
      <c r="A63" s="69" t="s">
        <v>1579</v>
      </c>
      <c r="B63" s="60" t="s">
        <v>1572</v>
      </c>
      <c r="C63" s="70">
        <v>112240643.37428901</v>
      </c>
      <c r="D63" s="70">
        <v>34546347.409191601</v>
      </c>
      <c r="E63" s="70">
        <v>119675793.96839</v>
      </c>
      <c r="F63" s="70">
        <v>137763964.84069601</v>
      </c>
      <c r="G63" s="70">
        <v>164096207.34392601</v>
      </c>
      <c r="H63" s="70">
        <v>40817416.276256897</v>
      </c>
      <c r="I63" s="70">
        <v>125195957.352492</v>
      </c>
      <c r="J63" s="70">
        <v>147535782.30832201</v>
      </c>
      <c r="K63" s="70">
        <v>322237159.83939898</v>
      </c>
      <c r="L63" s="70">
        <v>51844288.939121902</v>
      </c>
      <c r="M63" s="70">
        <v>110566041.038985</v>
      </c>
      <c r="N63" s="70">
        <v>379984157.14658302</v>
      </c>
      <c r="O63" s="70">
        <v>101462905.921128</v>
      </c>
      <c r="P63" s="70">
        <v>102216452.36209901</v>
      </c>
    </row>
    <row r="64" spans="1:16" x14ac:dyDescent="0.25">
      <c r="A64" s="69" t="s">
        <v>63</v>
      </c>
      <c r="B64" s="60" t="s">
        <v>1585</v>
      </c>
      <c r="C64" s="70">
        <v>255707.408644143</v>
      </c>
      <c r="D64" s="70">
        <v>226473.71832889301</v>
      </c>
      <c r="E64" s="70">
        <v>231002.31912835399</v>
      </c>
      <c r="F64" s="70">
        <v>252385.41778861699</v>
      </c>
      <c r="G64" s="70">
        <v>244673.59336878001</v>
      </c>
      <c r="H64" s="70">
        <v>203079.231833842</v>
      </c>
      <c r="I64" s="70">
        <v>357943.84884640499</v>
      </c>
      <c r="J64" s="70">
        <v>1324937.84897663</v>
      </c>
      <c r="K64" s="70">
        <v>212965.35817334399</v>
      </c>
      <c r="L64" s="70">
        <v>195985.10189123001</v>
      </c>
      <c r="M64" s="70">
        <v>5006120.9439224498</v>
      </c>
      <c r="N64" s="70">
        <v>9301791.2453934904</v>
      </c>
      <c r="O64" s="70">
        <v>11868939.5012275</v>
      </c>
      <c r="P64" s="70">
        <v>39833465.737602703</v>
      </c>
    </row>
    <row r="65" spans="1:16" x14ac:dyDescent="0.25">
      <c r="A65" s="69" t="s">
        <v>65</v>
      </c>
      <c r="B65" s="60" t="s">
        <v>1585</v>
      </c>
      <c r="C65" s="70">
        <v>417213396.02249098</v>
      </c>
      <c r="D65" s="70">
        <v>52343170.080193102</v>
      </c>
      <c r="E65" s="70">
        <v>186277018.41156501</v>
      </c>
      <c r="F65" s="70">
        <v>775211558.66871703</v>
      </c>
      <c r="G65" s="70">
        <v>621628030.04961801</v>
      </c>
      <c r="H65" s="70">
        <v>106172202.196367</v>
      </c>
      <c r="I65" s="70">
        <v>2019091241.08394</v>
      </c>
      <c r="J65" s="70">
        <v>3292163079.7879601</v>
      </c>
      <c r="K65" s="70">
        <v>484421583.51670903</v>
      </c>
      <c r="L65" s="70">
        <v>89913401.461966604</v>
      </c>
      <c r="M65" s="70">
        <v>3389678821.5892</v>
      </c>
      <c r="N65" s="70">
        <v>2280686220.4872398</v>
      </c>
      <c r="O65" s="70">
        <v>3827659764.3900499</v>
      </c>
      <c r="P65" s="70">
        <v>824477516.27046895</v>
      </c>
    </row>
    <row r="66" spans="1:16" x14ac:dyDescent="0.25">
      <c r="A66" s="69" t="s">
        <v>1590</v>
      </c>
      <c r="B66" s="60" t="s">
        <v>1585</v>
      </c>
      <c r="C66" s="70">
        <v>454765.50537380303</v>
      </c>
      <c r="D66" s="70">
        <v>393831.25446537702</v>
      </c>
      <c r="E66" s="70">
        <v>387704.93474725902</v>
      </c>
      <c r="F66" s="70">
        <v>405578.43504385598</v>
      </c>
      <c r="G66" s="70">
        <v>419459.56661078299</v>
      </c>
      <c r="H66" s="70">
        <v>341065.476363822</v>
      </c>
      <c r="I66" s="70">
        <v>361575.28153749398</v>
      </c>
      <c r="J66" s="70">
        <v>684738.82886216999</v>
      </c>
      <c r="K66" s="70">
        <v>396150.32967848302</v>
      </c>
      <c r="L66" s="70">
        <v>378534.61179390299</v>
      </c>
      <c r="M66" s="70">
        <v>6050119.9914730601</v>
      </c>
      <c r="N66" s="70">
        <v>8326178.5571081201</v>
      </c>
      <c r="O66" s="70">
        <v>3067250.5181644801</v>
      </c>
      <c r="P66" s="70">
        <v>36696031.9930306</v>
      </c>
    </row>
    <row r="67" spans="1:16" x14ac:dyDescent="0.25">
      <c r="A67" s="69" t="s">
        <v>1600</v>
      </c>
      <c r="B67" s="60" t="s">
        <v>1585</v>
      </c>
      <c r="C67" s="70">
        <v>6466854.21147059</v>
      </c>
      <c r="D67" s="70">
        <v>5486115.33519579</v>
      </c>
      <c r="E67" s="70">
        <v>6378901.9589523301</v>
      </c>
      <c r="F67" s="70">
        <v>39952808.430036299</v>
      </c>
      <c r="G67" s="70">
        <v>42261303.654340297</v>
      </c>
      <c r="H67" s="70">
        <v>4617150.8476760602</v>
      </c>
      <c r="I67" s="70">
        <v>98399482.777056694</v>
      </c>
      <c r="J67" s="70">
        <v>207172766.889447</v>
      </c>
      <c r="K67" s="70">
        <v>27395258.581997599</v>
      </c>
      <c r="L67" s="70">
        <v>6662240.1386933597</v>
      </c>
      <c r="M67" s="70">
        <v>357548940.39725399</v>
      </c>
      <c r="N67" s="70">
        <v>90463675.009401307</v>
      </c>
      <c r="O67" s="70">
        <v>45422572.792514399</v>
      </c>
      <c r="P67" s="70">
        <v>46883695.372450501</v>
      </c>
    </row>
    <row r="68" spans="1:16" x14ac:dyDescent="0.25">
      <c r="A68" s="69" t="s">
        <v>1606</v>
      </c>
      <c r="B68" s="60" t="s">
        <v>1585</v>
      </c>
      <c r="C68" s="70">
        <v>2026800.1545901201</v>
      </c>
      <c r="D68" s="70">
        <v>751509.24116293294</v>
      </c>
      <c r="E68" s="70">
        <v>1772750.74490058</v>
      </c>
      <c r="F68" s="70">
        <v>8175013.9086424401</v>
      </c>
      <c r="G68" s="70">
        <v>5788263.3934636796</v>
      </c>
      <c r="H68" s="70">
        <v>644553.89951777703</v>
      </c>
      <c r="I68" s="70">
        <v>18076520.9830168</v>
      </c>
      <c r="J68" s="70">
        <v>12499400.2821579</v>
      </c>
      <c r="K68" s="70">
        <v>12683160.5728344</v>
      </c>
      <c r="L68" s="70">
        <v>1853027.4036204701</v>
      </c>
      <c r="M68" s="70">
        <v>7278093.20696327</v>
      </c>
      <c r="N68" s="70">
        <v>2715872.1167255999</v>
      </c>
      <c r="O68" s="70">
        <v>37425961.965287901</v>
      </c>
      <c r="P68" s="70">
        <v>10662875.4781383</v>
      </c>
    </row>
    <row r="69" spans="1:16" x14ac:dyDescent="0.25">
      <c r="A69" s="69" t="s">
        <v>67</v>
      </c>
      <c r="B69" s="60" t="s">
        <v>1585</v>
      </c>
      <c r="C69" s="70">
        <v>4084604.9957979601</v>
      </c>
      <c r="D69" s="70">
        <v>5225427.4622315699</v>
      </c>
      <c r="E69" s="70">
        <v>4981785.3036807999</v>
      </c>
      <c r="F69" s="70">
        <v>9474037.3640847206</v>
      </c>
      <c r="G69" s="70">
        <v>10860209.787746301</v>
      </c>
      <c r="H69" s="70">
        <v>3904222.8237749701</v>
      </c>
      <c r="I69" s="70">
        <v>16875268.509059198</v>
      </c>
      <c r="J69" s="70">
        <v>21921470.059922099</v>
      </c>
      <c r="K69" s="70">
        <v>9735166.1251610704</v>
      </c>
      <c r="L69" s="70">
        <v>10432740.177188201</v>
      </c>
      <c r="M69" s="70">
        <v>18023349.236505099</v>
      </c>
      <c r="N69" s="70">
        <v>7296234.1424272396</v>
      </c>
      <c r="O69" s="70">
        <v>8379965.8075725501</v>
      </c>
      <c r="P69" s="70">
        <v>2284071.63976287</v>
      </c>
    </row>
    <row r="70" spans="1:16" x14ac:dyDescent="0.25">
      <c r="A70" s="69" t="s">
        <v>1615</v>
      </c>
      <c r="B70" s="60" t="s">
        <v>1585</v>
      </c>
      <c r="C70" s="70">
        <v>6804176.21767186</v>
      </c>
      <c r="D70" s="70">
        <v>47391199.457876801</v>
      </c>
      <c r="E70" s="70">
        <v>27532802.605387401</v>
      </c>
      <c r="F70" s="70">
        <v>68991517.142594993</v>
      </c>
      <c r="G70" s="70">
        <v>82018496.447500899</v>
      </c>
      <c r="H70" s="70">
        <v>12193796.1368073</v>
      </c>
      <c r="I70" s="70">
        <v>138843437.291841</v>
      </c>
      <c r="J70" s="70">
        <v>165553803.343007</v>
      </c>
      <c r="K70" s="70">
        <v>44636662.519169196</v>
      </c>
      <c r="L70" s="70">
        <v>237378823.76411501</v>
      </c>
      <c r="M70" s="70">
        <v>23457107.128385101</v>
      </c>
      <c r="N70" s="70">
        <v>9350769.0363456793</v>
      </c>
      <c r="O70" s="70">
        <v>48493891.968720697</v>
      </c>
      <c r="P70" s="70">
        <v>2070015.6134881401</v>
      </c>
    </row>
    <row r="71" spans="1:16" x14ac:dyDescent="0.25">
      <c r="A71" s="69" t="s">
        <v>1627</v>
      </c>
      <c r="B71" s="60" t="s">
        <v>1585</v>
      </c>
      <c r="C71" s="70">
        <v>247000443.496263</v>
      </c>
      <c r="D71" s="70">
        <v>539848782.62654805</v>
      </c>
      <c r="E71" s="70">
        <v>297117960.15306801</v>
      </c>
      <c r="F71" s="70">
        <v>721481010.94645202</v>
      </c>
      <c r="G71" s="70">
        <v>870568901.04708505</v>
      </c>
      <c r="H71" s="70">
        <v>198121351.00848299</v>
      </c>
      <c r="I71" s="70">
        <v>1918905908.5320799</v>
      </c>
      <c r="J71" s="70">
        <v>1863363485.4998701</v>
      </c>
      <c r="K71" s="70">
        <v>545428760.102898</v>
      </c>
      <c r="L71" s="70">
        <v>767589896.62161505</v>
      </c>
      <c r="M71" s="70">
        <v>1051857882.86167</v>
      </c>
      <c r="N71" s="70">
        <v>2386715957.0304999</v>
      </c>
      <c r="O71" s="70">
        <v>1899041826.8942201</v>
      </c>
      <c r="P71" s="70">
        <v>6164275726.6402102</v>
      </c>
    </row>
    <row r="72" spans="1:16" x14ac:dyDescent="0.25">
      <c r="A72" s="69" t="s">
        <v>1621</v>
      </c>
      <c r="B72" s="60" t="s">
        <v>1585</v>
      </c>
      <c r="C72" s="70">
        <v>640171.08145734097</v>
      </c>
      <c r="D72" s="70">
        <v>3802141.0112409098</v>
      </c>
      <c r="E72" s="70">
        <v>606830.36411748</v>
      </c>
      <c r="F72" s="70">
        <v>4316293.7842442803</v>
      </c>
      <c r="G72" s="70">
        <v>8110221.4494733997</v>
      </c>
      <c r="H72" s="70">
        <v>614405.50286767795</v>
      </c>
      <c r="I72" s="70">
        <v>49646475.970507301</v>
      </c>
      <c r="J72" s="70">
        <v>70361949.735917106</v>
      </c>
      <c r="K72" s="70">
        <v>1399405.0123298799</v>
      </c>
      <c r="L72" s="70">
        <v>5999622.0074519599</v>
      </c>
      <c r="M72" s="70">
        <v>96838743.663745493</v>
      </c>
      <c r="N72" s="70">
        <v>95936580.095241204</v>
      </c>
      <c r="O72" s="70">
        <v>110595578.716077</v>
      </c>
      <c r="P72" s="70">
        <v>175808980.767782</v>
      </c>
    </row>
    <row r="73" spans="1:16" x14ac:dyDescent="0.25">
      <c r="A73" s="69" t="s">
        <v>1662</v>
      </c>
      <c r="B73" s="60" t="s">
        <v>1640</v>
      </c>
      <c r="C73" s="70">
        <v>165924.47340745901</v>
      </c>
      <c r="D73" s="70">
        <v>147370.61568761399</v>
      </c>
      <c r="E73" s="70">
        <v>154235.643086514</v>
      </c>
      <c r="F73" s="70">
        <v>160195.873391531</v>
      </c>
      <c r="G73" s="70">
        <v>146328.43136575801</v>
      </c>
      <c r="H73" s="70">
        <v>140436.929933684</v>
      </c>
      <c r="I73" s="70">
        <v>242975.64154761899</v>
      </c>
      <c r="J73" s="70">
        <v>1169905.7199625699</v>
      </c>
      <c r="K73" s="70">
        <v>149534.48020017799</v>
      </c>
      <c r="L73" s="70">
        <v>150106.85327064199</v>
      </c>
      <c r="M73" s="70">
        <v>5224749.3008080097</v>
      </c>
      <c r="N73" s="70">
        <v>2633858.8037516</v>
      </c>
      <c r="O73" s="70">
        <v>7098288.31833342</v>
      </c>
      <c r="P73" s="70">
        <v>19175242.795623001</v>
      </c>
    </row>
    <row r="74" spans="1:16" x14ac:dyDescent="0.25">
      <c r="A74" s="69" t="s">
        <v>1641</v>
      </c>
      <c r="B74" s="60" t="s">
        <v>1640</v>
      </c>
      <c r="C74" s="70">
        <v>1204925.17325832</v>
      </c>
      <c r="D74" s="70">
        <v>791627.83728319302</v>
      </c>
      <c r="E74" s="70">
        <v>730692.87907799298</v>
      </c>
      <c r="F74" s="70">
        <v>1262477.1117167</v>
      </c>
      <c r="G74" s="70">
        <v>922111.53082728095</v>
      </c>
      <c r="H74" s="70">
        <v>1845638.9043896201</v>
      </c>
      <c r="I74" s="70">
        <v>1919773.6242320701</v>
      </c>
      <c r="J74" s="70">
        <v>16046379.3431649</v>
      </c>
      <c r="K74" s="70">
        <v>1101574.39632573</v>
      </c>
      <c r="L74" s="70">
        <v>497253.00615526002</v>
      </c>
      <c r="M74" s="70">
        <v>37460896.0260254</v>
      </c>
      <c r="N74" s="70">
        <v>236150505.42498401</v>
      </c>
      <c r="O74" s="70">
        <v>6688316.0060093002</v>
      </c>
      <c r="P74" s="70">
        <v>367681107.74543703</v>
      </c>
    </row>
    <row r="75" spans="1:16" x14ac:dyDescent="0.25">
      <c r="A75" s="69" t="s">
        <v>1647</v>
      </c>
      <c r="B75" s="60" t="s">
        <v>1640</v>
      </c>
      <c r="C75" s="70">
        <v>40545799.609405398</v>
      </c>
      <c r="D75" s="70">
        <v>409063213.25205302</v>
      </c>
      <c r="E75" s="70">
        <v>2129799154.1914401</v>
      </c>
      <c r="F75" s="70">
        <v>2168500995.6098199</v>
      </c>
      <c r="G75" s="70">
        <v>1256302220.9528999</v>
      </c>
      <c r="H75" s="70">
        <v>509319985.07611501</v>
      </c>
      <c r="I75" s="70">
        <v>2979783446.1814098</v>
      </c>
      <c r="J75" s="70">
        <v>7211118582.2071304</v>
      </c>
      <c r="K75" s="70">
        <v>960913181.66563296</v>
      </c>
      <c r="L75" s="70">
        <v>73094188.877821296</v>
      </c>
      <c r="M75" s="70">
        <v>13342996206.2321</v>
      </c>
      <c r="N75" s="70">
        <v>59035920660.805199</v>
      </c>
      <c r="O75" s="70">
        <v>4939666621.4149303</v>
      </c>
      <c r="P75" s="70">
        <v>52395298638.047897</v>
      </c>
    </row>
    <row r="76" spans="1:16" x14ac:dyDescent="0.25">
      <c r="A76" s="69" t="s">
        <v>1651</v>
      </c>
      <c r="B76" s="60" t="s">
        <v>1640</v>
      </c>
      <c r="C76" s="70">
        <v>9670356.8702099994</v>
      </c>
      <c r="D76" s="70">
        <v>5704375.3975554798</v>
      </c>
      <c r="E76" s="70">
        <v>31815650.7206375</v>
      </c>
      <c r="F76" s="70">
        <v>43945127.856523</v>
      </c>
      <c r="G76" s="70">
        <v>49486884.605404101</v>
      </c>
      <c r="H76" s="70">
        <v>5432725.9341430701</v>
      </c>
      <c r="I76" s="70">
        <v>69030596.983146504</v>
      </c>
      <c r="J76" s="70">
        <v>80841310.371320099</v>
      </c>
      <c r="K76" s="70">
        <v>37115230.597913504</v>
      </c>
      <c r="L76" s="70">
        <v>10008789.7262337</v>
      </c>
      <c r="M76" s="70">
        <v>188271909.45312399</v>
      </c>
      <c r="N76" s="70">
        <v>397848375.19934797</v>
      </c>
      <c r="O76" s="70">
        <v>140569053.83608201</v>
      </c>
      <c r="P76" s="70">
        <v>61120287.545225002</v>
      </c>
    </row>
    <row r="77" spans="1:16" x14ac:dyDescent="0.25">
      <c r="A77" s="69" t="s">
        <v>1656</v>
      </c>
      <c r="B77" s="60" t="s">
        <v>1640</v>
      </c>
      <c r="C77" s="70">
        <v>347544.10063143598</v>
      </c>
      <c r="D77" s="70">
        <v>307998.15366087097</v>
      </c>
      <c r="E77" s="70">
        <v>308681.399700968</v>
      </c>
      <c r="F77" s="70">
        <v>309667.38927960198</v>
      </c>
      <c r="G77" s="70">
        <v>419877.60095642798</v>
      </c>
      <c r="H77" s="70">
        <v>244708.257928748</v>
      </c>
      <c r="I77" s="70">
        <v>833151.193702747</v>
      </c>
      <c r="J77" s="70">
        <v>2871507.2390038501</v>
      </c>
      <c r="K77" s="70">
        <v>271761.65121753799</v>
      </c>
      <c r="L77" s="70">
        <v>260329.065040235</v>
      </c>
      <c r="M77" s="70">
        <v>5830739.5868008202</v>
      </c>
      <c r="N77" s="70">
        <v>3103171.8315082602</v>
      </c>
      <c r="O77" s="70">
        <v>12329034.8862778</v>
      </c>
      <c r="P77" s="70">
        <v>19935788.361097299</v>
      </c>
    </row>
    <row r="78" spans="1:16" x14ac:dyDescent="0.25">
      <c r="A78" s="69" t="s">
        <v>1668</v>
      </c>
      <c r="B78" s="60" t="s">
        <v>1640</v>
      </c>
      <c r="C78" s="70">
        <v>616952.31844405201</v>
      </c>
      <c r="D78" s="70">
        <v>5401692.2722181398</v>
      </c>
      <c r="E78" s="70">
        <v>939356.20104051195</v>
      </c>
      <c r="F78" s="70">
        <v>5515501.0152827604</v>
      </c>
      <c r="G78" s="70">
        <v>4135741.2518231398</v>
      </c>
      <c r="H78" s="70">
        <v>6609867.3473891504</v>
      </c>
      <c r="I78" s="70">
        <v>3153021.9937934498</v>
      </c>
      <c r="J78" s="70">
        <v>4915914.2431533104</v>
      </c>
      <c r="K78" s="70">
        <v>1324689.8991734099</v>
      </c>
      <c r="L78" s="70">
        <v>3548904.8982001999</v>
      </c>
      <c r="M78" s="70">
        <v>16081870.0025653</v>
      </c>
      <c r="N78" s="70">
        <v>14662659.3270205</v>
      </c>
      <c r="O78" s="70">
        <v>181624.98232645399</v>
      </c>
      <c r="P78" s="70">
        <v>11296012.9586691</v>
      </c>
    </row>
    <row r="79" spans="1:16" x14ac:dyDescent="0.25">
      <c r="A79" s="69" t="s">
        <v>1681</v>
      </c>
      <c r="B79" s="60" t="s">
        <v>1640</v>
      </c>
      <c r="C79" s="70">
        <v>76721624.939225405</v>
      </c>
      <c r="D79" s="70">
        <v>70903275.940482095</v>
      </c>
      <c r="E79" s="70">
        <v>31207293.376274101</v>
      </c>
      <c r="F79" s="70">
        <v>142080505.116779</v>
      </c>
      <c r="G79" s="70">
        <v>109128901.86935601</v>
      </c>
      <c r="H79" s="70">
        <v>97266175.567769706</v>
      </c>
      <c r="I79" s="70">
        <v>185759337.35589001</v>
      </c>
      <c r="J79" s="70">
        <v>242127743.810065</v>
      </c>
      <c r="K79" s="70">
        <v>110735612.620022</v>
      </c>
      <c r="L79" s="70">
        <v>61064774.1536621</v>
      </c>
      <c r="M79" s="70">
        <v>160856777.13103801</v>
      </c>
      <c r="N79" s="70">
        <v>78776119.848937601</v>
      </c>
      <c r="O79" s="70">
        <v>77822161.500196904</v>
      </c>
      <c r="P79" s="70">
        <v>20092716.6675785</v>
      </c>
    </row>
    <row r="80" spans="1:16" x14ac:dyDescent="0.25">
      <c r="A80" s="69" t="s">
        <v>1675</v>
      </c>
      <c r="B80" s="60" t="s">
        <v>1640</v>
      </c>
      <c r="C80" s="70">
        <v>18441044.604962502</v>
      </c>
      <c r="D80" s="70">
        <v>22549562.0345539</v>
      </c>
      <c r="E80" s="70">
        <v>14760925.9943508</v>
      </c>
      <c r="F80" s="70">
        <v>18979929.405011401</v>
      </c>
      <c r="G80" s="70">
        <v>36184599.317807101</v>
      </c>
      <c r="H80" s="70">
        <v>17762633.024860799</v>
      </c>
      <c r="I80" s="70">
        <v>19473835.1786406</v>
      </c>
      <c r="J80" s="70">
        <v>15378910.5932693</v>
      </c>
      <c r="K80" s="70">
        <v>13680979.2128816</v>
      </c>
      <c r="L80" s="70">
        <v>15676860.486921299</v>
      </c>
      <c r="M80" s="70">
        <v>13385642.865199</v>
      </c>
      <c r="N80" s="70">
        <v>26805013.336927898</v>
      </c>
      <c r="O80" s="70">
        <v>18974506.313248198</v>
      </c>
      <c r="P80" s="70">
        <v>12826695.669151099</v>
      </c>
    </row>
    <row r="81" spans="1:16" x14ac:dyDescent="0.25">
      <c r="A81" s="69" t="s">
        <v>84</v>
      </c>
      <c r="B81" s="60" t="s">
        <v>1640</v>
      </c>
      <c r="C81" s="70">
        <v>296762.83645553899</v>
      </c>
      <c r="D81" s="70">
        <v>3236682.68991898</v>
      </c>
      <c r="E81" s="70">
        <v>567724.79495885805</v>
      </c>
      <c r="F81" s="70">
        <v>2021487.45835478</v>
      </c>
      <c r="G81" s="70">
        <v>2431353.8122373801</v>
      </c>
      <c r="H81" s="70">
        <v>602011.069292331</v>
      </c>
      <c r="I81" s="70">
        <v>14756179.5337997</v>
      </c>
      <c r="J81" s="70">
        <v>88568760.522499606</v>
      </c>
      <c r="K81" s="70">
        <v>640549.86808454397</v>
      </c>
      <c r="L81" s="70">
        <v>2551577.32325149</v>
      </c>
      <c r="M81" s="70">
        <v>288833548.870942</v>
      </c>
      <c r="N81" s="70">
        <v>485474838.09598601</v>
      </c>
      <c r="O81" s="70">
        <v>97061551.7988493</v>
      </c>
      <c r="P81" s="70">
        <v>73131015.555714697</v>
      </c>
    </row>
    <row r="82" spans="1:16" x14ac:dyDescent="0.25">
      <c r="A82" s="69" t="s">
        <v>1726</v>
      </c>
      <c r="B82" s="60" t="s">
        <v>1779</v>
      </c>
      <c r="C82" s="70">
        <v>700649.20209889696</v>
      </c>
      <c r="D82" s="70">
        <v>3047136.9610680002</v>
      </c>
      <c r="E82" s="70">
        <v>1372374.2110545801</v>
      </c>
      <c r="F82" s="70">
        <v>1851997.51479898</v>
      </c>
      <c r="G82" s="70">
        <v>2003662.37449195</v>
      </c>
      <c r="H82" s="70">
        <v>2775944.5441902</v>
      </c>
      <c r="I82" s="70">
        <v>7721554.1417720001</v>
      </c>
      <c r="J82" s="70">
        <v>15858121.498715</v>
      </c>
      <c r="K82" s="70">
        <v>2101153.18090253</v>
      </c>
      <c r="L82" s="70">
        <v>4434211.4157447303</v>
      </c>
      <c r="M82" s="70">
        <v>28178034.996778499</v>
      </c>
      <c r="N82" s="70">
        <v>1066879.18666482</v>
      </c>
      <c r="O82" s="70">
        <v>1881197.0108433201</v>
      </c>
      <c r="P82" s="70">
        <v>1116365.3119962099</v>
      </c>
    </row>
    <row r="83" spans="1:16" x14ac:dyDescent="0.25">
      <c r="A83" s="69" t="s">
        <v>1634</v>
      </c>
      <c r="B83" s="60" t="s">
        <v>1633</v>
      </c>
      <c r="C83" s="70">
        <v>1209987.1399890201</v>
      </c>
      <c r="D83" s="70">
        <v>1220012.4778877101</v>
      </c>
      <c r="E83" s="70">
        <v>1233315.5945685799</v>
      </c>
      <c r="F83" s="70">
        <v>3249501.3128874898</v>
      </c>
      <c r="G83" s="70">
        <v>5593829.2666709898</v>
      </c>
      <c r="H83" s="70">
        <v>1186129.7869270199</v>
      </c>
      <c r="I83" s="70">
        <v>31774975.478385199</v>
      </c>
      <c r="J83" s="70">
        <v>316347389.28053302</v>
      </c>
      <c r="K83" s="70">
        <v>2390459.1023054798</v>
      </c>
      <c r="L83" s="70">
        <v>1352608.6502985801</v>
      </c>
      <c r="M83" s="70">
        <v>284103362.00177097</v>
      </c>
      <c r="N83" s="70">
        <v>9259636.1007865407</v>
      </c>
      <c r="O83" s="70">
        <v>6503242.8649392696</v>
      </c>
      <c r="P83" s="70">
        <v>110349991.277845</v>
      </c>
    </row>
    <row r="84" spans="1:16" x14ac:dyDescent="0.25">
      <c r="A84" s="69" t="s">
        <v>1719</v>
      </c>
      <c r="B84" s="60" t="s">
        <v>1718</v>
      </c>
      <c r="C84" s="70">
        <v>1906844.4446537099</v>
      </c>
      <c r="D84" s="70">
        <v>10992326.5912909</v>
      </c>
      <c r="E84" s="70">
        <v>7806594.0716545796</v>
      </c>
      <c r="F84" s="70">
        <v>3595600.1641738801</v>
      </c>
      <c r="G84" s="70">
        <v>3417349.88222716</v>
      </c>
      <c r="H84" s="70">
        <v>4161588.7567695398</v>
      </c>
      <c r="I84" s="70">
        <v>1358217.4023656701</v>
      </c>
      <c r="J84" s="70">
        <v>1216661.40515715</v>
      </c>
      <c r="K84" s="70">
        <v>5765218.6341872104</v>
      </c>
      <c r="L84" s="70">
        <v>1970389.39139536</v>
      </c>
      <c r="M84" s="70">
        <v>1316026.9079797801</v>
      </c>
      <c r="N84" s="70">
        <v>2459706.1995149702</v>
      </c>
      <c r="O84" s="70">
        <v>839443.54047619004</v>
      </c>
      <c r="P84" s="70">
        <v>598726.75200159405</v>
      </c>
    </row>
  </sheetData>
  <mergeCells count="1">
    <mergeCell ref="A1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4F07-B47D-41D7-B673-BB6F4C43ABCE}">
  <sheetPr codeName="Sheet1"/>
  <dimension ref="A1:G35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37.7109375" style="1" customWidth="1"/>
    <col min="2" max="3" width="11.85546875" style="1" customWidth="1"/>
    <col min="4" max="4" width="11.140625" style="1" customWidth="1"/>
    <col min="5" max="5" width="23.42578125" style="1" customWidth="1"/>
    <col min="6" max="6" width="35.7109375" style="1" customWidth="1"/>
    <col min="7" max="7" width="16.28515625" style="1" customWidth="1"/>
    <col min="8" max="8" width="13.140625" style="1" bestFit="1" customWidth="1"/>
    <col min="9" max="16384" width="9.140625" style="1"/>
  </cols>
  <sheetData>
    <row r="1" spans="1:7" x14ac:dyDescent="0.2">
      <c r="A1" s="171" t="str">
        <f>_xlfn.CONCAT("Table ",Contents!A2,". ",Contents!B2)</f>
        <v xml:space="preserve">Table S1. Purchasing information for standards used for targeted quantitation </v>
      </c>
      <c r="B1" s="171"/>
      <c r="C1" s="171"/>
      <c r="D1" s="171"/>
      <c r="E1" s="171"/>
      <c r="F1" s="171"/>
      <c r="G1" s="63"/>
    </row>
    <row r="2" spans="1:7" ht="13.5" thickBot="1" x14ac:dyDescent="0.25">
      <c r="A2" s="172"/>
      <c r="B2" s="172"/>
      <c r="C2" s="172"/>
      <c r="D2" s="172"/>
      <c r="E2" s="172"/>
      <c r="F2" s="172"/>
      <c r="G2" s="63"/>
    </row>
    <row r="3" spans="1:7" ht="13.5" thickTop="1" x14ac:dyDescent="0.2">
      <c r="A3" s="74" t="s">
        <v>40</v>
      </c>
      <c r="B3" s="74" t="s">
        <v>41</v>
      </c>
      <c r="C3" s="74" t="s">
        <v>42</v>
      </c>
      <c r="D3" s="74" t="s">
        <v>43</v>
      </c>
      <c r="E3" s="74" t="s">
        <v>44</v>
      </c>
      <c r="F3" s="74" t="s">
        <v>45</v>
      </c>
    </row>
    <row r="4" spans="1:7" x14ac:dyDescent="0.2">
      <c r="A4" s="170" t="s">
        <v>46</v>
      </c>
      <c r="B4" s="170"/>
      <c r="C4" s="170"/>
      <c r="D4" s="170"/>
      <c r="E4" s="170"/>
      <c r="F4" s="170"/>
    </row>
    <row r="5" spans="1:7" ht="12.75" customHeight="1" x14ac:dyDescent="0.2">
      <c r="A5" s="7" t="s">
        <v>47</v>
      </c>
      <c r="B5" s="3" t="s">
        <v>48</v>
      </c>
      <c r="C5" s="3">
        <v>5.1269999999999998</v>
      </c>
      <c r="D5" s="8" t="s">
        <v>49</v>
      </c>
      <c r="E5" s="8" t="s">
        <v>50</v>
      </c>
      <c r="F5" s="3" t="s">
        <v>51</v>
      </c>
    </row>
    <row r="6" spans="1:7" ht="12.75" customHeight="1" x14ac:dyDescent="0.2">
      <c r="A6" s="9" t="s">
        <v>52</v>
      </c>
      <c r="B6" s="6" t="s">
        <v>53</v>
      </c>
      <c r="C6" s="6">
        <v>3.7549999999999999</v>
      </c>
      <c r="D6" s="10" t="s">
        <v>54</v>
      </c>
      <c r="E6" s="10" t="s">
        <v>55</v>
      </c>
      <c r="F6" s="6" t="s">
        <v>51</v>
      </c>
    </row>
    <row r="7" spans="1:7" ht="12.75" customHeight="1" x14ac:dyDescent="0.2">
      <c r="A7" s="11" t="s">
        <v>56</v>
      </c>
      <c r="B7" s="11"/>
      <c r="C7" s="11"/>
      <c r="D7" s="8"/>
      <c r="E7" s="8"/>
      <c r="F7" s="11"/>
    </row>
    <row r="8" spans="1:7" x14ac:dyDescent="0.2">
      <c r="A8" s="4" t="s">
        <v>57</v>
      </c>
      <c r="B8" s="12" t="s">
        <v>58</v>
      </c>
      <c r="C8" s="12">
        <v>3.8570000000000002</v>
      </c>
      <c r="D8" s="10" t="s">
        <v>59</v>
      </c>
      <c r="E8" s="10" t="s">
        <v>60</v>
      </c>
      <c r="F8" s="12" t="s">
        <v>61</v>
      </c>
    </row>
    <row r="9" spans="1:7" x14ac:dyDescent="0.2">
      <c r="A9" s="13" t="s">
        <v>62</v>
      </c>
      <c r="B9" s="13"/>
      <c r="C9" s="13"/>
      <c r="D9" s="8"/>
      <c r="E9" s="8"/>
      <c r="F9" s="13"/>
    </row>
    <row r="10" spans="1:7" ht="12.75" customHeight="1" x14ac:dyDescent="0.2">
      <c r="A10" s="8" t="s">
        <v>63</v>
      </c>
      <c r="B10" s="8"/>
      <c r="C10" s="8">
        <v>3.94</v>
      </c>
      <c r="D10" s="8" t="s">
        <v>64</v>
      </c>
      <c r="E10" s="8" t="s">
        <v>55</v>
      </c>
      <c r="F10" s="3" t="s">
        <v>51</v>
      </c>
    </row>
    <row r="11" spans="1:7" ht="12.75" customHeight="1" x14ac:dyDescent="0.2">
      <c r="A11" s="5" t="s">
        <v>65</v>
      </c>
      <c r="B11" s="5"/>
      <c r="C11" s="5">
        <v>3.5819999999999999</v>
      </c>
      <c r="D11" s="8" t="s">
        <v>66</v>
      </c>
      <c r="E11" s="8" t="s">
        <v>50</v>
      </c>
      <c r="F11" s="3" t="s">
        <v>51</v>
      </c>
    </row>
    <row r="12" spans="1:7" ht="12.75" customHeight="1" x14ac:dyDescent="0.2">
      <c r="A12" s="8" t="s">
        <v>67</v>
      </c>
      <c r="B12" s="8"/>
      <c r="C12" s="8">
        <v>5.0090000000000003</v>
      </c>
      <c r="D12" s="8" t="s">
        <v>68</v>
      </c>
      <c r="E12" s="8" t="s">
        <v>50</v>
      </c>
      <c r="F12" s="3" t="s">
        <v>51</v>
      </c>
    </row>
    <row r="13" spans="1:7" ht="12.75" customHeight="1" x14ac:dyDescent="0.2">
      <c r="A13" s="4" t="s">
        <v>69</v>
      </c>
      <c r="B13" s="4"/>
      <c r="C13" s="4">
        <v>4.54</v>
      </c>
      <c r="D13" s="4" t="s">
        <v>70</v>
      </c>
      <c r="E13" s="4" t="s">
        <v>71</v>
      </c>
      <c r="F13" s="6" t="s">
        <v>51</v>
      </c>
    </row>
    <row r="14" spans="1:7" x14ac:dyDescent="0.2">
      <c r="A14" s="11" t="s">
        <v>72</v>
      </c>
      <c r="B14" s="11"/>
      <c r="C14" s="11"/>
      <c r="D14" s="11"/>
      <c r="E14" s="11"/>
      <c r="F14" s="11"/>
    </row>
    <row r="15" spans="1:7" ht="12.75" customHeight="1" x14ac:dyDescent="0.2">
      <c r="A15" s="3" t="s">
        <v>73</v>
      </c>
      <c r="B15" s="3" t="s">
        <v>74</v>
      </c>
      <c r="C15" s="3">
        <v>2.3839999999999999</v>
      </c>
      <c r="D15" s="8" t="s">
        <v>75</v>
      </c>
      <c r="E15" s="3" t="s">
        <v>76</v>
      </c>
      <c r="F15" s="3" t="s">
        <v>77</v>
      </c>
    </row>
    <row r="16" spans="1:7" ht="12.75" customHeight="1" x14ac:dyDescent="0.2">
      <c r="A16" s="8" t="s">
        <v>78</v>
      </c>
      <c r="B16" s="8" t="s">
        <v>79</v>
      </c>
      <c r="C16" s="8">
        <v>2.57</v>
      </c>
      <c r="D16" s="8" t="s">
        <v>80</v>
      </c>
      <c r="E16" s="8" t="s">
        <v>50</v>
      </c>
      <c r="F16" s="3" t="s">
        <v>77</v>
      </c>
    </row>
    <row r="17" spans="1:6" ht="12.75" customHeight="1" x14ac:dyDescent="0.2">
      <c r="A17" s="8" t="s">
        <v>81</v>
      </c>
      <c r="B17" s="5"/>
      <c r="C17" s="5">
        <v>3.0150000000000001</v>
      </c>
      <c r="D17" s="5" t="s">
        <v>82</v>
      </c>
      <c r="E17" s="8" t="s">
        <v>50</v>
      </c>
      <c r="F17" s="3" t="s">
        <v>83</v>
      </c>
    </row>
    <row r="18" spans="1:6" ht="12.75" customHeight="1" x14ac:dyDescent="0.2">
      <c r="A18" s="8" t="s">
        <v>84</v>
      </c>
      <c r="B18" s="8" t="s">
        <v>85</v>
      </c>
      <c r="C18" s="8">
        <v>3.3130000000000002</v>
      </c>
      <c r="D18" s="8" t="s">
        <v>86</v>
      </c>
      <c r="E18" s="8" t="s">
        <v>87</v>
      </c>
      <c r="F18" s="8" t="s">
        <v>88</v>
      </c>
    </row>
    <row r="19" spans="1:6" ht="12.75" customHeight="1" x14ac:dyDescent="0.2">
      <c r="A19" s="10" t="s">
        <v>89</v>
      </c>
      <c r="B19" s="4" t="s">
        <v>90</v>
      </c>
      <c r="C19" s="4">
        <v>7.2999999999999995E-2</v>
      </c>
      <c r="D19" s="10" t="s">
        <v>91</v>
      </c>
      <c r="E19" s="10" t="s">
        <v>50</v>
      </c>
      <c r="F19" s="10" t="s">
        <v>88</v>
      </c>
    </row>
    <row r="20" spans="1:6" x14ac:dyDescent="0.2">
      <c r="A20" s="11" t="s">
        <v>92</v>
      </c>
      <c r="B20" s="11"/>
      <c r="C20" s="11"/>
      <c r="D20" s="11"/>
      <c r="E20" s="11"/>
      <c r="F20" s="11"/>
    </row>
    <row r="21" spans="1:6" ht="12.75" customHeight="1" x14ac:dyDescent="0.2">
      <c r="A21" s="8" t="s">
        <v>93</v>
      </c>
      <c r="B21" s="3" t="s">
        <v>94</v>
      </c>
      <c r="C21" s="3">
        <v>1.899</v>
      </c>
      <c r="D21" s="8" t="s">
        <v>95</v>
      </c>
      <c r="E21" s="8" t="s">
        <v>50</v>
      </c>
      <c r="F21" s="3" t="s">
        <v>77</v>
      </c>
    </row>
    <row r="22" spans="1:6" ht="12.75" customHeight="1" x14ac:dyDescent="0.2">
      <c r="A22" s="8" t="s">
        <v>96</v>
      </c>
      <c r="B22" s="8" t="s">
        <v>97</v>
      </c>
      <c r="C22" s="8">
        <v>1.88</v>
      </c>
      <c r="D22" s="8" t="s">
        <v>98</v>
      </c>
      <c r="E22" s="8" t="s">
        <v>50</v>
      </c>
      <c r="F22" s="8" t="s">
        <v>99</v>
      </c>
    </row>
    <row r="23" spans="1:6" ht="12.75" customHeight="1" x14ac:dyDescent="0.2">
      <c r="A23" s="8" t="s">
        <v>100</v>
      </c>
      <c r="B23" s="8" t="s">
        <v>101</v>
      </c>
      <c r="C23" s="3">
        <v>2.8380000000000001</v>
      </c>
      <c r="D23" s="8" t="s">
        <v>102</v>
      </c>
      <c r="E23" s="8" t="s">
        <v>50</v>
      </c>
      <c r="F23" s="8" t="s">
        <v>103</v>
      </c>
    </row>
    <row r="24" spans="1:6" ht="12.75" customHeight="1" x14ac:dyDescent="0.2">
      <c r="A24" s="3" t="s">
        <v>104</v>
      </c>
      <c r="B24" s="3" t="s">
        <v>105</v>
      </c>
      <c r="C24" s="3">
        <v>2.59</v>
      </c>
      <c r="D24" s="5" t="s">
        <v>106</v>
      </c>
      <c r="E24" s="8" t="s">
        <v>50</v>
      </c>
      <c r="F24" s="3" t="s">
        <v>77</v>
      </c>
    </row>
    <row r="25" spans="1:6" ht="12.75" customHeight="1" x14ac:dyDescent="0.2">
      <c r="A25" s="10" t="s">
        <v>107</v>
      </c>
      <c r="B25" s="10" t="s">
        <v>108</v>
      </c>
      <c r="C25" s="10">
        <v>1.44</v>
      </c>
      <c r="D25" s="10" t="s">
        <v>109</v>
      </c>
      <c r="E25" s="4" t="s">
        <v>60</v>
      </c>
      <c r="F25" s="10" t="s">
        <v>99</v>
      </c>
    </row>
    <row r="26" spans="1:6" x14ac:dyDescent="0.2">
      <c r="A26" s="13" t="s">
        <v>110</v>
      </c>
      <c r="B26" s="13"/>
      <c r="C26" s="13"/>
      <c r="D26" s="13"/>
      <c r="E26" s="13"/>
      <c r="F26" s="13"/>
    </row>
    <row r="27" spans="1:6" x14ac:dyDescent="0.2">
      <c r="A27" s="5" t="s">
        <v>111</v>
      </c>
      <c r="B27" s="5" t="s">
        <v>112</v>
      </c>
      <c r="C27" s="5">
        <v>4.91</v>
      </c>
      <c r="D27" s="5" t="s">
        <v>113</v>
      </c>
      <c r="E27" s="8" t="s">
        <v>50</v>
      </c>
      <c r="F27" s="5" t="s">
        <v>114</v>
      </c>
    </row>
    <row r="28" spans="1:6" x14ac:dyDescent="0.2">
      <c r="A28" s="10" t="s">
        <v>115</v>
      </c>
      <c r="B28" s="10"/>
      <c r="C28" s="10">
        <v>-3.9E-2</v>
      </c>
      <c r="D28" s="10" t="s">
        <v>116</v>
      </c>
      <c r="E28" s="10" t="s">
        <v>50</v>
      </c>
      <c r="F28" s="4" t="s">
        <v>114</v>
      </c>
    </row>
    <row r="29" spans="1:6" x14ac:dyDescent="0.2">
      <c r="A29" s="169" t="s">
        <v>117</v>
      </c>
      <c r="B29" s="169"/>
      <c r="C29" s="169"/>
      <c r="D29" s="169"/>
      <c r="E29" s="169"/>
      <c r="F29" s="3"/>
    </row>
    <row r="30" spans="1:6" x14ac:dyDescent="0.2">
      <c r="A30" s="8" t="s">
        <v>118</v>
      </c>
      <c r="B30" s="5" t="s">
        <v>119</v>
      </c>
      <c r="C30" s="5"/>
      <c r="D30" s="8"/>
      <c r="E30" s="5" t="s">
        <v>60</v>
      </c>
      <c r="F30" s="3"/>
    </row>
    <row r="31" spans="1:6" x14ac:dyDescent="0.2">
      <c r="A31" s="8" t="s">
        <v>120</v>
      </c>
      <c r="B31" s="3"/>
      <c r="C31" s="3"/>
      <c r="D31" s="5"/>
      <c r="E31" s="3" t="s">
        <v>121</v>
      </c>
      <c r="F31" s="3"/>
    </row>
    <row r="32" spans="1:6" x14ac:dyDescent="0.2">
      <c r="A32" s="8" t="s">
        <v>122</v>
      </c>
      <c r="B32" s="3"/>
      <c r="C32" s="3"/>
      <c r="D32" s="5"/>
      <c r="E32" s="3" t="s">
        <v>121</v>
      </c>
      <c r="F32" s="3"/>
    </row>
    <row r="33" spans="1:6" x14ac:dyDescent="0.2">
      <c r="A33" s="5" t="s">
        <v>123</v>
      </c>
      <c r="B33" s="3"/>
      <c r="C33" s="3"/>
      <c r="D33" s="5"/>
      <c r="E33" s="8" t="s">
        <v>50</v>
      </c>
      <c r="F33" s="3"/>
    </row>
    <row r="34" spans="1:6" x14ac:dyDescent="0.2">
      <c r="A34" s="10" t="s">
        <v>124</v>
      </c>
      <c r="B34" s="6"/>
      <c r="C34" s="6"/>
      <c r="D34" s="4"/>
      <c r="E34" s="6" t="s">
        <v>121</v>
      </c>
      <c r="F34" s="6"/>
    </row>
    <row r="35" spans="1:6" x14ac:dyDescent="0.2">
      <c r="A35" s="49" t="s">
        <v>125</v>
      </c>
    </row>
  </sheetData>
  <mergeCells count="3">
    <mergeCell ref="A29:E29"/>
    <mergeCell ref="A4:F4"/>
    <mergeCell ref="A1:F2"/>
  </mergeCells>
  <pageMargins left="0.7" right="0.7" top="0.75" bottom="0.75" header="0.3" footer="0.3"/>
  <pageSetup orientation="portrait" horizontalDpi="0" verticalDpi="0" r:id="rId1"/>
  <customProperties>
    <customPr name="cdxldocument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2092-57AC-4533-9CB0-BDE81B444BC2}">
  <dimension ref="A1:P12"/>
  <sheetViews>
    <sheetView tabSelected="1" workbookViewId="0">
      <selection activeCell="A4" sqref="A4:A12"/>
    </sheetView>
  </sheetViews>
  <sheetFormatPr defaultRowHeight="15" x14ac:dyDescent="0.25"/>
  <cols>
    <col min="1" max="1" width="24.42578125" bestFit="1" customWidth="1"/>
    <col min="2" max="2" width="22" customWidth="1"/>
  </cols>
  <sheetData>
    <row r="1" spans="1:16" x14ac:dyDescent="0.25">
      <c r="A1" s="171" t="str">
        <f>_xlfn.CONCAT("Table ",Contents!A20,". ",Contents!B20)</f>
        <v>Table S19. Peak area of suspect screening compounds from positive ion mode leachables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s="46" customFormat="1" x14ac:dyDescent="0.25">
      <c r="A3" s="41" t="s">
        <v>434</v>
      </c>
      <c r="B3" s="61" t="s">
        <v>1775</v>
      </c>
      <c r="C3" s="61" t="s">
        <v>131</v>
      </c>
      <c r="D3" s="61" t="s">
        <v>133</v>
      </c>
      <c r="E3" s="61" t="s">
        <v>135</v>
      </c>
      <c r="F3" s="61" t="s">
        <v>137</v>
      </c>
      <c r="G3" s="61" t="s">
        <v>140</v>
      </c>
      <c r="H3" s="61" t="s">
        <v>141</v>
      </c>
      <c r="I3" s="61" t="s">
        <v>143</v>
      </c>
      <c r="J3" s="61" t="s">
        <v>145</v>
      </c>
      <c r="K3" s="61" t="s">
        <v>147</v>
      </c>
      <c r="L3" s="61" t="s">
        <v>149</v>
      </c>
      <c r="M3" s="61" t="s">
        <v>150</v>
      </c>
      <c r="N3" s="61" t="s">
        <v>155</v>
      </c>
      <c r="O3" s="61" t="s">
        <v>159</v>
      </c>
      <c r="P3" s="61" t="s">
        <v>163</v>
      </c>
    </row>
    <row r="4" spans="1:16" x14ac:dyDescent="0.25">
      <c r="A4" s="60" t="s">
        <v>93</v>
      </c>
      <c r="B4" s="60" t="s">
        <v>1318</v>
      </c>
      <c r="C4" s="70">
        <v>2056692.5507403801</v>
      </c>
      <c r="D4" s="70">
        <v>1349547.8159914601</v>
      </c>
      <c r="E4" s="70">
        <v>1951845.3664980801</v>
      </c>
      <c r="F4" s="70">
        <v>1195616.8370902999</v>
      </c>
      <c r="G4" s="70">
        <v>1283858.9656557301</v>
      </c>
      <c r="H4" s="70">
        <v>1664827.9713645601</v>
      </c>
      <c r="I4" s="70">
        <v>1686720.6104460701</v>
      </c>
      <c r="J4" s="70">
        <v>1850654.14475281</v>
      </c>
      <c r="K4" s="70">
        <v>1480514.52023186</v>
      </c>
      <c r="L4" s="70">
        <v>1187358.8170340001</v>
      </c>
      <c r="M4" s="70">
        <v>4496577.9904448604</v>
      </c>
      <c r="N4" s="70">
        <v>5724850.9264722699</v>
      </c>
      <c r="O4" s="70">
        <v>7528346.9241015902</v>
      </c>
      <c r="P4" s="70">
        <v>9344285.9911696408</v>
      </c>
    </row>
    <row r="5" spans="1:16" x14ac:dyDescent="0.25">
      <c r="A5" s="60" t="s">
        <v>1346</v>
      </c>
      <c r="B5" s="60" t="s">
        <v>1318</v>
      </c>
      <c r="C5" s="70">
        <v>214097.22687125401</v>
      </c>
      <c r="D5" s="70">
        <v>224394.91743287499</v>
      </c>
      <c r="E5" s="70">
        <v>229245.774287384</v>
      </c>
      <c r="F5" s="70">
        <v>221105.485908848</v>
      </c>
      <c r="G5" s="70">
        <v>227503.01258060499</v>
      </c>
      <c r="H5" s="70">
        <v>222798.73170245101</v>
      </c>
      <c r="I5" s="70">
        <v>247246.45173860199</v>
      </c>
      <c r="J5" s="70">
        <v>229569.49982188901</v>
      </c>
      <c r="K5" s="70">
        <v>246163.373235254</v>
      </c>
      <c r="L5" s="70">
        <v>271878.34955121501</v>
      </c>
      <c r="M5" s="70">
        <v>452055.98475211603</v>
      </c>
      <c r="N5" s="70">
        <v>279748.47149813001</v>
      </c>
      <c r="O5" s="70">
        <v>5143307.1398820104</v>
      </c>
      <c r="P5" s="70">
        <v>289747.604262868</v>
      </c>
    </row>
    <row r="6" spans="1:16" x14ac:dyDescent="0.25">
      <c r="A6" s="60" t="s">
        <v>1733</v>
      </c>
      <c r="B6" s="60" t="s">
        <v>1732</v>
      </c>
      <c r="C6" s="70">
        <v>262708.15102675097</v>
      </c>
      <c r="D6" s="70">
        <v>266076.53303744399</v>
      </c>
      <c r="E6" s="70">
        <v>257646.08262481101</v>
      </c>
      <c r="F6" s="70">
        <v>264046.628938979</v>
      </c>
      <c r="G6" s="70">
        <v>265510.42056614597</v>
      </c>
      <c r="H6" s="70">
        <v>274598.38956977997</v>
      </c>
      <c r="I6" s="70">
        <v>656445.82756842498</v>
      </c>
      <c r="J6" s="70">
        <v>1023845.94336308</v>
      </c>
      <c r="K6" s="70">
        <v>292662.69329023402</v>
      </c>
      <c r="L6" s="70">
        <v>294557.868302505</v>
      </c>
      <c r="M6" s="70">
        <v>7660860.2115537701</v>
      </c>
      <c r="N6" s="70">
        <v>37074968.456236802</v>
      </c>
      <c r="O6" s="70">
        <v>5401257.7021094495</v>
      </c>
      <c r="P6" s="70">
        <v>46827157.303811997</v>
      </c>
    </row>
    <row r="7" spans="1:16" x14ac:dyDescent="0.25">
      <c r="A7" s="60" t="s">
        <v>1745</v>
      </c>
      <c r="B7" s="60" t="s">
        <v>1732</v>
      </c>
      <c r="C7" s="70">
        <v>4054218.6409793799</v>
      </c>
      <c r="D7" s="70">
        <v>3904800.2999282698</v>
      </c>
      <c r="E7" s="70">
        <v>3805867.5466747498</v>
      </c>
      <c r="F7" s="70">
        <v>3643402.3242680398</v>
      </c>
      <c r="G7" s="70">
        <v>3712790.65302592</v>
      </c>
      <c r="H7" s="70">
        <v>3599510.3183862199</v>
      </c>
      <c r="I7" s="70">
        <v>4445482.61799022</v>
      </c>
      <c r="J7" s="70">
        <v>6169149.3435452199</v>
      </c>
      <c r="K7" s="70">
        <v>3484365.6171130599</v>
      </c>
      <c r="L7" s="70">
        <v>3470084.89218741</v>
      </c>
      <c r="M7" s="70">
        <v>11023007.136627801</v>
      </c>
      <c r="N7" s="70">
        <v>52165536.694879301</v>
      </c>
      <c r="O7" s="70">
        <v>33432029.260276001</v>
      </c>
      <c r="P7" s="70">
        <v>45033313.979518399</v>
      </c>
    </row>
    <row r="8" spans="1:16" x14ac:dyDescent="0.25">
      <c r="A8" s="60" t="s">
        <v>1780</v>
      </c>
      <c r="B8" s="60" t="s">
        <v>1732</v>
      </c>
      <c r="C8" s="70">
        <v>150944.28540282801</v>
      </c>
      <c r="D8" s="70">
        <v>168293.028918506</v>
      </c>
      <c r="E8" s="70">
        <v>170987.86343316</v>
      </c>
      <c r="F8" s="70">
        <v>153334.92942485001</v>
      </c>
      <c r="G8" s="70">
        <v>178316.93694184901</v>
      </c>
      <c r="H8" s="70">
        <v>175923.234609765</v>
      </c>
      <c r="I8" s="70">
        <v>162984.55063731299</v>
      </c>
      <c r="J8" s="70">
        <v>191465.08187937801</v>
      </c>
      <c r="K8" s="70">
        <v>187703.79694923101</v>
      </c>
      <c r="L8" s="70">
        <v>192353.05614063301</v>
      </c>
      <c r="M8" s="70">
        <v>565066.50194284099</v>
      </c>
      <c r="N8" s="70">
        <v>4981697.7118720002</v>
      </c>
      <c r="O8" s="70">
        <v>1575994.60614694</v>
      </c>
      <c r="P8" s="70">
        <v>4346458.2133686002</v>
      </c>
    </row>
    <row r="9" spans="1:16" x14ac:dyDescent="0.25">
      <c r="A9" s="60" t="s">
        <v>1503</v>
      </c>
      <c r="B9" s="60" t="s">
        <v>1484</v>
      </c>
      <c r="C9" s="70">
        <v>226325.570695865</v>
      </c>
      <c r="D9" s="70">
        <v>230769.90295056099</v>
      </c>
      <c r="E9" s="70">
        <v>240716.82397990199</v>
      </c>
      <c r="F9" s="70">
        <v>248120.10436646</v>
      </c>
      <c r="G9" s="70">
        <v>243844.16266060001</v>
      </c>
      <c r="H9" s="70">
        <v>258439.99307711201</v>
      </c>
      <c r="I9" s="70">
        <v>1183452.67802935</v>
      </c>
      <c r="J9" s="70">
        <v>2203728.5757865501</v>
      </c>
      <c r="K9" s="70">
        <v>272080.195518261</v>
      </c>
      <c r="L9" s="70">
        <v>274475.94637019403</v>
      </c>
      <c r="M9" s="70">
        <v>71508544.713560298</v>
      </c>
      <c r="N9" s="70">
        <v>375321768.44967502</v>
      </c>
      <c r="O9" s="70">
        <v>31971882.0509234</v>
      </c>
      <c r="P9" s="70">
        <v>1132163761.61695</v>
      </c>
    </row>
    <row r="10" spans="1:16" x14ac:dyDescent="0.25">
      <c r="A10" s="60" t="s">
        <v>65</v>
      </c>
      <c r="B10" s="60" t="s">
        <v>1585</v>
      </c>
      <c r="C10" s="70">
        <v>3173221.1281925901</v>
      </c>
      <c r="D10" s="70">
        <v>2712074.4628737001</v>
      </c>
      <c r="E10" s="70">
        <v>3090712.2323904899</v>
      </c>
      <c r="F10" s="70">
        <v>3132067.8467033799</v>
      </c>
      <c r="G10" s="70">
        <v>5477410.9503946099</v>
      </c>
      <c r="H10" s="70">
        <v>2907077.41622592</v>
      </c>
      <c r="I10" s="70">
        <v>11260663.442707701</v>
      </c>
      <c r="J10" s="70">
        <v>10799954.1845812</v>
      </c>
      <c r="K10" s="70">
        <v>4688481.6236803401</v>
      </c>
      <c r="L10" s="70">
        <v>2544868.2583190701</v>
      </c>
      <c r="M10" s="70">
        <v>22873613.509016301</v>
      </c>
      <c r="N10" s="70">
        <v>38606158.121850103</v>
      </c>
      <c r="O10" s="70">
        <v>66804248.271701701</v>
      </c>
      <c r="P10" s="70">
        <v>18257170.0164878</v>
      </c>
    </row>
    <row r="11" spans="1:16" x14ac:dyDescent="0.25">
      <c r="A11" s="60" t="s">
        <v>1651</v>
      </c>
      <c r="B11" s="60" t="s">
        <v>1640</v>
      </c>
      <c r="C11" s="70">
        <v>249714.06445715899</v>
      </c>
      <c r="D11" s="70">
        <v>260726.80046367299</v>
      </c>
      <c r="E11" s="70">
        <v>250879.42601218401</v>
      </c>
      <c r="F11" s="70">
        <v>260576.492822901</v>
      </c>
      <c r="G11" s="70">
        <v>272373.59391794901</v>
      </c>
      <c r="H11" s="70">
        <v>262641.054206061</v>
      </c>
      <c r="I11" s="70">
        <v>436815.57245236298</v>
      </c>
      <c r="J11" s="70">
        <v>320471.92923461599</v>
      </c>
      <c r="K11" s="70">
        <v>280640.846873659</v>
      </c>
      <c r="L11" s="70">
        <v>291864.60400883202</v>
      </c>
      <c r="M11" s="70">
        <v>2393169.2201932701</v>
      </c>
      <c r="N11" s="70">
        <v>8754200.1069384702</v>
      </c>
      <c r="O11" s="70">
        <v>2222306.5716436999</v>
      </c>
      <c r="P11" s="70">
        <v>9653077.1400754899</v>
      </c>
    </row>
    <row r="12" spans="1:16" x14ac:dyDescent="0.25">
      <c r="A12" s="60" t="s">
        <v>1647</v>
      </c>
      <c r="B12" s="60" t="s">
        <v>1640</v>
      </c>
      <c r="C12" s="70">
        <v>2517974.1299311002</v>
      </c>
      <c r="D12" s="70">
        <v>2524217.8336089002</v>
      </c>
      <c r="E12" s="70">
        <v>4262039.69596544</v>
      </c>
      <c r="F12" s="70">
        <v>2069884.43001754</v>
      </c>
      <c r="G12" s="70">
        <v>3056121.4236055198</v>
      </c>
      <c r="H12" s="70">
        <v>1954937.4314921901</v>
      </c>
      <c r="I12" s="70">
        <v>5239080.7367367595</v>
      </c>
      <c r="J12" s="70">
        <v>2487700.7798209898</v>
      </c>
      <c r="K12" s="70">
        <v>1141003.8576795801</v>
      </c>
      <c r="L12" s="70">
        <v>2115450.6046923799</v>
      </c>
      <c r="M12" s="70">
        <v>21063843.414544601</v>
      </c>
      <c r="N12" s="70">
        <v>709670822.83069205</v>
      </c>
      <c r="O12" s="70">
        <v>46152049.471955799</v>
      </c>
      <c r="P12" s="70">
        <v>531934227.18946803</v>
      </c>
    </row>
  </sheetData>
  <sortState xmlns:xlrd2="http://schemas.microsoft.com/office/spreadsheetml/2017/richdata2" ref="A4:P12">
    <sortCondition ref="B4:B12"/>
  </sortState>
  <mergeCells count="1">
    <mergeCell ref="A1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91CB-745C-4927-B5BA-ACEFE7329EAF}">
  <sheetPr codeName="Sheet2"/>
  <dimension ref="A1:F15"/>
  <sheetViews>
    <sheetView zoomScale="110" zoomScaleNormal="110" workbookViewId="0">
      <selection activeCell="A14" sqref="A14:E14"/>
    </sheetView>
  </sheetViews>
  <sheetFormatPr defaultRowHeight="15" x14ac:dyDescent="0.25"/>
  <cols>
    <col min="1" max="1" width="9.42578125" customWidth="1"/>
    <col min="2" max="2" width="19.42578125" customWidth="1"/>
    <col min="3" max="3" width="16.5703125" customWidth="1"/>
    <col min="4" max="4" width="15" customWidth="1"/>
    <col min="5" max="5" width="38.28515625" customWidth="1"/>
  </cols>
  <sheetData>
    <row r="1" spans="1:6" x14ac:dyDescent="0.25">
      <c r="A1" s="171" t="str">
        <f>_xlfn.CONCAT("Table ",Contents!A3,". ",Contents!B3)</f>
        <v>Table S2. Artifical turf source information</v>
      </c>
      <c r="B1" s="171"/>
      <c r="C1" s="171"/>
      <c r="D1" s="171"/>
      <c r="E1" s="171"/>
      <c r="F1" s="62"/>
    </row>
    <row r="2" spans="1:6" ht="15.75" thickBot="1" x14ac:dyDescent="0.3">
      <c r="A2" s="172"/>
      <c r="B2" s="172"/>
      <c r="C2" s="172"/>
      <c r="D2" s="172"/>
      <c r="E2" s="172"/>
      <c r="F2" s="62"/>
    </row>
    <row r="3" spans="1:6" ht="15.75" thickTop="1" x14ac:dyDescent="0.25">
      <c r="A3" s="14" t="s">
        <v>126</v>
      </c>
      <c r="B3" s="14" t="s">
        <v>127</v>
      </c>
      <c r="C3" s="14" t="s">
        <v>128</v>
      </c>
      <c r="D3" s="14" t="s">
        <v>129</v>
      </c>
      <c r="E3" s="14" t="s">
        <v>130</v>
      </c>
    </row>
    <row r="4" spans="1:6" x14ac:dyDescent="0.25">
      <c r="A4" s="51" t="s">
        <v>131</v>
      </c>
      <c r="B4" s="51" t="s">
        <v>132</v>
      </c>
      <c r="C4" s="52">
        <v>45178</v>
      </c>
      <c r="D4" s="51">
        <v>2009</v>
      </c>
      <c r="E4" s="51"/>
    </row>
    <row r="5" spans="1:6" x14ac:dyDescent="0.25">
      <c r="A5" s="51" t="s">
        <v>133</v>
      </c>
      <c r="B5" s="51" t="s">
        <v>132</v>
      </c>
      <c r="C5" s="52">
        <v>45162</v>
      </c>
      <c r="D5" s="51">
        <v>2010</v>
      </c>
      <c r="E5" s="51" t="s">
        <v>134</v>
      </c>
    </row>
    <row r="6" spans="1:6" x14ac:dyDescent="0.25">
      <c r="A6" s="51" t="s">
        <v>135</v>
      </c>
      <c r="B6" s="51" t="s">
        <v>136</v>
      </c>
      <c r="C6" s="52">
        <v>45178</v>
      </c>
      <c r="D6" s="51">
        <v>2017</v>
      </c>
      <c r="E6" s="51"/>
    </row>
    <row r="7" spans="1:6" x14ac:dyDescent="0.25">
      <c r="A7" s="51" t="s">
        <v>137</v>
      </c>
      <c r="B7" s="51" t="s">
        <v>132</v>
      </c>
      <c r="C7" s="52">
        <v>44529</v>
      </c>
      <c r="D7" s="51" t="s">
        <v>138</v>
      </c>
      <c r="E7" s="51" t="s">
        <v>139</v>
      </c>
    </row>
    <row r="8" spans="1:6" x14ac:dyDescent="0.25">
      <c r="A8" s="51" t="s">
        <v>140</v>
      </c>
      <c r="B8" s="51" t="s">
        <v>132</v>
      </c>
      <c r="C8" s="52">
        <v>44529</v>
      </c>
      <c r="D8" s="51" t="s">
        <v>138</v>
      </c>
      <c r="E8" s="51"/>
    </row>
    <row r="9" spans="1:6" x14ac:dyDescent="0.25">
      <c r="A9" s="51" t="s">
        <v>141</v>
      </c>
      <c r="B9" s="51" t="s">
        <v>136</v>
      </c>
      <c r="C9" s="52">
        <v>44529</v>
      </c>
      <c r="D9" s="51" t="s">
        <v>142</v>
      </c>
      <c r="E9" s="51"/>
    </row>
    <row r="10" spans="1:6" x14ac:dyDescent="0.25">
      <c r="A10" s="51" t="s">
        <v>143</v>
      </c>
      <c r="B10" s="51" t="s">
        <v>132</v>
      </c>
      <c r="C10" s="52">
        <v>44969</v>
      </c>
      <c r="D10" s="51" t="s">
        <v>144</v>
      </c>
      <c r="E10" s="51"/>
    </row>
    <row r="11" spans="1:6" x14ac:dyDescent="0.25">
      <c r="A11" s="51" t="s">
        <v>145</v>
      </c>
      <c r="B11" s="51" t="s">
        <v>136</v>
      </c>
      <c r="C11" s="52">
        <v>44982</v>
      </c>
      <c r="D11" s="51" t="s">
        <v>146</v>
      </c>
      <c r="E11" s="51"/>
    </row>
    <row r="12" spans="1:6" x14ac:dyDescent="0.25">
      <c r="A12" s="51" t="s">
        <v>147</v>
      </c>
      <c r="B12" s="51" t="s">
        <v>132</v>
      </c>
      <c r="C12" s="52">
        <v>45091</v>
      </c>
      <c r="D12" s="51" t="s">
        <v>148</v>
      </c>
      <c r="E12" s="51"/>
    </row>
    <row r="13" spans="1:6" x14ac:dyDescent="0.25">
      <c r="A13" s="51" t="s">
        <v>149</v>
      </c>
      <c r="B13" s="51" t="s">
        <v>132</v>
      </c>
      <c r="C13" s="52">
        <v>45162</v>
      </c>
      <c r="D13" s="51" t="s">
        <v>148</v>
      </c>
      <c r="E13" s="51"/>
    </row>
    <row r="14" spans="1:6" x14ac:dyDescent="0.25">
      <c r="A14" s="51" t="s">
        <v>150</v>
      </c>
      <c r="B14" s="51" t="s">
        <v>132</v>
      </c>
      <c r="C14" s="52">
        <v>45162</v>
      </c>
      <c r="D14" s="52">
        <v>45528</v>
      </c>
      <c r="E14" s="51" t="s">
        <v>151</v>
      </c>
    </row>
    <row r="15" spans="1:6" x14ac:dyDescent="0.25">
      <c r="A15" s="15"/>
    </row>
  </sheetData>
  <mergeCells count="1">
    <mergeCell ref="A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2CA2-D2F9-4A17-8E86-ADAC96A56453}">
  <sheetPr codeName="Sheet3"/>
  <dimension ref="A1:D6"/>
  <sheetViews>
    <sheetView workbookViewId="0">
      <selection activeCell="C37" sqref="C37"/>
    </sheetView>
  </sheetViews>
  <sheetFormatPr defaultRowHeight="15" x14ac:dyDescent="0.25"/>
  <cols>
    <col min="1" max="1" width="12.140625" style="50" bestFit="1" customWidth="1"/>
    <col min="2" max="2" width="35.7109375" style="50" bestFit="1" customWidth="1"/>
    <col min="3" max="3" width="44.42578125" style="50" bestFit="1" customWidth="1"/>
    <col min="4" max="4" width="16.7109375" style="50" bestFit="1" customWidth="1"/>
  </cols>
  <sheetData>
    <row r="1" spans="1:4" x14ac:dyDescent="0.25">
      <c r="A1" s="171" t="str">
        <f>_xlfn.CONCAT("Table ",Contents!A4,". ",Contents!B4)</f>
        <v>Table S3. Tire crumb rubber source information</v>
      </c>
      <c r="B1" s="171"/>
      <c r="C1" s="171"/>
      <c r="D1" s="171"/>
    </row>
    <row r="2" spans="1:4" ht="15.75" thickBot="1" x14ac:dyDescent="0.3">
      <c r="A2" s="172"/>
      <c r="B2" s="172"/>
      <c r="C2" s="172"/>
      <c r="D2" s="172"/>
    </row>
    <row r="3" spans="1:4" ht="15.75" thickTop="1" x14ac:dyDescent="0.25">
      <c r="A3" s="2" t="s">
        <v>152</v>
      </c>
      <c r="B3" s="2" t="s">
        <v>44</v>
      </c>
      <c r="C3" s="2" t="s">
        <v>153</v>
      </c>
      <c r="D3" s="2" t="s">
        <v>154</v>
      </c>
    </row>
    <row r="4" spans="1:4" x14ac:dyDescent="0.25">
      <c r="A4" s="53" t="s">
        <v>155</v>
      </c>
      <c r="B4" s="54" t="s">
        <v>156</v>
      </c>
      <c r="C4" s="54" t="s">
        <v>157</v>
      </c>
      <c r="D4" s="54" t="s">
        <v>158</v>
      </c>
    </row>
    <row r="5" spans="1:4" x14ac:dyDescent="0.25">
      <c r="A5" s="53" t="s">
        <v>159</v>
      </c>
      <c r="B5" s="54" t="s">
        <v>160</v>
      </c>
      <c r="C5" s="54" t="s">
        <v>161</v>
      </c>
      <c r="D5" s="54" t="s">
        <v>162</v>
      </c>
    </row>
    <row r="6" spans="1:4" x14ac:dyDescent="0.25">
      <c r="A6" s="53" t="s">
        <v>163</v>
      </c>
      <c r="B6" s="54" t="s">
        <v>164</v>
      </c>
      <c r="C6" s="54" t="s">
        <v>165</v>
      </c>
      <c r="D6" s="54" t="s">
        <v>162</v>
      </c>
    </row>
  </sheetData>
  <mergeCells count="1">
    <mergeCell ref="A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6B08-F9C7-4DFB-BD16-B077E88C1E83}">
  <sheetPr codeName="Sheet4"/>
  <dimension ref="A1:C70"/>
  <sheetViews>
    <sheetView topLeftCell="A3" zoomScale="110" zoomScaleNormal="110" workbookViewId="0">
      <selection activeCell="A3" sqref="A3"/>
    </sheetView>
  </sheetViews>
  <sheetFormatPr defaultColWidth="9.140625" defaultRowHeight="11.25" x14ac:dyDescent="0.2"/>
  <cols>
    <col min="1" max="1" width="35.28515625" style="49" bestFit="1" customWidth="1"/>
    <col min="2" max="2" width="30" style="49" customWidth="1"/>
    <col min="3" max="3" width="29.85546875" style="49" customWidth="1"/>
    <col min="4" max="16384" width="9.140625" style="49"/>
  </cols>
  <sheetData>
    <row r="1" spans="1:3" x14ac:dyDescent="0.2">
      <c r="A1" s="171" t="str">
        <f>_xlfn.CONCAT("Table ",Contents!A5,". ",Contents!B5)</f>
        <v>Table S4. HPLC-HRMS parameters for chemical profiling and suspect screening</v>
      </c>
      <c r="B1" s="171"/>
      <c r="C1" s="171"/>
    </row>
    <row r="2" spans="1:3" ht="12" thickBot="1" x14ac:dyDescent="0.25">
      <c r="A2" s="172"/>
      <c r="B2" s="172"/>
      <c r="C2" s="172"/>
    </row>
    <row r="3" spans="1:3" ht="12.75" thickTop="1" thickBot="1" x14ac:dyDescent="0.25">
      <c r="A3" s="176" t="s">
        <v>166</v>
      </c>
      <c r="B3" s="177"/>
      <c r="C3" s="178"/>
    </row>
    <row r="4" spans="1:3" ht="12" thickBot="1" x14ac:dyDescent="0.25">
      <c r="A4" s="87" t="s">
        <v>167</v>
      </c>
      <c r="B4" s="179">
        <v>0.5</v>
      </c>
      <c r="C4" s="180"/>
    </row>
    <row r="5" spans="1:3" ht="12" thickBot="1" x14ac:dyDescent="0.25">
      <c r="A5" s="88" t="s">
        <v>168</v>
      </c>
      <c r="B5" s="179">
        <v>45</v>
      </c>
      <c r="C5" s="181"/>
    </row>
    <row r="6" spans="1:3" ht="12" thickBot="1" x14ac:dyDescent="0.25">
      <c r="A6" s="88" t="s">
        <v>169</v>
      </c>
      <c r="B6" s="179">
        <v>45</v>
      </c>
      <c r="C6" s="181"/>
    </row>
    <row r="7" spans="1:3" ht="12" thickBot="1" x14ac:dyDescent="0.25">
      <c r="A7" s="87" t="s">
        <v>170</v>
      </c>
      <c r="B7" s="89" t="s">
        <v>171</v>
      </c>
      <c r="C7" s="89" t="s">
        <v>172</v>
      </c>
    </row>
    <row r="8" spans="1:3" ht="12" thickBot="1" x14ac:dyDescent="0.25">
      <c r="A8" s="87">
        <v>0</v>
      </c>
      <c r="B8" s="89">
        <v>95</v>
      </c>
      <c r="C8" s="89">
        <v>5</v>
      </c>
    </row>
    <row r="9" spans="1:3" ht="12" thickBot="1" x14ac:dyDescent="0.25">
      <c r="A9" s="87">
        <v>0.5</v>
      </c>
      <c r="B9" s="89">
        <v>95</v>
      </c>
      <c r="C9" s="89">
        <v>5</v>
      </c>
    </row>
    <row r="10" spans="1:3" ht="12" thickBot="1" x14ac:dyDescent="0.25">
      <c r="A10" s="87">
        <v>3</v>
      </c>
      <c r="B10" s="89">
        <v>40</v>
      </c>
      <c r="C10" s="89">
        <v>60</v>
      </c>
    </row>
    <row r="11" spans="1:3" ht="12" thickBot="1" x14ac:dyDescent="0.25">
      <c r="A11" s="87">
        <v>18</v>
      </c>
      <c r="B11" s="89">
        <v>0</v>
      </c>
      <c r="C11" s="89">
        <v>100</v>
      </c>
    </row>
    <row r="12" spans="1:3" ht="12" thickBot="1" x14ac:dyDescent="0.25">
      <c r="A12" s="87">
        <v>21</v>
      </c>
      <c r="B12" s="89">
        <v>0</v>
      </c>
      <c r="C12" s="89">
        <v>100</v>
      </c>
    </row>
    <row r="13" spans="1:3" ht="12" thickBot="1" x14ac:dyDescent="0.25">
      <c r="A13" s="87">
        <v>21.1</v>
      </c>
      <c r="B13" s="89">
        <v>95</v>
      </c>
      <c r="C13" s="89">
        <v>5</v>
      </c>
    </row>
    <row r="14" spans="1:3" ht="12" thickBot="1" x14ac:dyDescent="0.25">
      <c r="A14" s="87">
        <v>25.5</v>
      </c>
      <c r="B14" s="89">
        <v>95</v>
      </c>
      <c r="C14" s="89">
        <v>5</v>
      </c>
    </row>
    <row r="15" spans="1:3" ht="12" thickBot="1" x14ac:dyDescent="0.25">
      <c r="A15" s="87" t="s">
        <v>173</v>
      </c>
      <c r="B15" s="90" t="s">
        <v>174</v>
      </c>
      <c r="C15" s="90" t="s">
        <v>175</v>
      </c>
    </row>
    <row r="16" spans="1:3" ht="12" thickBot="1" x14ac:dyDescent="0.25">
      <c r="A16" s="87" t="s">
        <v>176</v>
      </c>
      <c r="B16" s="90" t="s">
        <v>177</v>
      </c>
      <c r="C16" s="90" t="s">
        <v>178</v>
      </c>
    </row>
    <row r="17" spans="1:3" ht="12" thickBot="1" x14ac:dyDescent="0.25">
      <c r="A17" s="176" t="s">
        <v>179</v>
      </c>
      <c r="B17" s="177"/>
      <c r="C17" s="178"/>
    </row>
    <row r="18" spans="1:3" ht="12" thickBot="1" x14ac:dyDescent="0.25">
      <c r="A18" s="87"/>
      <c r="B18" s="91" t="s">
        <v>180</v>
      </c>
      <c r="C18" s="91" t="s">
        <v>181</v>
      </c>
    </row>
    <row r="19" spans="1:3" ht="12" thickBot="1" x14ac:dyDescent="0.25">
      <c r="A19" s="173" t="s">
        <v>182</v>
      </c>
      <c r="B19" s="174"/>
      <c r="C19" s="175"/>
    </row>
    <row r="20" spans="1:3" ht="12" thickBot="1" x14ac:dyDescent="0.25">
      <c r="A20" s="87" t="s">
        <v>183</v>
      </c>
      <c r="B20" s="89">
        <v>2500</v>
      </c>
      <c r="C20" s="89">
        <v>3000</v>
      </c>
    </row>
    <row r="21" spans="1:3" ht="12" thickBot="1" x14ac:dyDescent="0.25">
      <c r="A21" s="87" t="s">
        <v>184</v>
      </c>
      <c r="B21" s="89">
        <v>45</v>
      </c>
      <c r="C21" s="89">
        <v>60</v>
      </c>
    </row>
    <row r="22" spans="1:3" ht="12" thickBot="1" x14ac:dyDescent="0.25">
      <c r="A22" s="87" t="s">
        <v>185</v>
      </c>
      <c r="B22" s="89">
        <v>5</v>
      </c>
      <c r="C22" s="89">
        <v>15</v>
      </c>
    </row>
    <row r="23" spans="1:3" ht="12" thickBot="1" x14ac:dyDescent="0.25">
      <c r="A23" s="87" t="s">
        <v>186</v>
      </c>
      <c r="B23" s="89">
        <v>0</v>
      </c>
      <c r="C23" s="89">
        <v>0</v>
      </c>
    </row>
    <row r="24" spans="1:3" ht="12" thickBot="1" x14ac:dyDescent="0.25">
      <c r="A24" s="87" t="s">
        <v>187</v>
      </c>
      <c r="B24" s="89">
        <v>300</v>
      </c>
      <c r="C24" s="89">
        <v>250</v>
      </c>
    </row>
    <row r="25" spans="1:3" ht="12" thickBot="1" x14ac:dyDescent="0.25">
      <c r="A25" s="87" t="s">
        <v>188</v>
      </c>
      <c r="B25" s="89">
        <v>300</v>
      </c>
      <c r="C25" s="89">
        <v>250</v>
      </c>
    </row>
    <row r="26" spans="1:3" ht="12" thickBot="1" x14ac:dyDescent="0.25">
      <c r="A26" s="173" t="s">
        <v>189</v>
      </c>
      <c r="B26" s="174"/>
      <c r="C26" s="175"/>
    </row>
    <row r="27" spans="1:3" ht="12" thickBot="1" x14ac:dyDescent="0.25">
      <c r="A27" s="87" t="s">
        <v>190</v>
      </c>
      <c r="B27" s="179" t="s">
        <v>191</v>
      </c>
      <c r="C27" s="181"/>
    </row>
    <row r="28" spans="1:3" ht="12" thickBot="1" x14ac:dyDescent="0.25">
      <c r="A28" s="87" t="s">
        <v>192</v>
      </c>
      <c r="B28" s="179">
        <v>10</v>
      </c>
      <c r="C28" s="181"/>
    </row>
    <row r="29" spans="1:3" ht="12" thickBot="1" x14ac:dyDescent="0.25">
      <c r="A29" s="87" t="s">
        <v>193</v>
      </c>
      <c r="B29" s="179" t="s">
        <v>194</v>
      </c>
      <c r="C29" s="181"/>
    </row>
    <row r="30" spans="1:3" ht="12" thickBot="1" x14ac:dyDescent="0.25">
      <c r="A30" s="87" t="s">
        <v>195</v>
      </c>
      <c r="B30" s="179" t="s">
        <v>196</v>
      </c>
      <c r="C30" s="181"/>
    </row>
    <row r="31" spans="1:3" ht="12" thickBot="1" x14ac:dyDescent="0.25">
      <c r="A31" s="87" t="s">
        <v>197</v>
      </c>
      <c r="B31" s="179">
        <v>1</v>
      </c>
      <c r="C31" s="181"/>
    </row>
    <row r="32" spans="1:3" ht="12" thickBot="1" x14ac:dyDescent="0.25">
      <c r="A32" s="87" t="s">
        <v>198</v>
      </c>
      <c r="B32" s="179" t="s">
        <v>196</v>
      </c>
      <c r="C32" s="181"/>
    </row>
    <row r="33" spans="1:3" ht="12" thickBot="1" x14ac:dyDescent="0.25">
      <c r="A33" s="87" t="s">
        <v>199</v>
      </c>
      <c r="B33" s="179" t="s">
        <v>200</v>
      </c>
      <c r="C33" s="181"/>
    </row>
    <row r="34" spans="1:3" ht="12" thickBot="1" x14ac:dyDescent="0.25">
      <c r="A34" s="87" t="s">
        <v>201</v>
      </c>
      <c r="B34" s="179" t="s">
        <v>202</v>
      </c>
      <c r="C34" s="181"/>
    </row>
    <row r="35" spans="1:3" ht="12" thickBot="1" x14ac:dyDescent="0.25">
      <c r="A35" s="173" t="s">
        <v>203</v>
      </c>
      <c r="B35" s="174"/>
      <c r="C35" s="175"/>
    </row>
    <row r="36" spans="1:3" ht="12" thickBot="1" x14ac:dyDescent="0.25">
      <c r="A36" s="87" t="s">
        <v>204</v>
      </c>
      <c r="B36" s="182">
        <v>45000</v>
      </c>
      <c r="C36" s="183"/>
    </row>
    <row r="37" spans="1:3" ht="12" thickBot="1" x14ac:dyDescent="0.25">
      <c r="A37" s="87" t="s">
        <v>205</v>
      </c>
      <c r="B37" s="179" t="s">
        <v>206</v>
      </c>
      <c r="C37" s="181"/>
    </row>
    <row r="38" spans="1:3" ht="12" thickBot="1" x14ac:dyDescent="0.25">
      <c r="A38" s="87" t="s">
        <v>207</v>
      </c>
      <c r="B38" s="179">
        <v>80</v>
      </c>
      <c r="C38" s="181"/>
    </row>
    <row r="39" spans="1:3" ht="12" thickBot="1" x14ac:dyDescent="0.25">
      <c r="A39" s="87" t="s">
        <v>208</v>
      </c>
      <c r="B39" s="179" t="s">
        <v>209</v>
      </c>
      <c r="C39" s="181"/>
    </row>
    <row r="40" spans="1:3" ht="12" thickBot="1" x14ac:dyDescent="0.25">
      <c r="A40" s="87" t="s">
        <v>210</v>
      </c>
      <c r="B40" s="179" t="s">
        <v>211</v>
      </c>
      <c r="C40" s="181"/>
    </row>
    <row r="41" spans="1:3" ht="12" thickBot="1" x14ac:dyDescent="0.25">
      <c r="A41" s="87" t="s">
        <v>212</v>
      </c>
      <c r="B41" s="179">
        <v>1</v>
      </c>
      <c r="C41" s="181"/>
    </row>
    <row r="42" spans="1:3" ht="12" thickBot="1" x14ac:dyDescent="0.25">
      <c r="A42" s="87" t="s">
        <v>213</v>
      </c>
      <c r="B42" s="179" t="s">
        <v>214</v>
      </c>
      <c r="C42" s="181"/>
    </row>
    <row r="43" spans="1:3" ht="12" thickBot="1" x14ac:dyDescent="0.25">
      <c r="A43" s="87" t="s">
        <v>215</v>
      </c>
      <c r="B43" s="179" t="s">
        <v>196</v>
      </c>
      <c r="C43" s="181"/>
    </row>
    <row r="44" spans="1:3" ht="12" thickBot="1" x14ac:dyDescent="0.25">
      <c r="A44" s="173" t="s">
        <v>216</v>
      </c>
      <c r="B44" s="174"/>
      <c r="C44" s="175"/>
    </row>
    <row r="45" spans="1:3" ht="12" thickBot="1" x14ac:dyDescent="0.25">
      <c r="A45" s="87" t="s">
        <v>217</v>
      </c>
      <c r="B45" s="179" t="s">
        <v>218</v>
      </c>
      <c r="C45" s="181"/>
    </row>
    <row r="46" spans="1:3" ht="12" thickBot="1" x14ac:dyDescent="0.25">
      <c r="A46" s="87" t="s">
        <v>219</v>
      </c>
      <c r="B46" s="179">
        <v>3</v>
      </c>
      <c r="C46" s="181"/>
    </row>
    <row r="47" spans="1:3" ht="12" thickBot="1" x14ac:dyDescent="0.25">
      <c r="A47" s="87" t="s">
        <v>220</v>
      </c>
      <c r="B47" s="179">
        <v>10</v>
      </c>
      <c r="C47" s="181"/>
    </row>
    <row r="48" spans="1:3" ht="12" thickBot="1" x14ac:dyDescent="0.25">
      <c r="A48" s="87" t="s">
        <v>221</v>
      </c>
      <c r="B48" s="179">
        <v>10</v>
      </c>
      <c r="C48" s="181"/>
    </row>
    <row r="49" spans="1:3" ht="12" thickBot="1" x14ac:dyDescent="0.25">
      <c r="A49" s="87" t="s">
        <v>222</v>
      </c>
      <c r="B49" s="179" t="s">
        <v>223</v>
      </c>
      <c r="C49" s="181"/>
    </row>
    <row r="50" spans="1:3" ht="12" thickBot="1" x14ac:dyDescent="0.25">
      <c r="A50" s="87" t="s">
        <v>224</v>
      </c>
      <c r="B50" s="179">
        <v>5</v>
      </c>
      <c r="C50" s="181"/>
    </row>
    <row r="51" spans="1:3" ht="12" thickBot="1" x14ac:dyDescent="0.25">
      <c r="A51" s="87" t="s">
        <v>225</v>
      </c>
      <c r="B51" s="179">
        <v>10</v>
      </c>
      <c r="C51" s="181"/>
    </row>
    <row r="52" spans="1:3" ht="12" thickBot="1" x14ac:dyDescent="0.25">
      <c r="A52" s="87" t="s">
        <v>226</v>
      </c>
      <c r="B52" s="179" t="s">
        <v>194</v>
      </c>
      <c r="C52" s="181"/>
    </row>
    <row r="53" spans="1:3" ht="23.25" thickBot="1" x14ac:dyDescent="0.25">
      <c r="A53" s="88" t="s">
        <v>227</v>
      </c>
      <c r="B53" s="179" t="s">
        <v>196</v>
      </c>
      <c r="C53" s="181"/>
    </row>
    <row r="54" spans="1:3" ht="12" thickBot="1" x14ac:dyDescent="0.25">
      <c r="A54" s="173" t="s">
        <v>228</v>
      </c>
      <c r="B54" s="174"/>
      <c r="C54" s="175"/>
    </row>
    <row r="55" spans="1:3" ht="12" thickBot="1" x14ac:dyDescent="0.25">
      <c r="A55" s="87" t="s">
        <v>229</v>
      </c>
      <c r="B55" s="179">
        <v>30</v>
      </c>
      <c r="C55" s="181"/>
    </row>
    <row r="56" spans="1:3" ht="12" thickBot="1" x14ac:dyDescent="0.25">
      <c r="A56" s="173" t="s">
        <v>230</v>
      </c>
      <c r="B56" s="174"/>
      <c r="C56" s="175"/>
    </row>
    <row r="57" spans="1:3" ht="12" thickBot="1" x14ac:dyDescent="0.25">
      <c r="A57" s="87" t="s">
        <v>231</v>
      </c>
      <c r="B57" s="179" t="s">
        <v>232</v>
      </c>
      <c r="C57" s="181"/>
    </row>
    <row r="58" spans="1:3" ht="12" thickBot="1" x14ac:dyDescent="0.25">
      <c r="A58" s="87" t="s">
        <v>233</v>
      </c>
      <c r="B58" s="179">
        <v>1</v>
      </c>
      <c r="C58" s="181"/>
    </row>
    <row r="59" spans="1:3" ht="12" thickBot="1" x14ac:dyDescent="0.25">
      <c r="A59" s="87" t="s">
        <v>234</v>
      </c>
      <c r="B59" s="179" t="s">
        <v>196</v>
      </c>
      <c r="C59" s="181"/>
    </row>
    <row r="60" spans="1:3" ht="12" thickBot="1" x14ac:dyDescent="0.25">
      <c r="A60" s="87" t="s">
        <v>235</v>
      </c>
      <c r="B60" s="179">
        <v>0</v>
      </c>
      <c r="C60" s="181"/>
    </row>
    <row r="61" spans="1:3" ht="12" thickBot="1" x14ac:dyDescent="0.25">
      <c r="A61" s="87" t="s">
        <v>236</v>
      </c>
      <c r="B61" s="179" t="s">
        <v>196</v>
      </c>
      <c r="C61" s="181"/>
    </row>
    <row r="62" spans="1:3" ht="12" thickBot="1" x14ac:dyDescent="0.25">
      <c r="A62" s="87" t="s">
        <v>237</v>
      </c>
      <c r="B62" s="179" t="s">
        <v>238</v>
      </c>
      <c r="C62" s="181"/>
    </row>
    <row r="63" spans="1:3" ht="12" thickBot="1" x14ac:dyDescent="0.25">
      <c r="A63" s="87" t="s">
        <v>239</v>
      </c>
      <c r="B63" s="179" t="s">
        <v>240</v>
      </c>
      <c r="C63" s="181"/>
    </row>
    <row r="64" spans="1:3" ht="12" thickBot="1" x14ac:dyDescent="0.25">
      <c r="A64" s="87" t="s">
        <v>204</v>
      </c>
      <c r="B64" s="182">
        <v>22500</v>
      </c>
      <c r="C64" s="183"/>
    </row>
    <row r="65" spans="1:3" ht="12" thickBot="1" x14ac:dyDescent="0.25">
      <c r="A65" s="87" t="s">
        <v>241</v>
      </c>
      <c r="B65" s="179" t="s">
        <v>211</v>
      </c>
      <c r="C65" s="181"/>
    </row>
    <row r="66" spans="1:3" ht="12" thickBot="1" x14ac:dyDescent="0.25">
      <c r="A66" s="87" t="s">
        <v>208</v>
      </c>
      <c r="B66" s="179" t="s">
        <v>209</v>
      </c>
      <c r="C66" s="181"/>
    </row>
    <row r="67" spans="1:3" ht="12" thickBot="1" x14ac:dyDescent="0.25">
      <c r="A67" s="87" t="s">
        <v>210</v>
      </c>
      <c r="B67" s="179" t="s">
        <v>211</v>
      </c>
      <c r="C67" s="181"/>
    </row>
    <row r="68" spans="1:3" ht="12" thickBot="1" x14ac:dyDescent="0.25">
      <c r="A68" s="87" t="s">
        <v>212</v>
      </c>
      <c r="B68" s="179">
        <v>1</v>
      </c>
      <c r="C68" s="181"/>
    </row>
    <row r="69" spans="1:3" ht="12" thickBot="1" x14ac:dyDescent="0.25">
      <c r="A69" s="87" t="s">
        <v>213</v>
      </c>
      <c r="B69" s="179" t="s">
        <v>242</v>
      </c>
      <c r="C69" s="181"/>
    </row>
    <row r="70" spans="1:3" x14ac:dyDescent="0.2">
      <c r="A70" s="92"/>
    </row>
  </sheetData>
  <mergeCells count="51">
    <mergeCell ref="B68:C68"/>
    <mergeCell ref="B69:C69"/>
    <mergeCell ref="B62:C62"/>
    <mergeCell ref="B63:C63"/>
    <mergeCell ref="B64:C64"/>
    <mergeCell ref="B65:C65"/>
    <mergeCell ref="B66:C66"/>
    <mergeCell ref="B67:C67"/>
    <mergeCell ref="B61:C61"/>
    <mergeCell ref="B50:C50"/>
    <mergeCell ref="B51:C51"/>
    <mergeCell ref="B52:C52"/>
    <mergeCell ref="B53:C53"/>
    <mergeCell ref="A54:C54"/>
    <mergeCell ref="B55:C55"/>
    <mergeCell ref="A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A44:C44"/>
    <mergeCell ref="B45:C45"/>
    <mergeCell ref="B46:C46"/>
    <mergeCell ref="B47:C47"/>
    <mergeCell ref="B48:C48"/>
    <mergeCell ref="B37:C37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A35:C35"/>
    <mergeCell ref="B36:C36"/>
    <mergeCell ref="A1:C2"/>
    <mergeCell ref="A19:C19"/>
    <mergeCell ref="A3:C3"/>
    <mergeCell ref="B4:C4"/>
    <mergeCell ref="B5:C5"/>
    <mergeCell ref="B6:C6"/>
    <mergeCell ref="A17:C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E02E-2A2F-495B-A455-B16014B49EB3}">
  <sheetPr codeName="Sheet5"/>
  <dimension ref="A1:C48"/>
  <sheetViews>
    <sheetView zoomScale="110" zoomScaleNormal="110" workbookViewId="0">
      <selection activeCell="I16" sqref="I16"/>
    </sheetView>
  </sheetViews>
  <sheetFormatPr defaultRowHeight="15" x14ac:dyDescent="0.25"/>
  <cols>
    <col min="1" max="1" width="35.28515625" bestFit="1" customWidth="1"/>
    <col min="2" max="2" width="33.5703125" customWidth="1"/>
    <col min="3" max="3" width="30.7109375" customWidth="1"/>
  </cols>
  <sheetData>
    <row r="1" spans="1:3" x14ac:dyDescent="0.25">
      <c r="A1" s="171" t="str">
        <f>_xlfn.CONCAT("Table ",Contents!A6,". ",Contents!B6)</f>
        <v>Table S5. HPLC-HRMS parameters for quantitation</v>
      </c>
      <c r="B1" s="171"/>
      <c r="C1" s="171"/>
    </row>
    <row r="2" spans="1:3" ht="15.75" thickBot="1" x14ac:dyDescent="0.3">
      <c r="A2" s="172"/>
      <c r="B2" s="172"/>
      <c r="C2" s="172"/>
    </row>
    <row r="3" spans="1:3" ht="16.5" thickTop="1" thickBot="1" x14ac:dyDescent="0.3">
      <c r="A3" s="186" t="s">
        <v>166</v>
      </c>
      <c r="B3" s="187"/>
      <c r="C3" s="188"/>
    </row>
    <row r="4" spans="1:3" ht="15.75" thickBot="1" x14ac:dyDescent="0.3">
      <c r="A4" s="88" t="s">
        <v>167</v>
      </c>
      <c r="B4" s="192">
        <v>0.4</v>
      </c>
      <c r="C4" s="193"/>
    </row>
    <row r="5" spans="1:3" ht="15.75" thickBot="1" x14ac:dyDescent="0.3">
      <c r="A5" s="88" t="s">
        <v>168</v>
      </c>
      <c r="B5" s="192">
        <v>45</v>
      </c>
      <c r="C5" s="193"/>
    </row>
    <row r="6" spans="1:3" ht="15.75" thickBot="1" x14ac:dyDescent="0.3">
      <c r="A6" s="88" t="s">
        <v>169</v>
      </c>
      <c r="B6" s="192">
        <v>45</v>
      </c>
      <c r="C6" s="193"/>
    </row>
    <row r="7" spans="1:3" ht="15.75" thickBot="1" x14ac:dyDescent="0.3">
      <c r="A7" s="88" t="s">
        <v>170</v>
      </c>
      <c r="B7" s="90" t="s">
        <v>171</v>
      </c>
      <c r="C7" s="90" t="s">
        <v>172</v>
      </c>
    </row>
    <row r="8" spans="1:3" ht="15.75" thickBot="1" x14ac:dyDescent="0.3">
      <c r="A8" s="88">
        <v>0</v>
      </c>
      <c r="B8" s="90">
        <v>95</v>
      </c>
      <c r="C8" s="90">
        <v>5</v>
      </c>
    </row>
    <row r="9" spans="1:3" ht="15.75" thickBot="1" x14ac:dyDescent="0.3">
      <c r="A9" s="88">
        <v>0.25</v>
      </c>
      <c r="B9" s="90">
        <v>95</v>
      </c>
      <c r="C9" s="90">
        <v>5</v>
      </c>
    </row>
    <row r="10" spans="1:3" ht="15.75" thickBot="1" x14ac:dyDescent="0.3">
      <c r="A10" s="88">
        <v>0.26</v>
      </c>
      <c r="B10" s="90">
        <v>80</v>
      </c>
      <c r="C10" s="90">
        <v>20</v>
      </c>
    </row>
    <row r="11" spans="1:3" ht="15.75" thickBot="1" x14ac:dyDescent="0.3">
      <c r="A11" s="88">
        <v>5</v>
      </c>
      <c r="B11" s="90">
        <v>0</v>
      </c>
      <c r="C11" s="90">
        <v>100</v>
      </c>
    </row>
    <row r="12" spans="1:3" ht="15.75" thickBot="1" x14ac:dyDescent="0.3">
      <c r="A12" s="88">
        <v>7</v>
      </c>
      <c r="B12" s="90">
        <v>0</v>
      </c>
      <c r="C12" s="90">
        <v>100</v>
      </c>
    </row>
    <row r="13" spans="1:3" ht="15.75" thickBot="1" x14ac:dyDescent="0.3">
      <c r="A13" s="88">
        <v>7.1</v>
      </c>
      <c r="B13" s="90">
        <v>95</v>
      </c>
      <c r="C13" s="90">
        <v>5</v>
      </c>
    </row>
    <row r="14" spans="1:3" ht="15.75" thickBot="1" x14ac:dyDescent="0.3">
      <c r="A14" s="88">
        <v>17</v>
      </c>
      <c r="B14" s="90">
        <v>95</v>
      </c>
      <c r="C14" s="90">
        <v>5</v>
      </c>
    </row>
    <row r="15" spans="1:3" ht="15.75" thickBot="1" x14ac:dyDescent="0.3">
      <c r="A15" s="88" t="s">
        <v>243</v>
      </c>
      <c r="B15" s="90" t="s">
        <v>174</v>
      </c>
      <c r="C15" s="90" t="s">
        <v>175</v>
      </c>
    </row>
    <row r="16" spans="1:3" ht="15.75" thickBot="1" x14ac:dyDescent="0.3">
      <c r="A16" s="186" t="s">
        <v>179</v>
      </c>
      <c r="B16" s="187"/>
      <c r="C16" s="188"/>
    </row>
    <row r="17" spans="1:3" ht="15.75" thickBot="1" x14ac:dyDescent="0.3">
      <c r="A17" s="88"/>
      <c r="B17" s="189" t="s">
        <v>180</v>
      </c>
      <c r="C17" s="191"/>
    </row>
    <row r="18" spans="1:3" ht="15.75" thickBot="1" x14ac:dyDescent="0.3">
      <c r="A18" s="189" t="s">
        <v>182</v>
      </c>
      <c r="B18" s="190"/>
      <c r="C18" s="191"/>
    </row>
    <row r="19" spans="1:3" ht="15.75" thickBot="1" x14ac:dyDescent="0.3">
      <c r="A19" s="88" t="s">
        <v>183</v>
      </c>
      <c r="B19" s="182">
        <v>2500</v>
      </c>
      <c r="C19" s="194"/>
    </row>
    <row r="20" spans="1:3" ht="15.75" thickBot="1" x14ac:dyDescent="0.3">
      <c r="A20" s="88" t="s">
        <v>184</v>
      </c>
      <c r="B20" s="182">
        <v>45</v>
      </c>
      <c r="C20" s="194"/>
    </row>
    <row r="21" spans="1:3" ht="15.75" thickBot="1" x14ac:dyDescent="0.3">
      <c r="A21" s="88" t="s">
        <v>185</v>
      </c>
      <c r="B21" s="182">
        <v>5</v>
      </c>
      <c r="C21" s="194"/>
    </row>
    <row r="22" spans="1:3" ht="15.75" thickBot="1" x14ac:dyDescent="0.3">
      <c r="A22" s="88" t="s">
        <v>186</v>
      </c>
      <c r="B22" s="182">
        <v>0</v>
      </c>
      <c r="C22" s="194"/>
    </row>
    <row r="23" spans="1:3" ht="15.75" thickBot="1" x14ac:dyDescent="0.3">
      <c r="A23" s="88" t="s">
        <v>187</v>
      </c>
      <c r="B23" s="182">
        <v>300</v>
      </c>
      <c r="C23" s="194"/>
    </row>
    <row r="24" spans="1:3" ht="15.75" thickBot="1" x14ac:dyDescent="0.3">
      <c r="A24" s="88" t="s">
        <v>188</v>
      </c>
      <c r="B24" s="182">
        <v>300</v>
      </c>
      <c r="C24" s="194"/>
    </row>
    <row r="25" spans="1:3" ht="15.75" thickBot="1" x14ac:dyDescent="0.3">
      <c r="A25" s="189" t="s">
        <v>189</v>
      </c>
      <c r="B25" s="190"/>
      <c r="C25" s="191"/>
    </row>
    <row r="26" spans="1:3" ht="15.75" thickBot="1" x14ac:dyDescent="0.3">
      <c r="A26" s="88" t="s">
        <v>190</v>
      </c>
      <c r="B26" s="179" t="s">
        <v>191</v>
      </c>
      <c r="C26" s="180"/>
    </row>
    <row r="27" spans="1:3" ht="15.75" thickBot="1" x14ac:dyDescent="0.3">
      <c r="A27" s="88" t="s">
        <v>192</v>
      </c>
      <c r="B27" s="179">
        <v>6</v>
      </c>
      <c r="C27" s="180"/>
    </row>
    <row r="28" spans="1:3" ht="15.75" thickBot="1" x14ac:dyDescent="0.3">
      <c r="A28" s="88" t="s">
        <v>193</v>
      </c>
      <c r="B28" s="179" t="s">
        <v>194</v>
      </c>
      <c r="C28" s="180"/>
    </row>
    <row r="29" spans="1:3" ht="15.75" thickBot="1" x14ac:dyDescent="0.3">
      <c r="A29" s="88" t="s">
        <v>195</v>
      </c>
      <c r="B29" s="179" t="s">
        <v>196</v>
      </c>
      <c r="C29" s="180"/>
    </row>
    <row r="30" spans="1:3" ht="15.75" thickBot="1" x14ac:dyDescent="0.3">
      <c r="A30" s="88" t="s">
        <v>197</v>
      </c>
      <c r="B30" s="179">
        <v>1</v>
      </c>
      <c r="C30" s="180"/>
    </row>
    <row r="31" spans="1:3" ht="15.75" thickBot="1" x14ac:dyDescent="0.3">
      <c r="A31" s="88" t="s">
        <v>198</v>
      </c>
      <c r="B31" s="179" t="s">
        <v>196</v>
      </c>
      <c r="C31" s="180"/>
    </row>
    <row r="32" spans="1:3" ht="15.75" thickBot="1" x14ac:dyDescent="0.3">
      <c r="A32" s="88" t="s">
        <v>199</v>
      </c>
      <c r="B32" s="179" t="s">
        <v>200</v>
      </c>
      <c r="C32" s="180"/>
    </row>
    <row r="33" spans="1:3" ht="15.75" thickBot="1" x14ac:dyDescent="0.3">
      <c r="A33" s="88" t="s">
        <v>201</v>
      </c>
      <c r="B33" s="179" t="s">
        <v>202</v>
      </c>
      <c r="C33" s="180"/>
    </row>
    <row r="34" spans="1:3" ht="15.75" thickBot="1" x14ac:dyDescent="0.3">
      <c r="A34" s="189" t="s">
        <v>244</v>
      </c>
      <c r="B34" s="190"/>
      <c r="C34" s="191"/>
    </row>
    <row r="35" spans="1:3" ht="15.75" thickBot="1" x14ac:dyDescent="0.3">
      <c r="A35" s="93" t="s">
        <v>245</v>
      </c>
      <c r="B35" s="184" t="s">
        <v>196</v>
      </c>
      <c r="C35" s="185"/>
    </row>
    <row r="36" spans="1:3" ht="15.75" thickBot="1" x14ac:dyDescent="0.3">
      <c r="A36" s="93" t="s">
        <v>246</v>
      </c>
      <c r="B36" s="184">
        <v>0.7</v>
      </c>
      <c r="C36" s="185"/>
    </row>
    <row r="37" spans="1:3" ht="15.75" thickBot="1" x14ac:dyDescent="0.3">
      <c r="A37" s="93" t="s">
        <v>247</v>
      </c>
      <c r="B37" s="184" t="s">
        <v>196</v>
      </c>
      <c r="C37" s="185"/>
    </row>
    <row r="38" spans="1:3" ht="15.75" thickBot="1" x14ac:dyDescent="0.3">
      <c r="A38" s="93" t="s">
        <v>237</v>
      </c>
      <c r="B38" s="184" t="s">
        <v>238</v>
      </c>
      <c r="C38" s="185"/>
    </row>
    <row r="39" spans="1:3" ht="15.75" thickBot="1" x14ac:dyDescent="0.3">
      <c r="A39" s="93" t="s">
        <v>204</v>
      </c>
      <c r="B39" s="195">
        <v>60000</v>
      </c>
      <c r="C39" s="185"/>
    </row>
    <row r="40" spans="1:3" ht="15.75" thickBot="1" x14ac:dyDescent="0.3">
      <c r="A40" s="93" t="s">
        <v>241</v>
      </c>
      <c r="B40" s="195" t="s">
        <v>211</v>
      </c>
      <c r="C40" s="196"/>
    </row>
    <row r="41" spans="1:3" ht="15.75" thickBot="1" x14ac:dyDescent="0.3">
      <c r="A41" s="93" t="s">
        <v>208</v>
      </c>
      <c r="B41" s="184" t="s">
        <v>218</v>
      </c>
      <c r="C41" s="185"/>
    </row>
    <row r="42" spans="1:3" ht="15.75" thickBot="1" x14ac:dyDescent="0.3">
      <c r="A42" s="93" t="s">
        <v>248</v>
      </c>
      <c r="B42" s="184">
        <v>200</v>
      </c>
      <c r="C42" s="185"/>
    </row>
    <row r="43" spans="1:3" ht="15.75" thickBot="1" x14ac:dyDescent="0.3">
      <c r="A43" s="93" t="s">
        <v>249</v>
      </c>
      <c r="B43" s="184" t="s">
        <v>218</v>
      </c>
      <c r="C43" s="185"/>
    </row>
    <row r="44" spans="1:3" ht="15.75" thickBot="1" x14ac:dyDescent="0.3">
      <c r="A44" s="93" t="s">
        <v>250</v>
      </c>
      <c r="B44" s="184">
        <v>100</v>
      </c>
      <c r="C44" s="185"/>
    </row>
    <row r="45" spans="1:3" ht="15.75" thickBot="1" x14ac:dyDescent="0.3">
      <c r="A45" s="93" t="s">
        <v>212</v>
      </c>
      <c r="B45" s="184">
        <v>1</v>
      </c>
      <c r="C45" s="185"/>
    </row>
    <row r="46" spans="1:3" ht="15.75" thickBot="1" x14ac:dyDescent="0.3">
      <c r="A46" s="93" t="s">
        <v>213</v>
      </c>
      <c r="B46" s="184" t="s">
        <v>214</v>
      </c>
      <c r="C46" s="185"/>
    </row>
    <row r="47" spans="1:3" ht="15.75" thickBot="1" x14ac:dyDescent="0.3">
      <c r="A47" s="93" t="s">
        <v>215</v>
      </c>
      <c r="B47" s="184" t="s">
        <v>196</v>
      </c>
      <c r="C47" s="185"/>
    </row>
    <row r="48" spans="1:3" ht="15.75" thickBot="1" x14ac:dyDescent="0.3">
      <c r="A48" s="93" t="s">
        <v>251</v>
      </c>
      <c r="B48" s="184" t="s">
        <v>252</v>
      </c>
      <c r="C48" s="185"/>
    </row>
  </sheetData>
  <mergeCells count="38">
    <mergeCell ref="B46:C46"/>
    <mergeCell ref="B47:C47"/>
    <mergeCell ref="B40:C40"/>
    <mergeCell ref="B41:C41"/>
    <mergeCell ref="B42:C42"/>
    <mergeCell ref="B43:C43"/>
    <mergeCell ref="B44:C44"/>
    <mergeCell ref="B45:C45"/>
    <mergeCell ref="B23:C23"/>
    <mergeCell ref="B24:C24"/>
    <mergeCell ref="B39:C39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B48:C48"/>
    <mergeCell ref="A1:C2"/>
    <mergeCell ref="B27:C27"/>
    <mergeCell ref="A3:C3"/>
    <mergeCell ref="A16:C16"/>
    <mergeCell ref="A18:C18"/>
    <mergeCell ref="A25:C25"/>
    <mergeCell ref="B26:C26"/>
    <mergeCell ref="B4:C4"/>
    <mergeCell ref="B5:C5"/>
    <mergeCell ref="B6:C6"/>
    <mergeCell ref="B17:C17"/>
    <mergeCell ref="B19:C19"/>
    <mergeCell ref="B20:C20"/>
    <mergeCell ref="B21:C21"/>
    <mergeCell ref="B22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7822-A7B5-42B1-8355-90CA3C363B2F}">
  <sheetPr codeName="Sheet6"/>
  <dimension ref="A1:J27"/>
  <sheetViews>
    <sheetView zoomScale="90" zoomScaleNormal="90" workbookViewId="0">
      <selection activeCell="E10" sqref="E10"/>
    </sheetView>
  </sheetViews>
  <sheetFormatPr defaultRowHeight="15" x14ac:dyDescent="0.25"/>
  <cols>
    <col min="1" max="1" width="41.42578125" style="1" bestFit="1" customWidth="1"/>
    <col min="2" max="2" width="12.85546875" bestFit="1" customWidth="1"/>
    <col min="4" max="5" width="10.7109375" customWidth="1"/>
    <col min="6" max="6" width="8.42578125" bestFit="1" customWidth="1"/>
    <col min="7" max="7" width="9.28515625" customWidth="1"/>
    <col min="8" max="8" width="8.5703125" customWidth="1"/>
    <col min="9" max="9" width="5.85546875" customWidth="1"/>
  </cols>
  <sheetData>
    <row r="1" spans="1:10" x14ac:dyDescent="0.25">
      <c r="A1" s="171" t="str">
        <f>_xlfn.CONCAT("Table ",Contents!A7,". ",Contents!B7)</f>
        <v>Table S6. MS/MS acquisition table for quantitation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s="45" customFormat="1" ht="45" customHeight="1" thickTop="1" x14ac:dyDescent="0.25">
      <c r="A3" s="55" t="s">
        <v>40</v>
      </c>
      <c r="B3" s="55" t="s">
        <v>253</v>
      </c>
      <c r="C3" s="55" t="s">
        <v>254</v>
      </c>
      <c r="D3" s="55" t="s">
        <v>255</v>
      </c>
      <c r="E3" s="55" t="s">
        <v>256</v>
      </c>
      <c r="F3" s="55" t="s">
        <v>257</v>
      </c>
      <c r="G3" s="55" t="s">
        <v>258</v>
      </c>
      <c r="H3" s="55" t="s">
        <v>259</v>
      </c>
      <c r="I3" s="55" t="s">
        <v>207</v>
      </c>
      <c r="J3" s="55" t="s">
        <v>260</v>
      </c>
    </row>
    <row r="4" spans="1:10" x14ac:dyDescent="0.25">
      <c r="A4" s="56" t="s">
        <v>261</v>
      </c>
      <c r="B4" s="56" t="s">
        <v>262</v>
      </c>
      <c r="C4" s="56" t="s">
        <v>263</v>
      </c>
      <c r="D4" s="56">
        <v>269.20119999999997</v>
      </c>
      <c r="E4" s="56">
        <v>1</v>
      </c>
      <c r="F4" s="56">
        <v>4.3600000000000003</v>
      </c>
      <c r="G4" s="56">
        <v>0.4</v>
      </c>
      <c r="H4" s="56" t="s">
        <v>264</v>
      </c>
      <c r="I4" s="56">
        <v>80</v>
      </c>
      <c r="J4" s="56" t="s">
        <v>265</v>
      </c>
    </row>
    <row r="5" spans="1:10" x14ac:dyDescent="0.25">
      <c r="A5" s="56" t="s">
        <v>266</v>
      </c>
      <c r="B5" s="56" t="s">
        <v>267</v>
      </c>
      <c r="C5" s="56" t="s">
        <v>263</v>
      </c>
      <c r="D5" s="56">
        <v>227.15430000000001</v>
      </c>
      <c r="E5" s="56">
        <v>1</v>
      </c>
      <c r="F5" s="56">
        <v>3.52</v>
      </c>
      <c r="G5" s="56">
        <v>0.4</v>
      </c>
      <c r="H5" s="56" t="s">
        <v>264</v>
      </c>
      <c r="I5" s="56">
        <v>80</v>
      </c>
      <c r="J5" s="56" t="s">
        <v>265</v>
      </c>
    </row>
    <row r="6" spans="1:10" x14ac:dyDescent="0.25">
      <c r="A6" s="56" t="s">
        <v>57</v>
      </c>
      <c r="B6" s="56" t="s">
        <v>268</v>
      </c>
      <c r="C6" s="56" t="s">
        <v>263</v>
      </c>
      <c r="D6" s="56">
        <v>299.17540000000002</v>
      </c>
      <c r="E6" s="56">
        <v>1</v>
      </c>
      <c r="F6" s="56">
        <v>5.52</v>
      </c>
      <c r="G6" s="56">
        <v>0.4</v>
      </c>
      <c r="H6" s="56">
        <v>25</v>
      </c>
      <c r="I6" s="56">
        <v>80</v>
      </c>
      <c r="J6" s="56" t="s">
        <v>265</v>
      </c>
    </row>
    <row r="7" spans="1:10" x14ac:dyDescent="0.25">
      <c r="A7" s="56" t="s">
        <v>63</v>
      </c>
      <c r="B7" s="56" t="s">
        <v>269</v>
      </c>
      <c r="C7" s="56" t="s">
        <v>263</v>
      </c>
      <c r="D7" s="56">
        <v>176.14340000000001</v>
      </c>
      <c r="E7" s="56">
        <v>1</v>
      </c>
      <c r="F7" s="56">
        <v>3.59</v>
      </c>
      <c r="G7" s="56">
        <v>0.4</v>
      </c>
      <c r="H7" s="56">
        <v>15</v>
      </c>
      <c r="I7" s="56">
        <v>75</v>
      </c>
      <c r="J7" s="56" t="s">
        <v>265</v>
      </c>
    </row>
    <row r="8" spans="1:10" x14ac:dyDescent="0.25">
      <c r="A8" s="56" t="s">
        <v>65</v>
      </c>
      <c r="B8" s="56" t="s">
        <v>270</v>
      </c>
      <c r="C8" s="56" t="s">
        <v>263</v>
      </c>
      <c r="D8" s="56">
        <v>182.19030000000001</v>
      </c>
      <c r="E8" s="56">
        <v>1</v>
      </c>
      <c r="F8" s="56">
        <v>3.2</v>
      </c>
      <c r="G8" s="56">
        <v>0.4</v>
      </c>
      <c r="H8" s="56">
        <v>20</v>
      </c>
      <c r="I8" s="56">
        <v>80</v>
      </c>
      <c r="J8" s="56" t="s">
        <v>265</v>
      </c>
    </row>
    <row r="9" spans="1:10" x14ac:dyDescent="0.25">
      <c r="A9" s="56" t="s">
        <v>67</v>
      </c>
      <c r="B9" s="56" t="s">
        <v>271</v>
      </c>
      <c r="C9" s="56" t="s">
        <v>263</v>
      </c>
      <c r="D9" s="56">
        <v>274.13389999999998</v>
      </c>
      <c r="E9" s="56">
        <v>1</v>
      </c>
      <c r="F9" s="56">
        <v>6.06</v>
      </c>
      <c r="G9" s="56">
        <v>0.4</v>
      </c>
      <c r="H9" s="56">
        <v>22</v>
      </c>
      <c r="I9" s="56">
        <v>80</v>
      </c>
      <c r="J9" s="56" t="s">
        <v>265</v>
      </c>
    </row>
    <row r="10" spans="1:10" x14ac:dyDescent="0.25">
      <c r="A10" s="56" t="s">
        <v>69</v>
      </c>
      <c r="B10" s="56" t="s">
        <v>272</v>
      </c>
      <c r="C10" s="56" t="s">
        <v>263</v>
      </c>
      <c r="D10" s="56">
        <v>220.1121</v>
      </c>
      <c r="E10" s="56">
        <v>1</v>
      </c>
      <c r="F10" s="56">
        <v>5.71</v>
      </c>
      <c r="G10" s="56">
        <v>0.4</v>
      </c>
      <c r="H10" s="56">
        <v>20</v>
      </c>
      <c r="I10" s="56">
        <v>90</v>
      </c>
      <c r="J10" s="56" t="s">
        <v>265</v>
      </c>
    </row>
    <row r="11" spans="1:10" x14ac:dyDescent="0.25">
      <c r="A11" s="56" t="s">
        <v>73</v>
      </c>
      <c r="B11" s="56" t="s">
        <v>273</v>
      </c>
      <c r="C11" s="56" t="s">
        <v>263</v>
      </c>
      <c r="D11" s="56">
        <v>212.1182</v>
      </c>
      <c r="E11" s="56">
        <v>1</v>
      </c>
      <c r="F11" s="56">
        <v>2.77</v>
      </c>
      <c r="G11" s="56">
        <v>0.4</v>
      </c>
      <c r="H11" s="56">
        <v>17</v>
      </c>
      <c r="I11" s="56">
        <v>80</v>
      </c>
      <c r="J11" s="56" t="s">
        <v>265</v>
      </c>
    </row>
    <row r="12" spans="1:10" x14ac:dyDescent="0.25">
      <c r="A12" s="56" t="s">
        <v>78</v>
      </c>
      <c r="B12" s="56" t="s">
        <v>274</v>
      </c>
      <c r="C12" s="56" t="s">
        <v>263</v>
      </c>
      <c r="D12" s="56">
        <v>240.14949999999999</v>
      </c>
      <c r="E12" s="56">
        <v>1</v>
      </c>
      <c r="F12" s="56">
        <v>3.15</v>
      </c>
      <c r="G12" s="56">
        <v>0.4</v>
      </c>
      <c r="H12" s="56">
        <v>20</v>
      </c>
      <c r="I12" s="56">
        <v>90</v>
      </c>
      <c r="J12" s="56" t="s">
        <v>265</v>
      </c>
    </row>
    <row r="13" spans="1:10" x14ac:dyDescent="0.25">
      <c r="A13" s="56" t="s">
        <v>81</v>
      </c>
      <c r="B13" s="56" t="s">
        <v>275</v>
      </c>
      <c r="C13" s="56" t="s">
        <v>263</v>
      </c>
      <c r="D13" s="56">
        <v>213.10220000000001</v>
      </c>
      <c r="E13" s="56">
        <v>1</v>
      </c>
      <c r="F13" s="56">
        <v>4.55</v>
      </c>
      <c r="G13" s="56">
        <v>0.4</v>
      </c>
      <c r="H13" s="56">
        <v>17</v>
      </c>
      <c r="I13" s="56">
        <v>85</v>
      </c>
      <c r="J13" s="56" t="s">
        <v>265</v>
      </c>
    </row>
    <row r="14" spans="1:10" x14ac:dyDescent="0.25">
      <c r="A14" s="56" t="s">
        <v>93</v>
      </c>
      <c r="B14" s="56" t="s">
        <v>276</v>
      </c>
      <c r="C14" s="56" t="s">
        <v>263</v>
      </c>
      <c r="D14" s="56">
        <v>136.0215</v>
      </c>
      <c r="E14" s="56">
        <v>1</v>
      </c>
      <c r="F14" s="56">
        <v>3.99</v>
      </c>
      <c r="G14" s="56">
        <v>0.4</v>
      </c>
      <c r="H14" s="56">
        <v>20</v>
      </c>
      <c r="I14" s="56">
        <v>80</v>
      </c>
      <c r="J14" s="56" t="s">
        <v>265</v>
      </c>
    </row>
    <row r="15" spans="1:10" x14ac:dyDescent="0.25">
      <c r="A15" s="56" t="s">
        <v>96</v>
      </c>
      <c r="B15" s="56" t="s">
        <v>277</v>
      </c>
      <c r="C15" s="56" t="s">
        <v>263</v>
      </c>
      <c r="D15" s="56">
        <v>151.0324</v>
      </c>
      <c r="E15" s="56">
        <v>1</v>
      </c>
      <c r="F15" s="56">
        <v>2.4300000000000002</v>
      </c>
      <c r="G15" s="56">
        <v>0.4</v>
      </c>
      <c r="H15" s="56">
        <v>25</v>
      </c>
      <c r="I15" s="56">
        <v>100</v>
      </c>
      <c r="J15" s="56" t="s">
        <v>265</v>
      </c>
    </row>
    <row r="16" spans="1:10" x14ac:dyDescent="0.25">
      <c r="A16" s="56" t="s">
        <v>100</v>
      </c>
      <c r="B16" s="56" t="s">
        <v>278</v>
      </c>
      <c r="C16" s="56" t="s">
        <v>263</v>
      </c>
      <c r="D16" s="56">
        <v>182.0093</v>
      </c>
      <c r="E16" s="56">
        <v>1</v>
      </c>
      <c r="F16" s="56">
        <v>5.08</v>
      </c>
      <c r="G16" s="56">
        <v>0.4</v>
      </c>
      <c r="H16" s="56">
        <v>20</v>
      </c>
      <c r="I16" s="56">
        <v>80</v>
      </c>
      <c r="J16" s="56" t="s">
        <v>265</v>
      </c>
    </row>
    <row r="17" spans="1:10" x14ac:dyDescent="0.25">
      <c r="A17" s="56" t="s">
        <v>104</v>
      </c>
      <c r="B17" s="56" t="s">
        <v>279</v>
      </c>
      <c r="C17" s="56" t="s">
        <v>263</v>
      </c>
      <c r="D17" s="56">
        <v>167.99359999999999</v>
      </c>
      <c r="E17" s="56">
        <v>1</v>
      </c>
      <c r="F17" s="56">
        <v>4.08</v>
      </c>
      <c r="G17" s="56">
        <v>0.4</v>
      </c>
      <c r="H17" s="56">
        <v>15</v>
      </c>
      <c r="I17" s="56">
        <v>70</v>
      </c>
      <c r="J17" s="56" t="s">
        <v>265</v>
      </c>
    </row>
    <row r="18" spans="1:10" x14ac:dyDescent="0.25">
      <c r="A18" s="56" t="s">
        <v>107</v>
      </c>
      <c r="B18" s="56" t="s">
        <v>280</v>
      </c>
      <c r="C18" s="56" t="s">
        <v>263</v>
      </c>
      <c r="D18" s="56">
        <v>120.0556</v>
      </c>
      <c r="E18" s="56">
        <v>1</v>
      </c>
      <c r="F18" s="56">
        <v>2.98</v>
      </c>
      <c r="G18" s="56">
        <v>0.4</v>
      </c>
      <c r="H18" s="56">
        <v>20</v>
      </c>
      <c r="I18" s="56">
        <v>130</v>
      </c>
      <c r="J18" s="56" t="s">
        <v>265</v>
      </c>
    </row>
    <row r="19" spans="1:10" x14ac:dyDescent="0.25">
      <c r="A19" s="56" t="s">
        <v>111</v>
      </c>
      <c r="B19" s="56" t="s">
        <v>281</v>
      </c>
      <c r="C19" s="56" t="s">
        <v>263</v>
      </c>
      <c r="D19" s="56">
        <v>313.14339999999999</v>
      </c>
      <c r="E19" s="56">
        <v>1</v>
      </c>
      <c r="F19" s="56">
        <v>5.82</v>
      </c>
      <c r="G19" s="56">
        <v>0.4</v>
      </c>
      <c r="H19" s="56">
        <v>20</v>
      </c>
      <c r="I19" s="56">
        <v>60</v>
      </c>
      <c r="J19" s="56" t="s">
        <v>265</v>
      </c>
    </row>
    <row r="20" spans="1:10" x14ac:dyDescent="0.25">
      <c r="A20" s="56" t="s">
        <v>115</v>
      </c>
      <c r="B20" s="56" t="s">
        <v>282</v>
      </c>
      <c r="C20" s="56" t="s">
        <v>263</v>
      </c>
      <c r="D20" s="56">
        <v>114.0913</v>
      </c>
      <c r="E20" s="56">
        <v>1</v>
      </c>
      <c r="F20" s="56">
        <v>2.58</v>
      </c>
      <c r="G20" s="56">
        <v>0.4</v>
      </c>
      <c r="H20" s="56">
        <v>20</v>
      </c>
      <c r="I20" s="56">
        <v>85</v>
      </c>
      <c r="J20" s="56" t="s">
        <v>265</v>
      </c>
    </row>
    <row r="21" spans="1:10" x14ac:dyDescent="0.25">
      <c r="A21" s="56" t="s">
        <v>84</v>
      </c>
      <c r="B21" s="56" t="s">
        <v>283</v>
      </c>
      <c r="C21" s="56" t="s">
        <v>263</v>
      </c>
      <c r="D21" s="56">
        <v>391.23</v>
      </c>
      <c r="E21" s="56">
        <v>1</v>
      </c>
      <c r="F21" s="56">
        <v>4.53</v>
      </c>
      <c r="G21" s="56">
        <v>0.4</v>
      </c>
      <c r="H21" s="56">
        <v>10</v>
      </c>
      <c r="I21" s="56">
        <v>60</v>
      </c>
      <c r="J21" s="56" t="s">
        <v>265</v>
      </c>
    </row>
    <row r="22" spans="1:10" x14ac:dyDescent="0.25">
      <c r="A22" s="56" t="s">
        <v>89</v>
      </c>
      <c r="B22" s="56" t="s">
        <v>284</v>
      </c>
      <c r="C22" s="56" t="s">
        <v>263</v>
      </c>
      <c r="D22" s="56">
        <v>192.15940000000001</v>
      </c>
      <c r="E22" s="56">
        <v>1</v>
      </c>
      <c r="F22" s="56">
        <v>0.62</v>
      </c>
      <c r="G22" s="56">
        <v>0.4</v>
      </c>
      <c r="H22" s="56">
        <v>15</v>
      </c>
      <c r="I22" s="56">
        <v>80</v>
      </c>
      <c r="J22" s="56" t="s">
        <v>265</v>
      </c>
    </row>
    <row r="23" spans="1:10" x14ac:dyDescent="0.25">
      <c r="A23" s="56" t="s">
        <v>118</v>
      </c>
      <c r="B23" s="56" t="s">
        <v>285</v>
      </c>
      <c r="C23" s="56" t="s">
        <v>263</v>
      </c>
      <c r="D23" s="56">
        <v>304.20679999999999</v>
      </c>
      <c r="E23" s="56">
        <v>1</v>
      </c>
      <c r="F23" s="56">
        <v>5.59</v>
      </c>
      <c r="G23" s="56">
        <v>0.4</v>
      </c>
      <c r="H23" s="56">
        <v>25</v>
      </c>
      <c r="I23" s="56">
        <v>80</v>
      </c>
      <c r="J23" s="56" t="s">
        <v>265</v>
      </c>
    </row>
    <row r="24" spans="1:10" x14ac:dyDescent="0.25">
      <c r="A24" s="56" t="s">
        <v>120</v>
      </c>
      <c r="B24" s="56" t="s">
        <v>286</v>
      </c>
      <c r="C24" s="56" t="s">
        <v>263</v>
      </c>
      <c r="D24" s="56">
        <v>140.04669999999999</v>
      </c>
      <c r="E24" s="56">
        <v>1</v>
      </c>
      <c r="F24" s="56">
        <v>3.99</v>
      </c>
      <c r="G24" s="56">
        <v>0.4</v>
      </c>
      <c r="H24" s="56">
        <v>20</v>
      </c>
      <c r="I24" s="56">
        <v>80</v>
      </c>
      <c r="J24" s="56" t="s">
        <v>265</v>
      </c>
    </row>
    <row r="25" spans="1:10" x14ac:dyDescent="0.25">
      <c r="A25" s="56" t="s">
        <v>122</v>
      </c>
      <c r="B25" s="56"/>
      <c r="C25" s="56" t="s">
        <v>263</v>
      </c>
      <c r="D25" s="56">
        <v>222.18090000000001</v>
      </c>
      <c r="E25" s="56">
        <v>1</v>
      </c>
      <c r="F25" s="56">
        <v>2.75</v>
      </c>
      <c r="G25" s="56">
        <v>0.4</v>
      </c>
      <c r="H25" s="56">
        <v>17</v>
      </c>
      <c r="I25" s="56">
        <v>85</v>
      </c>
      <c r="J25" s="56" t="s">
        <v>265</v>
      </c>
    </row>
    <row r="26" spans="1:10" x14ac:dyDescent="0.25">
      <c r="A26" s="56" t="s">
        <v>287</v>
      </c>
      <c r="B26" s="56" t="s">
        <v>288</v>
      </c>
      <c r="C26" s="56" t="s">
        <v>263</v>
      </c>
      <c r="D26" s="56">
        <v>395.30939999999998</v>
      </c>
      <c r="E26" s="56">
        <v>1</v>
      </c>
      <c r="F26" s="56">
        <v>7.26</v>
      </c>
      <c r="G26" s="56">
        <v>0.4</v>
      </c>
      <c r="H26" s="56">
        <v>25</v>
      </c>
      <c r="I26" s="56">
        <v>80</v>
      </c>
      <c r="J26" s="56" t="s">
        <v>265</v>
      </c>
    </row>
    <row r="27" spans="1:10" x14ac:dyDescent="0.25">
      <c r="A27" s="56" t="s">
        <v>124</v>
      </c>
      <c r="B27" s="56" t="s">
        <v>289</v>
      </c>
      <c r="C27" s="56" t="s">
        <v>263</v>
      </c>
      <c r="D27" s="56">
        <v>426.42009999999999</v>
      </c>
      <c r="E27" s="56">
        <v>1</v>
      </c>
      <c r="F27" s="56">
        <v>5.9</v>
      </c>
      <c r="G27" s="56">
        <v>0.4</v>
      </c>
      <c r="H27" s="56">
        <v>20</v>
      </c>
      <c r="I27" s="56">
        <v>80</v>
      </c>
      <c r="J27" s="56" t="s">
        <v>265</v>
      </c>
    </row>
  </sheetData>
  <mergeCells count="1">
    <mergeCell ref="A1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EB63-BB14-4CCA-B01E-A1810BFB8FE3}">
  <sheetPr codeName="Sheet7"/>
  <dimension ref="A1:B67"/>
  <sheetViews>
    <sheetView topLeftCell="A3" workbookViewId="0">
      <selection activeCell="A3" sqref="A3:B3"/>
    </sheetView>
  </sheetViews>
  <sheetFormatPr defaultRowHeight="15" x14ac:dyDescent="0.25"/>
  <cols>
    <col min="1" max="1" width="53.5703125" bestFit="1" customWidth="1"/>
    <col min="2" max="2" width="31.85546875" bestFit="1" customWidth="1"/>
  </cols>
  <sheetData>
    <row r="1" spans="1:2" x14ac:dyDescent="0.25">
      <c r="A1" s="171" t="str">
        <f>_xlfn.CONCAT("Table ",Contents!A8,". ",Contents!B8)</f>
        <v>Table S7. Skyline data processing parameters</v>
      </c>
      <c r="B1" s="171"/>
    </row>
    <row r="2" spans="1:2" ht="15.75" thickBot="1" x14ac:dyDescent="0.3">
      <c r="A2" s="172"/>
      <c r="B2" s="172"/>
    </row>
    <row r="3" spans="1:2" ht="16.5" thickTop="1" thickBot="1" x14ac:dyDescent="0.3">
      <c r="A3" s="199" t="s">
        <v>290</v>
      </c>
      <c r="B3" s="200"/>
    </row>
    <row r="4" spans="1:2" ht="15.75" thickBot="1" x14ac:dyDescent="0.3">
      <c r="A4" s="201" t="s">
        <v>291</v>
      </c>
      <c r="B4" s="202"/>
    </row>
    <row r="5" spans="1:2" ht="15.75" thickBot="1" x14ac:dyDescent="0.3">
      <c r="A5" s="197" t="s">
        <v>292</v>
      </c>
      <c r="B5" s="198"/>
    </row>
    <row r="6" spans="1:2" ht="15.75" thickBot="1" x14ac:dyDescent="0.3">
      <c r="A6" s="107" t="s">
        <v>293</v>
      </c>
      <c r="B6" s="108" t="s">
        <v>294</v>
      </c>
    </row>
    <row r="7" spans="1:2" ht="15.75" thickBot="1" x14ac:dyDescent="0.3">
      <c r="A7" s="107" t="s">
        <v>295</v>
      </c>
      <c r="B7" s="108" t="s">
        <v>296</v>
      </c>
    </row>
    <row r="8" spans="1:2" ht="15.75" thickBot="1" x14ac:dyDescent="0.3">
      <c r="A8" s="107" t="s">
        <v>297</v>
      </c>
      <c r="B8" s="108">
        <v>1</v>
      </c>
    </row>
    <row r="9" spans="1:2" ht="15.75" thickBot="1" x14ac:dyDescent="0.3">
      <c r="A9" s="197" t="s">
        <v>298</v>
      </c>
      <c r="B9" s="198"/>
    </row>
    <row r="10" spans="1:2" ht="15.75" thickBot="1" x14ac:dyDescent="0.3">
      <c r="A10" s="107" t="s">
        <v>299</v>
      </c>
      <c r="B10" s="108" t="s">
        <v>300</v>
      </c>
    </row>
    <row r="11" spans="1:2" ht="15.75" thickBot="1" x14ac:dyDescent="0.3">
      <c r="A11" s="109" t="s">
        <v>301</v>
      </c>
      <c r="B11" s="108" t="s">
        <v>299</v>
      </c>
    </row>
    <row r="12" spans="1:2" ht="15.75" thickBot="1" x14ac:dyDescent="0.3">
      <c r="A12" s="109" t="s">
        <v>302</v>
      </c>
      <c r="B12" s="108" t="s">
        <v>303</v>
      </c>
    </row>
    <row r="13" spans="1:2" ht="15.75" thickBot="1" x14ac:dyDescent="0.3">
      <c r="A13" s="197" t="s">
        <v>304</v>
      </c>
      <c r="B13" s="198"/>
    </row>
    <row r="14" spans="1:2" ht="15.75" thickBot="1" x14ac:dyDescent="0.3">
      <c r="A14" s="197" t="s">
        <v>305</v>
      </c>
      <c r="B14" s="198"/>
    </row>
    <row r="15" spans="1:2" ht="15.75" thickBot="1" x14ac:dyDescent="0.3">
      <c r="A15" s="197" t="s">
        <v>306</v>
      </c>
      <c r="B15" s="198"/>
    </row>
    <row r="16" spans="1:2" ht="15.75" thickBot="1" x14ac:dyDescent="0.3">
      <c r="A16" s="107" t="s">
        <v>307</v>
      </c>
      <c r="B16" s="108" t="s">
        <v>308</v>
      </c>
    </row>
    <row r="17" spans="1:2" ht="15.75" thickBot="1" x14ac:dyDescent="0.3">
      <c r="A17" s="107" t="s">
        <v>309</v>
      </c>
      <c r="B17" s="108" t="s">
        <v>310</v>
      </c>
    </row>
    <row r="18" spans="1:2" ht="15.75" thickBot="1" x14ac:dyDescent="0.3">
      <c r="A18" s="107" t="s">
        <v>311</v>
      </c>
      <c r="B18" s="108" t="s">
        <v>312</v>
      </c>
    </row>
    <row r="19" spans="1:2" ht="15.75" thickBot="1" x14ac:dyDescent="0.3">
      <c r="A19" s="107" t="s">
        <v>313</v>
      </c>
      <c r="B19" s="108" t="s">
        <v>294</v>
      </c>
    </row>
    <row r="20" spans="1:2" ht="15.75" thickBot="1" x14ac:dyDescent="0.3">
      <c r="A20" s="107" t="s">
        <v>314</v>
      </c>
      <c r="B20" s="108" t="s">
        <v>315</v>
      </c>
    </row>
    <row r="21" spans="1:2" ht="15.75" thickBot="1" x14ac:dyDescent="0.3">
      <c r="A21" s="107" t="s">
        <v>316</v>
      </c>
      <c r="B21" s="108" t="s">
        <v>317</v>
      </c>
    </row>
    <row r="22" spans="1:2" ht="15.75" thickBot="1" x14ac:dyDescent="0.3">
      <c r="A22" s="107" t="s">
        <v>318</v>
      </c>
      <c r="B22" s="108">
        <v>20</v>
      </c>
    </row>
    <row r="23" spans="1:2" ht="15.75" thickBot="1" x14ac:dyDescent="0.3">
      <c r="A23" s="107" t="s">
        <v>319</v>
      </c>
      <c r="B23" s="108" t="s">
        <v>294</v>
      </c>
    </row>
    <row r="24" spans="1:2" ht="15.75" thickBot="1" x14ac:dyDescent="0.3">
      <c r="A24" s="107" t="s">
        <v>320</v>
      </c>
      <c r="B24" s="108">
        <v>20</v>
      </c>
    </row>
    <row r="25" spans="1:2" ht="15.75" thickBot="1" x14ac:dyDescent="0.3">
      <c r="A25" s="107" t="s">
        <v>321</v>
      </c>
      <c r="B25" s="108" t="s">
        <v>322</v>
      </c>
    </row>
    <row r="26" spans="1:2" ht="15.75" thickBot="1" x14ac:dyDescent="0.3">
      <c r="A26" s="201" t="s">
        <v>323</v>
      </c>
      <c r="B26" s="202"/>
    </row>
    <row r="27" spans="1:2" ht="15.75" thickBot="1" x14ac:dyDescent="0.3">
      <c r="A27" s="197" t="s">
        <v>292</v>
      </c>
      <c r="B27" s="198"/>
    </row>
    <row r="28" spans="1:2" ht="15.75" thickBot="1" x14ac:dyDescent="0.3">
      <c r="A28" s="107" t="s">
        <v>324</v>
      </c>
      <c r="B28" s="108" t="s">
        <v>325</v>
      </c>
    </row>
    <row r="29" spans="1:2" ht="15.75" thickBot="1" x14ac:dyDescent="0.3">
      <c r="A29" s="107" t="s">
        <v>326</v>
      </c>
      <c r="B29" s="108" t="s">
        <v>325</v>
      </c>
    </row>
    <row r="30" spans="1:2" ht="15.75" thickBot="1" x14ac:dyDescent="0.3">
      <c r="A30" s="107" t="s">
        <v>327</v>
      </c>
      <c r="B30" s="108" t="s">
        <v>294</v>
      </c>
    </row>
    <row r="31" spans="1:2" ht="15.75" thickBot="1" x14ac:dyDescent="0.3">
      <c r="A31" s="107" t="s">
        <v>328</v>
      </c>
      <c r="B31" s="108" t="s">
        <v>294</v>
      </c>
    </row>
    <row r="32" spans="1:2" ht="15.75" thickBot="1" x14ac:dyDescent="0.3">
      <c r="A32" s="107" t="s">
        <v>329</v>
      </c>
      <c r="B32" s="108" t="s">
        <v>294</v>
      </c>
    </row>
    <row r="33" spans="1:2" ht="15.75" thickBot="1" x14ac:dyDescent="0.3">
      <c r="A33" s="107" t="s">
        <v>330</v>
      </c>
      <c r="B33" s="108" t="s">
        <v>294</v>
      </c>
    </row>
    <row r="34" spans="1:2" ht="15.75" thickBot="1" x14ac:dyDescent="0.3">
      <c r="A34" s="107" t="s">
        <v>331</v>
      </c>
      <c r="B34" s="108" t="s">
        <v>312</v>
      </c>
    </row>
    <row r="35" spans="1:2" ht="15.75" thickBot="1" x14ac:dyDescent="0.3">
      <c r="A35" s="197" t="s">
        <v>332</v>
      </c>
      <c r="B35" s="198"/>
    </row>
    <row r="36" spans="1:2" ht="15.75" thickBot="1" x14ac:dyDescent="0.3">
      <c r="A36" s="107" t="s">
        <v>333</v>
      </c>
      <c r="B36" s="108" t="s">
        <v>334</v>
      </c>
    </row>
    <row r="37" spans="1:2" ht="15.75" thickBot="1" x14ac:dyDescent="0.3">
      <c r="A37" s="107" t="s">
        <v>335</v>
      </c>
      <c r="B37" s="108" t="s">
        <v>336</v>
      </c>
    </row>
    <row r="38" spans="1:2" ht="15.75" thickBot="1" x14ac:dyDescent="0.3">
      <c r="A38" s="107" t="s">
        <v>337</v>
      </c>
      <c r="B38" s="108" t="s">
        <v>338</v>
      </c>
    </row>
    <row r="39" spans="1:2" ht="15.75" thickBot="1" x14ac:dyDescent="0.3">
      <c r="A39" s="107" t="s">
        <v>339</v>
      </c>
      <c r="B39" s="108" t="s">
        <v>322</v>
      </c>
    </row>
    <row r="40" spans="1:2" ht="15.75" thickBot="1" x14ac:dyDescent="0.3">
      <c r="A40" s="107" t="s">
        <v>340</v>
      </c>
      <c r="B40" s="108" t="s">
        <v>312</v>
      </c>
    </row>
    <row r="41" spans="1:2" ht="15.75" thickBot="1" x14ac:dyDescent="0.3">
      <c r="A41" s="197" t="s">
        <v>298</v>
      </c>
      <c r="B41" s="198"/>
    </row>
    <row r="42" spans="1:2" ht="15.75" thickBot="1" x14ac:dyDescent="0.3">
      <c r="A42" s="107" t="s">
        <v>341</v>
      </c>
      <c r="B42" s="108">
        <v>5</v>
      </c>
    </row>
    <row r="43" spans="1:2" ht="15.75" thickBot="1" x14ac:dyDescent="0.3">
      <c r="A43" s="107" t="s">
        <v>342</v>
      </c>
      <c r="B43" s="108" t="s">
        <v>296</v>
      </c>
    </row>
    <row r="44" spans="1:2" ht="15.75" thickBot="1" x14ac:dyDescent="0.3">
      <c r="A44" s="197" t="s">
        <v>343</v>
      </c>
      <c r="B44" s="198"/>
    </row>
    <row r="45" spans="1:2" ht="15.75" thickBot="1" x14ac:dyDescent="0.3">
      <c r="A45" s="107" t="s">
        <v>344</v>
      </c>
      <c r="B45" s="108">
        <v>6</v>
      </c>
    </row>
    <row r="46" spans="1:2" ht="15.75" thickBot="1" x14ac:dyDescent="0.3">
      <c r="A46" s="107" t="s">
        <v>345</v>
      </c>
      <c r="B46" s="108">
        <v>2</v>
      </c>
    </row>
    <row r="47" spans="1:2" ht="15.75" thickBot="1" x14ac:dyDescent="0.3">
      <c r="A47" s="197" t="s">
        <v>346</v>
      </c>
      <c r="B47" s="198"/>
    </row>
    <row r="48" spans="1:2" ht="15.75" thickBot="1" x14ac:dyDescent="0.3">
      <c r="A48" s="107" t="s">
        <v>347</v>
      </c>
      <c r="B48" s="108">
        <v>50</v>
      </c>
    </row>
    <row r="49" spans="1:2" ht="15.75" thickBot="1" x14ac:dyDescent="0.3">
      <c r="A49" s="107" t="s">
        <v>348</v>
      </c>
      <c r="B49" s="108" t="s">
        <v>312</v>
      </c>
    </row>
    <row r="50" spans="1:2" ht="15.75" thickBot="1" x14ac:dyDescent="0.3">
      <c r="A50" s="107" t="s">
        <v>349</v>
      </c>
      <c r="B50" s="108">
        <v>1500</v>
      </c>
    </row>
    <row r="51" spans="1:2" ht="15.75" thickBot="1" x14ac:dyDescent="0.3">
      <c r="A51" s="107" t="s">
        <v>350</v>
      </c>
      <c r="B51" s="108">
        <v>5.0000000000000001E-3</v>
      </c>
    </row>
    <row r="52" spans="1:2" ht="15.75" thickBot="1" x14ac:dyDescent="0.3">
      <c r="A52" s="107" t="s">
        <v>351</v>
      </c>
      <c r="B52" s="108" t="s">
        <v>322</v>
      </c>
    </row>
    <row r="53" spans="1:2" ht="15.75" thickBot="1" x14ac:dyDescent="0.3">
      <c r="A53" s="107" t="s">
        <v>352</v>
      </c>
      <c r="B53" s="108" t="s">
        <v>322</v>
      </c>
    </row>
    <row r="54" spans="1:2" ht="15.75" thickBot="1" x14ac:dyDescent="0.3">
      <c r="A54" s="107" t="s">
        <v>353</v>
      </c>
      <c r="B54" s="108" t="s">
        <v>322</v>
      </c>
    </row>
    <row r="55" spans="1:2" ht="15.75" thickBot="1" x14ac:dyDescent="0.3">
      <c r="A55" s="107" t="s">
        <v>354</v>
      </c>
      <c r="B55" s="108" t="s">
        <v>322</v>
      </c>
    </row>
    <row r="56" spans="1:2" ht="15.75" thickBot="1" x14ac:dyDescent="0.3">
      <c r="A56" s="107" t="s">
        <v>355</v>
      </c>
      <c r="B56" s="108" t="s">
        <v>296</v>
      </c>
    </row>
    <row r="57" spans="1:2" ht="15.75" thickBot="1" x14ac:dyDescent="0.3">
      <c r="A57" s="197" t="s">
        <v>346</v>
      </c>
      <c r="B57" s="198"/>
    </row>
    <row r="58" spans="1:2" ht="15.75" thickBot="1" x14ac:dyDescent="0.3">
      <c r="A58" s="197" t="s">
        <v>356</v>
      </c>
      <c r="B58" s="198"/>
    </row>
    <row r="59" spans="1:2" ht="15.75" thickBot="1" x14ac:dyDescent="0.3">
      <c r="A59" s="107" t="s">
        <v>357</v>
      </c>
      <c r="B59" s="108" t="s">
        <v>312</v>
      </c>
    </row>
    <row r="60" spans="1:2" ht="15.75" thickBot="1" x14ac:dyDescent="0.3">
      <c r="A60" s="197" t="s">
        <v>358</v>
      </c>
      <c r="B60" s="198"/>
    </row>
    <row r="61" spans="1:2" ht="15.75" thickBot="1" x14ac:dyDescent="0.3">
      <c r="A61" s="107" t="s">
        <v>359</v>
      </c>
      <c r="B61" s="108" t="s">
        <v>360</v>
      </c>
    </row>
    <row r="62" spans="1:2" ht="15.75" thickBot="1" x14ac:dyDescent="0.3">
      <c r="A62" s="107" t="s">
        <v>361</v>
      </c>
      <c r="B62" s="108" t="s">
        <v>362</v>
      </c>
    </row>
    <row r="63" spans="1:2" ht="15.75" thickBot="1" x14ac:dyDescent="0.3">
      <c r="A63" s="107" t="s">
        <v>363</v>
      </c>
      <c r="B63" s="108" t="s">
        <v>364</v>
      </c>
    </row>
    <row r="64" spans="1:2" ht="15.75" thickBot="1" x14ac:dyDescent="0.3">
      <c r="A64" s="107" t="s">
        <v>365</v>
      </c>
      <c r="B64" s="108" t="s">
        <v>312</v>
      </c>
    </row>
    <row r="65" spans="1:2" ht="15.75" thickBot="1" x14ac:dyDescent="0.3">
      <c r="A65" s="107" t="s">
        <v>366</v>
      </c>
      <c r="B65" s="108" t="s">
        <v>367</v>
      </c>
    </row>
    <row r="66" spans="1:2" ht="15.75" thickBot="1" x14ac:dyDescent="0.3">
      <c r="A66" s="197" t="s">
        <v>368</v>
      </c>
      <c r="B66" s="198"/>
    </row>
    <row r="67" spans="1:2" ht="15.75" thickBot="1" x14ac:dyDescent="0.3">
      <c r="A67" s="107" t="s">
        <v>368</v>
      </c>
      <c r="B67" s="108" t="s">
        <v>294</v>
      </c>
    </row>
  </sheetData>
  <mergeCells count="18">
    <mergeCell ref="A47:B47"/>
    <mergeCell ref="A57:B57"/>
    <mergeCell ref="A58:B58"/>
    <mergeCell ref="A60:B60"/>
    <mergeCell ref="A66:B66"/>
    <mergeCell ref="A1:B2"/>
    <mergeCell ref="A44:B44"/>
    <mergeCell ref="A3:B3"/>
    <mergeCell ref="A4:B4"/>
    <mergeCell ref="A5:B5"/>
    <mergeCell ref="A9:B9"/>
    <mergeCell ref="A13:B13"/>
    <mergeCell ref="A14:B14"/>
    <mergeCell ref="A15:B15"/>
    <mergeCell ref="A26:B26"/>
    <mergeCell ref="A27:B27"/>
    <mergeCell ref="A35:B35"/>
    <mergeCell ref="A41:B41"/>
  </mergeCells>
  <phoneticPr fontId="2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3112-9484-4CE7-ADBA-592C2064DEE7}">
  <sheetPr codeName="Sheet8"/>
  <dimension ref="A1:L24"/>
  <sheetViews>
    <sheetView zoomScale="110" zoomScaleNormal="110" workbookViewId="0">
      <selection activeCell="D3" sqref="D3:D5"/>
    </sheetView>
  </sheetViews>
  <sheetFormatPr defaultRowHeight="15" x14ac:dyDescent="0.25"/>
  <cols>
    <col min="1" max="1" width="32.140625" customWidth="1"/>
    <col min="2" max="2" width="12.85546875" customWidth="1"/>
    <col min="3" max="3" width="12.7109375" bestFit="1" customWidth="1"/>
    <col min="4" max="4" width="7.140625" customWidth="1"/>
    <col min="5" max="5" width="7.42578125" customWidth="1"/>
    <col min="6" max="6" width="12.42578125" customWidth="1"/>
    <col min="7" max="7" width="12.7109375" customWidth="1"/>
    <col min="8" max="8" width="12.85546875" customWidth="1"/>
    <col min="9" max="9" width="15.28515625" bestFit="1" customWidth="1"/>
    <col min="10" max="10" width="12" customWidth="1"/>
    <col min="11" max="11" width="25.5703125" bestFit="1" customWidth="1"/>
  </cols>
  <sheetData>
    <row r="1" spans="1:12" x14ac:dyDescent="0.25">
      <c r="A1" s="171" t="str">
        <f>_xlfn.CONCAT("Table ",Contents!A9,". ",Contents!B9)</f>
        <v xml:space="preserve">Table S8. Precision, IDL, IQL, MDL results of quantitation 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10"/>
    </row>
    <row r="2" spans="1:12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10"/>
    </row>
    <row r="3" spans="1:12" ht="15" customHeight="1" x14ac:dyDescent="0.25">
      <c r="A3" s="203" t="s">
        <v>369</v>
      </c>
      <c r="B3" s="203" t="s">
        <v>370</v>
      </c>
      <c r="C3" s="203"/>
      <c r="D3" s="203" t="s">
        <v>371</v>
      </c>
      <c r="E3" s="203" t="s">
        <v>372</v>
      </c>
      <c r="F3" s="203" t="s">
        <v>373</v>
      </c>
      <c r="G3" s="203"/>
      <c r="H3" s="203"/>
      <c r="I3" s="203"/>
      <c r="J3" s="203" t="s">
        <v>374</v>
      </c>
      <c r="K3" s="203" t="s">
        <v>375</v>
      </c>
      <c r="L3" s="110"/>
    </row>
    <row r="4" spans="1:12" ht="15" customHeight="1" x14ac:dyDescent="0.25">
      <c r="A4" s="203"/>
      <c r="B4" s="203" t="s">
        <v>376</v>
      </c>
      <c r="C4" s="203"/>
      <c r="D4" s="203"/>
      <c r="E4" s="203"/>
      <c r="F4" s="203" t="s">
        <v>377</v>
      </c>
      <c r="G4" s="203" t="s">
        <v>378</v>
      </c>
      <c r="H4" s="203" t="s">
        <v>379</v>
      </c>
      <c r="I4" s="203" t="s">
        <v>380</v>
      </c>
      <c r="J4" s="203"/>
      <c r="K4" s="203"/>
      <c r="L4" s="110"/>
    </row>
    <row r="5" spans="1:12" ht="24" x14ac:dyDescent="0.25">
      <c r="A5" s="203"/>
      <c r="B5" s="111" t="s">
        <v>381</v>
      </c>
      <c r="C5" s="111" t="s">
        <v>382</v>
      </c>
      <c r="D5" s="203"/>
      <c r="E5" s="203"/>
      <c r="F5" s="203"/>
      <c r="G5" s="203"/>
      <c r="H5" s="203"/>
      <c r="I5" s="203"/>
      <c r="J5" s="203"/>
      <c r="K5" s="203"/>
      <c r="L5" s="110"/>
    </row>
    <row r="6" spans="1:12" x14ac:dyDescent="0.25">
      <c r="A6" s="112" t="s">
        <v>48</v>
      </c>
      <c r="B6" s="113">
        <v>0.35346900237709655</v>
      </c>
      <c r="C6" s="113">
        <v>3.5142238870122279E-2</v>
      </c>
      <c r="D6" s="114">
        <v>1.1000000000000001</v>
      </c>
      <c r="E6" s="114">
        <v>3.5</v>
      </c>
      <c r="F6" s="118">
        <v>4.1999999999999997E-3</v>
      </c>
      <c r="G6" s="119">
        <v>1.2999999999999999E-2</v>
      </c>
      <c r="H6" s="120">
        <v>8.4000000000000003E-4</v>
      </c>
      <c r="I6" s="118">
        <v>2E-3</v>
      </c>
      <c r="J6" s="115">
        <v>1</v>
      </c>
      <c r="K6" s="112" t="s">
        <v>118</v>
      </c>
      <c r="L6" s="110"/>
    </row>
    <row r="7" spans="1:12" x14ac:dyDescent="0.25">
      <c r="A7" s="112" t="s">
        <v>53</v>
      </c>
      <c r="B7" s="113">
        <v>0.11692373681693205</v>
      </c>
      <c r="C7" s="113">
        <v>3.1494107820665883E-2</v>
      </c>
      <c r="D7" s="116">
        <v>0.35</v>
      </c>
      <c r="E7" s="114">
        <v>1.2</v>
      </c>
      <c r="F7" s="118">
        <v>2.8E-3</v>
      </c>
      <c r="G7" s="118">
        <v>5.3E-3</v>
      </c>
      <c r="H7" s="120">
        <v>2.9999999999999997E-4</v>
      </c>
      <c r="I7" s="118">
        <v>2.7000000000000001E-3</v>
      </c>
      <c r="J7" s="115">
        <v>1</v>
      </c>
      <c r="K7" s="112" t="s">
        <v>118</v>
      </c>
      <c r="L7" s="110"/>
    </row>
    <row r="8" spans="1:12" x14ac:dyDescent="0.25">
      <c r="A8" s="112" t="s">
        <v>58</v>
      </c>
      <c r="B8" s="113">
        <v>3.3298298904109527E-2</v>
      </c>
      <c r="C8" s="113">
        <v>3.4006699587684396E-2</v>
      </c>
      <c r="D8" s="116">
        <v>0.1</v>
      </c>
      <c r="E8" s="116">
        <v>0.33</v>
      </c>
      <c r="F8" s="119">
        <v>8.1000000000000003E-2</v>
      </c>
      <c r="G8" s="119">
        <v>2.5999999999999999E-3</v>
      </c>
      <c r="H8" s="120">
        <v>1.9000000000000001E-4</v>
      </c>
      <c r="I8" s="120">
        <v>2.7E-4</v>
      </c>
      <c r="J8" s="115">
        <v>1</v>
      </c>
      <c r="K8" s="112" t="s">
        <v>118</v>
      </c>
      <c r="L8" s="110"/>
    </row>
    <row r="9" spans="1:12" x14ac:dyDescent="0.25">
      <c r="A9" s="112" t="s">
        <v>383</v>
      </c>
      <c r="B9" s="113">
        <v>7.2012366915514311E-2</v>
      </c>
      <c r="C9" s="113">
        <v>0.31566264573376945</v>
      </c>
      <c r="D9" s="116">
        <v>0.22</v>
      </c>
      <c r="E9" s="116">
        <v>0.72</v>
      </c>
      <c r="F9" s="120">
        <v>4.0000000000000002E-4</v>
      </c>
      <c r="G9" s="118">
        <v>1E-3</v>
      </c>
      <c r="H9" s="120">
        <v>4.0999999999999999E-4</v>
      </c>
      <c r="I9" s="120">
        <v>8.9999999999999998E-4</v>
      </c>
      <c r="J9" s="115">
        <v>1</v>
      </c>
      <c r="K9" s="112" t="s">
        <v>120</v>
      </c>
      <c r="L9" s="110"/>
    </row>
    <row r="10" spans="1:12" x14ac:dyDescent="0.25">
      <c r="A10" s="112" t="s">
        <v>65</v>
      </c>
      <c r="B10" s="113">
        <v>7.6065680572451E-2</v>
      </c>
      <c r="C10" s="113">
        <v>6.5767030216075273E-2</v>
      </c>
      <c r="D10" s="116">
        <v>0.23</v>
      </c>
      <c r="E10" s="116">
        <v>0.76</v>
      </c>
      <c r="F10" s="119">
        <v>2.8000000000000001E-2</v>
      </c>
      <c r="G10" s="119">
        <v>1.2999999999999999E-2</v>
      </c>
      <c r="H10" s="118">
        <v>6.8999999999999999E-3</v>
      </c>
      <c r="I10" s="118">
        <v>2.5000000000000001E-3</v>
      </c>
      <c r="J10" s="115">
        <v>1</v>
      </c>
      <c r="K10" s="112" t="s">
        <v>122</v>
      </c>
      <c r="L10" s="110"/>
    </row>
    <row r="11" spans="1:12" x14ac:dyDescent="0.25">
      <c r="A11" s="112" t="s">
        <v>67</v>
      </c>
      <c r="B11" s="113">
        <v>7.4755777593307884E-2</v>
      </c>
      <c r="C11" s="113">
        <v>9.6123633643202505E-2</v>
      </c>
      <c r="D11" s="116">
        <v>0.22</v>
      </c>
      <c r="E11" s="116">
        <v>0.75</v>
      </c>
      <c r="F11" s="119">
        <v>1.9E-2</v>
      </c>
      <c r="G11" s="119">
        <v>2.3E-2</v>
      </c>
      <c r="H11" s="120">
        <v>1.9000000000000001E-4</v>
      </c>
      <c r="I11" s="121">
        <v>7.9000000000000006E-6</v>
      </c>
      <c r="J11" s="115">
        <v>1</v>
      </c>
      <c r="K11" s="112" t="s">
        <v>118</v>
      </c>
      <c r="L11" s="110"/>
    </row>
    <row r="12" spans="1:12" x14ac:dyDescent="0.25">
      <c r="A12" s="112" t="s">
        <v>69</v>
      </c>
      <c r="B12" s="113">
        <v>0.18707620911794215</v>
      </c>
      <c r="C12" s="113">
        <v>0.23346101535137534</v>
      </c>
      <c r="D12" s="116">
        <v>0.56000000000000005</v>
      </c>
      <c r="E12" s="114">
        <v>1.9</v>
      </c>
      <c r="F12" s="119">
        <v>1.2E-2</v>
      </c>
      <c r="G12" s="119">
        <v>5.8000000000000003E-2</v>
      </c>
      <c r="H12" s="118">
        <v>2.8E-3</v>
      </c>
      <c r="I12" s="118">
        <v>2.2000000000000001E-3</v>
      </c>
      <c r="J12" s="115">
        <v>1</v>
      </c>
      <c r="K12" s="112" t="s">
        <v>287</v>
      </c>
      <c r="L12" s="110"/>
    </row>
    <row r="13" spans="1:12" x14ac:dyDescent="0.25">
      <c r="A13" s="112" t="s">
        <v>74</v>
      </c>
      <c r="B13" s="113">
        <v>0.1349999297084358</v>
      </c>
      <c r="C13" s="113">
        <v>5.9356156023591559E-2</v>
      </c>
      <c r="D13" s="116">
        <v>0.4</v>
      </c>
      <c r="E13" s="114">
        <v>1.3</v>
      </c>
      <c r="F13" s="118">
        <v>5.7000000000000002E-3</v>
      </c>
      <c r="G13" s="118">
        <v>6.1999999999999998E-3</v>
      </c>
      <c r="H13" s="118">
        <v>3.3E-3</v>
      </c>
      <c r="I13" s="118">
        <v>3.8999999999999998E-3</v>
      </c>
      <c r="J13" s="115">
        <v>1</v>
      </c>
      <c r="K13" s="112" t="s">
        <v>122</v>
      </c>
      <c r="L13" s="110"/>
    </row>
    <row r="14" spans="1:12" x14ac:dyDescent="0.25">
      <c r="A14" s="112" t="s">
        <v>79</v>
      </c>
      <c r="B14" s="113">
        <v>0.13713176102439947</v>
      </c>
      <c r="C14" s="113">
        <v>4.9145874075204612E-2</v>
      </c>
      <c r="D14" s="116">
        <v>0.41</v>
      </c>
      <c r="E14" s="114">
        <v>1.4</v>
      </c>
      <c r="F14" s="118">
        <v>1.5E-3</v>
      </c>
      <c r="G14" s="118">
        <v>2E-3</v>
      </c>
      <c r="H14" s="118">
        <v>6.6E-4</v>
      </c>
      <c r="I14" s="118">
        <v>1E-3</v>
      </c>
      <c r="J14" s="115">
        <v>1</v>
      </c>
      <c r="K14" s="112" t="s">
        <v>122</v>
      </c>
      <c r="L14" s="110"/>
    </row>
    <row r="15" spans="1:12" x14ac:dyDescent="0.25">
      <c r="A15" s="112" t="s">
        <v>81</v>
      </c>
      <c r="B15" s="113">
        <v>0.18375885494647767</v>
      </c>
      <c r="C15" s="113">
        <v>3.2374379274363263E-2</v>
      </c>
      <c r="D15" s="116">
        <v>0.55000000000000004</v>
      </c>
      <c r="E15" s="114">
        <v>1.8</v>
      </c>
      <c r="F15" s="119">
        <v>1.2E-2</v>
      </c>
      <c r="G15" s="119">
        <v>3.3000000000000002E-2</v>
      </c>
      <c r="H15" s="118">
        <v>3.0999999999999999E-3</v>
      </c>
      <c r="I15" s="118">
        <v>1.1000000000000001E-3</v>
      </c>
      <c r="J15" s="115">
        <v>1</v>
      </c>
      <c r="K15" s="112" t="s">
        <v>384</v>
      </c>
      <c r="L15" s="110"/>
    </row>
    <row r="16" spans="1:12" x14ac:dyDescent="0.25">
      <c r="A16" s="112" t="s">
        <v>94</v>
      </c>
      <c r="B16" s="113">
        <v>0.16160619544888219</v>
      </c>
      <c r="C16" s="113">
        <v>0.15987311105617902</v>
      </c>
      <c r="D16" s="116">
        <v>0.48</v>
      </c>
      <c r="E16" s="114">
        <v>1.6</v>
      </c>
      <c r="F16" s="122">
        <v>0.33</v>
      </c>
      <c r="G16" s="122">
        <v>0.65</v>
      </c>
      <c r="H16" s="119">
        <v>6.3E-2</v>
      </c>
      <c r="I16" s="119">
        <v>4.2000000000000003E-2</v>
      </c>
      <c r="J16" s="115">
        <v>1</v>
      </c>
      <c r="K16" s="112" t="s">
        <v>120</v>
      </c>
      <c r="L16" s="110"/>
    </row>
    <row r="17" spans="1:12" x14ac:dyDescent="0.25">
      <c r="A17" s="112" t="s">
        <v>97</v>
      </c>
      <c r="B17" s="113">
        <v>0.15676116052315905</v>
      </c>
      <c r="C17" s="113">
        <v>6.0938705654404145E-2</v>
      </c>
      <c r="D17" s="116">
        <v>0.47</v>
      </c>
      <c r="E17" s="114">
        <v>1.6</v>
      </c>
      <c r="F17" s="119">
        <v>1.2E-2</v>
      </c>
      <c r="G17" s="119">
        <v>1.2999999999999999E-2</v>
      </c>
      <c r="H17" s="118">
        <v>1.1000000000000001E-3</v>
      </c>
      <c r="I17" s="118">
        <v>1.2999999999999999E-3</v>
      </c>
      <c r="J17" s="115">
        <v>1</v>
      </c>
      <c r="K17" s="112" t="s">
        <v>120</v>
      </c>
      <c r="L17" s="110" t="s">
        <v>385</v>
      </c>
    </row>
    <row r="18" spans="1:12" x14ac:dyDescent="0.25">
      <c r="A18" s="112" t="s">
        <v>101</v>
      </c>
      <c r="B18" s="113">
        <v>0.38077042717917209</v>
      </c>
      <c r="C18" s="113">
        <v>4.2594984511849378E-2</v>
      </c>
      <c r="D18" s="114">
        <v>1.1000000000000001</v>
      </c>
      <c r="E18" s="114">
        <v>3.8</v>
      </c>
      <c r="F18" s="119">
        <v>9.4E-2</v>
      </c>
      <c r="G18" s="119">
        <v>6.9000000000000006E-2</v>
      </c>
      <c r="H18" s="118">
        <v>2.0999999999999999E-3</v>
      </c>
      <c r="I18" s="118">
        <v>5.4000000000000003E-3</v>
      </c>
      <c r="J18" s="115">
        <v>1</v>
      </c>
      <c r="K18" s="112" t="s">
        <v>384</v>
      </c>
      <c r="L18" s="110"/>
    </row>
    <row r="19" spans="1:12" x14ac:dyDescent="0.25">
      <c r="A19" s="112" t="s">
        <v>105</v>
      </c>
      <c r="B19" s="113">
        <v>0.19982049523111484</v>
      </c>
      <c r="C19" s="113">
        <v>0.76183039516477735</v>
      </c>
      <c r="D19" s="116">
        <v>0.6</v>
      </c>
      <c r="E19" s="114">
        <v>2</v>
      </c>
      <c r="F19" s="119">
        <v>2.5000000000000001E-2</v>
      </c>
      <c r="G19" s="119">
        <v>2.1000000000000001E-2</v>
      </c>
      <c r="H19" s="118">
        <v>3.0000000000000001E-3</v>
      </c>
      <c r="I19" s="119">
        <v>2.7E-2</v>
      </c>
      <c r="J19" s="115">
        <v>1</v>
      </c>
      <c r="K19" s="112" t="s">
        <v>120</v>
      </c>
      <c r="L19" s="110"/>
    </row>
    <row r="20" spans="1:12" x14ac:dyDescent="0.25">
      <c r="A20" s="112" t="s">
        <v>108</v>
      </c>
      <c r="B20" s="113">
        <v>0.26127722818514121</v>
      </c>
      <c r="C20" s="113">
        <v>8.6184291315366951E-2</v>
      </c>
      <c r="D20" s="116">
        <v>0.78</v>
      </c>
      <c r="E20" s="114">
        <v>2.6</v>
      </c>
      <c r="F20" s="119">
        <v>2.1000000000000001E-2</v>
      </c>
      <c r="G20" s="122">
        <v>0.1</v>
      </c>
      <c r="H20" s="118">
        <v>1.1999999999999999E-3</v>
      </c>
      <c r="I20" s="122">
        <v>0.11</v>
      </c>
      <c r="J20" s="115">
        <v>1</v>
      </c>
      <c r="K20" s="112" t="s">
        <v>120</v>
      </c>
      <c r="L20" s="110"/>
    </row>
    <row r="21" spans="1:12" x14ac:dyDescent="0.25">
      <c r="A21" s="112" t="s">
        <v>112</v>
      </c>
      <c r="B21" s="113">
        <v>3.8612105543411726E-2</v>
      </c>
      <c r="C21" s="113">
        <v>3.2416093871467197E-2</v>
      </c>
      <c r="D21" s="116">
        <v>0.12</v>
      </c>
      <c r="E21" s="116">
        <v>0.39</v>
      </c>
      <c r="F21" s="122">
        <v>0.32</v>
      </c>
      <c r="G21" s="123">
        <v>1.8</v>
      </c>
      <c r="H21" s="122">
        <v>0.22</v>
      </c>
      <c r="I21" s="119">
        <v>5.8000000000000003E-2</v>
      </c>
      <c r="J21" s="115">
        <v>1</v>
      </c>
      <c r="K21" s="112" t="s">
        <v>287</v>
      </c>
      <c r="L21" s="110" t="s">
        <v>386</v>
      </c>
    </row>
    <row r="22" spans="1:12" x14ac:dyDescent="0.25">
      <c r="A22" s="112" t="s">
        <v>115</v>
      </c>
      <c r="B22" s="113">
        <v>7.1881200810096746E-2</v>
      </c>
      <c r="C22" s="117">
        <v>0.11397313271483844</v>
      </c>
      <c r="D22" s="114">
        <v>2.2999999999999998</v>
      </c>
      <c r="E22" s="114">
        <v>7.8</v>
      </c>
      <c r="F22" s="122">
        <v>0.11</v>
      </c>
      <c r="G22" s="123">
        <v>1.4</v>
      </c>
      <c r="H22" s="119">
        <v>2.7E-2</v>
      </c>
      <c r="I22" s="119">
        <v>3.1E-2</v>
      </c>
      <c r="J22" s="115">
        <v>1</v>
      </c>
      <c r="K22" s="112" t="s">
        <v>122</v>
      </c>
      <c r="L22" s="110"/>
    </row>
    <row r="23" spans="1:12" x14ac:dyDescent="0.25">
      <c r="A23" s="112" t="s">
        <v>85</v>
      </c>
      <c r="B23" s="113">
        <v>0.12595601269072462</v>
      </c>
      <c r="C23" s="113">
        <v>6.5630732397030878E-2</v>
      </c>
      <c r="D23" s="116">
        <v>0.38</v>
      </c>
      <c r="E23" s="114">
        <v>1.3</v>
      </c>
      <c r="F23" s="119">
        <v>7.6999999999999999E-2</v>
      </c>
      <c r="G23" s="119">
        <v>9.2999999999999992E-3</v>
      </c>
      <c r="H23" s="118">
        <v>2.3999999999999998E-3</v>
      </c>
      <c r="I23" s="119">
        <v>2.1999999999999999E-2</v>
      </c>
      <c r="J23" s="115">
        <v>1</v>
      </c>
      <c r="K23" s="112" t="s">
        <v>118</v>
      </c>
      <c r="L23" s="110"/>
    </row>
    <row r="24" spans="1:12" x14ac:dyDescent="0.25">
      <c r="A24" s="112" t="s">
        <v>90</v>
      </c>
      <c r="B24" s="113">
        <v>0.11287570554234078</v>
      </c>
      <c r="C24" s="113">
        <v>4.2902289866928345E-2</v>
      </c>
      <c r="D24" s="116">
        <v>0.34</v>
      </c>
      <c r="E24" s="114">
        <v>1.1000000000000001</v>
      </c>
      <c r="F24" s="118">
        <v>9.4000000000000004E-3</v>
      </c>
      <c r="G24" s="118">
        <v>8.8999999999999999E-3</v>
      </c>
      <c r="H24" s="118">
        <v>1.1999999999999999E-3</v>
      </c>
      <c r="I24" s="120">
        <v>8.4999999999999995E-4</v>
      </c>
      <c r="J24" s="115">
        <v>1</v>
      </c>
      <c r="K24" s="112" t="s">
        <v>122</v>
      </c>
      <c r="L24" s="110"/>
    </row>
  </sheetData>
  <mergeCells count="13">
    <mergeCell ref="A1:K2"/>
    <mergeCell ref="K3:K5"/>
    <mergeCell ref="A3:A5"/>
    <mergeCell ref="B3:C3"/>
    <mergeCell ref="J3:J5"/>
    <mergeCell ref="B4:C4"/>
    <mergeCell ref="F3:I3"/>
    <mergeCell ref="F4:F5"/>
    <mergeCell ref="G4:G5"/>
    <mergeCell ref="H4:H5"/>
    <mergeCell ref="I4:I5"/>
    <mergeCell ref="D3:D5"/>
    <mergeCell ref="E3:E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8eec281-aaa3-4dae-ac9b-9a398b9215e7}" enabled="0" method="" siteId="{a8eec281-aaa3-4dae-ac9b-9a398b9215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Contents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Madison McMinn</dc:creator>
  <cp:keywords/>
  <dc:description/>
  <cp:lastModifiedBy>Madison McMinn</cp:lastModifiedBy>
  <cp:revision/>
  <dcterms:created xsi:type="dcterms:W3CDTF">2024-03-20T15:37:23Z</dcterms:created>
  <dcterms:modified xsi:type="dcterms:W3CDTF">2024-08-12T14:47:07Z</dcterms:modified>
  <cp:category/>
  <cp:contentStatus/>
</cp:coreProperties>
</file>