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aca\Publikacja\In progress\BiO MnOx sulfonamidy\Manuscript\RSC journal\Revision\"/>
    </mc:Choice>
  </mc:AlternateContent>
  <xr:revisionPtr revIDLastSave="0" documentId="13_ncr:1_{E214EA54-1337-4DA3-8153-420EC96E1F99}" xr6:coauthVersionLast="47" xr6:coauthVersionMax="47" xr10:uidLastSave="{00000000-0000-0000-0000-000000000000}"/>
  <bookViews>
    <workbookView xWindow="-19310" yWindow="-110" windowWidth="19420" windowHeight="10300" firstSheet="4" activeTab="8" xr2:uid="{00000000-000D-0000-FFFF-FFFF00000000}"/>
  </bookViews>
  <sheets>
    <sheet name="SMX+SAH" sheetId="1" r:id="rId1"/>
    <sheet name="ISX+SAH" sheetId="2" r:id="rId2"/>
    <sheet name="SMX" sheetId="5" r:id="rId3"/>
    <sheet name="SNM+SAH" sheetId="3" r:id="rId4"/>
    <sheet name="SAH" sheetId="20" r:id="rId5"/>
    <sheet name="ISX" sheetId="7" r:id="rId6"/>
    <sheet name="SNM" sheetId="8" r:id="rId7"/>
    <sheet name="Sulfonamides pretest" sheetId="19" r:id="rId8"/>
    <sheet name="Determination of SAH-SMX ratio" sheetId="2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21" l="1"/>
  <c r="L34" i="21"/>
  <c r="K34" i="21"/>
  <c r="M33" i="21"/>
  <c r="L33" i="21"/>
  <c r="K33" i="21"/>
  <c r="M32" i="21"/>
  <c r="S32" i="21" s="1"/>
  <c r="L32" i="21"/>
  <c r="K32" i="21"/>
  <c r="M31" i="21"/>
  <c r="L31" i="21"/>
  <c r="K31" i="21"/>
  <c r="M30" i="21"/>
  <c r="L30" i="21"/>
  <c r="K30" i="21"/>
  <c r="M29" i="21"/>
  <c r="S29" i="21" s="1"/>
  <c r="L29" i="21"/>
  <c r="K29" i="21"/>
  <c r="L28" i="21"/>
  <c r="K28" i="21"/>
  <c r="L27" i="21"/>
  <c r="K27" i="21"/>
  <c r="L26" i="21"/>
  <c r="Q26" i="21" s="1"/>
  <c r="K26" i="21"/>
  <c r="O26" i="21" s="1"/>
  <c r="L25" i="21"/>
  <c r="K25" i="21"/>
  <c r="O23" i="21" s="1"/>
  <c r="L24" i="21"/>
  <c r="K24" i="21"/>
  <c r="L23" i="21"/>
  <c r="Q23" i="21" s="1"/>
  <c r="K23" i="21"/>
  <c r="N23" i="21" s="1"/>
  <c r="L22" i="21"/>
  <c r="K22" i="21"/>
  <c r="L21" i="21"/>
  <c r="K21" i="21"/>
  <c r="L20" i="21"/>
  <c r="Q20" i="21" s="1"/>
  <c r="K20" i="21"/>
  <c r="O20" i="21" s="1"/>
  <c r="L19" i="21"/>
  <c r="K19" i="21"/>
  <c r="L18" i="21"/>
  <c r="P17" i="21" s="1"/>
  <c r="K18" i="21"/>
  <c r="N17" i="21" s="1"/>
  <c r="Q17" i="21"/>
  <c r="L17" i="21"/>
  <c r="K17" i="21"/>
  <c r="O17" i="21" s="1"/>
  <c r="L16" i="21"/>
  <c r="K16" i="21"/>
  <c r="L15" i="21"/>
  <c r="K15" i="21"/>
  <c r="Q14" i="21"/>
  <c r="P14" i="21"/>
  <c r="O14" i="21"/>
  <c r="L14" i="21"/>
  <c r="K14" i="21"/>
  <c r="N14" i="21" s="1"/>
  <c r="L13" i="21"/>
  <c r="K13" i="21"/>
  <c r="L12" i="21"/>
  <c r="K12" i="21"/>
  <c r="O11" i="21"/>
  <c r="N11" i="21"/>
  <c r="L11" i="21"/>
  <c r="Q11" i="21" s="1"/>
  <c r="K11" i="21"/>
  <c r="L10" i="21"/>
  <c r="K10" i="21"/>
  <c r="L9" i="21"/>
  <c r="K9" i="21"/>
  <c r="L8" i="21"/>
  <c r="Q8" i="21" s="1"/>
  <c r="K8" i="21"/>
  <c r="O8" i="21" s="1"/>
  <c r="L7" i="21"/>
  <c r="K7" i="21"/>
  <c r="L6" i="21"/>
  <c r="K6" i="21"/>
  <c r="O5" i="21" s="1"/>
  <c r="L5" i="21"/>
  <c r="Q5" i="21" s="1"/>
  <c r="K5" i="21"/>
  <c r="N5" i="21" s="1"/>
  <c r="L4" i="21"/>
  <c r="K4" i="21"/>
  <c r="L3" i="21"/>
  <c r="P2" i="21" s="1"/>
  <c r="K3" i="21"/>
  <c r="L2" i="21"/>
  <c r="Q2" i="21" s="1"/>
  <c r="K2" i="21"/>
  <c r="O2" i="21" s="1"/>
  <c r="P20" i="21" l="1"/>
  <c r="R32" i="21"/>
  <c r="R29" i="21"/>
  <c r="N8" i="21"/>
  <c r="P11" i="21"/>
  <c r="N26" i="21"/>
  <c r="P8" i="21"/>
  <c r="P26" i="21"/>
  <c r="N2" i="21"/>
  <c r="P5" i="21"/>
  <c r="N20" i="21"/>
  <c r="P23" i="21"/>
</calcChain>
</file>

<file path=xl/sharedStrings.xml><?xml version="1.0" encoding="utf-8"?>
<sst xmlns="http://schemas.openxmlformats.org/spreadsheetml/2006/main" count="1088" uniqueCount="209">
  <si>
    <t>SMX</t>
  </si>
  <si>
    <t>t, h</t>
  </si>
  <si>
    <t>SMX, mg/L</t>
  </si>
  <si>
    <t>noMnOx</t>
  </si>
  <si>
    <t>Abio</t>
  </si>
  <si>
    <t>Neg</t>
  </si>
  <si>
    <t>DCF</t>
  </si>
  <si>
    <t>at room temp, no shaking</t>
  </si>
  <si>
    <t>Bio</t>
  </si>
  <si>
    <t>SA</t>
  </si>
  <si>
    <t>SA, mg/L</t>
  </si>
  <si>
    <t>Mn</t>
  </si>
  <si>
    <t>SNM, mg/L</t>
  </si>
  <si>
    <t>SNM</t>
  </si>
  <si>
    <t>Mn, mg/L</t>
  </si>
  <si>
    <t>ISX</t>
  </si>
  <si>
    <t>ISX, mg/L</t>
  </si>
  <si>
    <t>Substance</t>
  </si>
  <si>
    <t>Sample</t>
  </si>
  <si>
    <t>Conc., mg/L</t>
  </si>
  <si>
    <t>Conc. norm. for V</t>
  </si>
  <si>
    <t>Sulfadiazine, SDZ</t>
  </si>
  <si>
    <t>1a</t>
  </si>
  <si>
    <t>1b</t>
  </si>
  <si>
    <t>1c</t>
  </si>
  <si>
    <t>1K1</t>
  </si>
  <si>
    <t>1K2</t>
  </si>
  <si>
    <t>Sulfadimethoxine, SDM</t>
  </si>
  <si>
    <t>2a</t>
  </si>
  <si>
    <t>2b</t>
  </si>
  <si>
    <t>2K1</t>
  </si>
  <si>
    <t>2K2</t>
  </si>
  <si>
    <t>Sulfamerazine, SMR</t>
  </si>
  <si>
    <t>3a</t>
  </si>
  <si>
    <t>3b</t>
  </si>
  <si>
    <t>3c</t>
  </si>
  <si>
    <t>3K1</t>
  </si>
  <si>
    <t>3K2</t>
  </si>
  <si>
    <t>Sulfamethazine, SMZ</t>
  </si>
  <si>
    <t>4a</t>
  </si>
  <si>
    <t>4b</t>
  </si>
  <si>
    <t>4c</t>
  </si>
  <si>
    <t>4K1</t>
  </si>
  <si>
    <t>4K2</t>
  </si>
  <si>
    <t>Sulfamethizole, SMI</t>
  </si>
  <si>
    <t>5a</t>
  </si>
  <si>
    <t>5b</t>
  </si>
  <si>
    <t>5c</t>
  </si>
  <si>
    <t>5K1</t>
  </si>
  <si>
    <t>5K2</t>
  </si>
  <si>
    <t>Sulfapyridine, SPD</t>
  </si>
  <si>
    <t>6a</t>
  </si>
  <si>
    <t>6b</t>
  </si>
  <si>
    <t>6c</t>
  </si>
  <si>
    <t>6K1</t>
  </si>
  <si>
    <t>6K2</t>
  </si>
  <si>
    <t>Sulfathiazole, STZ</t>
  </si>
  <si>
    <t>7a</t>
  </si>
  <si>
    <t>7b</t>
  </si>
  <si>
    <t>7c</t>
  </si>
  <si>
    <t>7K1</t>
  </si>
  <si>
    <t>7K2</t>
  </si>
  <si>
    <t>Diclofenac control</t>
  </si>
  <si>
    <t>10a</t>
  </si>
  <si>
    <t>10b</t>
  </si>
  <si>
    <t>10c</t>
  </si>
  <si>
    <t>10K1</t>
  </si>
  <si>
    <t>10K2</t>
  </si>
  <si>
    <t>SAH</t>
  </si>
  <si>
    <t>SAH, mg/L</t>
  </si>
  <si>
    <t>BioDCF</t>
  </si>
  <si>
    <t>Bio wo Mn2+</t>
  </si>
  <si>
    <t>Abio+MnOx</t>
  </si>
  <si>
    <t>No MOB</t>
  </si>
  <si>
    <t>x</t>
  </si>
  <si>
    <t>RT</t>
  </si>
  <si>
    <t>K0A</t>
  </si>
  <si>
    <t>K1A</t>
  </si>
  <si>
    <t>K2A</t>
  </si>
  <si>
    <t>K3A</t>
  </si>
  <si>
    <t>K4a</t>
  </si>
  <si>
    <t>K5A</t>
  </si>
  <si>
    <t>1A</t>
  </si>
  <si>
    <t>2A</t>
  </si>
  <si>
    <t>3A</t>
  </si>
  <si>
    <t>4A</t>
  </si>
  <si>
    <t>5A</t>
  </si>
  <si>
    <t>6A</t>
  </si>
  <si>
    <t>7A</t>
  </si>
  <si>
    <t>TP319</t>
  </si>
  <si>
    <t>TP217</t>
  </si>
  <si>
    <t>TP333</t>
  </si>
  <si>
    <t>TP230</t>
  </si>
  <si>
    <t>TP592</t>
  </si>
  <si>
    <t>TP328</t>
  </si>
  <si>
    <t>TP231</t>
  </si>
  <si>
    <t>TP263</t>
  </si>
  <si>
    <t>TP342</t>
  </si>
  <si>
    <t>TP211</t>
  </si>
  <si>
    <t>TP518</t>
  </si>
  <si>
    <t>TP169</t>
  </si>
  <si>
    <t>TP381</t>
  </si>
  <si>
    <t>TP245</t>
  </si>
  <si>
    <t>TP430</t>
  </si>
  <si>
    <t>TP162</t>
  </si>
  <si>
    <t>TP296</t>
  </si>
  <si>
    <t>TPs data</t>
  </si>
  <si>
    <t>8A</t>
  </si>
  <si>
    <t>TP197</t>
  </si>
  <si>
    <t>TP261</t>
  </si>
  <si>
    <t>TP185</t>
  </si>
  <si>
    <t>SFN</t>
  </si>
  <si>
    <t>TP166</t>
  </si>
  <si>
    <t>TP270</t>
  </si>
  <si>
    <t>TP239</t>
  </si>
  <si>
    <t>7A, no shaking</t>
  </si>
  <si>
    <t>TP285</t>
  </si>
  <si>
    <t>TP404</t>
  </si>
  <si>
    <t>TP418</t>
  </si>
  <si>
    <t>TP283</t>
  </si>
  <si>
    <t>Bio w/o SA</t>
  </si>
  <si>
    <t>TP131</t>
  </si>
  <si>
    <t>TP167</t>
  </si>
  <si>
    <t>TP181</t>
  </si>
  <si>
    <t>TP244</t>
  </si>
  <si>
    <t>TP249</t>
  </si>
  <si>
    <t>TP274</t>
  </si>
  <si>
    <t>TP277</t>
  </si>
  <si>
    <t>TP301</t>
  </si>
  <si>
    <t>TP343</t>
  </si>
  <si>
    <t>TP376</t>
  </si>
  <si>
    <t>TP397</t>
  </si>
  <si>
    <t>TP399</t>
  </si>
  <si>
    <t>bio w/o SA</t>
  </si>
  <si>
    <t>only SA</t>
  </si>
  <si>
    <t>K6A</t>
  </si>
  <si>
    <t>+</t>
  </si>
  <si>
    <t>TP255</t>
  </si>
  <si>
    <t>TP323</t>
  </si>
  <si>
    <t>TP337</t>
  </si>
  <si>
    <t>TP149</t>
  </si>
  <si>
    <t>TP365</t>
  </si>
  <si>
    <t>TP302</t>
  </si>
  <si>
    <t>8A, no shaking</t>
  </si>
  <si>
    <t>Variants</t>
  </si>
  <si>
    <t>Type</t>
  </si>
  <si>
    <t>Compounds</t>
  </si>
  <si>
    <t>Concentrations</t>
  </si>
  <si>
    <t>Doses per 50 mL</t>
  </si>
  <si>
    <t>Sampling time</t>
  </si>
  <si>
    <t>Volume [mL]</t>
  </si>
  <si>
    <t>DCF, mg/L</t>
  </si>
  <si>
    <t>SMX normalized for V</t>
  </si>
  <si>
    <t>SA normalized for V</t>
  </si>
  <si>
    <t>DCF normalized for V</t>
  </si>
  <si>
    <t>SMX AV</t>
  </si>
  <si>
    <t>SMX SD</t>
  </si>
  <si>
    <t>SA AV</t>
  </si>
  <si>
    <t>DCF AV</t>
  </si>
  <si>
    <t>DCF SD</t>
  </si>
  <si>
    <t>Active MOB</t>
  </si>
  <si>
    <t>SMX no SA</t>
  </si>
  <si>
    <t>10 mg/L SMX</t>
  </si>
  <si>
    <t>SMX 3.57 mL EtOH 1.6 mL</t>
  </si>
  <si>
    <t>14:30 (1.7) 15:22 (3.7)</t>
  </si>
  <si>
    <t>1B</t>
  </si>
  <si>
    <t>1C</t>
  </si>
  <si>
    <t>SMX +SA2</t>
  </si>
  <si>
    <t>10 mg/L SMX + 14.5 mg/L SA</t>
  </si>
  <si>
    <t>SMX 3.57 mL SA 0.45 g/L (in ETOH) 1.6 mL</t>
  </si>
  <si>
    <t>14:37 (1.7) 15:04 (3.7)</t>
  </si>
  <si>
    <t>2B</t>
  </si>
  <si>
    <t>2C</t>
  </si>
  <si>
    <t>SMX+SA20</t>
  </si>
  <si>
    <t>10 mg/L SMX + 145 mg/L SA</t>
  </si>
  <si>
    <t>SMX 3.57 mL SA 4.5 g/L (in ETOH) 1.6 mL</t>
  </si>
  <si>
    <t>14:43 (1.7) 15:04 (3.7)</t>
  </si>
  <si>
    <t>3B</t>
  </si>
  <si>
    <t>3C</t>
  </si>
  <si>
    <t>CTRL without Mn2+</t>
  </si>
  <si>
    <t>14:30 (1.7) 15:40 (3.7)</t>
  </si>
  <si>
    <t>4B</t>
  </si>
  <si>
    <t>4C</t>
  </si>
  <si>
    <t>14:37 (1.7) 15:40 (3.7)</t>
  </si>
  <si>
    <t>5B</t>
  </si>
  <si>
    <t>5C</t>
  </si>
  <si>
    <t>14:43 (1.7) 15:40 (3.7)</t>
  </si>
  <si>
    <t>6B</t>
  </si>
  <si>
    <t>6C</t>
  </si>
  <si>
    <t>CTRL abiotic (85 for 10 min)</t>
  </si>
  <si>
    <t>15:13 (1.7) 16:35 (3.7)</t>
  </si>
  <si>
    <t>7B</t>
  </si>
  <si>
    <t>7C</t>
  </si>
  <si>
    <t>15:13 (1.7) 16:17 (3.7)</t>
  </si>
  <si>
    <t>8B</t>
  </si>
  <si>
    <t>8C</t>
  </si>
  <si>
    <t>9A</t>
  </si>
  <si>
    <t>9B</t>
  </si>
  <si>
    <t>9C</t>
  </si>
  <si>
    <t>10A</t>
  </si>
  <si>
    <t>Diclofenac active control</t>
  </si>
  <si>
    <t>0.5 mL DCF</t>
  </si>
  <si>
    <t>14:59 (1.7) 15:58 (3.7)</t>
  </si>
  <si>
    <t>10B</t>
  </si>
  <si>
    <t>10C</t>
  </si>
  <si>
    <t>11A</t>
  </si>
  <si>
    <t>0.5mL DCF 1.6mL EtOH</t>
  </si>
  <si>
    <t>11B</t>
  </si>
  <si>
    <t>11C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</si>
</sst>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"/>
    </font>
    <font>
      <sz val="10"/>
      <color indexed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</cellStyleXfs>
  <cellXfs count="44">
    <xf numFmtId="0" fontId="0" fillId="0" borderId="0" xfId="0"/>
    <xf numFmtId="2" fontId="3" fillId="0" borderId="0" xfId="1" applyNumberFormat="1" applyAlignment="1">
      <alignment horizontal="right"/>
    </xf>
    <xf numFmtId="2" fontId="3" fillId="0" borderId="0" xfId="1" applyNumberFormat="1" applyAlignment="1">
      <alignment horizontal="center"/>
    </xf>
    <xf numFmtId="0" fontId="0" fillId="2" borderId="0" xfId="0" applyFill="1"/>
    <xf numFmtId="2" fontId="2" fillId="0" borderId="0" xfId="1" applyNumberFormat="1" applyFont="1" applyAlignment="1">
      <alignment horizontal="center"/>
    </xf>
    <xf numFmtId="0" fontId="3" fillId="0" borderId="0" xfId="1"/>
    <xf numFmtId="2" fontId="2" fillId="0" borderId="0" xfId="1" applyNumberFormat="1" applyFont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/>
    <xf numFmtId="0" fontId="3" fillId="0" borderId="0" xfId="1" applyAlignment="1">
      <alignment horizontal="left"/>
    </xf>
    <xf numFmtId="0" fontId="3" fillId="0" borderId="0" xfId="1" applyAlignment="1">
      <alignment horizontal="center"/>
    </xf>
    <xf numFmtId="1" fontId="4" fillId="0" borderId="0" xfId="1" applyNumberFormat="1" applyFont="1" applyAlignment="1">
      <alignment horizontal="center"/>
    </xf>
    <xf numFmtId="2" fontId="3" fillId="0" borderId="0" xfId="1" applyNumberFormat="1"/>
    <xf numFmtId="164" fontId="7" fillId="0" borderId="0" xfId="2" applyNumberFormat="1" applyFont="1" applyAlignment="1">
      <alignment horizontal="right" vertical="center"/>
    </xf>
    <xf numFmtId="164" fontId="7" fillId="0" borderId="0" xfId="3" applyNumberFormat="1" applyFont="1" applyAlignment="1">
      <alignment horizontal="right" vertical="center"/>
    </xf>
    <xf numFmtId="164" fontId="7" fillId="0" borderId="0" xfId="4" applyNumberFormat="1" applyFont="1" applyAlignment="1">
      <alignment horizontal="right" vertical="center"/>
    </xf>
    <xf numFmtId="164" fontId="7" fillId="0" borderId="0" xfId="5" applyNumberFormat="1" applyFont="1" applyAlignment="1">
      <alignment horizontal="right" vertical="center"/>
    </xf>
    <xf numFmtId="164" fontId="7" fillId="0" borderId="0" xfId="6" applyNumberFormat="1" applyFont="1" applyAlignment="1">
      <alignment horizontal="right" vertical="center"/>
    </xf>
    <xf numFmtId="2" fontId="7" fillId="0" borderId="0" xfId="6" applyNumberFormat="1" applyFont="1" applyAlignment="1">
      <alignment horizontal="right" vertical="center"/>
    </xf>
    <xf numFmtId="165" fontId="7" fillId="0" borderId="0" xfId="6" applyNumberFormat="1" applyFont="1" applyAlignment="1">
      <alignment horizontal="right" vertical="center"/>
    </xf>
    <xf numFmtId="166" fontId="7" fillId="0" borderId="0" xfId="2" applyNumberFormat="1" applyFont="1" applyAlignment="1">
      <alignment horizontal="right" vertical="center"/>
    </xf>
    <xf numFmtId="166" fontId="0" fillId="0" borderId="0" xfId="0" applyNumberFormat="1"/>
    <xf numFmtId="11" fontId="0" fillId="0" borderId="0" xfId="0" applyNumberFormat="1"/>
    <xf numFmtId="0" fontId="4" fillId="0" borderId="0" xfId="8"/>
    <xf numFmtId="11" fontId="0" fillId="0" borderId="4" xfId="0" applyNumberFormat="1" applyBorder="1"/>
    <xf numFmtId="0" fontId="0" fillId="0" borderId="4" xfId="0" applyBorder="1"/>
    <xf numFmtId="11" fontId="3" fillId="0" borderId="0" xfId="1" applyNumberFormat="1"/>
    <xf numFmtId="11" fontId="0" fillId="0" borderId="6" xfId="0" applyNumberFormat="1" applyBorder="1"/>
    <xf numFmtId="0" fontId="0" fillId="0" borderId="5" xfId="0" applyBorder="1"/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/>
  </cellXfs>
  <cellStyles count="9">
    <cellStyle name="Normal" xfId="0" builtinId="0"/>
    <cellStyle name="Normal_ISX" xfId="6" xr:uid="{2A65EDD5-2186-4C2B-B7F5-F370D8AC513C}"/>
    <cellStyle name="Normal_SA" xfId="5" xr:uid="{8D947D61-783A-4C94-B239-F702D4E4E4FB}"/>
    <cellStyle name="Normal_SMX" xfId="4" xr:uid="{F7A7ADE0-834C-4C10-BAE4-0F1E2D7B6E6E}"/>
    <cellStyle name="Normal_SMX+SA_1" xfId="2" xr:uid="{C448CF93-0D2B-40DA-8132-1CA066515058}"/>
    <cellStyle name="Normal_SNM+SA" xfId="3" xr:uid="{72EEE0D5-03BE-46F8-A6E7-8B243752CAAB}"/>
    <cellStyle name="Normalny 2" xfId="1" xr:uid="{00000000-0005-0000-0000-000001000000}"/>
    <cellStyle name="Normalny 2 2" xfId="7" xr:uid="{9485C9A3-ED46-4882-A330-C4368A91B6F9}"/>
    <cellStyle name="Normalny 3" xfId="8" xr:uid="{6E8D08B5-D8A6-40C2-A4AA-8A9B82335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4"/>
  <sheetViews>
    <sheetView topLeftCell="A82" zoomScale="85" zoomScaleNormal="85" workbookViewId="0">
      <selection activeCell="A67" sqref="A67:I84"/>
    </sheetView>
  </sheetViews>
  <sheetFormatPr defaultRowHeight="14.5" x14ac:dyDescent="0.35"/>
  <cols>
    <col min="1" max="1" width="27.81640625" customWidth="1"/>
    <col min="2" max="2" width="9.36328125" bestFit="1" customWidth="1"/>
    <col min="3" max="3" width="11.1796875" customWidth="1"/>
  </cols>
  <sheetData>
    <row r="1" spans="1:41" x14ac:dyDescent="0.35">
      <c r="A1" s="3" t="s">
        <v>0</v>
      </c>
      <c r="B1" t="s">
        <v>1</v>
      </c>
      <c r="C1" t="s">
        <v>2</v>
      </c>
      <c r="E1" s="3" t="s">
        <v>68</v>
      </c>
      <c r="F1" t="s">
        <v>1</v>
      </c>
      <c r="G1" t="s">
        <v>69</v>
      </c>
      <c r="I1" s="3" t="s">
        <v>11</v>
      </c>
      <c r="J1" t="s">
        <v>1</v>
      </c>
      <c r="K1" t="s">
        <v>14</v>
      </c>
      <c r="AA1" s="3"/>
    </row>
    <row r="2" spans="1:41" x14ac:dyDescent="0.35">
      <c r="A2" t="s">
        <v>8</v>
      </c>
      <c r="B2">
        <v>2.62</v>
      </c>
      <c r="C2">
        <v>8.1920999999999999</v>
      </c>
      <c r="E2" t="s">
        <v>8</v>
      </c>
      <c r="F2">
        <v>2.62</v>
      </c>
      <c r="G2" s="5">
        <v>8.9934500000000011</v>
      </c>
      <c r="I2" t="s">
        <v>8</v>
      </c>
      <c r="J2">
        <v>2.62</v>
      </c>
      <c r="K2" s="5">
        <v>2.9894705192930786</v>
      </c>
      <c r="AC2" s="5"/>
    </row>
    <row r="3" spans="1:41" x14ac:dyDescent="0.35">
      <c r="A3" t="s">
        <v>8</v>
      </c>
      <c r="B3">
        <v>2.62</v>
      </c>
      <c r="C3">
        <v>10.692299999999999</v>
      </c>
      <c r="E3" t="s">
        <v>8</v>
      </c>
      <c r="F3">
        <v>2.62</v>
      </c>
      <c r="G3" s="5">
        <v>11.358499999999999</v>
      </c>
      <c r="I3" t="s">
        <v>8</v>
      </c>
      <c r="J3">
        <v>2.62</v>
      </c>
      <c r="K3" s="5">
        <v>6.2179462099869633</v>
      </c>
      <c r="AC3" s="5"/>
      <c r="AO3" s="5"/>
    </row>
    <row r="4" spans="1:41" x14ac:dyDescent="0.35">
      <c r="A4" t="s">
        <v>8</v>
      </c>
      <c r="B4">
        <v>2.62</v>
      </c>
      <c r="C4">
        <v>10.574529999999999</v>
      </c>
      <c r="E4" t="s">
        <v>8</v>
      </c>
      <c r="F4">
        <v>2.62</v>
      </c>
      <c r="G4" s="5">
        <v>8.0880420000000015</v>
      </c>
      <c r="I4" t="s">
        <v>8</v>
      </c>
      <c r="J4">
        <v>2.62</v>
      </c>
      <c r="K4" s="5">
        <v>10.71359681262086</v>
      </c>
      <c r="AC4" s="5"/>
      <c r="AO4" s="5"/>
    </row>
    <row r="5" spans="1:41" x14ac:dyDescent="0.35">
      <c r="A5" t="s">
        <v>8</v>
      </c>
      <c r="B5">
        <v>4.62</v>
      </c>
      <c r="C5">
        <v>10.173173999999999</v>
      </c>
      <c r="E5" t="s">
        <v>8</v>
      </c>
      <c r="F5">
        <v>4.62</v>
      </c>
      <c r="G5" s="5">
        <v>5.9762819999999994</v>
      </c>
      <c r="I5" t="s">
        <v>8</v>
      </c>
      <c r="J5">
        <v>4.62</v>
      </c>
      <c r="K5" s="5">
        <v>9.9901779665180701</v>
      </c>
      <c r="AC5" s="5"/>
      <c r="AO5" s="5"/>
    </row>
    <row r="6" spans="1:41" x14ac:dyDescent="0.35">
      <c r="A6" t="s">
        <v>8</v>
      </c>
      <c r="B6">
        <v>4.62</v>
      </c>
      <c r="C6">
        <v>8.2462920000000004</v>
      </c>
      <c r="E6" t="s">
        <v>8</v>
      </c>
      <c r="F6">
        <v>4.62</v>
      </c>
      <c r="G6" s="5">
        <v>5.2691160000000004</v>
      </c>
      <c r="I6" t="s">
        <v>8</v>
      </c>
      <c r="J6">
        <v>4.62</v>
      </c>
      <c r="K6" s="5">
        <v>8.722738352475627</v>
      </c>
      <c r="AC6" s="5"/>
      <c r="AO6" s="5"/>
    </row>
    <row r="7" spans="1:41" x14ac:dyDescent="0.35">
      <c r="A7" t="s">
        <v>8</v>
      </c>
      <c r="B7">
        <v>4.62</v>
      </c>
      <c r="C7">
        <v>8.8853600000000004</v>
      </c>
      <c r="E7" t="s">
        <v>8</v>
      </c>
      <c r="F7">
        <v>4.62</v>
      </c>
      <c r="G7" s="5">
        <v>5.7054720000000003</v>
      </c>
      <c r="I7" t="s">
        <v>8</v>
      </c>
      <c r="J7">
        <v>4.62</v>
      </c>
      <c r="K7" s="5">
        <v>10.197849985772146</v>
      </c>
      <c r="AC7" s="5"/>
      <c r="AO7" s="5"/>
    </row>
    <row r="8" spans="1:41" x14ac:dyDescent="0.35">
      <c r="A8" t="s">
        <v>8</v>
      </c>
      <c r="B8">
        <v>7.93</v>
      </c>
      <c r="C8">
        <v>8.3736248</v>
      </c>
      <c r="E8" t="s">
        <v>8</v>
      </c>
      <c r="F8">
        <v>7.93</v>
      </c>
      <c r="G8" s="5">
        <v>0.98857839999999997</v>
      </c>
      <c r="I8" t="s">
        <v>8</v>
      </c>
      <c r="J8">
        <v>7.93</v>
      </c>
      <c r="K8" s="5">
        <v>12.368105272398685</v>
      </c>
      <c r="AC8" s="5"/>
      <c r="AO8" s="5"/>
    </row>
    <row r="9" spans="1:41" x14ac:dyDescent="0.35">
      <c r="A9" t="s">
        <v>8</v>
      </c>
      <c r="B9">
        <v>7.93</v>
      </c>
      <c r="C9">
        <v>3.8146</v>
      </c>
      <c r="E9" t="s">
        <v>8</v>
      </c>
      <c r="F9">
        <v>7.93</v>
      </c>
      <c r="G9" s="5">
        <v>0.71909999999999996</v>
      </c>
      <c r="I9" t="s">
        <v>8</v>
      </c>
      <c r="J9">
        <v>7.93</v>
      </c>
      <c r="K9" s="5">
        <v>11.058916979768032</v>
      </c>
      <c r="AC9" s="5"/>
      <c r="AO9" s="5"/>
    </row>
    <row r="10" spans="1:41" x14ac:dyDescent="0.35">
      <c r="A10" t="s">
        <v>8</v>
      </c>
      <c r="B10">
        <v>7.93</v>
      </c>
      <c r="C10">
        <v>8.5380108000000003</v>
      </c>
      <c r="E10" t="s">
        <v>8</v>
      </c>
      <c r="F10">
        <v>7.93</v>
      </c>
      <c r="G10" s="5">
        <v>0.66961079999999995</v>
      </c>
      <c r="I10" t="s">
        <v>8</v>
      </c>
      <c r="J10">
        <v>7.93</v>
      </c>
      <c r="K10" s="5">
        <v>12.747685413689636</v>
      </c>
      <c r="AC10" s="5"/>
      <c r="AO10" s="5"/>
    </row>
    <row r="11" spans="1:41" x14ac:dyDescent="0.35">
      <c r="A11" t="s">
        <v>8</v>
      </c>
      <c r="B11">
        <v>11.83</v>
      </c>
      <c r="C11">
        <v>7.4815130000000005</v>
      </c>
      <c r="E11" t="s">
        <v>8</v>
      </c>
      <c r="F11">
        <v>11.83</v>
      </c>
      <c r="G11" s="5">
        <v>0.1</v>
      </c>
      <c r="I11" t="s">
        <v>8</v>
      </c>
      <c r="J11">
        <v>11.83</v>
      </c>
      <c r="K11" s="5">
        <v>12.813861069852784</v>
      </c>
      <c r="AC11" s="5"/>
      <c r="AO11" s="5"/>
    </row>
    <row r="12" spans="1:41" x14ac:dyDescent="0.35">
      <c r="A12" t="s">
        <v>8</v>
      </c>
      <c r="B12">
        <v>11.83</v>
      </c>
      <c r="C12">
        <v>4.1944000000000008</v>
      </c>
      <c r="E12" t="s">
        <v>8</v>
      </c>
      <c r="F12">
        <v>11.83</v>
      </c>
      <c r="G12" s="5">
        <v>0.21599200000000002</v>
      </c>
      <c r="I12" t="s">
        <v>8</v>
      </c>
      <c r="J12">
        <v>11.83</v>
      </c>
      <c r="K12" s="5">
        <v>13.764469350992664</v>
      </c>
      <c r="AC12" s="5"/>
      <c r="AO12" s="5"/>
    </row>
    <row r="13" spans="1:41" x14ac:dyDescent="0.35">
      <c r="A13" t="s">
        <v>8</v>
      </c>
      <c r="B13">
        <v>11.83</v>
      </c>
      <c r="C13">
        <v>6.8423249999999998</v>
      </c>
      <c r="E13" t="s">
        <v>8</v>
      </c>
      <c r="F13">
        <v>11.83</v>
      </c>
      <c r="G13" s="5">
        <v>0.20758499999999999</v>
      </c>
      <c r="I13" t="s">
        <v>8</v>
      </c>
      <c r="J13">
        <v>11.83</v>
      </c>
      <c r="K13" s="5">
        <v>13.822165977026129</v>
      </c>
      <c r="AC13" s="5"/>
      <c r="AO13" s="5"/>
    </row>
    <row r="14" spans="1:41" x14ac:dyDescent="0.35">
      <c r="A14" t="s">
        <v>8</v>
      </c>
      <c r="B14">
        <v>24.08</v>
      </c>
      <c r="C14">
        <v>6.2043696000000006</v>
      </c>
      <c r="E14" t="s">
        <v>8</v>
      </c>
      <c r="F14">
        <v>24.08</v>
      </c>
      <c r="G14" s="5">
        <v>0.1</v>
      </c>
      <c r="I14" t="s">
        <v>8</v>
      </c>
      <c r="J14">
        <v>24.08</v>
      </c>
      <c r="K14" s="5">
        <v>13.843987019548296</v>
      </c>
      <c r="AC14" s="5"/>
      <c r="AO14" s="5"/>
    </row>
    <row r="15" spans="1:41" x14ac:dyDescent="0.35">
      <c r="A15" t="s">
        <v>8</v>
      </c>
      <c r="B15">
        <v>24.08</v>
      </c>
      <c r="C15">
        <v>4.2348999999999997</v>
      </c>
      <c r="E15" t="s">
        <v>8</v>
      </c>
      <c r="F15">
        <v>24.08</v>
      </c>
      <c r="G15" s="5">
        <v>0.1</v>
      </c>
      <c r="I15" t="s">
        <v>8</v>
      </c>
      <c r="J15">
        <v>24.08</v>
      </c>
      <c r="K15" s="5">
        <v>13.404368366973578</v>
      </c>
      <c r="AC15" s="5"/>
      <c r="AO15" s="5"/>
    </row>
    <row r="16" spans="1:41" x14ac:dyDescent="0.35">
      <c r="A16" t="s">
        <v>8</v>
      </c>
      <c r="B16">
        <v>24.08</v>
      </c>
      <c r="C16">
        <v>8.3307023999999998</v>
      </c>
      <c r="E16" t="s">
        <v>8</v>
      </c>
      <c r="F16">
        <v>24.08</v>
      </c>
      <c r="G16" s="5">
        <v>0.1</v>
      </c>
      <c r="I16" t="s">
        <v>8</v>
      </c>
      <c r="J16">
        <v>24.08</v>
      </c>
      <c r="K16" s="5">
        <v>13.853391616035692</v>
      </c>
      <c r="AC16" s="5"/>
      <c r="AO16" s="5"/>
    </row>
    <row r="17" spans="1:41" x14ac:dyDescent="0.35">
      <c r="A17" t="s">
        <v>8</v>
      </c>
      <c r="B17">
        <v>35.770000000000003</v>
      </c>
      <c r="C17">
        <v>3.3848500000000001</v>
      </c>
      <c r="E17" t="s">
        <v>8</v>
      </c>
      <c r="F17">
        <v>35.770000000000003</v>
      </c>
      <c r="G17" s="5">
        <v>0.1</v>
      </c>
      <c r="I17" t="s">
        <v>8</v>
      </c>
      <c r="J17">
        <v>35.770000000000003</v>
      </c>
      <c r="K17" s="5">
        <v>13.106887042693014</v>
      </c>
      <c r="AC17" s="5"/>
      <c r="AO17" s="5"/>
    </row>
    <row r="18" spans="1:41" x14ac:dyDescent="0.35">
      <c r="A18" t="s">
        <v>8</v>
      </c>
      <c r="B18">
        <v>35.770000000000003</v>
      </c>
      <c r="C18">
        <v>6.761304</v>
      </c>
      <c r="E18" t="s">
        <v>8</v>
      </c>
      <c r="F18">
        <v>35.770000000000003</v>
      </c>
      <c r="G18" s="5">
        <v>0.1</v>
      </c>
      <c r="I18" t="s">
        <v>8</v>
      </c>
      <c r="J18">
        <v>35.770000000000003</v>
      </c>
      <c r="K18" s="5">
        <v>13.392545506433095</v>
      </c>
      <c r="AC18" s="5"/>
      <c r="AO18" s="5"/>
    </row>
    <row r="19" spans="1:41" x14ac:dyDescent="0.35">
      <c r="A19" t="s">
        <v>8</v>
      </c>
      <c r="B19">
        <v>35.770000000000003</v>
      </c>
      <c r="C19">
        <v>5.4794999999999998</v>
      </c>
      <c r="E19" t="s">
        <v>8</v>
      </c>
      <c r="F19">
        <v>35.770000000000003</v>
      </c>
      <c r="G19" s="5">
        <v>0.1</v>
      </c>
      <c r="I19" t="s">
        <v>8</v>
      </c>
      <c r="J19">
        <v>35.770000000000003</v>
      </c>
      <c r="K19" s="5">
        <v>13.413611506313142</v>
      </c>
      <c r="AC19" s="5"/>
      <c r="AO19" s="5"/>
    </row>
    <row r="20" spans="1:41" x14ac:dyDescent="0.35">
      <c r="A20" t="s">
        <v>8</v>
      </c>
      <c r="B20">
        <v>48.5</v>
      </c>
      <c r="C20">
        <v>4.4335200000000006</v>
      </c>
      <c r="E20" t="s">
        <v>8</v>
      </c>
      <c r="F20">
        <v>48.5</v>
      </c>
      <c r="G20" s="5">
        <v>0.1</v>
      </c>
      <c r="I20" t="s">
        <v>8</v>
      </c>
      <c r="J20">
        <v>48.5</v>
      </c>
      <c r="K20" s="5">
        <v>12.854447581593798</v>
      </c>
      <c r="AC20" s="5"/>
      <c r="AO20" s="5"/>
    </row>
    <row r="21" spans="1:41" x14ac:dyDescent="0.35">
      <c r="A21" t="s">
        <v>8</v>
      </c>
      <c r="B21">
        <v>48.5</v>
      </c>
      <c r="C21">
        <v>8.23752</v>
      </c>
      <c r="E21" t="s">
        <v>8</v>
      </c>
      <c r="F21">
        <v>48.5</v>
      </c>
      <c r="G21" s="5">
        <v>0.1</v>
      </c>
      <c r="I21" t="s">
        <v>8</v>
      </c>
      <c r="J21">
        <v>48.5</v>
      </c>
      <c r="K21" s="5">
        <v>13.373073262540963</v>
      </c>
      <c r="AC21" s="5"/>
      <c r="AO21" s="5"/>
    </row>
    <row r="22" spans="1:41" x14ac:dyDescent="0.35">
      <c r="A22" t="s">
        <v>8</v>
      </c>
      <c r="B22">
        <v>48.5</v>
      </c>
      <c r="C22">
        <v>7.90944</v>
      </c>
      <c r="E22" t="s">
        <v>8</v>
      </c>
      <c r="F22">
        <v>48.5</v>
      </c>
      <c r="G22" s="5">
        <v>0.1</v>
      </c>
      <c r="I22" t="s">
        <v>8</v>
      </c>
      <c r="J22">
        <v>48.5</v>
      </c>
      <c r="K22" s="5">
        <v>13.698637701413844</v>
      </c>
      <c r="AC22" s="5"/>
      <c r="AO22" s="5"/>
    </row>
    <row r="23" spans="1:41" x14ac:dyDescent="0.35">
      <c r="A23" t="s">
        <v>3</v>
      </c>
      <c r="B23" s="5">
        <v>48.5</v>
      </c>
      <c r="C23" s="5">
        <v>11.025755999999999</v>
      </c>
      <c r="E23" t="s">
        <v>3</v>
      </c>
      <c r="F23" s="5">
        <v>48.5</v>
      </c>
      <c r="G23" s="5">
        <v>0.1</v>
      </c>
      <c r="I23" t="s">
        <v>3</v>
      </c>
      <c r="J23" s="5">
        <v>48.5</v>
      </c>
      <c r="K23" s="5">
        <v>0.21021299613081024</v>
      </c>
      <c r="AB23" s="5"/>
      <c r="AC23" s="5"/>
      <c r="AO23" s="5"/>
    </row>
    <row r="24" spans="1:41" x14ac:dyDescent="0.35">
      <c r="A24" t="s">
        <v>3</v>
      </c>
      <c r="B24" s="5">
        <v>48.5</v>
      </c>
      <c r="C24" s="5">
        <v>10.290192000000001</v>
      </c>
      <c r="E24" t="s">
        <v>3</v>
      </c>
      <c r="F24" s="5">
        <v>48.5</v>
      </c>
      <c r="G24" s="5">
        <v>0.1</v>
      </c>
      <c r="I24" t="s">
        <v>3</v>
      </c>
      <c r="J24" s="5">
        <v>48.5</v>
      </c>
      <c r="K24" s="5">
        <v>5.7373439869431678E-2</v>
      </c>
      <c r="AB24" s="5"/>
      <c r="AC24" s="5"/>
      <c r="AO24" s="5"/>
    </row>
    <row r="25" spans="1:41" x14ac:dyDescent="0.35">
      <c r="A25" t="s">
        <v>3</v>
      </c>
      <c r="B25" s="5">
        <v>48.5</v>
      </c>
      <c r="C25" s="5">
        <v>10.876248</v>
      </c>
      <c r="E25" t="s">
        <v>3</v>
      </c>
      <c r="F25" s="5">
        <v>48.5</v>
      </c>
      <c r="G25" s="5">
        <v>0.1</v>
      </c>
      <c r="I25" t="s">
        <v>3</v>
      </c>
      <c r="J25" s="5">
        <v>48.5</v>
      </c>
      <c r="K25" s="5">
        <v>1.4283333597074885E-2</v>
      </c>
      <c r="AB25" s="5"/>
      <c r="AC25" s="5"/>
      <c r="AO25" s="5"/>
    </row>
    <row r="26" spans="1:41" x14ac:dyDescent="0.35">
      <c r="A26" t="s">
        <v>4</v>
      </c>
      <c r="B26" s="5">
        <v>49.33</v>
      </c>
      <c r="C26" s="5">
        <v>11.052289999999999</v>
      </c>
      <c r="E26" t="s">
        <v>4</v>
      </c>
      <c r="F26" s="5">
        <v>49.33</v>
      </c>
      <c r="G26" s="5">
        <v>13.840668000000003</v>
      </c>
      <c r="I26" t="s">
        <v>4</v>
      </c>
      <c r="J26" s="5">
        <v>49.33</v>
      </c>
      <c r="K26" s="5">
        <v>11.126679114966688</v>
      </c>
      <c r="AB26" s="5"/>
      <c r="AC26" s="5"/>
      <c r="AO26" s="5"/>
    </row>
    <row r="27" spans="1:41" x14ac:dyDescent="0.35">
      <c r="A27" t="s">
        <v>4</v>
      </c>
      <c r="B27" s="5">
        <v>49.33</v>
      </c>
      <c r="C27" s="5">
        <v>10.097819999999999</v>
      </c>
      <c r="E27" t="s">
        <v>4</v>
      </c>
      <c r="F27" s="5">
        <v>49.33</v>
      </c>
      <c r="G27" s="5">
        <v>13.155300000000002</v>
      </c>
      <c r="I27" t="s">
        <v>4</v>
      </c>
      <c r="J27" s="5">
        <v>49.33</v>
      </c>
      <c r="K27" s="5">
        <v>10.455186406469499</v>
      </c>
      <c r="AB27" s="5"/>
      <c r="AC27" s="5"/>
      <c r="AO27" s="5"/>
    </row>
    <row r="28" spans="1:41" x14ac:dyDescent="0.35">
      <c r="A28" t="s">
        <v>4</v>
      </c>
      <c r="B28" s="5">
        <v>49.33</v>
      </c>
      <c r="C28" s="5">
        <v>5.6000699999999997</v>
      </c>
      <c r="E28" t="s">
        <v>4</v>
      </c>
      <c r="F28" s="5">
        <v>49.33</v>
      </c>
      <c r="G28" s="5">
        <v>8.0886599999999991</v>
      </c>
      <c r="I28" t="s">
        <v>4</v>
      </c>
      <c r="J28" s="5">
        <v>49.33</v>
      </c>
      <c r="K28" s="5">
        <v>8.8958456361708187</v>
      </c>
      <c r="AB28" s="5"/>
      <c r="AC28" s="5"/>
      <c r="AO28" s="5"/>
    </row>
    <row r="29" spans="1:41" x14ac:dyDescent="0.35">
      <c r="A29" t="s">
        <v>5</v>
      </c>
      <c r="B29" s="5">
        <v>49.08</v>
      </c>
      <c r="C29" s="5">
        <v>11.904104</v>
      </c>
      <c r="E29" t="s">
        <v>5</v>
      </c>
      <c r="F29" s="5">
        <v>49.08</v>
      </c>
      <c r="G29" s="5">
        <v>14.906288</v>
      </c>
      <c r="I29" t="s">
        <v>5</v>
      </c>
      <c r="J29" s="5">
        <v>49.08</v>
      </c>
      <c r="K29" s="5">
        <v>13.799353759581328</v>
      </c>
      <c r="AB29" s="5"/>
      <c r="AC29" s="5"/>
      <c r="AO29" s="5"/>
    </row>
    <row r="30" spans="1:41" x14ac:dyDescent="0.35">
      <c r="A30" t="s">
        <v>5</v>
      </c>
      <c r="B30" s="5">
        <v>49.08</v>
      </c>
      <c r="C30" s="5">
        <v>11.574816</v>
      </c>
      <c r="E30" t="s">
        <v>5</v>
      </c>
      <c r="F30" s="5">
        <v>49.08</v>
      </c>
      <c r="G30" s="5">
        <v>14.697760000000002</v>
      </c>
      <c r="I30" t="s">
        <v>5</v>
      </c>
      <c r="J30" s="5">
        <v>49.08</v>
      </c>
      <c r="K30" s="5">
        <v>13.968823716111597</v>
      </c>
      <c r="AB30" s="5"/>
      <c r="AC30" s="5"/>
      <c r="AO30" s="5"/>
    </row>
    <row r="31" spans="1:41" x14ac:dyDescent="0.35">
      <c r="A31" t="s">
        <v>5</v>
      </c>
      <c r="B31" s="5">
        <v>49.08</v>
      </c>
      <c r="C31" s="5">
        <v>11.553215999999999</v>
      </c>
      <c r="E31" t="s">
        <v>5</v>
      </c>
      <c r="F31" s="5">
        <v>49.08</v>
      </c>
      <c r="G31" s="5">
        <v>11.242847999999999</v>
      </c>
      <c r="I31" t="s">
        <v>5</v>
      </c>
      <c r="J31" s="5">
        <v>49.08</v>
      </c>
      <c r="K31" s="5">
        <v>13.841504106877188</v>
      </c>
      <c r="AB31" s="5"/>
      <c r="AC31" s="5"/>
      <c r="AO31" s="5"/>
    </row>
    <row r="32" spans="1:41" x14ac:dyDescent="0.35">
      <c r="A32" t="s">
        <v>6</v>
      </c>
      <c r="B32" s="5">
        <v>49.33</v>
      </c>
      <c r="C32" s="5">
        <v>0.85075000000000001</v>
      </c>
      <c r="E32" t="s">
        <v>6</v>
      </c>
      <c r="F32" s="5">
        <v>49.33</v>
      </c>
      <c r="G32" s="5">
        <v>0.85075000000000001</v>
      </c>
      <c r="I32" t="s">
        <v>6</v>
      </c>
      <c r="J32" s="5">
        <v>49.33</v>
      </c>
      <c r="K32" s="5">
        <v>0.25455096362732882</v>
      </c>
      <c r="AB32" s="5"/>
      <c r="AC32" s="5"/>
      <c r="AO32" s="5"/>
    </row>
    <row r="33" spans="1:41" x14ac:dyDescent="0.35">
      <c r="A33" t="s">
        <v>6</v>
      </c>
      <c r="B33" s="5">
        <v>49.33</v>
      </c>
      <c r="C33" s="5">
        <v>0.32534999999999997</v>
      </c>
      <c r="E33" t="s">
        <v>6</v>
      </c>
      <c r="F33" s="5">
        <v>49.33</v>
      </c>
      <c r="G33" s="5">
        <v>0.32534999999999997</v>
      </c>
      <c r="I33" t="s">
        <v>6</v>
      </c>
      <c r="J33" s="5">
        <v>49.33</v>
      </c>
      <c r="K33" s="5">
        <v>6.5025558549479695E-2</v>
      </c>
      <c r="AB33" s="5"/>
      <c r="AC33" s="5"/>
      <c r="AO33" s="5"/>
    </row>
    <row r="34" spans="1:41" x14ac:dyDescent="0.35">
      <c r="A34" t="s">
        <v>6</v>
      </c>
      <c r="B34" s="5">
        <v>49.33</v>
      </c>
      <c r="C34" s="5">
        <v>0.41516999999999998</v>
      </c>
      <c r="E34" t="s">
        <v>6</v>
      </c>
      <c r="F34" s="5">
        <v>49.33</v>
      </c>
      <c r="G34" s="5">
        <v>0.41516999999999998</v>
      </c>
      <c r="I34" t="s">
        <v>6</v>
      </c>
      <c r="J34" s="5">
        <v>49.33</v>
      </c>
      <c r="K34" s="5">
        <v>2.0477097474397084E-2</v>
      </c>
      <c r="AB34" s="5"/>
      <c r="AC34" s="5"/>
      <c r="AO34" s="5"/>
    </row>
    <row r="35" spans="1:41" x14ac:dyDescent="0.35">
      <c r="A35" t="s">
        <v>7</v>
      </c>
      <c r="B35" s="5">
        <v>49.08</v>
      </c>
      <c r="C35" s="5">
        <v>10.243058</v>
      </c>
      <c r="E35" t="s">
        <v>7</v>
      </c>
      <c r="F35" s="5">
        <v>49.08</v>
      </c>
      <c r="G35" s="5">
        <v>0.1</v>
      </c>
      <c r="I35" t="s">
        <v>7</v>
      </c>
      <c r="J35" s="5">
        <v>49.08</v>
      </c>
      <c r="K35" s="5">
        <v>12.419588119835808</v>
      </c>
      <c r="AB35" s="5"/>
      <c r="AC35" s="5"/>
      <c r="AO35" s="5"/>
    </row>
    <row r="36" spans="1:41" x14ac:dyDescent="0.35">
      <c r="A36" t="s">
        <v>7</v>
      </c>
      <c r="B36" s="5">
        <v>49.08</v>
      </c>
      <c r="C36" s="5">
        <v>6.4043340000000004</v>
      </c>
      <c r="E36" t="s">
        <v>7</v>
      </c>
      <c r="F36" s="5">
        <v>49.08</v>
      </c>
      <c r="G36" s="5">
        <v>0.1</v>
      </c>
      <c r="I36" t="s">
        <v>7</v>
      </c>
      <c r="J36" s="5">
        <v>49.08</v>
      </c>
      <c r="K36" s="5">
        <v>12.594411055470793</v>
      </c>
      <c r="AB36" s="5"/>
      <c r="AC36" s="5"/>
      <c r="AO36" s="5"/>
    </row>
    <row r="37" spans="1:41" x14ac:dyDescent="0.35">
      <c r="A37" t="s">
        <v>7</v>
      </c>
      <c r="B37" s="5">
        <v>49.08</v>
      </c>
      <c r="C37" s="5">
        <v>5.7786239999999998</v>
      </c>
      <c r="E37" t="s">
        <v>7</v>
      </c>
      <c r="F37" s="5">
        <v>49.08</v>
      </c>
      <c r="G37" s="5">
        <v>0.1</v>
      </c>
      <c r="I37" t="s">
        <v>7</v>
      </c>
      <c r="J37" s="5">
        <v>49.08</v>
      </c>
      <c r="K37" s="5">
        <v>12.380683945983339</v>
      </c>
      <c r="AB37" s="5"/>
      <c r="AC37" s="5"/>
      <c r="AO37" s="5"/>
    </row>
    <row r="38" spans="1:41" x14ac:dyDescent="0.35">
      <c r="AO38" s="5"/>
    </row>
    <row r="41" spans="1:41" x14ac:dyDescent="0.35">
      <c r="A41" s="3" t="s">
        <v>106</v>
      </c>
      <c r="C41" t="s">
        <v>74</v>
      </c>
      <c r="D41" t="s">
        <v>71</v>
      </c>
      <c r="E41" t="s">
        <v>72</v>
      </c>
      <c r="F41" t="s">
        <v>73</v>
      </c>
      <c r="G41" t="s">
        <v>70</v>
      </c>
      <c r="H41" t="s">
        <v>115</v>
      </c>
      <c r="P41" t="s">
        <v>74</v>
      </c>
    </row>
    <row r="42" spans="1:41" x14ac:dyDescent="0.35">
      <c r="B42" t="s">
        <v>75</v>
      </c>
      <c r="C42" t="s">
        <v>76</v>
      </c>
      <c r="D42" t="s">
        <v>77</v>
      </c>
      <c r="E42" t="s">
        <v>78</v>
      </c>
      <c r="F42" t="s">
        <v>79</v>
      </c>
      <c r="G42" t="s">
        <v>80</v>
      </c>
      <c r="H42" t="s">
        <v>81</v>
      </c>
      <c r="I42" t="s">
        <v>82</v>
      </c>
      <c r="J42" t="s">
        <v>83</v>
      </c>
      <c r="K42" t="s">
        <v>84</v>
      </c>
      <c r="L42" t="s">
        <v>85</v>
      </c>
      <c r="M42" t="s">
        <v>86</v>
      </c>
      <c r="N42" t="s">
        <v>87</v>
      </c>
      <c r="O42" t="s">
        <v>88</v>
      </c>
      <c r="P42" t="s">
        <v>107</v>
      </c>
    </row>
    <row r="43" spans="1:41" x14ac:dyDescent="0.35">
      <c r="A43" t="s">
        <v>0</v>
      </c>
      <c r="B43">
        <v>6.41</v>
      </c>
      <c r="D43" s="28">
        <v>143000</v>
      </c>
      <c r="E43" s="28">
        <v>213000</v>
      </c>
      <c r="F43" s="28">
        <v>252000</v>
      </c>
      <c r="G43" s="28"/>
      <c r="H43" s="28">
        <v>137000</v>
      </c>
      <c r="I43" s="28">
        <v>80000</v>
      </c>
      <c r="J43" s="28">
        <v>144000</v>
      </c>
      <c r="K43" s="28">
        <v>66500</v>
      </c>
      <c r="L43" s="28">
        <v>60000</v>
      </c>
      <c r="M43" s="28">
        <v>7300</v>
      </c>
      <c r="N43" s="28">
        <v>28300</v>
      </c>
      <c r="O43" s="28">
        <v>63800</v>
      </c>
      <c r="AB43" s="5"/>
    </row>
    <row r="44" spans="1:41" x14ac:dyDescent="0.35">
      <c r="A44" t="s">
        <v>68</v>
      </c>
      <c r="B44">
        <v>5.29</v>
      </c>
      <c r="D44" s="28"/>
      <c r="E44" s="28">
        <v>1180000</v>
      </c>
      <c r="F44" s="28">
        <v>2000000</v>
      </c>
      <c r="G44" s="28"/>
      <c r="H44" s="28">
        <v>7800</v>
      </c>
      <c r="I44" s="28">
        <v>1170000</v>
      </c>
      <c r="J44" s="28">
        <v>326000</v>
      </c>
      <c r="K44" s="28">
        <v>5400</v>
      </c>
      <c r="L44" s="28"/>
      <c r="M44" s="28"/>
      <c r="N44" s="28"/>
      <c r="O44" s="28"/>
      <c r="AB44" s="5"/>
    </row>
    <row r="45" spans="1:41" x14ac:dyDescent="0.35">
      <c r="A45" t="s">
        <v>92</v>
      </c>
      <c r="B45">
        <v>8.1199999999999992</v>
      </c>
      <c r="D45" s="28">
        <v>2500000</v>
      </c>
      <c r="E45" s="28">
        <v>1800000</v>
      </c>
      <c r="F45" s="28">
        <v>2900000</v>
      </c>
      <c r="G45" s="28"/>
      <c r="H45" s="28"/>
      <c r="I45" s="28"/>
      <c r="J45" s="28">
        <v>1600000</v>
      </c>
      <c r="K45" s="28">
        <v>2900000</v>
      </c>
      <c r="L45" s="28">
        <v>2000000</v>
      </c>
      <c r="M45" s="28">
        <v>2700000</v>
      </c>
      <c r="N45" s="28"/>
      <c r="O45" s="28"/>
      <c r="AB45" s="5"/>
    </row>
    <row r="46" spans="1:41" x14ac:dyDescent="0.35">
      <c r="A46" t="s">
        <v>116</v>
      </c>
      <c r="B46">
        <v>8.7799999999999994</v>
      </c>
      <c r="D46" s="28"/>
      <c r="E46" s="28">
        <v>610000</v>
      </c>
      <c r="F46" s="28"/>
      <c r="G46" s="28"/>
      <c r="H46" s="28"/>
      <c r="I46" s="28"/>
      <c r="J46" s="28"/>
      <c r="K46" s="28"/>
      <c r="L46" s="28">
        <v>600000</v>
      </c>
      <c r="M46" s="28"/>
      <c r="N46" s="28">
        <v>580000</v>
      </c>
      <c r="O46" s="28"/>
      <c r="AB46" s="5"/>
    </row>
    <row r="47" spans="1:41" x14ac:dyDescent="0.35">
      <c r="A47" t="s">
        <v>117</v>
      </c>
      <c r="B47">
        <v>8.1300000000000008</v>
      </c>
      <c r="D47" s="28"/>
      <c r="E47" s="28"/>
      <c r="F47" s="28"/>
      <c r="G47" s="28"/>
      <c r="H47" s="28">
        <v>16000000</v>
      </c>
      <c r="I47" s="28">
        <v>3800000</v>
      </c>
      <c r="J47" s="28"/>
      <c r="K47" s="28"/>
      <c r="L47" s="28"/>
      <c r="M47" s="28"/>
      <c r="N47" s="28">
        <v>6000000</v>
      </c>
      <c r="O47" s="28">
        <v>760000</v>
      </c>
      <c r="AB47" s="5"/>
    </row>
    <row r="48" spans="1:41" x14ac:dyDescent="0.35">
      <c r="A48" t="s">
        <v>118</v>
      </c>
      <c r="B48">
        <v>8.52</v>
      </c>
      <c r="D48" s="28"/>
      <c r="E48" s="28"/>
      <c r="F48" s="28"/>
      <c r="G48" s="28"/>
      <c r="H48" s="28">
        <v>1700000</v>
      </c>
      <c r="I48" s="28"/>
      <c r="J48" s="28"/>
      <c r="K48" s="28"/>
      <c r="L48" s="28"/>
      <c r="M48" s="28"/>
      <c r="N48" s="28">
        <v>400000</v>
      </c>
      <c r="O48" s="28"/>
      <c r="AB48" s="5"/>
    </row>
    <row r="49" spans="1:28" x14ac:dyDescent="0.35">
      <c r="A49" t="s">
        <v>119</v>
      </c>
      <c r="B49">
        <v>3.97</v>
      </c>
      <c r="D49" s="28"/>
      <c r="E49" s="28"/>
      <c r="F49" s="28"/>
      <c r="G49" s="28"/>
      <c r="H49" s="28">
        <v>20000000</v>
      </c>
      <c r="I49" s="28"/>
      <c r="J49" s="28"/>
      <c r="K49" s="28"/>
      <c r="L49" s="28"/>
      <c r="M49" s="28"/>
      <c r="N49" s="28"/>
      <c r="O49" s="28"/>
      <c r="AB49" s="5"/>
    </row>
    <row r="50" spans="1:28" x14ac:dyDescent="0.35"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AB50" s="5"/>
    </row>
    <row r="51" spans="1:28" x14ac:dyDescent="0.35"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AB51" s="5"/>
    </row>
    <row r="52" spans="1:28" x14ac:dyDescent="0.35">
      <c r="AB52" s="5"/>
    </row>
    <row r="53" spans="1:28" x14ac:dyDescent="0.35">
      <c r="AB53" s="5"/>
    </row>
    <row r="54" spans="1:28" x14ac:dyDescent="0.35">
      <c r="AB54" s="5"/>
    </row>
    <row r="55" spans="1:28" x14ac:dyDescent="0.35">
      <c r="AB55" s="5"/>
    </row>
    <row r="56" spans="1:28" x14ac:dyDescent="0.35">
      <c r="AB56" s="5"/>
    </row>
    <row r="57" spans="1:28" x14ac:dyDescent="0.35">
      <c r="AB57" s="5"/>
    </row>
    <row r="58" spans="1:28" x14ac:dyDescent="0.35">
      <c r="AB58" s="5"/>
    </row>
    <row r="59" spans="1:28" x14ac:dyDescent="0.35">
      <c r="AB59" s="5"/>
    </row>
    <row r="60" spans="1:28" x14ac:dyDescent="0.35">
      <c r="AB60" s="5"/>
    </row>
    <row r="61" spans="1:28" x14ac:dyDescent="0.35">
      <c r="AB61" s="5"/>
    </row>
    <row r="62" spans="1:28" x14ac:dyDescent="0.35">
      <c r="AB62" s="5"/>
    </row>
    <row r="63" spans="1:28" x14ac:dyDescent="0.35">
      <c r="AB63" s="5"/>
    </row>
    <row r="64" spans="1:28" x14ac:dyDescent="0.35">
      <c r="AB64" s="5"/>
    </row>
    <row r="65" spans="2:28" x14ac:dyDescent="0.35">
      <c r="AB65" s="5"/>
    </row>
    <row r="66" spans="2:28" x14ac:dyDescent="0.35">
      <c r="AB66" s="5"/>
    </row>
    <row r="67" spans="2:28" x14ac:dyDescent="0.35">
      <c r="AB67" s="5"/>
    </row>
    <row r="68" spans="2:28" x14ac:dyDescent="0.35">
      <c r="AB68" s="5"/>
    </row>
    <row r="69" spans="2:28" x14ac:dyDescent="0.35">
      <c r="AB69" s="5"/>
    </row>
    <row r="70" spans="2:28" x14ac:dyDescent="0.35">
      <c r="AB70" s="5"/>
    </row>
    <row r="71" spans="2:28" x14ac:dyDescent="0.35">
      <c r="B71" s="5"/>
      <c r="AB71" s="5"/>
    </row>
    <row r="72" spans="2:28" x14ac:dyDescent="0.35">
      <c r="AB72" s="5"/>
    </row>
    <row r="73" spans="2:28" x14ac:dyDescent="0.35">
      <c r="AB73" s="5"/>
    </row>
    <row r="74" spans="2:28" x14ac:dyDescent="0.35">
      <c r="AB74" s="5"/>
    </row>
    <row r="75" spans="2:28" x14ac:dyDescent="0.35">
      <c r="AB75" s="5"/>
    </row>
    <row r="76" spans="2:28" x14ac:dyDescent="0.35">
      <c r="AB76" s="5"/>
    </row>
    <row r="77" spans="2:28" x14ac:dyDescent="0.35">
      <c r="AB77" s="5"/>
    </row>
    <row r="78" spans="2:28" x14ac:dyDescent="0.35">
      <c r="AB78" s="5"/>
    </row>
    <row r="82" spans="2:7" x14ac:dyDescent="0.35">
      <c r="B82" s="26"/>
      <c r="C82" s="26"/>
      <c r="D82" s="19"/>
      <c r="E82" s="19"/>
      <c r="F82" s="19"/>
      <c r="G82" s="19"/>
    </row>
    <row r="83" spans="2:7" x14ac:dyDescent="0.35">
      <c r="B83" s="26"/>
      <c r="C83" s="26"/>
      <c r="D83" s="19"/>
      <c r="E83" s="19"/>
      <c r="F83" s="19"/>
      <c r="G83" s="19"/>
    </row>
    <row r="84" spans="2:7" x14ac:dyDescent="0.35">
      <c r="B84" s="19"/>
      <c r="C84" s="19"/>
      <c r="D84" s="19"/>
      <c r="E84" s="19"/>
      <c r="F84" s="19"/>
      <c r="G84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4"/>
  <sheetViews>
    <sheetView topLeftCell="A151" zoomScaleNormal="100" workbookViewId="0">
      <selection activeCell="A37" sqref="A37"/>
    </sheetView>
  </sheetViews>
  <sheetFormatPr defaultRowHeight="14.5" x14ac:dyDescent="0.35"/>
  <sheetData>
    <row r="1" spans="1:11" x14ac:dyDescent="0.35">
      <c r="A1" s="3" t="s">
        <v>15</v>
      </c>
      <c r="B1" t="s">
        <v>1</v>
      </c>
      <c r="C1" t="s">
        <v>16</v>
      </c>
      <c r="E1" s="3" t="s">
        <v>68</v>
      </c>
      <c r="F1" t="s">
        <v>1</v>
      </c>
      <c r="G1" t="s">
        <v>69</v>
      </c>
      <c r="I1" s="3" t="s">
        <v>11</v>
      </c>
      <c r="J1" t="s">
        <v>1</v>
      </c>
      <c r="K1" t="s">
        <v>14</v>
      </c>
    </row>
    <row r="2" spans="1:11" x14ac:dyDescent="0.35">
      <c r="A2" t="s">
        <v>8</v>
      </c>
      <c r="B2" s="1">
        <v>1.92</v>
      </c>
      <c r="C2" s="5">
        <v>9.8438680000000005</v>
      </c>
      <c r="E2" t="s">
        <v>8</v>
      </c>
      <c r="F2" s="1">
        <v>1.92</v>
      </c>
      <c r="G2" s="5">
        <v>6.4291299999999998</v>
      </c>
      <c r="I2" t="s">
        <v>8</v>
      </c>
      <c r="J2" s="1">
        <v>1.92</v>
      </c>
      <c r="K2" s="5">
        <v>0.28501003800772584</v>
      </c>
    </row>
    <row r="3" spans="1:11" x14ac:dyDescent="0.35">
      <c r="A3" t="s">
        <v>8</v>
      </c>
      <c r="B3" s="1">
        <v>1.92</v>
      </c>
      <c r="C3" s="5">
        <v>9.7729350000000004</v>
      </c>
      <c r="E3" t="s">
        <v>8</v>
      </c>
      <c r="F3" s="1">
        <v>1.92</v>
      </c>
      <c r="G3" s="5">
        <v>7.2902050000000003</v>
      </c>
      <c r="I3" t="s">
        <v>8</v>
      </c>
      <c r="J3" s="1">
        <v>1.92</v>
      </c>
      <c r="K3" s="5">
        <v>0.19608960274284379</v>
      </c>
    </row>
    <row r="4" spans="1:11" x14ac:dyDescent="0.35">
      <c r="A4" t="s">
        <v>8</v>
      </c>
      <c r="B4" s="1">
        <v>1.92</v>
      </c>
      <c r="C4" s="5">
        <v>9.7147860000000001</v>
      </c>
      <c r="E4" t="s">
        <v>8</v>
      </c>
      <c r="F4" s="1">
        <v>1.92</v>
      </c>
      <c r="G4" s="5">
        <v>7.5920519999999998</v>
      </c>
      <c r="I4" t="s">
        <v>8</v>
      </c>
      <c r="J4" s="1">
        <v>1.92</v>
      </c>
      <c r="K4" s="5">
        <v>0.3897625156922041</v>
      </c>
    </row>
    <row r="5" spans="1:11" x14ac:dyDescent="0.35">
      <c r="A5" t="s">
        <v>8</v>
      </c>
      <c r="B5" s="1">
        <v>3.92</v>
      </c>
      <c r="C5" s="5">
        <v>9.5891840000000013</v>
      </c>
      <c r="E5" t="s">
        <v>8</v>
      </c>
      <c r="F5" s="1">
        <v>3.92</v>
      </c>
      <c r="G5" s="5">
        <v>2.2707519999999999</v>
      </c>
      <c r="I5" t="s">
        <v>8</v>
      </c>
      <c r="J5" s="1">
        <v>3.92</v>
      </c>
      <c r="K5" s="5">
        <v>1.3666944989939536</v>
      </c>
    </row>
    <row r="6" spans="1:11" x14ac:dyDescent="0.35">
      <c r="A6" t="s">
        <v>8</v>
      </c>
      <c r="B6" s="1">
        <v>3.92</v>
      </c>
      <c r="C6" s="5">
        <v>9.5737459999999999</v>
      </c>
      <c r="E6" t="s">
        <v>8</v>
      </c>
      <c r="F6" s="1">
        <v>3.92</v>
      </c>
      <c r="G6" s="5">
        <v>2.1561900000000001</v>
      </c>
      <c r="I6" t="s">
        <v>8</v>
      </c>
      <c r="J6" s="1">
        <v>3.92</v>
      </c>
      <c r="K6" s="5">
        <v>1.6936680888709876</v>
      </c>
    </row>
    <row r="7" spans="1:11" x14ac:dyDescent="0.35">
      <c r="A7" t="s">
        <v>8</v>
      </c>
      <c r="B7" s="1">
        <v>3.92</v>
      </c>
      <c r="C7" s="5">
        <v>9.5042640000000009</v>
      </c>
      <c r="E7" t="s">
        <v>8</v>
      </c>
      <c r="F7" s="1">
        <v>3.92</v>
      </c>
      <c r="G7" s="5">
        <v>2.2112639999999999</v>
      </c>
      <c r="I7" t="s">
        <v>8</v>
      </c>
      <c r="J7" s="1">
        <v>3.92</v>
      </c>
      <c r="K7" s="5">
        <v>1.0469989405092501</v>
      </c>
    </row>
    <row r="8" spans="1:11" x14ac:dyDescent="0.35">
      <c r="A8" t="s">
        <v>8</v>
      </c>
      <c r="B8" s="1">
        <v>7.92</v>
      </c>
      <c r="C8" s="5">
        <v>9.4460080000000008</v>
      </c>
      <c r="E8" t="s">
        <v>8</v>
      </c>
      <c r="F8" s="1">
        <v>7.92</v>
      </c>
      <c r="G8" s="5">
        <v>0.44307200000000002</v>
      </c>
      <c r="I8" t="s">
        <v>8</v>
      </c>
      <c r="J8" s="1">
        <v>7.92</v>
      </c>
      <c r="K8" s="5">
        <v>3.4555156475662492</v>
      </c>
    </row>
    <row r="9" spans="1:11" x14ac:dyDescent="0.35">
      <c r="A9" t="s">
        <v>8</v>
      </c>
      <c r="B9" s="1">
        <v>7.92</v>
      </c>
      <c r="C9" s="5">
        <v>9.4131750000000007</v>
      </c>
      <c r="E9" t="s">
        <v>8</v>
      </c>
      <c r="F9" s="1">
        <v>7.92</v>
      </c>
      <c r="G9" s="5">
        <v>0.33705000000000007</v>
      </c>
      <c r="I9" t="s">
        <v>8</v>
      </c>
      <c r="J9" s="1">
        <v>7.92</v>
      </c>
      <c r="K9" s="5">
        <v>4.3592943009128611</v>
      </c>
    </row>
    <row r="10" spans="1:11" x14ac:dyDescent="0.35">
      <c r="A10" t="s">
        <v>8</v>
      </c>
      <c r="B10" s="1">
        <v>7.92</v>
      </c>
      <c r="C10" s="5">
        <v>9.6755080000000007</v>
      </c>
      <c r="E10" t="s">
        <v>8</v>
      </c>
      <c r="F10" s="1">
        <v>7.92</v>
      </c>
      <c r="G10" s="5">
        <v>0.50093799999999999</v>
      </c>
      <c r="I10" t="s">
        <v>8</v>
      </c>
      <c r="J10" s="1">
        <v>7.92</v>
      </c>
      <c r="K10" s="5">
        <v>3.9303387115107697</v>
      </c>
    </row>
    <row r="11" spans="1:11" x14ac:dyDescent="0.35">
      <c r="A11" t="s">
        <v>8</v>
      </c>
      <c r="B11" s="1">
        <v>11.97</v>
      </c>
      <c r="C11" s="5">
        <v>9.5060800000000008</v>
      </c>
      <c r="E11" t="s">
        <v>8</v>
      </c>
      <c r="F11" s="1">
        <v>11.97</v>
      </c>
      <c r="G11" s="5">
        <v>0.34056000000000003</v>
      </c>
      <c r="I11" t="s">
        <v>8</v>
      </c>
      <c r="J11" s="1">
        <v>11.97</v>
      </c>
      <c r="K11" s="5">
        <v>3.6655378157362088</v>
      </c>
    </row>
    <row r="12" spans="1:11" x14ac:dyDescent="0.35">
      <c r="A12" t="s">
        <v>8</v>
      </c>
      <c r="B12" s="1">
        <v>11.97</v>
      </c>
      <c r="C12" s="5">
        <v>9.3759114000000014</v>
      </c>
      <c r="E12" t="s">
        <v>8</v>
      </c>
      <c r="F12" s="1">
        <v>11.97</v>
      </c>
      <c r="G12" s="5">
        <v>0.44694060000000002</v>
      </c>
      <c r="I12" t="s">
        <v>8</v>
      </c>
      <c r="J12" s="1">
        <v>11.97</v>
      </c>
      <c r="K12" s="5">
        <v>3.5760686728467328</v>
      </c>
    </row>
    <row r="13" spans="1:11" x14ac:dyDescent="0.35">
      <c r="A13" t="s">
        <v>8</v>
      </c>
      <c r="B13" s="1">
        <v>11.97</v>
      </c>
      <c r="C13" s="5">
        <v>9.7210679999999989</v>
      </c>
      <c r="E13" t="s">
        <v>8</v>
      </c>
      <c r="F13" s="1">
        <v>11.97</v>
      </c>
      <c r="G13" s="5">
        <v>0.36682799999999993</v>
      </c>
      <c r="I13" t="s">
        <v>8</v>
      </c>
      <c r="J13" s="1">
        <v>11.97</v>
      </c>
      <c r="K13" s="5">
        <v>3.8595576372366409</v>
      </c>
    </row>
    <row r="14" spans="1:11" x14ac:dyDescent="0.35">
      <c r="A14" t="s">
        <v>8</v>
      </c>
      <c r="B14" s="6">
        <v>23.92</v>
      </c>
      <c r="C14" s="5">
        <v>9.1809349999999998</v>
      </c>
      <c r="E14" t="s">
        <v>8</v>
      </c>
      <c r="F14" s="6">
        <v>23.92</v>
      </c>
      <c r="G14" s="5">
        <v>0.27327499999999999</v>
      </c>
      <c r="I14" t="s">
        <v>8</v>
      </c>
      <c r="J14" s="6">
        <v>23.92</v>
      </c>
      <c r="K14" s="5">
        <v>3.7458185771981989</v>
      </c>
    </row>
    <row r="15" spans="1:11" x14ac:dyDescent="0.35">
      <c r="A15" t="s">
        <v>8</v>
      </c>
      <c r="B15" s="6">
        <v>23.92</v>
      </c>
      <c r="C15" s="5">
        <v>9.6338000000000008</v>
      </c>
      <c r="E15" t="s">
        <v>8</v>
      </c>
      <c r="F15" s="6">
        <v>23.92</v>
      </c>
      <c r="G15" s="5">
        <v>0.27235999999999999</v>
      </c>
      <c r="I15" t="s">
        <v>8</v>
      </c>
      <c r="J15" s="6">
        <v>23.92</v>
      </c>
      <c r="K15" s="5">
        <v>3.8812531335831184</v>
      </c>
    </row>
    <row r="16" spans="1:11" x14ac:dyDescent="0.35">
      <c r="A16" t="s">
        <v>8</v>
      </c>
      <c r="B16" s="6">
        <v>23.92</v>
      </c>
      <c r="C16" s="5">
        <v>9.617896</v>
      </c>
      <c r="E16" t="s">
        <v>8</v>
      </c>
      <c r="F16" s="6">
        <v>23.92</v>
      </c>
      <c r="G16" s="5">
        <v>0.263762</v>
      </c>
      <c r="I16" t="s">
        <v>8</v>
      </c>
      <c r="J16" s="6">
        <v>23.92</v>
      </c>
      <c r="K16" s="5">
        <v>4.0465523890926853</v>
      </c>
    </row>
    <row r="17" spans="1:11" x14ac:dyDescent="0.35">
      <c r="A17" t="s">
        <v>8</v>
      </c>
      <c r="B17" s="8">
        <v>35.67</v>
      </c>
      <c r="C17" s="5">
        <v>8.9879160000000002</v>
      </c>
      <c r="E17" t="s">
        <v>8</v>
      </c>
      <c r="F17" s="8">
        <v>35.67</v>
      </c>
      <c r="G17" s="5">
        <v>0.27241199999999999</v>
      </c>
      <c r="I17" t="s">
        <v>8</v>
      </c>
      <c r="J17" s="8">
        <v>35.67</v>
      </c>
      <c r="K17" s="5">
        <v>3.8457701842611507</v>
      </c>
    </row>
    <row r="18" spans="1:11" x14ac:dyDescent="0.35">
      <c r="A18" t="s">
        <v>8</v>
      </c>
      <c r="B18" s="8">
        <v>35.67</v>
      </c>
      <c r="C18" s="5">
        <v>9.3065455999999998</v>
      </c>
      <c r="E18" t="s">
        <v>8</v>
      </c>
      <c r="F18" s="8">
        <v>35.67</v>
      </c>
      <c r="G18" s="5">
        <v>0.1</v>
      </c>
      <c r="I18" t="s">
        <v>8</v>
      </c>
      <c r="J18" s="8">
        <v>35.67</v>
      </c>
      <c r="K18" s="5">
        <v>3.656215428954217</v>
      </c>
    </row>
    <row r="19" spans="1:11" x14ac:dyDescent="0.35">
      <c r="A19" t="s">
        <v>8</v>
      </c>
      <c r="B19" s="8">
        <v>35.67</v>
      </c>
      <c r="C19" s="5">
        <v>9.8089879999999994</v>
      </c>
      <c r="E19" t="s">
        <v>8</v>
      </c>
      <c r="F19" s="8">
        <v>35.67</v>
      </c>
      <c r="G19" s="5">
        <v>0.1</v>
      </c>
      <c r="I19" t="s">
        <v>8</v>
      </c>
      <c r="J19" s="8">
        <v>35.67</v>
      </c>
      <c r="K19" s="5">
        <v>3.7286551992384447</v>
      </c>
    </row>
    <row r="20" spans="1:11" x14ac:dyDescent="0.35">
      <c r="A20" t="s">
        <v>8</v>
      </c>
      <c r="B20" s="1">
        <v>48.38</v>
      </c>
      <c r="C20" s="5">
        <v>8.8297920000000012</v>
      </c>
      <c r="E20" t="s">
        <v>8</v>
      </c>
      <c r="F20" s="1">
        <v>48.38</v>
      </c>
      <c r="G20" s="5">
        <v>0.1</v>
      </c>
      <c r="I20" t="s">
        <v>8</v>
      </c>
      <c r="J20" s="1">
        <v>48.38</v>
      </c>
      <c r="K20" s="5">
        <v>4.4052313985987217</v>
      </c>
    </row>
    <row r="21" spans="1:11" x14ac:dyDescent="0.35">
      <c r="A21" t="s">
        <v>8</v>
      </c>
      <c r="B21" s="1">
        <v>48.38</v>
      </c>
      <c r="C21" s="5">
        <v>9.786503999999999</v>
      </c>
      <c r="E21" t="s">
        <v>8</v>
      </c>
      <c r="F21" s="1">
        <v>48.38</v>
      </c>
      <c r="G21" s="5">
        <v>0.1</v>
      </c>
      <c r="I21" t="s">
        <v>8</v>
      </c>
      <c r="J21" s="1">
        <v>48.38</v>
      </c>
      <c r="K21" s="5">
        <v>4.4005938564934199</v>
      </c>
    </row>
    <row r="22" spans="1:11" x14ac:dyDescent="0.35">
      <c r="A22" t="s">
        <v>8</v>
      </c>
      <c r="B22" s="1">
        <v>48.38</v>
      </c>
      <c r="C22" s="5">
        <v>9.0496560000000006</v>
      </c>
      <c r="E22" t="s">
        <v>8</v>
      </c>
      <c r="F22" s="1">
        <v>48.38</v>
      </c>
      <c r="G22" s="5">
        <v>0.26838000000000001</v>
      </c>
      <c r="I22" t="s">
        <v>8</v>
      </c>
      <c r="J22" s="1">
        <v>48.38</v>
      </c>
      <c r="K22" s="5">
        <v>3.6417473738202104</v>
      </c>
    </row>
    <row r="23" spans="1:11" x14ac:dyDescent="0.35">
      <c r="A23" t="s">
        <v>3</v>
      </c>
      <c r="B23" s="1">
        <v>49.05</v>
      </c>
      <c r="C23" s="5">
        <v>9.3895759999999981</v>
      </c>
      <c r="E23" t="s">
        <v>3</v>
      </c>
      <c r="F23" s="1">
        <v>49.05</v>
      </c>
      <c r="G23" s="5">
        <v>0.21032400000000001</v>
      </c>
      <c r="I23" t="s">
        <v>3</v>
      </c>
      <c r="J23" s="1">
        <v>49.05</v>
      </c>
      <c r="K23" s="5">
        <v>2.9772176512232024E-3</v>
      </c>
    </row>
    <row r="24" spans="1:11" x14ac:dyDescent="0.35">
      <c r="A24" t="s">
        <v>3</v>
      </c>
      <c r="B24" s="1">
        <v>49.05</v>
      </c>
      <c r="C24" s="5">
        <v>9.6690360000000002</v>
      </c>
      <c r="E24" t="s">
        <v>3</v>
      </c>
      <c r="F24" s="1">
        <v>49.05</v>
      </c>
      <c r="G24" s="5">
        <v>0.23789999999999997</v>
      </c>
      <c r="I24" t="s">
        <v>3</v>
      </c>
      <c r="J24" s="1">
        <v>49.05</v>
      </c>
      <c r="K24" s="5">
        <v>2.0403856858249711E-4</v>
      </c>
    </row>
    <row r="25" spans="1:11" x14ac:dyDescent="0.35">
      <c r="A25" t="s">
        <v>3</v>
      </c>
      <c r="B25" s="1">
        <v>49.05</v>
      </c>
      <c r="C25" s="5">
        <v>9.8259640000000008</v>
      </c>
      <c r="E25" t="s">
        <v>3</v>
      </c>
      <c r="F25" s="1">
        <v>49.05</v>
      </c>
      <c r="G25" s="5">
        <v>0.239704</v>
      </c>
      <c r="I25" t="s">
        <v>3</v>
      </c>
      <c r="J25" s="1">
        <v>49.05</v>
      </c>
      <c r="K25" s="5">
        <v>7.0373542868131813E-4</v>
      </c>
    </row>
    <row r="26" spans="1:11" x14ac:dyDescent="0.35">
      <c r="A26" t="s">
        <v>4</v>
      </c>
      <c r="B26" s="1">
        <v>48.72</v>
      </c>
      <c r="C26" s="5">
        <v>9.8716800000000013</v>
      </c>
      <c r="E26" t="s">
        <v>4</v>
      </c>
      <c r="F26" s="1">
        <v>48.72</v>
      </c>
      <c r="G26" s="5">
        <v>11.29128</v>
      </c>
      <c r="I26" t="s">
        <v>4</v>
      </c>
      <c r="J26" s="1">
        <v>48.72</v>
      </c>
      <c r="K26" s="5">
        <v>1.0419851126786313</v>
      </c>
    </row>
    <row r="27" spans="1:11" x14ac:dyDescent="0.35">
      <c r="A27" t="s">
        <v>4</v>
      </c>
      <c r="B27" s="1">
        <v>48.72</v>
      </c>
      <c r="C27" s="5">
        <v>9.73184</v>
      </c>
      <c r="E27" t="s">
        <v>4</v>
      </c>
      <c r="F27" s="1">
        <v>48.72</v>
      </c>
      <c r="G27" s="5">
        <v>11.066719999999998</v>
      </c>
      <c r="I27" t="s">
        <v>4</v>
      </c>
      <c r="J27" s="1">
        <v>48.72</v>
      </c>
      <c r="K27" s="5">
        <v>1.4240654474906382</v>
      </c>
    </row>
    <row r="28" spans="1:11" x14ac:dyDescent="0.35">
      <c r="A28" t="s">
        <v>4</v>
      </c>
      <c r="B28" s="1">
        <v>48.72</v>
      </c>
      <c r="C28" s="5">
        <v>9.6837</v>
      </c>
      <c r="E28" t="s">
        <v>4</v>
      </c>
      <c r="F28" s="1">
        <v>48.72</v>
      </c>
      <c r="G28" s="5">
        <v>10.272990000000002</v>
      </c>
      <c r="I28" t="s">
        <v>4</v>
      </c>
      <c r="J28" s="1">
        <v>48.72</v>
      </c>
      <c r="K28" s="5">
        <v>1.4630874919392869</v>
      </c>
    </row>
    <row r="29" spans="1:11" x14ac:dyDescent="0.35">
      <c r="A29" t="s">
        <v>5</v>
      </c>
      <c r="B29" s="1">
        <v>49.05</v>
      </c>
      <c r="C29" s="5">
        <v>10.790988</v>
      </c>
      <c r="E29" t="s">
        <v>5</v>
      </c>
      <c r="F29" s="1">
        <v>49.05</v>
      </c>
      <c r="G29" s="5">
        <v>16.731078</v>
      </c>
      <c r="I29" t="s">
        <v>5</v>
      </c>
      <c r="J29" s="1">
        <v>49.05</v>
      </c>
      <c r="K29" s="5">
        <v>3.6837539639007471</v>
      </c>
    </row>
    <row r="30" spans="1:11" x14ac:dyDescent="0.35">
      <c r="A30" t="s">
        <v>5</v>
      </c>
      <c r="B30" s="1">
        <v>49.05</v>
      </c>
      <c r="C30" s="5">
        <v>10.353350000000001</v>
      </c>
      <c r="E30" t="s">
        <v>5</v>
      </c>
      <c r="F30" s="1">
        <v>49.05</v>
      </c>
      <c r="G30" s="5">
        <v>17.15035</v>
      </c>
      <c r="I30" t="s">
        <v>5</v>
      </c>
      <c r="J30" s="1">
        <v>49.05</v>
      </c>
      <c r="K30" s="5">
        <v>4.5894822326827445</v>
      </c>
    </row>
    <row r="31" spans="1:11" x14ac:dyDescent="0.35">
      <c r="A31" t="s">
        <v>5</v>
      </c>
      <c r="B31" s="1">
        <v>49.05</v>
      </c>
      <c r="C31" s="5">
        <v>10.979436</v>
      </c>
      <c r="E31" t="s">
        <v>5</v>
      </c>
      <c r="F31" s="1">
        <v>49.05</v>
      </c>
      <c r="G31" s="5">
        <v>18.133284</v>
      </c>
      <c r="I31" t="s">
        <v>5</v>
      </c>
      <c r="J31" s="1">
        <v>49.05</v>
      </c>
      <c r="K31" s="5">
        <v>4.2308103569938913</v>
      </c>
    </row>
    <row r="32" spans="1:11" x14ac:dyDescent="0.35">
      <c r="A32" t="s">
        <v>6</v>
      </c>
      <c r="B32" s="1">
        <v>48.38</v>
      </c>
      <c r="C32" s="5">
        <v>0.23552000000000001</v>
      </c>
      <c r="E32" t="s">
        <v>6</v>
      </c>
      <c r="F32" s="1">
        <v>48.38</v>
      </c>
      <c r="G32" s="5">
        <v>0.1</v>
      </c>
      <c r="I32" t="s">
        <v>6</v>
      </c>
      <c r="J32" s="1">
        <v>48.38</v>
      </c>
      <c r="K32" s="5">
        <v>0.25626227925740414</v>
      </c>
    </row>
    <row r="33" spans="1:29" x14ac:dyDescent="0.35">
      <c r="A33" t="s">
        <v>6</v>
      </c>
      <c r="B33" s="1">
        <v>48.38</v>
      </c>
      <c r="C33" s="5">
        <v>0.68652000000000002</v>
      </c>
      <c r="E33" t="s">
        <v>6</v>
      </c>
      <c r="F33" s="1">
        <v>48.38</v>
      </c>
      <c r="G33" s="5">
        <v>0.1</v>
      </c>
      <c r="I33" t="s">
        <v>6</v>
      </c>
      <c r="J33" s="1">
        <v>48.38</v>
      </c>
      <c r="K33" s="5">
        <v>9.1607422392667406E-2</v>
      </c>
    </row>
    <row r="34" spans="1:29" x14ac:dyDescent="0.35">
      <c r="A34" t="s">
        <v>6</v>
      </c>
      <c r="B34" s="1">
        <v>48.38</v>
      </c>
      <c r="C34" s="5">
        <v>0.43365599999999999</v>
      </c>
      <c r="E34" t="s">
        <v>6</v>
      </c>
      <c r="F34" s="1">
        <v>48.38</v>
      </c>
      <c r="G34" s="5">
        <v>0.1</v>
      </c>
      <c r="I34" t="s">
        <v>6</v>
      </c>
      <c r="J34" s="1">
        <v>48.38</v>
      </c>
      <c r="K34" s="5">
        <v>0.21616879049958124</v>
      </c>
    </row>
    <row r="35" spans="1:29" x14ac:dyDescent="0.35">
      <c r="C35" s="5"/>
      <c r="O35" s="5"/>
      <c r="P35" s="5"/>
      <c r="AB35" s="5"/>
      <c r="AC35" s="5"/>
    </row>
    <row r="36" spans="1:29" x14ac:dyDescent="0.35">
      <c r="B36" s="5"/>
      <c r="C36" s="5"/>
      <c r="O36" s="5"/>
      <c r="P36" s="5"/>
      <c r="AB36" s="5"/>
      <c r="AC36" s="5"/>
    </row>
    <row r="37" spans="1:29" x14ac:dyDescent="0.35">
      <c r="A37" s="3" t="s">
        <v>106</v>
      </c>
      <c r="C37" t="s">
        <v>74</v>
      </c>
      <c r="D37" t="s">
        <v>71</v>
      </c>
      <c r="E37" t="s">
        <v>72</v>
      </c>
      <c r="F37" t="s">
        <v>73</v>
      </c>
      <c r="G37" t="s">
        <v>70</v>
      </c>
      <c r="H37" t="s">
        <v>120</v>
      </c>
      <c r="AB37" s="5"/>
      <c r="AC37" s="5"/>
    </row>
    <row r="38" spans="1:29" x14ac:dyDescent="0.35">
      <c r="B38" t="s">
        <v>75</v>
      </c>
      <c r="C38" t="s">
        <v>76</v>
      </c>
      <c r="D38" t="s">
        <v>77</v>
      </c>
      <c r="E38" t="s">
        <v>78</v>
      </c>
      <c r="F38" t="s">
        <v>79</v>
      </c>
      <c r="G38" t="s">
        <v>80</v>
      </c>
      <c r="H38" t="s">
        <v>81</v>
      </c>
      <c r="I38" t="s">
        <v>82</v>
      </c>
      <c r="J38" t="s">
        <v>83</v>
      </c>
      <c r="K38" t="s">
        <v>84</v>
      </c>
      <c r="L38" t="s">
        <v>85</v>
      </c>
      <c r="M38" t="s">
        <v>86</v>
      </c>
      <c r="N38" t="s">
        <v>87</v>
      </c>
      <c r="O38" t="s">
        <v>88</v>
      </c>
      <c r="P38" t="s">
        <v>107</v>
      </c>
    </row>
    <row r="39" spans="1:29" x14ac:dyDescent="0.35">
      <c r="A39" t="s">
        <v>15</v>
      </c>
      <c r="B39">
        <v>1.1499999999999999</v>
      </c>
      <c r="D39" s="30">
        <v>2550000</v>
      </c>
      <c r="E39" s="30">
        <v>1940000</v>
      </c>
      <c r="F39" s="30">
        <v>3390000</v>
      </c>
      <c r="H39" s="30">
        <v>1910000</v>
      </c>
      <c r="I39" s="30">
        <v>1530000</v>
      </c>
      <c r="J39" s="30">
        <v>2090000</v>
      </c>
      <c r="K39" s="30">
        <v>1360000</v>
      </c>
      <c r="L39" s="30">
        <v>2520000</v>
      </c>
      <c r="M39" s="30">
        <v>1070000</v>
      </c>
      <c r="N39" s="30">
        <v>1700000</v>
      </c>
      <c r="O39" s="33">
        <v>3680000</v>
      </c>
    </row>
    <row r="40" spans="1:29" x14ac:dyDescent="0.35">
      <c r="A40" t="s">
        <v>9</v>
      </c>
      <c r="B40">
        <v>5.37</v>
      </c>
      <c r="D40" s="31"/>
      <c r="E40" s="30">
        <v>3910000</v>
      </c>
      <c r="F40" s="30">
        <v>8150000</v>
      </c>
      <c r="H40" s="31"/>
      <c r="I40" s="30">
        <v>2490000</v>
      </c>
      <c r="J40" s="30">
        <v>879000</v>
      </c>
      <c r="K40" s="30">
        <v>97500</v>
      </c>
      <c r="L40" s="30">
        <v>30200</v>
      </c>
      <c r="M40" s="30">
        <v>21900</v>
      </c>
      <c r="N40" s="30">
        <v>37700</v>
      </c>
      <c r="O40" s="31"/>
    </row>
    <row r="41" spans="1:29" x14ac:dyDescent="0.35">
      <c r="A41" t="s">
        <v>121</v>
      </c>
      <c r="B41">
        <v>2.71</v>
      </c>
      <c r="D41" s="30">
        <v>2000000</v>
      </c>
      <c r="E41" s="31"/>
      <c r="F41" s="31"/>
      <c r="H41" s="31"/>
      <c r="I41" s="31"/>
      <c r="J41" s="31"/>
      <c r="K41" s="31"/>
      <c r="L41" s="31"/>
      <c r="M41" s="31"/>
      <c r="N41" s="31"/>
      <c r="O41" s="31"/>
    </row>
    <row r="42" spans="1:29" x14ac:dyDescent="0.35">
      <c r="A42" t="s">
        <v>112</v>
      </c>
      <c r="B42">
        <v>1.06</v>
      </c>
      <c r="D42" s="31"/>
      <c r="E42" s="31"/>
      <c r="F42" s="30">
        <v>4900000</v>
      </c>
      <c r="H42" s="31"/>
      <c r="I42" s="31"/>
      <c r="J42" s="31"/>
      <c r="K42" s="31"/>
      <c r="L42" s="31"/>
      <c r="M42" s="31"/>
      <c r="N42" s="31"/>
      <c r="O42" s="31"/>
    </row>
    <row r="43" spans="1:29" x14ac:dyDescent="0.35">
      <c r="A43" t="s">
        <v>122</v>
      </c>
      <c r="B43">
        <v>2.06</v>
      </c>
      <c r="D43" s="30">
        <v>1900000</v>
      </c>
      <c r="E43" s="31"/>
      <c r="F43" s="31"/>
      <c r="H43" s="31"/>
      <c r="I43" s="31"/>
      <c r="J43" s="31"/>
      <c r="K43" s="31"/>
      <c r="L43" s="31"/>
      <c r="M43" s="31"/>
      <c r="N43" s="31"/>
      <c r="O43" s="31"/>
    </row>
    <row r="44" spans="1:29" x14ac:dyDescent="0.35">
      <c r="A44" t="s">
        <v>123</v>
      </c>
      <c r="B44">
        <v>4.0199999999999996</v>
      </c>
      <c r="D44" s="31"/>
      <c r="E44" s="31"/>
      <c r="F44" s="31"/>
      <c r="H44" s="31"/>
      <c r="I44" s="31"/>
      <c r="J44" s="30">
        <v>1700000</v>
      </c>
      <c r="K44" s="31"/>
      <c r="L44" s="31"/>
      <c r="M44" s="31"/>
      <c r="N44" s="31"/>
      <c r="O44" s="31"/>
    </row>
    <row r="45" spans="1:29" x14ac:dyDescent="0.35">
      <c r="A45" t="s">
        <v>110</v>
      </c>
      <c r="B45">
        <v>1.42</v>
      </c>
      <c r="D45" s="30">
        <v>5000000</v>
      </c>
      <c r="E45" s="31"/>
      <c r="F45" s="31"/>
      <c r="H45" s="31"/>
      <c r="I45" s="31"/>
      <c r="J45" s="31"/>
      <c r="K45" s="31"/>
      <c r="L45" s="31"/>
      <c r="M45" s="31"/>
      <c r="N45" s="31"/>
      <c r="O45" s="31"/>
    </row>
    <row r="46" spans="1:29" x14ac:dyDescent="0.35">
      <c r="A46" t="s">
        <v>108</v>
      </c>
      <c r="B46">
        <v>1.86</v>
      </c>
      <c r="D46" s="30">
        <v>4000000</v>
      </c>
      <c r="E46" s="30">
        <v>2700000</v>
      </c>
      <c r="F46" s="31"/>
      <c r="H46" s="30">
        <v>2500000</v>
      </c>
      <c r="I46" s="30">
        <v>2300000</v>
      </c>
      <c r="J46" s="30">
        <v>2000000</v>
      </c>
      <c r="K46" s="30">
        <v>2000000</v>
      </c>
      <c r="L46" s="30">
        <v>2500000</v>
      </c>
      <c r="M46" s="30">
        <v>1250000</v>
      </c>
      <c r="N46" s="30">
        <v>1900000</v>
      </c>
      <c r="O46" s="30">
        <v>2000000</v>
      </c>
    </row>
    <row r="47" spans="1:29" x14ac:dyDescent="0.35">
      <c r="A47" t="s">
        <v>98</v>
      </c>
      <c r="B47">
        <v>2.4500000000000002</v>
      </c>
      <c r="D47" s="28">
        <v>7500000</v>
      </c>
      <c r="E47" s="30">
        <v>3200000</v>
      </c>
      <c r="F47" s="31"/>
      <c r="H47" s="30">
        <v>3100000</v>
      </c>
      <c r="I47" s="30">
        <v>2600000</v>
      </c>
      <c r="J47" s="30">
        <v>3200000</v>
      </c>
      <c r="K47" s="30">
        <v>2400000</v>
      </c>
      <c r="L47" s="30">
        <v>2500000</v>
      </c>
      <c r="M47" s="30">
        <v>1800000</v>
      </c>
      <c r="N47" s="30">
        <v>2000000</v>
      </c>
      <c r="O47" s="30">
        <v>2000000</v>
      </c>
    </row>
    <row r="48" spans="1:29" x14ac:dyDescent="0.35">
      <c r="A48" t="s">
        <v>92</v>
      </c>
      <c r="B48">
        <v>8.1300000000000008</v>
      </c>
      <c r="E48" s="30">
        <v>3600000</v>
      </c>
      <c r="F48" s="30">
        <v>2800000</v>
      </c>
      <c r="H48" s="30">
        <v>3100000</v>
      </c>
      <c r="I48" s="31"/>
      <c r="J48" s="30">
        <v>3200000</v>
      </c>
      <c r="K48" s="31"/>
      <c r="L48" s="30">
        <v>2700000</v>
      </c>
      <c r="M48" s="30">
        <v>2500000</v>
      </c>
      <c r="N48" s="30">
        <v>2400000</v>
      </c>
      <c r="O48" s="31"/>
    </row>
    <row r="49" spans="1:15" x14ac:dyDescent="0.35">
      <c r="A49" t="s">
        <v>124</v>
      </c>
      <c r="B49">
        <v>9.44</v>
      </c>
      <c r="E49" s="31"/>
      <c r="F49" s="31"/>
      <c r="H49" s="30">
        <v>2700000</v>
      </c>
      <c r="I49" s="30">
        <v>3200000</v>
      </c>
      <c r="J49" s="30">
        <v>3100000</v>
      </c>
      <c r="K49" s="30">
        <v>2500000</v>
      </c>
      <c r="L49" s="30">
        <v>3000000</v>
      </c>
      <c r="M49" s="30">
        <v>2700000</v>
      </c>
      <c r="N49" s="30">
        <v>2900000</v>
      </c>
      <c r="O49" s="30">
        <v>3000000</v>
      </c>
    </row>
    <row r="50" spans="1:15" x14ac:dyDescent="0.35">
      <c r="A50" t="s">
        <v>102</v>
      </c>
      <c r="B50">
        <v>4.95</v>
      </c>
      <c r="D50" s="28">
        <v>2000000</v>
      </c>
      <c r="E50" s="30">
        <v>1500000</v>
      </c>
      <c r="F50" s="30">
        <v>2000000</v>
      </c>
      <c r="H50" s="30">
        <v>590000</v>
      </c>
      <c r="I50" s="31"/>
      <c r="J50" s="31"/>
      <c r="K50" s="31"/>
      <c r="L50" s="31"/>
      <c r="M50" s="31"/>
      <c r="N50" s="31"/>
      <c r="O50" s="31"/>
    </row>
    <row r="51" spans="1:15" x14ac:dyDescent="0.35">
      <c r="A51" t="s">
        <v>125</v>
      </c>
      <c r="B51">
        <v>6.88</v>
      </c>
      <c r="E51" s="28">
        <v>10000000</v>
      </c>
      <c r="F51" s="31"/>
      <c r="H51" s="31"/>
      <c r="I51" s="30">
        <v>10000000</v>
      </c>
      <c r="J51" s="30">
        <v>4900000</v>
      </c>
      <c r="K51" s="30">
        <v>8700000</v>
      </c>
      <c r="L51" s="30">
        <v>10000000</v>
      </c>
      <c r="M51" s="30">
        <v>6000000</v>
      </c>
      <c r="N51" s="30">
        <v>4900000</v>
      </c>
      <c r="O51" s="30">
        <v>1600000</v>
      </c>
    </row>
    <row r="52" spans="1:15" x14ac:dyDescent="0.35">
      <c r="A52" t="s">
        <v>96</v>
      </c>
      <c r="B52">
        <v>7.67</v>
      </c>
      <c r="E52" s="28">
        <v>6000000</v>
      </c>
      <c r="F52" s="30">
        <v>2000000</v>
      </c>
      <c r="H52" s="31"/>
      <c r="I52" s="30">
        <v>2000000</v>
      </c>
      <c r="J52" s="30">
        <v>2000000</v>
      </c>
      <c r="K52" s="30">
        <v>3900000</v>
      </c>
      <c r="L52" s="30">
        <v>1800000</v>
      </c>
      <c r="M52" s="30">
        <v>2500000</v>
      </c>
      <c r="N52" s="30">
        <v>10000</v>
      </c>
      <c r="O52" s="30">
        <v>16000</v>
      </c>
    </row>
    <row r="53" spans="1:15" x14ac:dyDescent="0.35">
      <c r="A53" t="s">
        <v>126</v>
      </c>
      <c r="B53">
        <v>8.8699999999999992</v>
      </c>
      <c r="H53" s="30">
        <v>9000000</v>
      </c>
      <c r="I53" s="30">
        <v>6500000</v>
      </c>
      <c r="J53" s="30">
        <v>4000000</v>
      </c>
      <c r="K53" s="30">
        <v>4800000</v>
      </c>
      <c r="L53" s="30">
        <v>4700000</v>
      </c>
      <c r="M53" s="30">
        <v>7300000</v>
      </c>
      <c r="N53" s="30">
        <v>6200000</v>
      </c>
      <c r="O53" s="30">
        <v>7000000</v>
      </c>
    </row>
    <row r="54" spans="1:15" x14ac:dyDescent="0.35">
      <c r="A54" t="s">
        <v>127</v>
      </c>
      <c r="B54">
        <v>8.82</v>
      </c>
      <c r="H54" s="30">
        <v>4300000</v>
      </c>
      <c r="I54" s="31"/>
      <c r="J54" s="30">
        <v>6900000</v>
      </c>
      <c r="K54" s="31"/>
      <c r="L54" s="30">
        <v>2700000</v>
      </c>
      <c r="M54" s="31"/>
      <c r="N54" s="31"/>
      <c r="O54" s="31"/>
    </row>
    <row r="55" spans="1:15" x14ac:dyDescent="0.35">
      <c r="A55" t="s">
        <v>128</v>
      </c>
      <c r="B55">
        <v>8.84</v>
      </c>
      <c r="F55" s="28">
        <v>13000000</v>
      </c>
      <c r="H55" s="31"/>
      <c r="I55" s="31"/>
      <c r="J55" s="31"/>
      <c r="K55" s="31"/>
      <c r="L55" s="31"/>
      <c r="M55" s="31"/>
      <c r="N55" s="31"/>
      <c r="O55" s="31"/>
    </row>
    <row r="56" spans="1:15" x14ac:dyDescent="0.35">
      <c r="A56" t="s">
        <v>129</v>
      </c>
      <c r="B56">
        <v>2.63</v>
      </c>
      <c r="H56" s="30">
        <v>4000000</v>
      </c>
      <c r="I56" s="31"/>
      <c r="J56" s="31"/>
      <c r="K56" s="31"/>
      <c r="L56" s="31"/>
      <c r="M56" s="31"/>
      <c r="N56" s="31"/>
      <c r="O56" s="31"/>
    </row>
    <row r="57" spans="1:15" x14ac:dyDescent="0.35">
      <c r="A57" t="s">
        <v>130</v>
      </c>
      <c r="B57">
        <v>6.34</v>
      </c>
      <c r="E57" s="28">
        <v>8000000</v>
      </c>
      <c r="H57" s="31"/>
      <c r="I57" s="31"/>
      <c r="J57" s="30">
        <v>4000000</v>
      </c>
      <c r="K57" s="31"/>
      <c r="L57" s="31"/>
      <c r="M57" s="31"/>
      <c r="N57" s="31"/>
      <c r="O57" s="31"/>
    </row>
    <row r="58" spans="1:15" x14ac:dyDescent="0.35">
      <c r="A58" t="s">
        <v>131</v>
      </c>
      <c r="B58">
        <v>8.02</v>
      </c>
      <c r="I58" s="30">
        <v>9400000</v>
      </c>
      <c r="J58" s="31"/>
      <c r="K58" s="30">
        <v>5100000</v>
      </c>
      <c r="M58" s="30">
        <v>5900000</v>
      </c>
      <c r="N58" s="30">
        <v>5700000</v>
      </c>
      <c r="O58" s="30">
        <v>4000000</v>
      </c>
    </row>
    <row r="59" spans="1:15" x14ac:dyDescent="0.35">
      <c r="A59" t="s">
        <v>132</v>
      </c>
      <c r="B59">
        <v>6.33</v>
      </c>
      <c r="H59" s="28">
        <v>5900000</v>
      </c>
      <c r="I59" s="28">
        <v>4900000</v>
      </c>
      <c r="J59" s="34"/>
    </row>
    <row r="71" spans="2:14" x14ac:dyDescent="0.35">
      <c r="L71" s="5"/>
      <c r="M71" s="28"/>
      <c r="N71" s="7"/>
    </row>
    <row r="72" spans="2:14" x14ac:dyDescent="0.35">
      <c r="B72" s="5"/>
      <c r="G72" s="5"/>
      <c r="L72" s="29"/>
      <c r="M72" s="28"/>
      <c r="N72" s="7"/>
    </row>
    <row r="73" spans="2:14" x14ac:dyDescent="0.35">
      <c r="L73" s="29"/>
      <c r="M73" s="28"/>
      <c r="N73" s="7"/>
    </row>
    <row r="74" spans="2:14" x14ac:dyDescent="0.35">
      <c r="L74" s="29"/>
      <c r="M74" s="28"/>
      <c r="N74" s="7"/>
    </row>
    <row r="75" spans="2:14" x14ac:dyDescent="0.35">
      <c r="L75" s="29"/>
      <c r="M75" s="28"/>
      <c r="N75" s="7"/>
    </row>
    <row r="76" spans="2:14" x14ac:dyDescent="0.35">
      <c r="L76" s="29"/>
      <c r="M76" s="28"/>
      <c r="N76" s="7"/>
    </row>
    <row r="83" spans="2:7" x14ac:dyDescent="0.35">
      <c r="B83" s="19"/>
      <c r="C83" s="19"/>
      <c r="D83" s="19"/>
      <c r="E83" s="19"/>
      <c r="F83" s="19"/>
      <c r="G83" s="19"/>
    </row>
    <row r="84" spans="2:7" x14ac:dyDescent="0.35">
      <c r="B84" s="19"/>
      <c r="C84" s="19"/>
      <c r="D84" s="19"/>
      <c r="E84" s="19"/>
      <c r="F84" s="19"/>
      <c r="G8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6"/>
  <sheetViews>
    <sheetView topLeftCell="A118" workbookViewId="0">
      <selection activeCell="A36" sqref="A36"/>
    </sheetView>
  </sheetViews>
  <sheetFormatPr defaultRowHeight="14.5" x14ac:dyDescent="0.35"/>
  <sheetData>
    <row r="1" spans="1:7" x14ac:dyDescent="0.35">
      <c r="A1" s="3" t="s">
        <v>0</v>
      </c>
      <c r="B1" t="s">
        <v>1</v>
      </c>
      <c r="C1" t="s">
        <v>2</v>
      </c>
      <c r="E1" s="3" t="s">
        <v>11</v>
      </c>
      <c r="F1" t="s">
        <v>1</v>
      </c>
      <c r="G1" t="s">
        <v>14</v>
      </c>
    </row>
    <row r="2" spans="1:7" x14ac:dyDescent="0.35">
      <c r="A2" t="s">
        <v>8</v>
      </c>
      <c r="B2">
        <v>2</v>
      </c>
      <c r="C2">
        <v>9.5017600000000009</v>
      </c>
      <c r="E2" t="s">
        <v>8</v>
      </c>
      <c r="F2">
        <v>2</v>
      </c>
      <c r="G2">
        <v>4.1146920787678556E-3</v>
      </c>
    </row>
    <row r="3" spans="1:7" x14ac:dyDescent="0.35">
      <c r="A3" t="s">
        <v>8</v>
      </c>
      <c r="B3">
        <v>2</v>
      </c>
      <c r="C3">
        <v>9.4918680000000002</v>
      </c>
      <c r="E3" t="s">
        <v>8</v>
      </c>
      <c r="F3">
        <v>2</v>
      </c>
      <c r="G3">
        <v>2.7383186793036415E-2</v>
      </c>
    </row>
    <row r="4" spans="1:7" x14ac:dyDescent="0.35">
      <c r="A4" t="s">
        <v>8</v>
      </c>
      <c r="B4">
        <v>2</v>
      </c>
      <c r="C4">
        <v>9.5464400000000005</v>
      </c>
      <c r="E4" t="s">
        <v>8</v>
      </c>
      <c r="F4">
        <v>2</v>
      </c>
      <c r="G4">
        <v>3.8101630995468004E-2</v>
      </c>
    </row>
    <row r="5" spans="1:7" x14ac:dyDescent="0.35">
      <c r="A5" t="s">
        <v>8</v>
      </c>
      <c r="B5">
        <v>4</v>
      </c>
      <c r="C5">
        <v>9.3273600000000005</v>
      </c>
      <c r="E5" t="s">
        <v>8</v>
      </c>
      <c r="F5">
        <v>4</v>
      </c>
      <c r="G5">
        <v>5.0278476464018958E-3</v>
      </c>
    </row>
    <row r="6" spans="1:7" x14ac:dyDescent="0.35">
      <c r="A6" t="s">
        <v>8</v>
      </c>
      <c r="B6">
        <v>4</v>
      </c>
      <c r="C6">
        <v>9.3601169999999989</v>
      </c>
      <c r="E6" t="s">
        <v>8</v>
      </c>
      <c r="F6">
        <v>4</v>
      </c>
      <c r="G6">
        <v>6.5187533136488347E-3</v>
      </c>
    </row>
    <row r="7" spans="1:7" x14ac:dyDescent="0.35">
      <c r="A7" t="s">
        <v>8</v>
      </c>
      <c r="B7">
        <v>4</v>
      </c>
      <c r="C7">
        <v>9.0462780000000009</v>
      </c>
      <c r="E7" t="s">
        <v>8</v>
      </c>
      <c r="F7">
        <v>4</v>
      </c>
      <c r="G7">
        <v>7.9663589741384034E-3</v>
      </c>
    </row>
    <row r="8" spans="1:7" x14ac:dyDescent="0.35">
      <c r="A8" t="s">
        <v>8</v>
      </c>
      <c r="B8">
        <v>8</v>
      </c>
      <c r="C8">
        <v>9.2572480000000006</v>
      </c>
      <c r="E8" t="s">
        <v>8</v>
      </c>
      <c r="F8">
        <v>8</v>
      </c>
      <c r="G8">
        <v>4.6844010868444955E-3</v>
      </c>
    </row>
    <row r="9" spans="1:7" x14ac:dyDescent="0.35">
      <c r="A9" t="s">
        <v>8</v>
      </c>
      <c r="B9">
        <v>8</v>
      </c>
      <c r="C9">
        <v>9.3035340000000009</v>
      </c>
      <c r="E9" t="s">
        <v>8</v>
      </c>
      <c r="F9">
        <v>8</v>
      </c>
      <c r="G9">
        <v>3.4104403152618451E-3</v>
      </c>
    </row>
    <row r="10" spans="1:7" x14ac:dyDescent="0.35">
      <c r="A10" t="s">
        <v>8</v>
      </c>
      <c r="B10">
        <v>8</v>
      </c>
      <c r="C10">
        <v>9.3091560000000015</v>
      </c>
      <c r="E10" t="s">
        <v>8</v>
      </c>
      <c r="F10">
        <v>8</v>
      </c>
      <c r="G10">
        <v>1.5451251615253939E-2</v>
      </c>
    </row>
    <row r="11" spans="1:7" x14ac:dyDescent="0.35">
      <c r="A11" t="s">
        <v>8</v>
      </c>
      <c r="B11">
        <v>12</v>
      </c>
      <c r="C11">
        <v>9.3424589999999998</v>
      </c>
      <c r="E11" t="s">
        <v>8</v>
      </c>
      <c r="F11">
        <v>12</v>
      </c>
      <c r="G11">
        <v>6.5122627096836881E-3</v>
      </c>
    </row>
    <row r="12" spans="1:7" x14ac:dyDescent="0.35">
      <c r="A12" t="s">
        <v>8</v>
      </c>
      <c r="B12">
        <v>12</v>
      </c>
      <c r="C12">
        <v>9.4551999999999996</v>
      </c>
      <c r="E12" t="s">
        <v>8</v>
      </c>
      <c r="F12">
        <v>12</v>
      </c>
      <c r="G12">
        <v>1.5852834572926737E-2</v>
      </c>
    </row>
    <row r="13" spans="1:7" x14ac:dyDescent="0.35">
      <c r="A13" t="s">
        <v>8</v>
      </c>
      <c r="B13">
        <v>12</v>
      </c>
      <c r="C13">
        <v>9.320094000000001</v>
      </c>
      <c r="E13" t="s">
        <v>8</v>
      </c>
      <c r="F13">
        <v>12</v>
      </c>
      <c r="G13">
        <v>1.5988204879627842E-2</v>
      </c>
    </row>
    <row r="14" spans="1:7" x14ac:dyDescent="0.35">
      <c r="A14" t="s">
        <v>8</v>
      </c>
      <c r="B14">
        <v>24</v>
      </c>
      <c r="C14">
        <v>9.1303680000000007</v>
      </c>
      <c r="E14" t="s">
        <v>8</v>
      </c>
      <c r="F14">
        <v>24</v>
      </c>
      <c r="G14">
        <v>2.8873327698426779E-2</v>
      </c>
    </row>
    <row r="15" spans="1:7" x14ac:dyDescent="0.35">
      <c r="A15" t="s">
        <v>8</v>
      </c>
      <c r="B15">
        <v>24</v>
      </c>
      <c r="C15">
        <v>11.415725999999999</v>
      </c>
      <c r="E15" t="s">
        <v>8</v>
      </c>
      <c r="F15">
        <v>24</v>
      </c>
      <c r="G15">
        <v>1.8018705694566324E-2</v>
      </c>
    </row>
    <row r="16" spans="1:7" x14ac:dyDescent="0.35">
      <c r="A16" t="s">
        <v>8</v>
      </c>
      <c r="B16">
        <v>24</v>
      </c>
      <c r="C16">
        <v>9.3008640000000007</v>
      </c>
      <c r="E16" t="s">
        <v>8</v>
      </c>
      <c r="F16">
        <v>24</v>
      </c>
      <c r="G16">
        <v>4.0590094655001768E-2</v>
      </c>
    </row>
    <row r="17" spans="1:7" x14ac:dyDescent="0.35">
      <c r="A17" t="s">
        <v>8</v>
      </c>
      <c r="B17">
        <v>36</v>
      </c>
      <c r="C17">
        <v>9.0473040000000005</v>
      </c>
      <c r="E17" t="s">
        <v>8</v>
      </c>
      <c r="F17">
        <v>36</v>
      </c>
      <c r="G17">
        <v>4.4815218705026713E-3</v>
      </c>
    </row>
    <row r="18" spans="1:7" x14ac:dyDescent="0.35">
      <c r="A18" t="s">
        <v>8</v>
      </c>
      <c r="B18">
        <v>36</v>
      </c>
      <c r="C18">
        <v>9.0707889999999995</v>
      </c>
      <c r="E18" t="s">
        <v>8</v>
      </c>
      <c r="F18">
        <v>36</v>
      </c>
      <c r="G18">
        <v>8.5716008029298688E-3</v>
      </c>
    </row>
    <row r="19" spans="1:7" x14ac:dyDescent="0.35">
      <c r="A19" t="s">
        <v>8</v>
      </c>
      <c r="B19">
        <v>36</v>
      </c>
      <c r="C19">
        <v>8.9543160000000004</v>
      </c>
      <c r="E19" t="s">
        <v>8</v>
      </c>
      <c r="F19">
        <v>36</v>
      </c>
      <c r="G19">
        <v>7.1182776462457133E-3</v>
      </c>
    </row>
    <row r="20" spans="1:7" x14ac:dyDescent="0.35">
      <c r="A20" t="s">
        <v>8</v>
      </c>
      <c r="B20">
        <v>48</v>
      </c>
      <c r="C20">
        <v>8.654399999999999</v>
      </c>
      <c r="E20" t="s">
        <v>8</v>
      </c>
      <c r="F20">
        <v>48</v>
      </c>
      <c r="G20">
        <v>7.1060117724924344E-3</v>
      </c>
    </row>
    <row r="21" spans="1:7" x14ac:dyDescent="0.35">
      <c r="A21" t="s">
        <v>8</v>
      </c>
      <c r="B21">
        <v>48</v>
      </c>
      <c r="C21">
        <v>8.9449919999999992</v>
      </c>
      <c r="E21" t="s">
        <v>8</v>
      </c>
      <c r="F21">
        <v>48</v>
      </c>
      <c r="G21">
        <v>9.2471022667027902E-3</v>
      </c>
    </row>
    <row r="22" spans="1:7" x14ac:dyDescent="0.35">
      <c r="A22" t="s">
        <v>8</v>
      </c>
      <c r="B22">
        <v>48</v>
      </c>
      <c r="C22">
        <v>8.6471420000000006</v>
      </c>
      <c r="E22" t="s">
        <v>8</v>
      </c>
      <c r="F22">
        <v>48</v>
      </c>
      <c r="G22">
        <v>1.4956515753951845E-2</v>
      </c>
    </row>
    <row r="23" spans="1:7" x14ac:dyDescent="0.35">
      <c r="A23" t="s">
        <v>3</v>
      </c>
      <c r="B23">
        <v>48</v>
      </c>
      <c r="C23">
        <v>9.0790829999999989</v>
      </c>
      <c r="E23" t="s">
        <v>3</v>
      </c>
      <c r="F23">
        <v>48</v>
      </c>
      <c r="G23">
        <v>1.6811646927744346E-2</v>
      </c>
    </row>
    <row r="24" spans="1:7" x14ac:dyDescent="0.35">
      <c r="A24" t="s">
        <v>3</v>
      </c>
      <c r="B24">
        <v>48</v>
      </c>
      <c r="C24">
        <v>9.3551760000000002</v>
      </c>
      <c r="E24" t="s">
        <v>3</v>
      </c>
      <c r="F24">
        <v>48</v>
      </c>
      <c r="G24">
        <v>4.9826751275055831E-3</v>
      </c>
    </row>
    <row r="25" spans="1:7" x14ac:dyDescent="0.35">
      <c r="A25" t="s">
        <v>3</v>
      </c>
      <c r="B25">
        <v>48</v>
      </c>
      <c r="C25">
        <v>9.3034850000000002</v>
      </c>
      <c r="E25" t="s">
        <v>3</v>
      </c>
      <c r="F25">
        <v>48</v>
      </c>
      <c r="G25">
        <v>1.476521285309444E-2</v>
      </c>
    </row>
    <row r="26" spans="1:7" x14ac:dyDescent="0.35">
      <c r="A26" t="s">
        <v>4</v>
      </c>
      <c r="B26">
        <v>48</v>
      </c>
      <c r="C26">
        <v>9.4329619999999998</v>
      </c>
      <c r="E26" t="s">
        <v>4</v>
      </c>
      <c r="F26">
        <v>48</v>
      </c>
      <c r="G26">
        <v>2.8930320721068457</v>
      </c>
    </row>
    <row r="27" spans="1:7" x14ac:dyDescent="0.35">
      <c r="A27" t="s">
        <v>4</v>
      </c>
      <c r="B27">
        <v>48</v>
      </c>
      <c r="C27">
        <v>9.4791760000000007</v>
      </c>
      <c r="E27" t="s">
        <v>4</v>
      </c>
      <c r="F27">
        <v>48</v>
      </c>
      <c r="G27">
        <v>8.4874390277652978E-2</v>
      </c>
    </row>
    <row r="28" spans="1:7" x14ac:dyDescent="0.35">
      <c r="A28" t="s">
        <v>4</v>
      </c>
      <c r="B28">
        <v>48</v>
      </c>
      <c r="C28">
        <v>9.5652000000000008</v>
      </c>
      <c r="E28" t="s">
        <v>4</v>
      </c>
      <c r="F28">
        <v>48</v>
      </c>
      <c r="G28">
        <v>2.5799777851851271</v>
      </c>
    </row>
    <row r="29" spans="1:7" x14ac:dyDescent="0.35">
      <c r="A29" t="s">
        <v>5</v>
      </c>
      <c r="B29">
        <v>48</v>
      </c>
      <c r="C29">
        <v>9.2589120000000005</v>
      </c>
      <c r="E29" t="s">
        <v>5</v>
      </c>
      <c r="F29">
        <v>48</v>
      </c>
      <c r="G29">
        <v>9.905516862486774</v>
      </c>
    </row>
    <row r="30" spans="1:7" x14ac:dyDescent="0.35">
      <c r="A30" t="s">
        <v>5</v>
      </c>
      <c r="B30">
        <v>48</v>
      </c>
      <c r="C30">
        <v>9.3511919999999993</v>
      </c>
      <c r="E30" t="s">
        <v>5</v>
      </c>
      <c r="F30">
        <v>48</v>
      </c>
      <c r="G30">
        <v>10.223221800090302</v>
      </c>
    </row>
    <row r="31" spans="1:7" x14ac:dyDescent="0.35">
      <c r="A31" t="s">
        <v>5</v>
      </c>
      <c r="B31">
        <v>48</v>
      </c>
      <c r="C31">
        <v>9.3414640000000002</v>
      </c>
      <c r="E31" t="s">
        <v>5</v>
      </c>
      <c r="F31">
        <v>48</v>
      </c>
      <c r="G31">
        <v>10.199245993003041</v>
      </c>
    </row>
    <row r="32" spans="1:7" x14ac:dyDescent="0.35">
      <c r="A32" t="s">
        <v>6</v>
      </c>
      <c r="B32">
        <v>48</v>
      </c>
      <c r="C32">
        <v>4.7712599999999998</v>
      </c>
      <c r="E32" t="s">
        <v>6</v>
      </c>
      <c r="F32">
        <v>48</v>
      </c>
      <c r="G32">
        <v>3.5215966217613227E-2</v>
      </c>
    </row>
    <row r="33" spans="1:15" x14ac:dyDescent="0.35">
      <c r="A33" t="s">
        <v>6</v>
      </c>
      <c r="B33">
        <v>48</v>
      </c>
      <c r="E33" t="s">
        <v>6</v>
      </c>
      <c r="F33">
        <v>48</v>
      </c>
    </row>
    <row r="34" spans="1:15" x14ac:dyDescent="0.35">
      <c r="A34" t="s">
        <v>6</v>
      </c>
      <c r="B34">
        <v>48</v>
      </c>
      <c r="E34" t="s">
        <v>6</v>
      </c>
      <c r="F34">
        <v>48</v>
      </c>
    </row>
    <row r="36" spans="1:15" x14ac:dyDescent="0.35">
      <c r="A36" s="3" t="s">
        <v>106</v>
      </c>
    </row>
    <row r="38" spans="1:15" x14ac:dyDescent="0.35">
      <c r="C38" t="s">
        <v>70</v>
      </c>
      <c r="D38" t="s">
        <v>71</v>
      </c>
      <c r="E38" t="s">
        <v>72</v>
      </c>
      <c r="F38" t="s">
        <v>73</v>
      </c>
      <c r="G38" t="s">
        <v>74</v>
      </c>
      <c r="H38" t="s">
        <v>74</v>
      </c>
      <c r="I38" t="s">
        <v>74</v>
      </c>
      <c r="J38" t="s">
        <v>74</v>
      </c>
      <c r="K38" t="s">
        <v>74</v>
      </c>
      <c r="L38" t="s">
        <v>74</v>
      </c>
      <c r="M38" t="s">
        <v>74</v>
      </c>
    </row>
    <row r="39" spans="1:15" x14ac:dyDescent="0.35">
      <c r="B39" t="s">
        <v>75</v>
      </c>
      <c r="C39" t="s">
        <v>76</v>
      </c>
      <c r="D39" t="s">
        <v>77</v>
      </c>
      <c r="E39" t="s">
        <v>78</v>
      </c>
      <c r="F39" t="s">
        <v>79</v>
      </c>
      <c r="G39" t="s">
        <v>80</v>
      </c>
      <c r="H39" t="s">
        <v>81</v>
      </c>
      <c r="I39" t="s">
        <v>82</v>
      </c>
      <c r="J39" t="s">
        <v>83</v>
      </c>
      <c r="K39" t="s">
        <v>84</v>
      </c>
      <c r="L39" t="s">
        <v>85</v>
      </c>
      <c r="M39" t="s">
        <v>86</v>
      </c>
      <c r="N39" t="s">
        <v>87</v>
      </c>
      <c r="O39" t="s">
        <v>88</v>
      </c>
    </row>
    <row r="40" spans="1:15" x14ac:dyDescent="0.35">
      <c r="A40" t="s">
        <v>0</v>
      </c>
      <c r="B40">
        <v>6.4</v>
      </c>
      <c r="D40" s="28">
        <v>564000</v>
      </c>
      <c r="E40" s="28">
        <v>194000</v>
      </c>
      <c r="F40" s="28">
        <v>212000</v>
      </c>
      <c r="G40" s="28"/>
      <c r="H40" s="28"/>
      <c r="I40" s="28"/>
      <c r="J40" s="28"/>
      <c r="K40" s="28"/>
      <c r="L40" s="28"/>
      <c r="M40" s="28"/>
      <c r="N40" s="28">
        <v>316000</v>
      </c>
      <c r="O40" s="28">
        <v>717000</v>
      </c>
    </row>
    <row r="41" spans="1:15" x14ac:dyDescent="0.35">
      <c r="A41" t="s">
        <v>89</v>
      </c>
      <c r="B41">
        <v>4.8499999999999996</v>
      </c>
      <c r="D41" s="28">
        <v>950000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5" x14ac:dyDescent="0.35">
      <c r="A42" t="s">
        <v>90</v>
      </c>
      <c r="B42">
        <v>7.23</v>
      </c>
      <c r="D42" s="28">
        <v>1000000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x14ac:dyDescent="0.35">
      <c r="A43" t="s">
        <v>91</v>
      </c>
      <c r="B43">
        <v>5.3</v>
      </c>
      <c r="D43" s="28">
        <v>190000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35">
      <c r="A44" t="s">
        <v>92</v>
      </c>
      <c r="B44">
        <v>5.44</v>
      </c>
      <c r="D44" s="28"/>
      <c r="E44" s="28">
        <v>750000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15" x14ac:dyDescent="0.35">
      <c r="A45" t="s">
        <v>93</v>
      </c>
      <c r="B45">
        <v>8.6999999999999993</v>
      </c>
      <c r="D45" s="28"/>
      <c r="E45" s="28">
        <v>4400000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35">
      <c r="A46" t="s">
        <v>94</v>
      </c>
      <c r="B46">
        <v>2.66</v>
      </c>
      <c r="D46" s="28"/>
      <c r="E46" s="28"/>
      <c r="F46" s="28">
        <v>490000</v>
      </c>
      <c r="G46" s="28"/>
      <c r="H46" s="28"/>
      <c r="I46" s="28"/>
      <c r="J46" s="28"/>
      <c r="K46" s="28"/>
      <c r="L46" s="28"/>
      <c r="M46" s="28"/>
      <c r="N46" s="28"/>
      <c r="O46" s="28"/>
    </row>
    <row r="47" spans="1:15" x14ac:dyDescent="0.35">
      <c r="A47" t="s">
        <v>95</v>
      </c>
      <c r="B47">
        <v>1.22</v>
      </c>
      <c r="D47" s="28"/>
      <c r="E47" s="28"/>
      <c r="F47" s="28">
        <v>1500000</v>
      </c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35">
      <c r="A48" t="s">
        <v>96</v>
      </c>
      <c r="B48">
        <v>1.79</v>
      </c>
      <c r="D48" s="28"/>
      <c r="E48" s="28"/>
      <c r="F48" s="28">
        <v>260000</v>
      </c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35">
      <c r="A49" t="s">
        <v>97</v>
      </c>
      <c r="B49">
        <v>4.55</v>
      </c>
      <c r="D49" s="28"/>
      <c r="E49" s="28"/>
      <c r="F49" s="28">
        <v>200000</v>
      </c>
      <c r="G49" s="28"/>
      <c r="H49" s="28"/>
      <c r="I49" s="28"/>
      <c r="J49" s="28"/>
      <c r="K49" s="28"/>
      <c r="L49" s="28"/>
      <c r="M49" s="28"/>
      <c r="N49" s="28"/>
      <c r="O49" s="28"/>
    </row>
    <row r="50" spans="1:15" x14ac:dyDescent="0.35">
      <c r="A50" t="s">
        <v>98</v>
      </c>
      <c r="B50">
        <v>3.82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>
        <v>150000</v>
      </c>
      <c r="O50" s="28">
        <v>500000</v>
      </c>
    </row>
    <row r="51" spans="1:15" x14ac:dyDescent="0.35">
      <c r="A51" t="s">
        <v>99</v>
      </c>
      <c r="B51">
        <v>4.58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>
        <v>200000</v>
      </c>
      <c r="O51" s="28"/>
    </row>
    <row r="52" spans="1:15" x14ac:dyDescent="0.35">
      <c r="A52" t="s">
        <v>100</v>
      </c>
      <c r="B52">
        <v>5.24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>
        <v>670000</v>
      </c>
      <c r="O52" s="28"/>
    </row>
    <row r="53" spans="1:15" x14ac:dyDescent="0.35">
      <c r="A53" t="s">
        <v>101</v>
      </c>
      <c r="B53">
        <v>8.7899999999999991</v>
      </c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>
        <v>160000</v>
      </c>
      <c r="O53" s="28"/>
    </row>
    <row r="54" spans="1:15" x14ac:dyDescent="0.35">
      <c r="A54" t="s">
        <v>102</v>
      </c>
      <c r="B54">
        <v>4.32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>
        <v>500000</v>
      </c>
      <c r="O54" s="28">
        <v>450000</v>
      </c>
    </row>
    <row r="55" spans="1:15" x14ac:dyDescent="0.35">
      <c r="A55" t="s">
        <v>103</v>
      </c>
      <c r="B55">
        <v>9.1300000000000008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>
        <v>200000</v>
      </c>
    </row>
    <row r="56" spans="1:15" x14ac:dyDescent="0.35">
      <c r="A56" t="s">
        <v>104</v>
      </c>
      <c r="B56">
        <v>6.07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>
        <v>50000</v>
      </c>
    </row>
    <row r="57" spans="1:15" x14ac:dyDescent="0.35">
      <c r="A57" t="s">
        <v>105</v>
      </c>
      <c r="B57">
        <v>6.85</v>
      </c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>
        <v>810000</v>
      </c>
    </row>
    <row r="65" spans="2:7" x14ac:dyDescent="0.35">
      <c r="B65" s="5"/>
    </row>
    <row r="75" spans="2:7" x14ac:dyDescent="0.35">
      <c r="B75" s="21"/>
      <c r="C75" s="21"/>
      <c r="D75" s="21"/>
      <c r="E75" s="21"/>
      <c r="F75" s="21"/>
      <c r="G75" s="21"/>
    </row>
    <row r="76" spans="2:7" x14ac:dyDescent="0.35">
      <c r="B76" s="21"/>
      <c r="C76" s="21"/>
      <c r="D76" s="21"/>
      <c r="E76" s="21"/>
      <c r="F76" s="21"/>
      <c r="G76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topLeftCell="A88" zoomScale="67" zoomScaleNormal="67" workbookViewId="0">
      <selection activeCell="R38" sqref="R38"/>
    </sheetView>
  </sheetViews>
  <sheetFormatPr defaultRowHeight="14.5" x14ac:dyDescent="0.35"/>
  <sheetData>
    <row r="1" spans="1:11" x14ac:dyDescent="0.35">
      <c r="A1" s="3" t="s">
        <v>13</v>
      </c>
      <c r="B1" t="s">
        <v>1</v>
      </c>
      <c r="C1" t="s">
        <v>12</v>
      </c>
      <c r="E1" s="3" t="s">
        <v>68</v>
      </c>
      <c r="F1" t="s">
        <v>1</v>
      </c>
      <c r="G1" t="s">
        <v>69</v>
      </c>
      <c r="I1" s="3" t="s">
        <v>11</v>
      </c>
      <c r="J1" t="s">
        <v>1</v>
      </c>
      <c r="K1" t="s">
        <v>14</v>
      </c>
    </row>
    <row r="2" spans="1:11" x14ac:dyDescent="0.35">
      <c r="A2" t="s">
        <v>8</v>
      </c>
      <c r="B2" s="2">
        <v>2.6166666666666667</v>
      </c>
      <c r="C2" s="5">
        <v>5.6694879999999994</v>
      </c>
      <c r="E2" t="s">
        <v>8</v>
      </c>
      <c r="F2" s="2">
        <v>2.6166666666666667</v>
      </c>
      <c r="G2" s="5">
        <v>5.3717839999999999</v>
      </c>
      <c r="I2" t="s">
        <v>8</v>
      </c>
      <c r="J2" s="2">
        <v>2.6166666666666667</v>
      </c>
      <c r="K2" s="5">
        <v>5.966933872514752</v>
      </c>
    </row>
    <row r="3" spans="1:11" x14ac:dyDescent="0.35">
      <c r="A3" t="s">
        <v>8</v>
      </c>
      <c r="B3" s="2">
        <v>2.6166666666666667</v>
      </c>
      <c r="C3" s="5">
        <v>5.9544679999999994</v>
      </c>
      <c r="E3" t="s">
        <v>8</v>
      </c>
      <c r="F3" s="2">
        <v>2.6166666666666667</v>
      </c>
      <c r="G3" s="5">
        <v>6.2957159999999996</v>
      </c>
      <c r="I3" t="s">
        <v>8</v>
      </c>
      <c r="J3" s="2">
        <v>2.6166666666666667</v>
      </c>
      <c r="K3" s="5">
        <v>8.0712714200788938</v>
      </c>
    </row>
    <row r="4" spans="1:11" x14ac:dyDescent="0.35">
      <c r="A4" t="s">
        <v>8</v>
      </c>
      <c r="B4" s="2">
        <v>2.6166666666666667</v>
      </c>
      <c r="C4" s="5">
        <v>5.7129440000000002</v>
      </c>
      <c r="E4" t="s">
        <v>8</v>
      </c>
      <c r="F4" s="2">
        <v>2.6166666666666667</v>
      </c>
      <c r="G4" s="5">
        <v>5.6995959999999997</v>
      </c>
      <c r="I4" t="s">
        <v>8</v>
      </c>
      <c r="J4" s="2">
        <v>2.6166666666666667</v>
      </c>
      <c r="K4" s="5">
        <v>9.9481292309824099</v>
      </c>
    </row>
    <row r="5" spans="1:11" x14ac:dyDescent="0.35">
      <c r="A5" t="s">
        <v>8</v>
      </c>
      <c r="B5" s="2">
        <v>4.4333333333333336</v>
      </c>
      <c r="C5" s="5">
        <v>4.127224</v>
      </c>
      <c r="E5" t="s">
        <v>8</v>
      </c>
      <c r="F5" s="2">
        <v>4.4333333333333336</v>
      </c>
      <c r="G5" s="5">
        <v>0.97399599999999997</v>
      </c>
      <c r="I5" t="s">
        <v>8</v>
      </c>
      <c r="J5" s="2">
        <v>4.4333333333333336</v>
      </c>
      <c r="K5" s="5">
        <v>12.163493177538685</v>
      </c>
    </row>
    <row r="6" spans="1:11" x14ac:dyDescent="0.35">
      <c r="A6" t="s">
        <v>8</v>
      </c>
      <c r="B6" s="2">
        <v>4.4333333333333336</v>
      </c>
      <c r="C6" s="5">
        <v>4.01058</v>
      </c>
      <c r="E6" t="s">
        <v>8</v>
      </c>
      <c r="F6" s="2">
        <v>4.4333333333333336</v>
      </c>
      <c r="G6" s="5">
        <v>1.5530759999999999</v>
      </c>
      <c r="I6" t="s">
        <v>8</v>
      </c>
      <c r="J6" s="2">
        <v>4.4333333333333336</v>
      </c>
      <c r="K6" s="5">
        <v>13.987182337779551</v>
      </c>
    </row>
    <row r="7" spans="1:11" x14ac:dyDescent="0.35">
      <c r="A7" t="s">
        <v>8</v>
      </c>
      <c r="B7" s="2">
        <v>4.4333333333333336</v>
      </c>
      <c r="C7" s="5">
        <v>4.4910060000000005</v>
      </c>
      <c r="E7" t="s">
        <v>8</v>
      </c>
      <c r="F7" s="2">
        <v>4.4333333333333336</v>
      </c>
      <c r="G7" s="5">
        <v>2.2723780000000002</v>
      </c>
      <c r="I7" t="s">
        <v>8</v>
      </c>
      <c r="J7" s="2">
        <v>4.4333333333333336</v>
      </c>
      <c r="K7" s="5">
        <v>16.639003804377811</v>
      </c>
    </row>
    <row r="8" spans="1:11" x14ac:dyDescent="0.35">
      <c r="A8" t="s">
        <v>8</v>
      </c>
      <c r="B8" s="2">
        <v>8.3330000000000002</v>
      </c>
      <c r="C8" s="5">
        <v>3.3228859999999996</v>
      </c>
      <c r="E8" t="s">
        <v>8</v>
      </c>
      <c r="F8" s="2">
        <v>8.3330000000000002</v>
      </c>
      <c r="G8" s="5">
        <v>0.30085800000000001</v>
      </c>
      <c r="I8" t="s">
        <v>8</v>
      </c>
      <c r="J8" s="2">
        <v>8.3330000000000002</v>
      </c>
      <c r="K8" s="5">
        <v>0.24541374114799475</v>
      </c>
    </row>
    <row r="9" spans="1:11" x14ac:dyDescent="0.35">
      <c r="A9" t="s">
        <v>8</v>
      </c>
      <c r="B9" s="2">
        <v>8.3330000000000002</v>
      </c>
      <c r="C9" s="5">
        <v>2.9625120000000003</v>
      </c>
      <c r="E9" t="s">
        <v>8</v>
      </c>
      <c r="F9" s="2">
        <v>8.3330000000000002</v>
      </c>
      <c r="G9" s="5">
        <v>0.33373199999999997</v>
      </c>
      <c r="I9" t="s">
        <v>8</v>
      </c>
      <c r="J9" s="2">
        <v>8.3330000000000002</v>
      </c>
      <c r="K9" s="5">
        <v>7.3805602883095061</v>
      </c>
    </row>
    <row r="10" spans="1:11" x14ac:dyDescent="0.35">
      <c r="A10" t="s">
        <v>8</v>
      </c>
      <c r="B10" s="2">
        <v>8.3330000000000002</v>
      </c>
      <c r="C10" s="5">
        <v>3.326352</v>
      </c>
      <c r="E10" t="s">
        <v>8</v>
      </c>
      <c r="F10" s="2">
        <v>8.3330000000000002</v>
      </c>
      <c r="G10" s="5">
        <v>0.36671199999999998</v>
      </c>
      <c r="I10" t="s">
        <v>8</v>
      </c>
      <c r="J10" s="2">
        <v>8.3330000000000002</v>
      </c>
      <c r="K10" s="5">
        <v>17.420908931066077</v>
      </c>
    </row>
    <row r="11" spans="1:11" x14ac:dyDescent="0.35">
      <c r="A11" t="s">
        <v>8</v>
      </c>
      <c r="B11" s="2">
        <v>12.383333333333333</v>
      </c>
      <c r="C11" s="5">
        <v>2.4551620000000001</v>
      </c>
      <c r="E11" t="s">
        <v>8</v>
      </c>
      <c r="F11" s="2">
        <v>12.383333333333333</v>
      </c>
      <c r="G11" s="5">
        <v>0.27141999999999999</v>
      </c>
      <c r="I11" t="s">
        <v>8</v>
      </c>
      <c r="J11" s="2">
        <v>12.383333333333333</v>
      </c>
      <c r="K11" s="5">
        <v>4.0911598899693011</v>
      </c>
    </row>
    <row r="12" spans="1:11" x14ac:dyDescent="0.35">
      <c r="A12" t="s">
        <v>8</v>
      </c>
      <c r="B12" s="2">
        <v>12.383333333333333</v>
      </c>
      <c r="C12" s="5">
        <v>3.470386</v>
      </c>
      <c r="E12" t="s">
        <v>8</v>
      </c>
      <c r="F12" s="2">
        <v>12.383333333333333</v>
      </c>
      <c r="G12" s="5">
        <v>0.345356</v>
      </c>
      <c r="I12" t="s">
        <v>8</v>
      </c>
      <c r="J12" s="2">
        <v>12.383333333333333</v>
      </c>
      <c r="K12" s="5">
        <v>3.2154344827676935</v>
      </c>
    </row>
    <row r="13" spans="1:11" x14ac:dyDescent="0.35">
      <c r="A13" t="s">
        <v>8</v>
      </c>
      <c r="B13" s="2">
        <v>12.383333333333333</v>
      </c>
      <c r="C13" s="5">
        <v>3.3631199999999999</v>
      </c>
      <c r="E13" t="s">
        <v>8</v>
      </c>
      <c r="F13" s="2">
        <v>12.383333333333333</v>
      </c>
      <c r="G13" s="5">
        <v>0.1</v>
      </c>
      <c r="I13" t="s">
        <v>8</v>
      </c>
      <c r="J13" s="2">
        <v>12.383333333333333</v>
      </c>
      <c r="K13" s="5">
        <v>13.289298955982309</v>
      </c>
    </row>
    <row r="14" spans="1:11" x14ac:dyDescent="0.35">
      <c r="A14" t="s">
        <v>8</v>
      </c>
      <c r="B14" s="4">
        <v>24.5</v>
      </c>
      <c r="C14" s="5">
        <v>3.2975880000000002</v>
      </c>
      <c r="E14" t="s">
        <v>8</v>
      </c>
      <c r="F14" s="4">
        <v>24.5</v>
      </c>
      <c r="G14" s="5">
        <v>0.2646</v>
      </c>
      <c r="I14" t="s">
        <v>8</v>
      </c>
      <c r="J14" s="4">
        <v>24.5</v>
      </c>
      <c r="K14" s="5">
        <v>2.976899459864947</v>
      </c>
    </row>
    <row r="15" spans="1:11" x14ac:dyDescent="0.35">
      <c r="A15" t="s">
        <v>8</v>
      </c>
      <c r="B15" s="4">
        <v>24.5</v>
      </c>
      <c r="C15" s="5">
        <v>3.7543500000000001</v>
      </c>
      <c r="E15" t="s">
        <v>8</v>
      </c>
      <c r="F15" s="4">
        <v>24.5</v>
      </c>
      <c r="G15" s="5">
        <v>0.1</v>
      </c>
      <c r="I15" t="s">
        <v>8</v>
      </c>
      <c r="J15" s="4">
        <v>24.5</v>
      </c>
      <c r="K15" s="5">
        <v>5.4906474531844998</v>
      </c>
    </row>
    <row r="16" spans="1:11" x14ac:dyDescent="0.35">
      <c r="A16" t="s">
        <v>8</v>
      </c>
      <c r="B16" s="4">
        <v>24.5</v>
      </c>
      <c r="C16" s="5">
        <v>4.2305640000000002</v>
      </c>
      <c r="E16" t="s">
        <v>8</v>
      </c>
      <c r="F16" s="4">
        <v>24.5</v>
      </c>
      <c r="G16" s="5">
        <v>0.1</v>
      </c>
      <c r="I16" t="s">
        <v>8</v>
      </c>
      <c r="J16" s="4">
        <v>24.5</v>
      </c>
      <c r="K16" s="5">
        <v>3.8802498938918739</v>
      </c>
    </row>
    <row r="17" spans="1:29" x14ac:dyDescent="0.35">
      <c r="A17" t="s">
        <v>8</v>
      </c>
      <c r="B17" s="7">
        <v>36.733333333333334</v>
      </c>
      <c r="C17" s="5">
        <v>3.5380729999999998</v>
      </c>
      <c r="E17" t="s">
        <v>8</v>
      </c>
      <c r="F17" s="7">
        <v>36.733333333333334</v>
      </c>
      <c r="G17" s="5">
        <v>0.1</v>
      </c>
      <c r="I17" t="s">
        <v>8</v>
      </c>
      <c r="J17" s="7">
        <v>36.733333333333334</v>
      </c>
      <c r="K17" s="5">
        <v>10.532550841510069</v>
      </c>
    </row>
    <row r="18" spans="1:29" x14ac:dyDescent="0.35">
      <c r="A18" t="s">
        <v>8</v>
      </c>
      <c r="B18" s="7">
        <v>36.733333333333334</v>
      </c>
      <c r="C18" s="5">
        <v>5.11768</v>
      </c>
      <c r="E18" t="s">
        <v>8</v>
      </c>
      <c r="F18" s="7">
        <v>36.733333333333334</v>
      </c>
      <c r="G18" s="5">
        <v>0.1</v>
      </c>
      <c r="I18" t="s">
        <v>8</v>
      </c>
      <c r="J18" s="7">
        <v>36.733333333333334</v>
      </c>
      <c r="K18" s="5">
        <v>11.480661469923216</v>
      </c>
    </row>
    <row r="19" spans="1:29" x14ac:dyDescent="0.35">
      <c r="A19" t="s">
        <v>8</v>
      </c>
      <c r="B19" s="7">
        <v>36.733333333333334</v>
      </c>
      <c r="C19" s="5"/>
      <c r="E19" t="s">
        <v>8</v>
      </c>
      <c r="F19" s="7">
        <v>36.733333333333334</v>
      </c>
      <c r="G19" s="5"/>
      <c r="I19" t="s">
        <v>8</v>
      </c>
      <c r="J19" s="7">
        <v>36.733333333333334</v>
      </c>
      <c r="K19" s="5"/>
    </row>
    <row r="20" spans="1:29" x14ac:dyDescent="0.35">
      <c r="P20" s="5"/>
      <c r="AC20" s="5"/>
    </row>
    <row r="21" spans="1:29" x14ac:dyDescent="0.35">
      <c r="P21" s="5"/>
      <c r="AC21" s="5"/>
    </row>
    <row r="22" spans="1:29" x14ac:dyDescent="0.35">
      <c r="P22" s="5"/>
      <c r="AC22" s="5"/>
    </row>
    <row r="23" spans="1:29" x14ac:dyDescent="0.35">
      <c r="A23" s="3" t="s">
        <v>106</v>
      </c>
      <c r="C23" t="s">
        <v>74</v>
      </c>
      <c r="D23" t="s">
        <v>71</v>
      </c>
      <c r="E23" t="s">
        <v>72</v>
      </c>
      <c r="F23" t="s">
        <v>73</v>
      </c>
      <c r="G23" t="s">
        <v>70</v>
      </c>
      <c r="H23" t="s">
        <v>133</v>
      </c>
      <c r="I23" t="s">
        <v>134</v>
      </c>
      <c r="P23" t="s">
        <v>74</v>
      </c>
      <c r="Q23" t="s">
        <v>74</v>
      </c>
      <c r="AB23" s="5"/>
      <c r="AC23" s="5"/>
    </row>
    <row r="24" spans="1:29" x14ac:dyDescent="0.35">
      <c r="B24" t="s">
        <v>75</v>
      </c>
      <c r="C24" t="s">
        <v>76</v>
      </c>
      <c r="D24" t="s">
        <v>77</v>
      </c>
      <c r="E24" t="s">
        <v>78</v>
      </c>
      <c r="F24" t="s">
        <v>79</v>
      </c>
      <c r="G24" t="s">
        <v>80</v>
      </c>
      <c r="H24" t="s">
        <v>81</v>
      </c>
      <c r="I24" t="s">
        <v>135</v>
      </c>
      <c r="J24" t="s">
        <v>82</v>
      </c>
      <c r="K24" t="s">
        <v>83</v>
      </c>
      <c r="L24" t="s">
        <v>84</v>
      </c>
      <c r="M24" t="s">
        <v>85</v>
      </c>
      <c r="N24" t="s">
        <v>86</v>
      </c>
      <c r="O24" t="s">
        <v>87</v>
      </c>
      <c r="P24" t="s">
        <v>88</v>
      </c>
      <c r="Q24" t="s">
        <v>107</v>
      </c>
      <c r="AB24" s="5"/>
      <c r="AC24" s="5"/>
    </row>
    <row r="25" spans="1:29" x14ac:dyDescent="0.35">
      <c r="A25" t="s">
        <v>13</v>
      </c>
      <c r="B25">
        <v>1.27</v>
      </c>
      <c r="C25" s="28"/>
      <c r="D25" s="28">
        <v>241000</v>
      </c>
      <c r="E25" s="28">
        <v>247000</v>
      </c>
      <c r="F25" s="28">
        <v>464000</v>
      </c>
      <c r="G25" s="28"/>
      <c r="H25" s="28">
        <v>229000</v>
      </c>
      <c r="I25" s="28">
        <v>175000</v>
      </c>
      <c r="J25" s="28">
        <v>123000</v>
      </c>
      <c r="K25" s="28">
        <v>52900</v>
      </c>
      <c r="L25" s="28">
        <v>54400</v>
      </c>
      <c r="M25" s="28">
        <v>123000</v>
      </c>
      <c r="N25" s="28">
        <v>56900</v>
      </c>
      <c r="O25" s="28" t="s">
        <v>136</v>
      </c>
      <c r="P25" s="28"/>
      <c r="Q25" s="28"/>
      <c r="AB25" s="5"/>
      <c r="AC25" s="5"/>
    </row>
    <row r="26" spans="1:29" x14ac:dyDescent="0.35">
      <c r="A26" t="s">
        <v>9</v>
      </c>
      <c r="B26">
        <v>5.34</v>
      </c>
      <c r="C26" s="28"/>
      <c r="D26" s="28"/>
      <c r="E26" s="28">
        <v>4730000</v>
      </c>
      <c r="F26" s="28">
        <v>8890000</v>
      </c>
      <c r="G26" s="28"/>
      <c r="H26" s="28"/>
      <c r="I26" s="28"/>
      <c r="J26" s="28">
        <v>541000</v>
      </c>
      <c r="K26" s="28">
        <v>141000</v>
      </c>
      <c r="L26" s="28"/>
      <c r="M26" s="28">
        <v>541000</v>
      </c>
      <c r="N26" s="28">
        <v>8500</v>
      </c>
      <c r="O26" s="28" t="s">
        <v>136</v>
      </c>
      <c r="P26" s="28"/>
      <c r="Q26" s="28"/>
      <c r="AB26" s="5"/>
      <c r="AC26" s="5"/>
    </row>
    <row r="27" spans="1:29" x14ac:dyDescent="0.35">
      <c r="A27" t="s">
        <v>108</v>
      </c>
      <c r="C27" s="28"/>
      <c r="D27" s="28" t="s">
        <v>136</v>
      </c>
      <c r="E27" s="28" t="s">
        <v>136</v>
      </c>
      <c r="F27" s="28"/>
      <c r="G27" s="28" t="s">
        <v>136</v>
      </c>
      <c r="H27" s="28" t="s">
        <v>136</v>
      </c>
      <c r="I27" s="28" t="s">
        <v>136</v>
      </c>
      <c r="J27" s="28"/>
      <c r="K27" s="28"/>
      <c r="L27" s="28" t="s">
        <v>136</v>
      </c>
      <c r="M27" s="28"/>
      <c r="N27" s="28"/>
      <c r="O27" s="28"/>
      <c r="P27" s="28"/>
      <c r="Q27" s="28"/>
      <c r="AB27" s="5"/>
      <c r="AC27" s="5"/>
    </row>
    <row r="28" spans="1:29" x14ac:dyDescent="0.35">
      <c r="A28" t="s">
        <v>110</v>
      </c>
      <c r="D28" t="s">
        <v>136</v>
      </c>
      <c r="AB28" s="5"/>
      <c r="AC28" s="5"/>
    </row>
    <row r="29" spans="1:29" x14ac:dyDescent="0.35">
      <c r="A29" t="s">
        <v>98</v>
      </c>
      <c r="D29" t="s">
        <v>136</v>
      </c>
      <c r="E29" t="s">
        <v>136</v>
      </c>
      <c r="F29" t="s">
        <v>136</v>
      </c>
      <c r="G29" t="s">
        <v>136</v>
      </c>
      <c r="H29" t="s">
        <v>136</v>
      </c>
      <c r="I29" t="s">
        <v>136</v>
      </c>
      <c r="L29" t="s">
        <v>136</v>
      </c>
      <c r="AB29" s="5"/>
      <c r="AC29" s="5"/>
    </row>
    <row r="30" spans="1:29" x14ac:dyDescent="0.35">
      <c r="A30" t="s">
        <v>130</v>
      </c>
      <c r="D30" t="s">
        <v>136</v>
      </c>
      <c r="G30" t="s">
        <v>136</v>
      </c>
      <c r="AB30" s="5"/>
      <c r="AC30" s="5"/>
    </row>
    <row r="31" spans="1:29" x14ac:dyDescent="0.35">
      <c r="A31" t="s">
        <v>137</v>
      </c>
      <c r="D31" t="s">
        <v>136</v>
      </c>
      <c r="AB31" s="5"/>
      <c r="AC31" s="5"/>
    </row>
    <row r="32" spans="1:29" x14ac:dyDescent="0.35">
      <c r="A32" t="s">
        <v>92</v>
      </c>
      <c r="D32" t="s">
        <v>136</v>
      </c>
      <c r="E32" t="s">
        <v>136</v>
      </c>
      <c r="F32" t="s">
        <v>136</v>
      </c>
      <c r="H32" t="s">
        <v>136</v>
      </c>
      <c r="I32" t="s">
        <v>136</v>
      </c>
      <c r="K32" t="s">
        <v>136</v>
      </c>
      <c r="L32" t="s">
        <v>136</v>
      </c>
      <c r="M32" t="s">
        <v>136</v>
      </c>
      <c r="N32" t="s">
        <v>136</v>
      </c>
      <c r="O32" t="s">
        <v>136</v>
      </c>
      <c r="AB32" s="5"/>
      <c r="AC32" s="5"/>
    </row>
    <row r="33" spans="1:29" x14ac:dyDescent="0.35">
      <c r="A33" t="s">
        <v>126</v>
      </c>
      <c r="D33" t="s">
        <v>136</v>
      </c>
      <c r="E33" t="s">
        <v>136</v>
      </c>
      <c r="G33" t="s">
        <v>136</v>
      </c>
      <c r="H33" t="s">
        <v>136</v>
      </c>
      <c r="I33" t="s">
        <v>136</v>
      </c>
      <c r="J33" t="s">
        <v>136</v>
      </c>
      <c r="M33" t="s">
        <v>136</v>
      </c>
      <c r="AB33" s="5"/>
      <c r="AC33" s="5"/>
    </row>
    <row r="34" spans="1:29" x14ac:dyDescent="0.35">
      <c r="A34" t="s">
        <v>124</v>
      </c>
      <c r="D34" t="s">
        <v>136</v>
      </c>
      <c r="E34" t="s">
        <v>136</v>
      </c>
      <c r="F34" t="s">
        <v>136</v>
      </c>
      <c r="G34" t="s">
        <v>136</v>
      </c>
      <c r="H34" t="s">
        <v>136</v>
      </c>
      <c r="I34" t="s">
        <v>136</v>
      </c>
      <c r="J34" t="s">
        <v>136</v>
      </c>
      <c r="L34" t="s">
        <v>136</v>
      </c>
      <c r="M34" t="s">
        <v>136</v>
      </c>
      <c r="N34" t="s">
        <v>136</v>
      </c>
      <c r="O34" t="s">
        <v>136</v>
      </c>
      <c r="AB34" s="5"/>
      <c r="AC34" s="5"/>
    </row>
    <row r="35" spans="1:29" x14ac:dyDescent="0.35">
      <c r="A35" t="s">
        <v>138</v>
      </c>
      <c r="E35" t="s">
        <v>136</v>
      </c>
      <c r="I35" t="s">
        <v>136</v>
      </c>
      <c r="J35" t="s">
        <v>136</v>
      </c>
      <c r="K35" t="s">
        <v>136</v>
      </c>
      <c r="L35" t="s">
        <v>136</v>
      </c>
      <c r="M35" t="s">
        <v>136</v>
      </c>
      <c r="N35" t="s">
        <v>136</v>
      </c>
      <c r="O35" t="s">
        <v>136</v>
      </c>
      <c r="AB35" s="5"/>
      <c r="AC35" s="5"/>
    </row>
    <row r="36" spans="1:29" x14ac:dyDescent="0.35">
      <c r="A36" t="s">
        <v>139</v>
      </c>
      <c r="E36" t="s">
        <v>136</v>
      </c>
      <c r="J36" t="s">
        <v>136</v>
      </c>
      <c r="K36" t="s">
        <v>136</v>
      </c>
      <c r="L36" t="s">
        <v>136</v>
      </c>
      <c r="M36" t="s">
        <v>136</v>
      </c>
      <c r="N36" t="s">
        <v>136</v>
      </c>
      <c r="AB36" s="5"/>
      <c r="AC36" s="5"/>
    </row>
    <row r="37" spans="1:29" x14ac:dyDescent="0.35">
      <c r="A37" t="s">
        <v>131</v>
      </c>
      <c r="E37" t="s">
        <v>136</v>
      </c>
      <c r="G37" t="s">
        <v>136</v>
      </c>
      <c r="J37" t="s">
        <v>136</v>
      </c>
      <c r="K37" t="s">
        <v>136</v>
      </c>
      <c r="AB37" s="5"/>
      <c r="AC37" s="5"/>
    </row>
    <row r="38" spans="1:29" x14ac:dyDescent="0.35">
      <c r="A38" t="s">
        <v>96</v>
      </c>
      <c r="F38" t="s">
        <v>136</v>
      </c>
    </row>
    <row r="39" spans="1:29" x14ac:dyDescent="0.35">
      <c r="A39" t="s">
        <v>102</v>
      </c>
      <c r="F39" t="s">
        <v>136</v>
      </c>
      <c r="I39" t="s">
        <v>136</v>
      </c>
      <c r="O39" t="s">
        <v>136</v>
      </c>
    </row>
    <row r="40" spans="1:29" x14ac:dyDescent="0.35">
      <c r="A40" t="s">
        <v>128</v>
      </c>
      <c r="F40" t="s">
        <v>136</v>
      </c>
      <c r="O40" t="s">
        <v>136</v>
      </c>
    </row>
    <row r="41" spans="1:29" x14ac:dyDescent="0.35">
      <c r="A41" t="s">
        <v>129</v>
      </c>
      <c r="H41" t="s">
        <v>136</v>
      </c>
    </row>
    <row r="42" spans="1:29" x14ac:dyDescent="0.35">
      <c r="A42" t="s">
        <v>140</v>
      </c>
      <c r="H42" t="s">
        <v>136</v>
      </c>
    </row>
    <row r="43" spans="1:29" x14ac:dyDescent="0.35">
      <c r="A43" t="s">
        <v>141</v>
      </c>
      <c r="J43" t="s">
        <v>136</v>
      </c>
    </row>
    <row r="44" spans="1:29" x14ac:dyDescent="0.35">
      <c r="A44" t="s">
        <v>142</v>
      </c>
      <c r="L44" t="s">
        <v>136</v>
      </c>
    </row>
    <row r="45" spans="1:29" x14ac:dyDescent="0.35">
      <c r="A45" t="s">
        <v>127</v>
      </c>
      <c r="N45" t="s">
        <v>136</v>
      </c>
      <c r="O45" t="s">
        <v>136</v>
      </c>
    </row>
    <row r="46" spans="1:29" x14ac:dyDescent="0.35">
      <c r="C46" s="5"/>
    </row>
    <row r="71" spans="2:2" x14ac:dyDescent="0.35">
      <c r="B71" s="5"/>
    </row>
    <row r="82" spans="2:7" x14ac:dyDescent="0.35">
      <c r="B82" s="20"/>
      <c r="C82" s="20"/>
      <c r="D82" s="20"/>
      <c r="E82" s="20"/>
      <c r="F82" s="20"/>
      <c r="G82" s="20"/>
    </row>
    <row r="83" spans="2:7" x14ac:dyDescent="0.35">
      <c r="B83" s="20"/>
      <c r="C83" s="20"/>
      <c r="D83" s="20"/>
      <c r="E83" s="20"/>
      <c r="F83" s="20"/>
      <c r="G83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AEC5-7A97-4618-9EB7-1B856984C488}">
  <dimension ref="A1:Q53"/>
  <sheetViews>
    <sheetView topLeftCell="A91" workbookViewId="0">
      <selection activeCell="K10" sqref="K10"/>
    </sheetView>
  </sheetViews>
  <sheetFormatPr defaultRowHeight="14.5" x14ac:dyDescent="0.35"/>
  <sheetData>
    <row r="1" spans="1:7" x14ac:dyDescent="0.35">
      <c r="A1" s="3" t="s">
        <v>68</v>
      </c>
      <c r="B1" t="s">
        <v>1</v>
      </c>
      <c r="C1" t="s">
        <v>69</v>
      </c>
      <c r="E1" s="3" t="s">
        <v>11</v>
      </c>
      <c r="F1" t="s">
        <v>1</v>
      </c>
      <c r="G1" t="s">
        <v>14</v>
      </c>
    </row>
    <row r="2" spans="1:7" x14ac:dyDescent="0.35">
      <c r="A2" t="s">
        <v>8</v>
      </c>
      <c r="B2" s="15">
        <v>2.1166666666666667</v>
      </c>
      <c r="C2" s="5">
        <v>7.0410560000000011</v>
      </c>
      <c r="E2" t="s">
        <v>8</v>
      </c>
      <c r="F2" s="15">
        <v>2.1166666666666667</v>
      </c>
      <c r="G2" s="5">
        <v>3.0798577334020449</v>
      </c>
    </row>
    <row r="3" spans="1:7" x14ac:dyDescent="0.35">
      <c r="A3" t="s">
        <v>8</v>
      </c>
      <c r="B3" s="15">
        <v>2.1166666666666667</v>
      </c>
      <c r="C3" s="5">
        <v>7.0952279999999996</v>
      </c>
      <c r="E3" t="s">
        <v>8</v>
      </c>
      <c r="F3" s="15">
        <v>2.1166666666666667</v>
      </c>
      <c r="G3" s="5">
        <v>3.3165970659174793</v>
      </c>
    </row>
    <row r="4" spans="1:7" x14ac:dyDescent="0.35">
      <c r="A4" t="s">
        <v>8</v>
      </c>
      <c r="B4" s="15">
        <v>2.1166666666666667</v>
      </c>
      <c r="C4" s="5">
        <v>6.9921280000000001</v>
      </c>
      <c r="E4" t="s">
        <v>8</v>
      </c>
      <c r="F4" s="15">
        <v>2.1166666666666667</v>
      </c>
      <c r="G4" s="5">
        <v>3.2838757286343112</v>
      </c>
    </row>
    <row r="5" spans="1:7" x14ac:dyDescent="0.35">
      <c r="A5" t="s">
        <v>8</v>
      </c>
      <c r="B5" s="16">
        <v>4.2</v>
      </c>
      <c r="C5" s="5">
        <v>2.0359600000000002</v>
      </c>
      <c r="E5" t="s">
        <v>8</v>
      </c>
      <c r="F5" s="16">
        <v>4.2</v>
      </c>
      <c r="G5" s="5">
        <v>7.4568267929126453</v>
      </c>
    </row>
    <row r="6" spans="1:7" x14ac:dyDescent="0.35">
      <c r="A6" t="s">
        <v>8</v>
      </c>
      <c r="B6" s="16">
        <v>4.2</v>
      </c>
      <c r="C6" s="5">
        <v>2.5948700000000002</v>
      </c>
      <c r="E6" t="s">
        <v>8</v>
      </c>
      <c r="F6" s="16">
        <v>4.2</v>
      </c>
      <c r="G6" s="5">
        <v>7.3205609481573761</v>
      </c>
    </row>
    <row r="7" spans="1:7" x14ac:dyDescent="0.35">
      <c r="A7" t="s">
        <v>8</v>
      </c>
      <c r="B7" s="16">
        <v>4.2</v>
      </c>
      <c r="C7" s="5">
        <v>1.6059599999999998</v>
      </c>
      <c r="E7" t="s">
        <v>8</v>
      </c>
      <c r="F7" s="16">
        <v>4.2</v>
      </c>
      <c r="G7" s="5">
        <v>8.355256883150652</v>
      </c>
    </row>
    <row r="8" spans="1:7" x14ac:dyDescent="0.35">
      <c r="A8" t="s">
        <v>8</v>
      </c>
      <c r="B8" s="16">
        <v>6.15</v>
      </c>
      <c r="C8" s="5">
        <v>0.23111999999999996</v>
      </c>
      <c r="E8" t="s">
        <v>8</v>
      </c>
      <c r="F8" s="16">
        <v>6.15</v>
      </c>
      <c r="G8" s="5">
        <v>12.346975762123002</v>
      </c>
    </row>
    <row r="9" spans="1:7" x14ac:dyDescent="0.35">
      <c r="A9" t="s">
        <v>8</v>
      </c>
      <c r="B9" s="16">
        <v>6.15</v>
      </c>
      <c r="C9" s="5">
        <v>0.46565999999999996</v>
      </c>
      <c r="E9" t="s">
        <v>8</v>
      </c>
      <c r="F9" s="16">
        <v>6.15</v>
      </c>
      <c r="G9" s="5">
        <v>12.274422050039636</v>
      </c>
    </row>
    <row r="10" spans="1:7" x14ac:dyDescent="0.35">
      <c r="A10" t="s">
        <v>8</v>
      </c>
      <c r="B10" s="16">
        <v>6.15</v>
      </c>
      <c r="C10" s="5">
        <v>0.82983999999999991</v>
      </c>
      <c r="E10" t="s">
        <v>8</v>
      </c>
      <c r="F10" s="16">
        <v>6.15</v>
      </c>
      <c r="G10" s="5">
        <v>11.634603523383744</v>
      </c>
    </row>
    <row r="11" spans="1:7" x14ac:dyDescent="0.35">
      <c r="A11" t="s">
        <v>8</v>
      </c>
      <c r="B11" s="16">
        <v>8.1166666666666671</v>
      </c>
      <c r="C11" s="5">
        <v>0.20622799999999999</v>
      </c>
      <c r="E11" t="s">
        <v>8</v>
      </c>
      <c r="F11" s="16">
        <v>8.1166666666666671</v>
      </c>
      <c r="G11" s="5">
        <v>11.845347867821367</v>
      </c>
    </row>
    <row r="12" spans="1:7" x14ac:dyDescent="0.35">
      <c r="A12" t="s">
        <v>8</v>
      </c>
      <c r="B12" s="16">
        <v>8.1166666666666671</v>
      </c>
      <c r="C12" s="5">
        <v>0.28276799999999996</v>
      </c>
      <c r="E12" t="s">
        <v>8</v>
      </c>
      <c r="F12" s="16">
        <v>8.1166666666666671</v>
      </c>
      <c r="G12" s="5">
        <v>12.130936556663384</v>
      </c>
    </row>
    <row r="13" spans="1:7" x14ac:dyDescent="0.35">
      <c r="A13" t="s">
        <v>8</v>
      </c>
      <c r="B13" s="16">
        <v>8.1166666666666671</v>
      </c>
      <c r="C13" s="5">
        <v>0.28881000000000001</v>
      </c>
      <c r="E13" t="s">
        <v>8</v>
      </c>
      <c r="F13" s="16">
        <v>8.1166666666666671</v>
      </c>
      <c r="G13" s="5">
        <v>11.734610494365866</v>
      </c>
    </row>
    <row r="14" spans="1:7" x14ac:dyDescent="0.35">
      <c r="A14" t="s">
        <v>8</v>
      </c>
      <c r="B14" s="17">
        <v>10</v>
      </c>
      <c r="C14" s="5">
        <v>0.20543999999999996</v>
      </c>
      <c r="E14" t="s">
        <v>8</v>
      </c>
      <c r="F14" s="17">
        <v>10</v>
      </c>
      <c r="G14" s="5">
        <v>12.71766276760088</v>
      </c>
    </row>
    <row r="15" spans="1:7" x14ac:dyDescent="0.35">
      <c r="A15" t="s">
        <v>8</v>
      </c>
      <c r="B15" s="17">
        <v>10</v>
      </c>
      <c r="C15" s="5">
        <v>0.21760759999999996</v>
      </c>
      <c r="E15" t="s">
        <v>8</v>
      </c>
      <c r="F15" s="17">
        <v>10</v>
      </c>
      <c r="G15" s="5">
        <v>12.312230258468695</v>
      </c>
    </row>
    <row r="16" spans="1:7" x14ac:dyDescent="0.35">
      <c r="A16" t="s">
        <v>8</v>
      </c>
      <c r="B16" s="17">
        <v>10</v>
      </c>
      <c r="C16" s="5">
        <v>0.22290400000000002</v>
      </c>
      <c r="E16" t="s">
        <v>8</v>
      </c>
      <c r="F16" s="17">
        <v>10</v>
      </c>
      <c r="G16" s="5">
        <v>12.400220395317916</v>
      </c>
    </row>
    <row r="17" spans="1:7" x14ac:dyDescent="0.35">
      <c r="A17" t="s">
        <v>8</v>
      </c>
      <c r="B17">
        <v>20</v>
      </c>
      <c r="C17" s="5">
        <v>0.15761220000000001</v>
      </c>
      <c r="E17" t="s">
        <v>8</v>
      </c>
      <c r="F17">
        <v>20</v>
      </c>
      <c r="G17" s="5">
        <v>12.527900485603173</v>
      </c>
    </row>
    <row r="18" spans="1:7" x14ac:dyDescent="0.35">
      <c r="A18" t="s">
        <v>8</v>
      </c>
      <c r="B18">
        <v>20</v>
      </c>
      <c r="C18" s="5">
        <v>0.21771200000000002</v>
      </c>
      <c r="E18" t="s">
        <v>8</v>
      </c>
      <c r="F18">
        <v>20</v>
      </c>
      <c r="G18" s="5">
        <v>12.246482380236284</v>
      </c>
    </row>
    <row r="19" spans="1:7" x14ac:dyDescent="0.35">
      <c r="A19" t="s">
        <v>8</v>
      </c>
      <c r="B19">
        <v>20</v>
      </c>
      <c r="C19" s="5">
        <v>0.21324380000000001</v>
      </c>
      <c r="E19" t="s">
        <v>8</v>
      </c>
      <c r="F19">
        <v>20</v>
      </c>
      <c r="G19" s="5">
        <v>12.24829505409252</v>
      </c>
    </row>
    <row r="20" spans="1:7" x14ac:dyDescent="0.35">
      <c r="A20" t="s">
        <v>8</v>
      </c>
      <c r="B20">
        <v>24.5</v>
      </c>
      <c r="C20" s="5">
        <v>0.13505400000000001</v>
      </c>
      <c r="E20" t="s">
        <v>8</v>
      </c>
      <c r="F20">
        <v>24.5</v>
      </c>
      <c r="G20" s="5">
        <v>14.002307544468264</v>
      </c>
    </row>
    <row r="21" spans="1:7" x14ac:dyDescent="0.35">
      <c r="A21" t="s">
        <v>8</v>
      </c>
      <c r="B21">
        <v>24.5</v>
      </c>
      <c r="C21" s="5">
        <v>0.19067999999999999</v>
      </c>
      <c r="E21" t="s">
        <v>8</v>
      </c>
      <c r="F21">
        <v>24.5</v>
      </c>
      <c r="G21" s="5">
        <v>12.282223249981179</v>
      </c>
    </row>
    <row r="22" spans="1:7" x14ac:dyDescent="0.35">
      <c r="A22" t="s">
        <v>8</v>
      </c>
      <c r="B22">
        <v>24.5</v>
      </c>
      <c r="C22" s="5">
        <v>0.138348</v>
      </c>
      <c r="E22" t="s">
        <v>8</v>
      </c>
      <c r="F22">
        <v>24.5</v>
      </c>
      <c r="G22" s="5">
        <v>12.735939787992056</v>
      </c>
    </row>
    <row r="23" spans="1:7" x14ac:dyDescent="0.35">
      <c r="A23" t="s">
        <v>8</v>
      </c>
      <c r="B23">
        <v>25.233333333333334</v>
      </c>
      <c r="C23" s="5">
        <v>0.13370000000000001</v>
      </c>
      <c r="E23" t="s">
        <v>8</v>
      </c>
      <c r="F23">
        <v>25.233333333333334</v>
      </c>
      <c r="G23" s="5">
        <v>12.051505872153008</v>
      </c>
    </row>
    <row r="24" spans="1:7" x14ac:dyDescent="0.35">
      <c r="A24" t="s">
        <v>8</v>
      </c>
      <c r="B24">
        <v>25.233333333333334</v>
      </c>
      <c r="C24" s="5">
        <v>0.141456</v>
      </c>
      <c r="E24" t="s">
        <v>8</v>
      </c>
      <c r="F24">
        <v>25.233333333333334</v>
      </c>
      <c r="G24" s="5">
        <v>12.844784754509558</v>
      </c>
    </row>
    <row r="25" spans="1:7" x14ac:dyDescent="0.35">
      <c r="A25" t="s">
        <v>8</v>
      </c>
      <c r="B25">
        <v>25.233333333333334</v>
      </c>
      <c r="E25" t="s">
        <v>8</v>
      </c>
      <c r="F25">
        <v>25.233333333333334</v>
      </c>
    </row>
    <row r="26" spans="1:7" x14ac:dyDescent="0.35">
      <c r="A26" t="s">
        <v>3</v>
      </c>
      <c r="B26">
        <v>24.5</v>
      </c>
      <c r="C26" s="5">
        <v>0.22384999999999999</v>
      </c>
      <c r="E26" t="s">
        <v>3</v>
      </c>
      <c r="F26">
        <v>24.5</v>
      </c>
      <c r="G26" s="5">
        <v>0.16866790807094717</v>
      </c>
    </row>
    <row r="27" spans="1:7" x14ac:dyDescent="0.35">
      <c r="A27" t="s">
        <v>3</v>
      </c>
      <c r="B27">
        <v>24.5</v>
      </c>
      <c r="C27" s="5">
        <v>0.145728</v>
      </c>
      <c r="E27" t="s">
        <v>3</v>
      </c>
      <c r="F27">
        <v>24.5</v>
      </c>
      <c r="G27" s="5">
        <v>8.5185160864249307E-2</v>
      </c>
    </row>
    <row r="28" spans="1:7" x14ac:dyDescent="0.35">
      <c r="A28" t="s">
        <v>3</v>
      </c>
      <c r="B28">
        <v>24.5</v>
      </c>
      <c r="C28" s="5">
        <v>0.13096000000000002</v>
      </c>
      <c r="E28" t="s">
        <v>3</v>
      </c>
      <c r="F28">
        <v>24.5</v>
      </c>
      <c r="G28" s="5">
        <v>0.1445800154512884</v>
      </c>
    </row>
    <row r="29" spans="1:7" x14ac:dyDescent="0.35">
      <c r="A29" t="s">
        <v>4</v>
      </c>
      <c r="B29">
        <v>24.833333333333332</v>
      </c>
      <c r="C29" s="5">
        <v>12.533312</v>
      </c>
      <c r="E29" t="s">
        <v>4</v>
      </c>
      <c r="F29">
        <v>24.833333333333332</v>
      </c>
      <c r="G29" s="5">
        <v>7.2175428777273183</v>
      </c>
    </row>
    <row r="30" spans="1:7" x14ac:dyDescent="0.35">
      <c r="A30" t="s">
        <v>4</v>
      </c>
      <c r="B30">
        <v>24.833333333333332</v>
      </c>
      <c r="C30" s="5">
        <v>11.897584</v>
      </c>
      <c r="E30" t="s">
        <v>4</v>
      </c>
      <c r="F30">
        <v>24.833333333333332</v>
      </c>
      <c r="G30" s="5">
        <v>6.1454781361433213</v>
      </c>
    </row>
    <row r="31" spans="1:7" x14ac:dyDescent="0.35">
      <c r="A31" t="s">
        <v>4</v>
      </c>
      <c r="B31">
        <v>24.833333333333332</v>
      </c>
      <c r="C31" s="5">
        <v>13.980589999999998</v>
      </c>
      <c r="E31" t="s">
        <v>4</v>
      </c>
      <c r="F31">
        <v>24.833333333333332</v>
      </c>
      <c r="G31" s="5">
        <v>11.714584063678501</v>
      </c>
    </row>
    <row r="32" spans="1:7" x14ac:dyDescent="0.35">
      <c r="A32" t="s">
        <v>5</v>
      </c>
      <c r="B32">
        <v>24.416666666666668</v>
      </c>
      <c r="C32" s="5">
        <v>16.293301999999997</v>
      </c>
      <c r="E32" t="s">
        <v>5</v>
      </c>
      <c r="F32">
        <v>24.416666666666668</v>
      </c>
      <c r="G32" s="5">
        <v>24.558055373668093</v>
      </c>
    </row>
    <row r="33" spans="1:17" x14ac:dyDescent="0.35">
      <c r="A33" t="s">
        <v>5</v>
      </c>
      <c r="B33">
        <v>24.416666666666668</v>
      </c>
      <c r="C33" s="5">
        <v>16.664976000000003</v>
      </c>
      <c r="E33" t="s">
        <v>5</v>
      </c>
      <c r="F33">
        <v>24.416666666666668</v>
      </c>
      <c r="G33" s="5">
        <v>13.087857204085083</v>
      </c>
    </row>
    <row r="34" spans="1:17" x14ac:dyDescent="0.35">
      <c r="A34" t="s">
        <v>5</v>
      </c>
      <c r="B34">
        <v>24.416666666666668</v>
      </c>
      <c r="C34" s="5">
        <v>16.706447999999998</v>
      </c>
      <c r="E34" t="s">
        <v>5</v>
      </c>
      <c r="F34">
        <v>24.416666666666668</v>
      </c>
      <c r="G34" s="5">
        <v>12.696151245661749</v>
      </c>
    </row>
    <row r="35" spans="1:17" x14ac:dyDescent="0.35">
      <c r="A35" t="s">
        <v>6</v>
      </c>
      <c r="B35">
        <v>24.833333333333332</v>
      </c>
      <c r="C35" s="5">
        <v>0.31686399999999998</v>
      </c>
      <c r="E35" t="s">
        <v>6</v>
      </c>
      <c r="F35">
        <v>24.833333333333332</v>
      </c>
      <c r="G35" s="5">
        <v>0.69142336641183366</v>
      </c>
    </row>
    <row r="36" spans="1:17" x14ac:dyDescent="0.35">
      <c r="A36" t="s">
        <v>6</v>
      </c>
      <c r="B36">
        <v>24.833333333333332</v>
      </c>
      <c r="C36" s="5">
        <v>0.92733800000000011</v>
      </c>
      <c r="E36" t="s">
        <v>6</v>
      </c>
      <c r="F36">
        <v>24.833333333333332</v>
      </c>
      <c r="G36" s="5">
        <v>0.31256785065624443</v>
      </c>
    </row>
    <row r="37" spans="1:17" x14ac:dyDescent="0.35">
      <c r="A37" t="s">
        <v>6</v>
      </c>
      <c r="B37">
        <v>24.833333333333332</v>
      </c>
      <c r="C37" s="5">
        <v>1.3202E-2</v>
      </c>
      <c r="E37" t="s">
        <v>6</v>
      </c>
      <c r="F37">
        <v>24.833333333333332</v>
      </c>
      <c r="G37" s="5">
        <v>0.16487115906663513</v>
      </c>
    </row>
    <row r="42" spans="1:17" x14ac:dyDescent="0.35">
      <c r="A42" s="3" t="s">
        <v>106</v>
      </c>
      <c r="C42" t="s">
        <v>70</v>
      </c>
      <c r="D42" t="s">
        <v>71</v>
      </c>
      <c r="E42" t="s">
        <v>72</v>
      </c>
      <c r="F42" t="s">
        <v>73</v>
      </c>
      <c r="G42" t="s">
        <v>143</v>
      </c>
      <c r="H42" t="s">
        <v>74</v>
      </c>
    </row>
    <row r="43" spans="1:17" x14ac:dyDescent="0.35">
      <c r="B43" t="s">
        <v>75</v>
      </c>
      <c r="C43" t="s">
        <v>76</v>
      </c>
      <c r="D43" t="s">
        <v>77</v>
      </c>
      <c r="E43" t="s">
        <v>78</v>
      </c>
      <c r="F43" t="s">
        <v>79</v>
      </c>
      <c r="G43" t="s">
        <v>80</v>
      </c>
      <c r="H43" t="s">
        <v>81</v>
      </c>
      <c r="I43" t="s">
        <v>82</v>
      </c>
      <c r="J43" t="s">
        <v>83</v>
      </c>
      <c r="K43" t="s">
        <v>84</v>
      </c>
      <c r="L43" t="s">
        <v>85</v>
      </c>
      <c r="M43" t="s">
        <v>86</v>
      </c>
      <c r="N43" t="s">
        <v>87</v>
      </c>
      <c r="O43" t="s">
        <v>88</v>
      </c>
      <c r="P43" t="s">
        <v>107</v>
      </c>
    </row>
    <row r="44" spans="1:17" x14ac:dyDescent="0.35">
      <c r="A44" t="s">
        <v>9</v>
      </c>
      <c r="B44" s="28"/>
      <c r="C44" s="28"/>
      <c r="D44" s="28">
        <v>116000</v>
      </c>
      <c r="E44" s="28">
        <v>4940000</v>
      </c>
      <c r="F44" s="28">
        <v>3900000</v>
      </c>
      <c r="G44" s="28">
        <v>51100</v>
      </c>
      <c r="H44" s="28"/>
      <c r="I44" s="28">
        <v>1960000</v>
      </c>
      <c r="J44" s="28">
        <v>676000</v>
      </c>
      <c r="K44" s="28">
        <v>53300</v>
      </c>
      <c r="L44" s="28">
        <v>57800</v>
      </c>
      <c r="M44" s="28">
        <v>52500</v>
      </c>
      <c r="N44" s="28">
        <v>58700</v>
      </c>
      <c r="O44" s="28">
        <v>18800</v>
      </c>
      <c r="P44" s="28" t="s">
        <v>136</v>
      </c>
      <c r="Q44" s="28"/>
    </row>
    <row r="45" spans="1:17" x14ac:dyDescent="0.35">
      <c r="A45" t="s">
        <v>130</v>
      </c>
      <c r="B45" s="28"/>
      <c r="C45" s="28"/>
      <c r="D45" s="28" t="s">
        <v>136</v>
      </c>
      <c r="E45" s="28"/>
      <c r="F45" s="28"/>
      <c r="G45" s="28"/>
      <c r="H45" s="28"/>
      <c r="I45" s="28" t="s">
        <v>136</v>
      </c>
      <c r="J45" s="28" t="s">
        <v>136</v>
      </c>
      <c r="K45" s="28" t="s">
        <v>136</v>
      </c>
      <c r="L45" s="28" t="s">
        <v>136</v>
      </c>
      <c r="M45" s="28" t="s">
        <v>136</v>
      </c>
      <c r="N45" s="28" t="s">
        <v>136</v>
      </c>
      <c r="O45" s="28" t="s">
        <v>136</v>
      </c>
      <c r="P45" s="28">
        <v>36900</v>
      </c>
      <c r="Q45" s="28"/>
    </row>
    <row r="46" spans="1:17" x14ac:dyDescent="0.35">
      <c r="A46" t="s">
        <v>92</v>
      </c>
      <c r="B46" s="28"/>
      <c r="C46" s="28" t="s">
        <v>136</v>
      </c>
      <c r="D46" s="28" t="s">
        <v>136</v>
      </c>
      <c r="E46" s="28" t="s">
        <v>136</v>
      </c>
      <c r="F46" s="28" t="s">
        <v>136</v>
      </c>
      <c r="G46" s="28" t="s">
        <v>136</v>
      </c>
      <c r="H46" s="28"/>
      <c r="I46" s="28" t="s">
        <v>136</v>
      </c>
      <c r="J46" s="28" t="s">
        <v>136</v>
      </c>
      <c r="K46" s="28" t="s">
        <v>136</v>
      </c>
      <c r="L46" s="28" t="s">
        <v>136</v>
      </c>
      <c r="M46" s="28" t="s">
        <v>136</v>
      </c>
      <c r="N46" s="28" t="s">
        <v>136</v>
      </c>
      <c r="O46" s="28" t="s">
        <v>136</v>
      </c>
      <c r="P46" s="28" t="s">
        <v>136</v>
      </c>
      <c r="Q46" s="28"/>
    </row>
    <row r="47" spans="1:17" x14ac:dyDescent="0.35">
      <c r="A47" t="s">
        <v>127</v>
      </c>
      <c r="B47" s="28"/>
      <c r="C47" s="28"/>
      <c r="D47" s="28"/>
      <c r="E47" s="28"/>
      <c r="F47" s="28"/>
      <c r="G47" s="28" t="s">
        <v>136</v>
      </c>
      <c r="H47" s="28"/>
      <c r="I47" s="28"/>
      <c r="J47" s="28" t="s">
        <v>136</v>
      </c>
      <c r="K47" s="28" t="s">
        <v>136</v>
      </c>
      <c r="L47" s="28"/>
      <c r="M47" s="28"/>
      <c r="N47" s="28"/>
      <c r="O47" s="28" t="s">
        <v>136</v>
      </c>
      <c r="P47" s="28"/>
      <c r="Q47" s="28"/>
    </row>
    <row r="48" spans="1:17" x14ac:dyDescent="0.35">
      <c r="A48" t="s">
        <v>124</v>
      </c>
      <c r="B48" s="28"/>
      <c r="C48" s="28" t="s">
        <v>136</v>
      </c>
      <c r="D48" s="28" t="s">
        <v>136</v>
      </c>
      <c r="E48" s="28" t="s">
        <v>136</v>
      </c>
      <c r="F48" s="28" t="s">
        <v>136</v>
      </c>
      <c r="G48" s="28" t="s">
        <v>136</v>
      </c>
      <c r="H48" s="28"/>
      <c r="I48" s="28" t="s">
        <v>136</v>
      </c>
      <c r="J48" s="28" t="s">
        <v>136</v>
      </c>
      <c r="K48" s="28" t="s">
        <v>136</v>
      </c>
      <c r="L48" s="28" t="s">
        <v>136</v>
      </c>
      <c r="M48" s="28" t="s">
        <v>136</v>
      </c>
      <c r="N48" s="28" t="s">
        <v>136</v>
      </c>
      <c r="O48" s="28" t="s">
        <v>136</v>
      </c>
      <c r="P48" s="28" t="s">
        <v>136</v>
      </c>
      <c r="Q48" s="28"/>
    </row>
    <row r="49" spans="1:17" x14ac:dyDescent="0.35">
      <c r="A49" t="s">
        <v>142</v>
      </c>
      <c r="B49" s="28"/>
      <c r="C49" s="28"/>
      <c r="D49" s="28"/>
      <c r="E49" s="28" t="s">
        <v>136</v>
      </c>
      <c r="F49" s="28"/>
      <c r="G49" s="28"/>
      <c r="H49" s="28"/>
      <c r="I49" s="28"/>
      <c r="J49" s="28"/>
      <c r="K49" s="28"/>
      <c r="L49" s="28" t="s">
        <v>136</v>
      </c>
      <c r="M49" s="28"/>
      <c r="N49" s="28" t="s">
        <v>136</v>
      </c>
      <c r="O49" s="28"/>
      <c r="P49" s="28" t="s">
        <v>136</v>
      </c>
      <c r="Q49" s="28"/>
    </row>
    <row r="50" spans="1:17" x14ac:dyDescent="0.35">
      <c r="A50" t="s">
        <v>126</v>
      </c>
      <c r="B50" s="28"/>
      <c r="C50" s="28"/>
      <c r="D50" s="28"/>
      <c r="E50" s="28"/>
      <c r="F50" s="28" t="s">
        <v>136</v>
      </c>
      <c r="G50" s="28"/>
      <c r="H50" s="28"/>
      <c r="I50" s="28" t="s">
        <v>136</v>
      </c>
      <c r="J50" s="28"/>
      <c r="K50" s="28"/>
      <c r="L50" s="28"/>
      <c r="M50" s="28"/>
      <c r="N50" s="28"/>
      <c r="O50" s="28"/>
      <c r="P50" s="28"/>
      <c r="Q50" s="28"/>
    </row>
    <row r="51" spans="1:17" x14ac:dyDescent="0.35">
      <c r="A51" t="s">
        <v>131</v>
      </c>
      <c r="B51" s="28"/>
      <c r="C51" s="28"/>
      <c r="D51" s="28"/>
      <c r="E51" s="28" t="s">
        <v>136</v>
      </c>
      <c r="F51" s="28"/>
      <c r="G51" s="28" t="s">
        <v>136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1:17" x14ac:dyDescent="0.3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x14ac:dyDescent="0.3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6"/>
  <sheetViews>
    <sheetView topLeftCell="A133" zoomScale="78" zoomScaleNormal="78" workbookViewId="0">
      <selection activeCell="P59" sqref="P59:T61"/>
    </sheetView>
  </sheetViews>
  <sheetFormatPr defaultRowHeight="14.5" x14ac:dyDescent="0.35"/>
  <sheetData>
    <row r="1" spans="1:9" x14ac:dyDescent="0.35">
      <c r="A1" s="3" t="s">
        <v>15</v>
      </c>
      <c r="B1" t="s">
        <v>1</v>
      </c>
      <c r="C1" t="s">
        <v>10</v>
      </c>
      <c r="E1" s="3" t="s">
        <v>11</v>
      </c>
      <c r="F1" t="s">
        <v>1</v>
      </c>
      <c r="G1" t="s">
        <v>14</v>
      </c>
    </row>
    <row r="2" spans="1:9" x14ac:dyDescent="0.35">
      <c r="A2" t="s">
        <v>8</v>
      </c>
      <c r="B2">
        <v>4</v>
      </c>
      <c r="C2">
        <v>17.456025</v>
      </c>
      <c r="E2" t="s">
        <v>8</v>
      </c>
      <c r="F2">
        <v>4</v>
      </c>
      <c r="G2" s="7">
        <v>1.9337869373992871</v>
      </c>
    </row>
    <row r="3" spans="1:9" x14ac:dyDescent="0.35">
      <c r="A3" t="s">
        <v>8</v>
      </c>
      <c r="B3">
        <v>4</v>
      </c>
      <c r="C3">
        <v>17.640249999999998</v>
      </c>
      <c r="E3" t="s">
        <v>8</v>
      </c>
      <c r="F3">
        <v>4</v>
      </c>
      <c r="G3" s="7">
        <v>3.9181830229950561</v>
      </c>
      <c r="I3" s="7"/>
    </row>
    <row r="4" spans="1:9" x14ac:dyDescent="0.35">
      <c r="A4" t="s">
        <v>8</v>
      </c>
      <c r="B4">
        <v>4</v>
      </c>
      <c r="C4">
        <v>17.793347999999998</v>
      </c>
      <c r="E4" t="s">
        <v>8</v>
      </c>
      <c r="F4">
        <v>4</v>
      </c>
      <c r="G4" s="7">
        <v>0.11478819882553308</v>
      </c>
      <c r="I4" s="7"/>
    </row>
    <row r="5" spans="1:9" x14ac:dyDescent="0.35">
      <c r="A5" t="s">
        <v>8</v>
      </c>
      <c r="B5">
        <v>8.25</v>
      </c>
      <c r="C5">
        <v>17.440765200000001</v>
      </c>
      <c r="E5" t="s">
        <v>8</v>
      </c>
      <c r="F5">
        <v>8.25</v>
      </c>
      <c r="G5" s="7">
        <v>9.6576612574578142</v>
      </c>
      <c r="I5" s="7"/>
    </row>
    <row r="6" spans="1:9" x14ac:dyDescent="0.35">
      <c r="A6" t="s">
        <v>8</v>
      </c>
      <c r="B6">
        <v>8.25</v>
      </c>
      <c r="C6">
        <v>17.017605</v>
      </c>
      <c r="E6" t="s">
        <v>8</v>
      </c>
      <c r="F6">
        <v>8.25</v>
      </c>
      <c r="G6" s="7">
        <v>7.9640668651036677</v>
      </c>
      <c r="I6" s="7"/>
    </row>
    <row r="7" spans="1:9" x14ac:dyDescent="0.35">
      <c r="A7" t="s">
        <v>8</v>
      </c>
      <c r="B7">
        <v>8.25</v>
      </c>
      <c r="C7">
        <v>17.3683212</v>
      </c>
      <c r="E7" t="s">
        <v>8</v>
      </c>
      <c r="F7">
        <v>8.25</v>
      </c>
      <c r="G7" s="7">
        <v>0.17997144612026048</v>
      </c>
      <c r="I7" s="7"/>
    </row>
    <row r="8" spans="1:9" x14ac:dyDescent="0.35">
      <c r="A8" t="s">
        <v>8</v>
      </c>
      <c r="B8">
        <v>12.25</v>
      </c>
      <c r="C8">
        <v>17.110279200000001</v>
      </c>
      <c r="E8" t="s">
        <v>8</v>
      </c>
      <c r="F8">
        <v>12.25</v>
      </c>
      <c r="G8" s="7">
        <v>3.6555845334918659E-2</v>
      </c>
      <c r="I8" s="7"/>
    </row>
    <row r="9" spans="1:9" x14ac:dyDescent="0.35">
      <c r="A9" t="s">
        <v>8</v>
      </c>
      <c r="B9">
        <v>12.25</v>
      </c>
      <c r="C9">
        <v>17.524000000000001</v>
      </c>
      <c r="E9" t="s">
        <v>8</v>
      </c>
      <c r="F9">
        <v>12.25</v>
      </c>
      <c r="G9" s="7">
        <v>1.6052918015837643E-2</v>
      </c>
      <c r="I9" s="7"/>
    </row>
    <row r="10" spans="1:9" x14ac:dyDescent="0.35">
      <c r="A10" t="s">
        <v>8</v>
      </c>
      <c r="B10">
        <v>12.25</v>
      </c>
      <c r="C10">
        <v>15.894325999999998</v>
      </c>
      <c r="E10" t="s">
        <v>8</v>
      </c>
      <c r="F10">
        <v>12.25</v>
      </c>
      <c r="G10" s="7">
        <v>4.5918604729113487E-3</v>
      </c>
      <c r="I10" s="7"/>
    </row>
    <row r="11" spans="1:9" x14ac:dyDescent="0.35">
      <c r="A11" t="s">
        <v>8</v>
      </c>
      <c r="B11">
        <v>24</v>
      </c>
      <c r="E11" t="s">
        <v>8</v>
      </c>
      <c r="F11">
        <v>24</v>
      </c>
      <c r="G11" s="7">
        <v>2.1425114976232632E-2</v>
      </c>
      <c r="I11" s="7"/>
    </row>
    <row r="12" spans="1:9" x14ac:dyDescent="0.35">
      <c r="A12" t="s">
        <v>8</v>
      </c>
      <c r="B12">
        <v>24</v>
      </c>
      <c r="C12">
        <v>17.204444000000002</v>
      </c>
      <c r="E12" t="s">
        <v>8</v>
      </c>
      <c r="F12">
        <v>24</v>
      </c>
      <c r="G12" s="7">
        <v>2.4200754920453798E-2</v>
      </c>
      <c r="I12" s="7"/>
    </row>
    <row r="13" spans="1:9" x14ac:dyDescent="0.35">
      <c r="A13" t="s">
        <v>8</v>
      </c>
      <c r="B13">
        <v>24</v>
      </c>
      <c r="C13">
        <v>16.818383999999998</v>
      </c>
      <c r="E13" t="s">
        <v>8</v>
      </c>
      <c r="F13">
        <v>24</v>
      </c>
      <c r="G13" s="7">
        <v>1.3670400977930298E-2</v>
      </c>
      <c r="I13" s="7"/>
    </row>
    <row r="14" spans="1:9" x14ac:dyDescent="0.35">
      <c r="A14" t="s">
        <v>8</v>
      </c>
      <c r="B14">
        <v>36</v>
      </c>
      <c r="C14">
        <v>16.186499999999999</v>
      </c>
      <c r="E14" t="s">
        <v>8</v>
      </c>
      <c r="F14">
        <v>36</v>
      </c>
      <c r="G14" s="7">
        <v>6.8309306918087556</v>
      </c>
      <c r="I14" s="7"/>
    </row>
    <row r="15" spans="1:9" x14ac:dyDescent="0.35">
      <c r="A15" t="s">
        <v>8</v>
      </c>
      <c r="B15">
        <v>36</v>
      </c>
      <c r="C15">
        <v>16.569289999999999</v>
      </c>
      <c r="E15" t="s">
        <v>8</v>
      </c>
      <c r="F15">
        <v>36</v>
      </c>
      <c r="G15" s="7">
        <v>0.13219695841130907</v>
      </c>
      <c r="I15" s="7"/>
    </row>
    <row r="16" spans="1:9" x14ac:dyDescent="0.35">
      <c r="A16" t="s">
        <v>8</v>
      </c>
      <c r="B16">
        <v>36</v>
      </c>
      <c r="C16">
        <v>16.6902024</v>
      </c>
      <c r="E16" t="s">
        <v>8</v>
      </c>
      <c r="F16">
        <v>36</v>
      </c>
      <c r="G16" s="7">
        <v>6.4660040523818005E-2</v>
      </c>
      <c r="I16" s="7"/>
    </row>
    <row r="17" spans="1:16" x14ac:dyDescent="0.35">
      <c r="A17" t="s">
        <v>8</v>
      </c>
      <c r="B17">
        <v>48</v>
      </c>
      <c r="C17">
        <v>16.548949199999999</v>
      </c>
      <c r="E17" t="s">
        <v>8</v>
      </c>
      <c r="F17">
        <v>48</v>
      </c>
      <c r="G17" s="7">
        <v>2.4593559550984908E-2</v>
      </c>
      <c r="I17" s="7"/>
    </row>
    <row r="18" spans="1:16" x14ac:dyDescent="0.35">
      <c r="A18" t="s">
        <v>8</v>
      </c>
      <c r="B18">
        <v>48</v>
      </c>
      <c r="C18">
        <v>16.083057</v>
      </c>
      <c r="E18" t="s">
        <v>8</v>
      </c>
      <c r="F18">
        <v>48</v>
      </c>
      <c r="G18" s="7">
        <v>1.9999909975569042E-2</v>
      </c>
      <c r="I18" s="7"/>
    </row>
    <row r="19" spans="1:16" x14ac:dyDescent="0.35">
      <c r="A19" t="s">
        <v>8</v>
      </c>
      <c r="B19">
        <v>48</v>
      </c>
      <c r="E19" t="s">
        <v>8</v>
      </c>
      <c r="F19">
        <v>48</v>
      </c>
      <c r="G19" s="7"/>
      <c r="I19" s="7"/>
    </row>
    <row r="20" spans="1:16" x14ac:dyDescent="0.35">
      <c r="A20" t="s">
        <v>8</v>
      </c>
      <c r="B20">
        <v>60.83</v>
      </c>
      <c r="C20">
        <v>16.268839999999997</v>
      </c>
      <c r="E20" t="s">
        <v>8</v>
      </c>
      <c r="F20">
        <v>60.83</v>
      </c>
      <c r="G20" s="7">
        <v>1.6997855696328858E-2</v>
      </c>
      <c r="I20" s="7"/>
    </row>
    <row r="21" spans="1:16" x14ac:dyDescent="0.35">
      <c r="A21" t="s">
        <v>8</v>
      </c>
      <c r="B21">
        <v>60.83</v>
      </c>
      <c r="C21">
        <v>16.053840000000001</v>
      </c>
      <c r="E21" t="s">
        <v>8</v>
      </c>
      <c r="F21">
        <v>60.83</v>
      </c>
      <c r="G21" s="7">
        <v>7.5782948278857176E-2</v>
      </c>
      <c r="I21" s="7"/>
    </row>
    <row r="22" spans="1:16" x14ac:dyDescent="0.35">
      <c r="A22" t="s">
        <v>8</v>
      </c>
      <c r="B22">
        <v>60.83</v>
      </c>
      <c r="E22" t="s">
        <v>8</v>
      </c>
      <c r="F22">
        <v>60.83</v>
      </c>
      <c r="G22" s="7"/>
      <c r="I22" s="7"/>
    </row>
    <row r="23" spans="1:16" x14ac:dyDescent="0.35">
      <c r="P23" s="5"/>
    </row>
    <row r="24" spans="1:16" x14ac:dyDescent="0.35">
      <c r="A24" s="3" t="s">
        <v>106</v>
      </c>
      <c r="P24" s="5"/>
    </row>
    <row r="26" spans="1:16" x14ac:dyDescent="0.35">
      <c r="C26" t="s">
        <v>70</v>
      </c>
      <c r="D26" t="s">
        <v>71</v>
      </c>
      <c r="E26" t="s">
        <v>72</v>
      </c>
      <c r="F26" t="s">
        <v>73</v>
      </c>
      <c r="G26" t="s">
        <v>74</v>
      </c>
      <c r="H26" t="s">
        <v>74</v>
      </c>
      <c r="I26" t="s">
        <v>74</v>
      </c>
      <c r="J26" t="s">
        <v>74</v>
      </c>
      <c r="K26" t="s">
        <v>74</v>
      </c>
      <c r="L26" t="s">
        <v>74</v>
      </c>
      <c r="M26" t="s">
        <v>74</v>
      </c>
      <c r="P26" t="s">
        <v>74</v>
      </c>
    </row>
    <row r="27" spans="1:16" x14ac:dyDescent="0.35">
      <c r="B27" t="s">
        <v>75</v>
      </c>
      <c r="C27" t="s">
        <v>76</v>
      </c>
      <c r="D27" t="s">
        <v>77</v>
      </c>
      <c r="E27" t="s">
        <v>78</v>
      </c>
      <c r="F27" t="s">
        <v>79</v>
      </c>
      <c r="G27" t="s">
        <v>80</v>
      </c>
      <c r="H27" t="s">
        <v>81</v>
      </c>
      <c r="I27" t="s">
        <v>82</v>
      </c>
      <c r="J27" t="s">
        <v>83</v>
      </c>
      <c r="K27" t="s">
        <v>84</v>
      </c>
      <c r="L27" t="s">
        <v>85</v>
      </c>
      <c r="M27" t="s">
        <v>86</v>
      </c>
      <c r="N27" t="s">
        <v>87</v>
      </c>
      <c r="O27" t="s">
        <v>88</v>
      </c>
      <c r="P27" t="s">
        <v>107</v>
      </c>
    </row>
    <row r="28" spans="1:16" x14ac:dyDescent="0.35">
      <c r="A28" t="s">
        <v>15</v>
      </c>
      <c r="B28">
        <v>1.33</v>
      </c>
      <c r="D28" s="28">
        <v>1290000</v>
      </c>
      <c r="E28" s="28">
        <v>1910000</v>
      </c>
      <c r="F28" s="28">
        <v>862000</v>
      </c>
      <c r="G28" s="28"/>
      <c r="H28" s="28"/>
      <c r="I28" s="28"/>
      <c r="J28" s="28"/>
      <c r="K28" s="28"/>
      <c r="L28" s="28"/>
      <c r="M28" s="28"/>
      <c r="N28" s="28">
        <v>1510000</v>
      </c>
      <c r="O28" s="28">
        <v>750000</v>
      </c>
    </row>
    <row r="29" spans="1:16" x14ac:dyDescent="0.35">
      <c r="A29" t="s">
        <v>105</v>
      </c>
      <c r="B29">
        <v>7.38</v>
      </c>
      <c r="D29" s="28">
        <v>300000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6" x14ac:dyDescent="0.35">
      <c r="A30" t="s">
        <v>108</v>
      </c>
      <c r="B30">
        <v>1.87</v>
      </c>
      <c r="D30" s="28">
        <v>300000</v>
      </c>
      <c r="E30" s="28">
        <v>950000</v>
      </c>
      <c r="F30" s="28">
        <v>188000</v>
      </c>
      <c r="G30" s="28"/>
      <c r="H30" s="28"/>
      <c r="I30" s="28"/>
      <c r="J30" s="28"/>
      <c r="K30" s="28"/>
      <c r="L30" s="28"/>
      <c r="M30" s="28"/>
      <c r="N30" s="28"/>
      <c r="O30" s="28">
        <v>500000</v>
      </c>
    </row>
    <row r="31" spans="1:16" x14ac:dyDescent="0.35">
      <c r="A31" t="s">
        <v>109</v>
      </c>
      <c r="B31">
        <v>2.06</v>
      </c>
      <c r="D31" s="28">
        <v>400000</v>
      </c>
      <c r="E31" s="28"/>
      <c r="F31" s="28"/>
      <c r="G31" s="28"/>
      <c r="H31" s="32"/>
      <c r="I31" s="28"/>
      <c r="J31" s="28"/>
      <c r="K31" s="28"/>
      <c r="L31" s="28"/>
      <c r="M31" s="32"/>
      <c r="N31" s="28"/>
      <c r="O31" s="28">
        <v>800000</v>
      </c>
    </row>
    <row r="32" spans="1:16" x14ac:dyDescent="0.35">
      <c r="A32" t="s">
        <v>110</v>
      </c>
      <c r="B32">
        <v>3.18</v>
      </c>
      <c r="D32" s="28"/>
      <c r="E32" s="28"/>
      <c r="F32" s="28"/>
      <c r="G32" s="28"/>
      <c r="H32" s="32"/>
      <c r="I32" s="28"/>
      <c r="J32" s="28"/>
      <c r="K32" s="28"/>
      <c r="L32" s="28"/>
      <c r="M32" s="32"/>
      <c r="N32" s="28">
        <v>190000</v>
      </c>
      <c r="O32" s="28"/>
    </row>
    <row r="33" spans="4:16" x14ac:dyDescent="0.35"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5"/>
    </row>
    <row r="34" spans="4:16" x14ac:dyDescent="0.35">
      <c r="P34" s="5"/>
    </row>
    <row r="35" spans="4:16" x14ac:dyDescent="0.35">
      <c r="P35" s="5"/>
    </row>
    <row r="36" spans="4:16" x14ac:dyDescent="0.35">
      <c r="P36" s="5"/>
    </row>
    <row r="37" spans="4:16" x14ac:dyDescent="0.35">
      <c r="P37" s="5"/>
    </row>
    <row r="41" spans="4:16" x14ac:dyDescent="0.35">
      <c r="G41" s="18"/>
      <c r="H41" s="5"/>
    </row>
    <row r="49" spans="3:19" x14ac:dyDescent="0.35">
      <c r="C49" s="7"/>
    </row>
    <row r="50" spans="3:19" x14ac:dyDescent="0.35">
      <c r="C50" s="7"/>
    </row>
    <row r="53" spans="3:19" x14ac:dyDescent="0.35">
      <c r="Q53" s="5"/>
      <c r="R53" s="28"/>
      <c r="S53" s="7"/>
    </row>
    <row r="54" spans="3:19" x14ac:dyDescent="0.35">
      <c r="Q54" s="29"/>
      <c r="R54" s="28"/>
      <c r="S54" s="7"/>
    </row>
    <row r="55" spans="3:19" x14ac:dyDescent="0.35">
      <c r="Q55" s="29"/>
      <c r="R55" s="28"/>
      <c r="S55" s="7"/>
    </row>
    <row r="56" spans="3:19" x14ac:dyDescent="0.35">
      <c r="Q56" s="29"/>
      <c r="R56" s="28"/>
      <c r="S56" s="7"/>
    </row>
    <row r="57" spans="3:19" x14ac:dyDescent="0.35">
      <c r="Q57" s="29"/>
      <c r="R57" s="28"/>
      <c r="S57" s="7"/>
    </row>
    <row r="58" spans="3:19" x14ac:dyDescent="0.35">
      <c r="Q58" s="29"/>
      <c r="R58" s="28"/>
      <c r="S58" s="7"/>
    </row>
    <row r="65" spans="2:7" x14ac:dyDescent="0.35">
      <c r="B65" s="18"/>
    </row>
    <row r="73" spans="2:7" x14ac:dyDescent="0.35">
      <c r="B73" s="7"/>
    </row>
    <row r="75" spans="2:7" x14ac:dyDescent="0.35">
      <c r="B75" s="23"/>
      <c r="C75" s="23"/>
      <c r="D75" s="25"/>
      <c r="E75" s="23"/>
      <c r="F75" s="23"/>
      <c r="G75" s="23"/>
    </row>
    <row r="76" spans="2:7" x14ac:dyDescent="0.35">
      <c r="B76" s="23"/>
      <c r="C76" s="24"/>
      <c r="D76" s="24"/>
      <c r="E76" s="24"/>
      <c r="F76" s="23"/>
      <c r="G7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6"/>
  <sheetViews>
    <sheetView topLeftCell="A128" zoomScale="89" zoomScaleNormal="89" workbookViewId="0">
      <selection activeCell="R43" sqref="R43"/>
    </sheetView>
  </sheetViews>
  <sheetFormatPr defaultRowHeight="14.5" x14ac:dyDescent="0.35"/>
  <sheetData>
    <row r="1" spans="1:7" x14ac:dyDescent="0.35">
      <c r="A1" s="3" t="s">
        <v>13</v>
      </c>
      <c r="B1" t="s">
        <v>1</v>
      </c>
      <c r="C1" t="s">
        <v>12</v>
      </c>
      <c r="E1" s="3" t="s">
        <v>11</v>
      </c>
      <c r="F1" t="s">
        <v>1</v>
      </c>
      <c r="G1" t="s">
        <v>14</v>
      </c>
    </row>
    <row r="2" spans="1:7" x14ac:dyDescent="0.35">
      <c r="A2" t="s">
        <v>8</v>
      </c>
      <c r="B2">
        <v>4</v>
      </c>
      <c r="C2" s="5">
        <v>10.818014999999999</v>
      </c>
      <c r="E2" t="s">
        <v>8</v>
      </c>
      <c r="F2">
        <v>4</v>
      </c>
      <c r="G2" s="27">
        <v>0.1274191209477504</v>
      </c>
    </row>
    <row r="3" spans="1:7" x14ac:dyDescent="0.35">
      <c r="A3" t="s">
        <v>8</v>
      </c>
      <c r="B3">
        <v>4</v>
      </c>
      <c r="C3" s="5">
        <v>11.494400000000001</v>
      </c>
      <c r="E3" t="s">
        <v>8</v>
      </c>
      <c r="F3">
        <v>4</v>
      </c>
      <c r="G3" s="27">
        <v>7.6798022266680074E-2</v>
      </c>
    </row>
    <row r="4" spans="1:7" x14ac:dyDescent="0.35">
      <c r="A4" t="s">
        <v>8</v>
      </c>
      <c r="B4">
        <v>4</v>
      </c>
      <c r="C4" s="5">
        <v>11.049572</v>
      </c>
      <c r="E4" t="s">
        <v>8</v>
      </c>
      <c r="F4">
        <v>4</v>
      </c>
      <c r="G4" s="27">
        <v>4.5504191159852936E-2</v>
      </c>
    </row>
    <row r="5" spans="1:7" x14ac:dyDescent="0.35">
      <c r="A5" t="s">
        <v>8</v>
      </c>
      <c r="B5">
        <v>8</v>
      </c>
      <c r="C5" s="5">
        <v>10.058846000000001</v>
      </c>
      <c r="E5" t="s">
        <v>8</v>
      </c>
      <c r="F5">
        <v>8</v>
      </c>
      <c r="G5" s="27">
        <v>1.4683901502946725E-2</v>
      </c>
    </row>
    <row r="6" spans="1:7" x14ac:dyDescent="0.35">
      <c r="A6" t="s">
        <v>8</v>
      </c>
      <c r="B6">
        <v>8</v>
      </c>
      <c r="C6" s="5">
        <v>10.024661999999999</v>
      </c>
      <c r="E6" t="s">
        <v>8</v>
      </c>
      <c r="F6">
        <v>8</v>
      </c>
      <c r="G6" s="27">
        <v>3.5497435212025044E-2</v>
      </c>
    </row>
    <row r="7" spans="1:7" x14ac:dyDescent="0.35">
      <c r="A7" t="s">
        <v>8</v>
      </c>
      <c r="B7">
        <v>8</v>
      </c>
      <c r="C7" s="5">
        <v>10.406792999999999</v>
      </c>
      <c r="E7" t="s">
        <v>8</v>
      </c>
      <c r="F7">
        <v>8</v>
      </c>
      <c r="G7" s="27">
        <v>1.9623714559325153E-2</v>
      </c>
    </row>
    <row r="8" spans="1:7" x14ac:dyDescent="0.35">
      <c r="A8" t="s">
        <v>8</v>
      </c>
      <c r="B8">
        <v>12</v>
      </c>
      <c r="C8" s="5">
        <v>9.784381999999999</v>
      </c>
      <c r="E8" t="s">
        <v>8</v>
      </c>
      <c r="F8">
        <v>12</v>
      </c>
      <c r="G8" s="27"/>
    </row>
    <row r="9" spans="1:7" x14ac:dyDescent="0.35">
      <c r="A9" t="s">
        <v>8</v>
      </c>
      <c r="B9">
        <v>12</v>
      </c>
      <c r="C9" s="5">
        <v>10.043654399999999</v>
      </c>
      <c r="E9" t="s">
        <v>8</v>
      </c>
      <c r="F9">
        <v>12</v>
      </c>
      <c r="G9" s="27">
        <v>2.9513076588946689E-2</v>
      </c>
    </row>
    <row r="10" spans="1:7" x14ac:dyDescent="0.35">
      <c r="A10" t="s">
        <v>8</v>
      </c>
      <c r="B10">
        <v>12</v>
      </c>
      <c r="C10" s="5">
        <v>10.112645399999998</v>
      </c>
      <c r="E10" t="s">
        <v>8</v>
      </c>
      <c r="F10">
        <v>12</v>
      </c>
      <c r="G10" s="27">
        <v>1.8987612936012706E-2</v>
      </c>
    </row>
    <row r="11" spans="1:7" x14ac:dyDescent="0.35">
      <c r="A11" t="s">
        <v>8</v>
      </c>
      <c r="B11">
        <v>24</v>
      </c>
      <c r="C11" s="5">
        <v>10.263577999999999</v>
      </c>
      <c r="E11" t="s">
        <v>8</v>
      </c>
      <c r="F11">
        <v>24</v>
      </c>
      <c r="G11" s="27">
        <v>2.1944516252271156E-2</v>
      </c>
    </row>
    <row r="12" spans="1:7" x14ac:dyDescent="0.35">
      <c r="A12" t="s">
        <v>8</v>
      </c>
      <c r="B12">
        <v>24</v>
      </c>
      <c r="C12" s="5">
        <v>10.338159000000001</v>
      </c>
      <c r="E12" t="s">
        <v>8</v>
      </c>
      <c r="F12">
        <v>24</v>
      </c>
      <c r="G12" s="27">
        <v>1.9116186988993044E-2</v>
      </c>
    </row>
    <row r="13" spans="1:7" x14ac:dyDescent="0.35">
      <c r="A13" t="s">
        <v>8</v>
      </c>
      <c r="B13">
        <v>24</v>
      </c>
      <c r="C13" s="5"/>
      <c r="E13" t="s">
        <v>8</v>
      </c>
      <c r="F13">
        <v>24</v>
      </c>
      <c r="G13" s="27"/>
    </row>
    <row r="14" spans="1:7" x14ac:dyDescent="0.35">
      <c r="A14" t="s">
        <v>8</v>
      </c>
      <c r="B14">
        <v>36</v>
      </c>
      <c r="C14" s="5">
        <v>10.323167999999999</v>
      </c>
      <c r="E14" t="s">
        <v>8</v>
      </c>
      <c r="F14">
        <v>36</v>
      </c>
      <c r="G14" s="27">
        <v>7.7108443216307183E-3</v>
      </c>
    </row>
    <row r="15" spans="1:7" x14ac:dyDescent="0.35">
      <c r="A15" t="s">
        <v>8</v>
      </c>
      <c r="B15">
        <v>36</v>
      </c>
      <c r="C15" s="5">
        <v>10.011778</v>
      </c>
      <c r="E15" t="s">
        <v>8</v>
      </c>
      <c r="F15">
        <v>36</v>
      </c>
      <c r="G15" s="27">
        <v>6.2260692825784059E-2</v>
      </c>
    </row>
    <row r="16" spans="1:7" x14ac:dyDescent="0.35">
      <c r="A16" t="s">
        <v>8</v>
      </c>
      <c r="B16">
        <v>36</v>
      </c>
      <c r="C16" s="5"/>
      <c r="E16" t="s">
        <v>8</v>
      </c>
      <c r="F16">
        <v>36</v>
      </c>
      <c r="G16" s="27"/>
    </row>
    <row r="17" spans="1:7" x14ac:dyDescent="0.35">
      <c r="A17" t="s">
        <v>8</v>
      </c>
      <c r="B17">
        <v>48</v>
      </c>
      <c r="C17" s="5">
        <v>9.9512999999999998</v>
      </c>
      <c r="E17" t="s">
        <v>8</v>
      </c>
      <c r="F17">
        <v>48</v>
      </c>
      <c r="G17" s="27">
        <v>7.0245380177452049E-2</v>
      </c>
    </row>
    <row r="18" spans="1:7" x14ac:dyDescent="0.35">
      <c r="A18" t="s">
        <v>8</v>
      </c>
      <c r="B18">
        <v>48</v>
      </c>
      <c r="C18" s="5">
        <v>10.296305</v>
      </c>
      <c r="E18" t="s">
        <v>8</v>
      </c>
      <c r="F18">
        <v>48</v>
      </c>
      <c r="G18" s="27">
        <v>0.58956517239704753</v>
      </c>
    </row>
    <row r="19" spans="1:7" x14ac:dyDescent="0.35">
      <c r="A19" t="s">
        <v>8</v>
      </c>
      <c r="B19">
        <v>48</v>
      </c>
      <c r="C19" s="5"/>
      <c r="E19" t="s">
        <v>8</v>
      </c>
      <c r="F19">
        <v>48</v>
      </c>
      <c r="G19" s="27"/>
    </row>
    <row r="20" spans="1:7" x14ac:dyDescent="0.35">
      <c r="A20" t="s">
        <v>8</v>
      </c>
      <c r="B20">
        <v>60</v>
      </c>
      <c r="C20" s="5">
        <v>10.476564</v>
      </c>
      <c r="E20" t="s">
        <v>8</v>
      </c>
      <c r="F20">
        <v>60</v>
      </c>
      <c r="G20" s="27">
        <v>1.4491081257680458E-2</v>
      </c>
    </row>
    <row r="21" spans="1:7" x14ac:dyDescent="0.35">
      <c r="A21" t="s">
        <v>8</v>
      </c>
      <c r="B21">
        <v>60</v>
      </c>
      <c r="C21" s="5">
        <v>10.213470000000001</v>
      </c>
      <c r="E21" t="s">
        <v>8</v>
      </c>
      <c r="F21">
        <v>60</v>
      </c>
      <c r="G21" s="27">
        <v>6.172956805288083E-2</v>
      </c>
    </row>
    <row r="22" spans="1:7" x14ac:dyDescent="0.35">
      <c r="A22" t="s">
        <v>8</v>
      </c>
      <c r="B22">
        <v>60</v>
      </c>
      <c r="C22" s="5"/>
      <c r="E22" t="s">
        <v>8</v>
      </c>
      <c r="F22">
        <v>60</v>
      </c>
      <c r="G22" s="27"/>
    </row>
    <row r="23" spans="1:7" x14ac:dyDescent="0.35">
      <c r="A23" t="s">
        <v>3</v>
      </c>
      <c r="B23">
        <v>60</v>
      </c>
      <c r="C23">
        <v>10.624688999999998</v>
      </c>
      <c r="E23" t="s">
        <v>3</v>
      </c>
      <c r="F23">
        <v>60</v>
      </c>
      <c r="G23" s="7">
        <v>11.804861977335905</v>
      </c>
    </row>
    <row r="24" spans="1:7" x14ac:dyDescent="0.35">
      <c r="A24" t="s">
        <v>3</v>
      </c>
      <c r="B24">
        <v>60</v>
      </c>
      <c r="C24">
        <v>11.262024</v>
      </c>
      <c r="E24" t="s">
        <v>3</v>
      </c>
      <c r="F24">
        <v>60</v>
      </c>
      <c r="G24" s="7">
        <v>11.972941660008905</v>
      </c>
    </row>
    <row r="25" spans="1:7" x14ac:dyDescent="0.35">
      <c r="A25" t="s">
        <v>3</v>
      </c>
      <c r="B25">
        <v>60</v>
      </c>
      <c r="C25">
        <v>10.790415000000001</v>
      </c>
      <c r="E25" t="s">
        <v>3</v>
      </c>
      <c r="F25">
        <v>60</v>
      </c>
      <c r="G25" s="7">
        <v>11.914250251387664</v>
      </c>
    </row>
    <row r="26" spans="1:7" x14ac:dyDescent="0.35">
      <c r="A26" t="s">
        <v>4</v>
      </c>
      <c r="B26">
        <v>60</v>
      </c>
      <c r="C26">
        <v>11.093376000000001</v>
      </c>
      <c r="E26" t="s">
        <v>4</v>
      </c>
      <c r="F26">
        <v>60</v>
      </c>
      <c r="G26" s="7">
        <v>3.1779669041530996</v>
      </c>
    </row>
    <row r="27" spans="1:7" x14ac:dyDescent="0.35">
      <c r="A27" t="s">
        <v>4</v>
      </c>
      <c r="B27">
        <v>60</v>
      </c>
      <c r="C27">
        <v>10.89528</v>
      </c>
      <c r="E27" t="s">
        <v>4</v>
      </c>
      <c r="F27">
        <v>60</v>
      </c>
      <c r="G27" s="7">
        <v>4.9818810034664285</v>
      </c>
    </row>
    <row r="28" spans="1:7" x14ac:dyDescent="0.35">
      <c r="A28" t="s">
        <v>4</v>
      </c>
      <c r="B28">
        <v>60</v>
      </c>
      <c r="E28" t="s">
        <v>4</v>
      </c>
      <c r="F28">
        <v>60</v>
      </c>
      <c r="G28" s="7"/>
    </row>
    <row r="29" spans="1:7" x14ac:dyDescent="0.35">
      <c r="A29" t="s">
        <v>5</v>
      </c>
      <c r="B29">
        <v>60</v>
      </c>
      <c r="C29">
        <v>11.052503</v>
      </c>
      <c r="E29" t="s">
        <v>5</v>
      </c>
      <c r="F29">
        <v>60</v>
      </c>
      <c r="G29" s="7">
        <v>7.8885399766292913E-2</v>
      </c>
    </row>
    <row r="30" spans="1:7" x14ac:dyDescent="0.35">
      <c r="A30" t="s">
        <v>5</v>
      </c>
      <c r="B30">
        <v>60</v>
      </c>
      <c r="C30">
        <v>11.2091148</v>
      </c>
      <c r="E30" t="s">
        <v>5</v>
      </c>
      <c r="F30">
        <v>60</v>
      </c>
      <c r="G30" s="7">
        <v>1.6251946080250216E-2</v>
      </c>
    </row>
    <row r="31" spans="1:7" x14ac:dyDescent="0.35">
      <c r="A31" t="s">
        <v>5</v>
      </c>
      <c r="B31">
        <v>60</v>
      </c>
      <c r="C31">
        <v>10.776401999999999</v>
      </c>
      <c r="E31" t="s">
        <v>5</v>
      </c>
      <c r="F31">
        <v>60</v>
      </c>
      <c r="G31" s="7">
        <v>2.8309727733263533E-2</v>
      </c>
    </row>
    <row r="32" spans="1:7" x14ac:dyDescent="0.35">
      <c r="A32" t="s">
        <v>6</v>
      </c>
      <c r="B32">
        <v>60</v>
      </c>
      <c r="C32">
        <v>0.25763199999999997</v>
      </c>
      <c r="E32" t="s">
        <v>6</v>
      </c>
      <c r="F32">
        <v>60</v>
      </c>
      <c r="G32" s="7">
        <v>4.3414724251811809E-3</v>
      </c>
    </row>
    <row r="33" spans="1:16" x14ac:dyDescent="0.35">
      <c r="A33" t="s">
        <v>6</v>
      </c>
      <c r="B33">
        <v>60</v>
      </c>
      <c r="C33">
        <v>4.9754989999999992</v>
      </c>
      <c r="E33" t="s">
        <v>6</v>
      </c>
      <c r="F33">
        <v>60</v>
      </c>
      <c r="G33" s="7">
        <v>2.7059124135579784E-2</v>
      </c>
    </row>
    <row r="34" spans="1:16" x14ac:dyDescent="0.35">
      <c r="A34" t="s">
        <v>6</v>
      </c>
      <c r="B34">
        <v>60</v>
      </c>
      <c r="C34">
        <v>1.5715280000000003</v>
      </c>
      <c r="E34" t="s">
        <v>6</v>
      </c>
      <c r="F34">
        <v>60</v>
      </c>
      <c r="G34" s="7">
        <v>5.2530410031345627E-2</v>
      </c>
    </row>
    <row r="37" spans="1:16" x14ac:dyDescent="0.35">
      <c r="A37" s="3" t="s">
        <v>106</v>
      </c>
    </row>
    <row r="38" spans="1:16" x14ac:dyDescent="0.35">
      <c r="C38" t="s">
        <v>70</v>
      </c>
      <c r="D38" t="s">
        <v>71</v>
      </c>
      <c r="E38" t="s">
        <v>72</v>
      </c>
      <c r="F38" t="s">
        <v>73</v>
      </c>
      <c r="G38" t="s">
        <v>74</v>
      </c>
      <c r="H38" t="s">
        <v>74</v>
      </c>
      <c r="I38" t="s">
        <v>74</v>
      </c>
      <c r="J38" t="s">
        <v>74</v>
      </c>
      <c r="K38" t="s">
        <v>74</v>
      </c>
      <c r="L38" t="s">
        <v>74</v>
      </c>
      <c r="M38" t="s">
        <v>74</v>
      </c>
      <c r="P38" t="s">
        <v>74</v>
      </c>
    </row>
    <row r="39" spans="1:16" x14ac:dyDescent="0.35">
      <c r="B39" t="s">
        <v>75</v>
      </c>
      <c r="C39" t="s">
        <v>76</v>
      </c>
      <c r="D39" t="s">
        <v>77</v>
      </c>
      <c r="E39" t="s">
        <v>78</v>
      </c>
      <c r="F39" t="s">
        <v>79</v>
      </c>
      <c r="G39" t="s">
        <v>80</v>
      </c>
      <c r="H39" t="s">
        <v>81</v>
      </c>
      <c r="I39" t="s">
        <v>82</v>
      </c>
      <c r="J39" t="s">
        <v>83</v>
      </c>
      <c r="K39" t="s">
        <v>84</v>
      </c>
      <c r="L39" t="s">
        <v>85</v>
      </c>
      <c r="M39" t="s">
        <v>86</v>
      </c>
      <c r="N39" t="s">
        <v>87</v>
      </c>
      <c r="O39" t="s">
        <v>88</v>
      </c>
      <c r="P39" t="s">
        <v>107</v>
      </c>
    </row>
    <row r="40" spans="1:16" x14ac:dyDescent="0.35">
      <c r="A40" t="s">
        <v>111</v>
      </c>
      <c r="B40">
        <v>1.24</v>
      </c>
      <c r="D40" s="28">
        <v>99000</v>
      </c>
      <c r="E40" s="28">
        <v>66700</v>
      </c>
      <c r="F40" s="28">
        <v>112000</v>
      </c>
      <c r="G40" s="28"/>
      <c r="H40" s="28"/>
      <c r="I40" s="28"/>
      <c r="J40" s="28"/>
      <c r="K40" s="28"/>
      <c r="L40" s="28"/>
      <c r="M40" s="28"/>
      <c r="N40" s="28">
        <v>75300</v>
      </c>
      <c r="O40" s="28">
        <v>72700</v>
      </c>
    </row>
    <row r="41" spans="1:16" x14ac:dyDescent="0.35">
      <c r="A41" t="s">
        <v>112</v>
      </c>
      <c r="B41">
        <v>1.1000000000000001</v>
      </c>
      <c r="D41" s="28">
        <v>150000</v>
      </c>
      <c r="E41" s="28">
        <v>4.4000000000000004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1:16" x14ac:dyDescent="0.35">
      <c r="A42" t="s">
        <v>113</v>
      </c>
      <c r="B42">
        <v>1.1100000000000001</v>
      </c>
      <c r="D42" s="28"/>
      <c r="E42" s="28">
        <v>790000</v>
      </c>
      <c r="F42" s="28">
        <v>1400000</v>
      </c>
      <c r="G42" s="28"/>
      <c r="H42" s="28"/>
      <c r="I42" s="28"/>
      <c r="J42" s="28"/>
      <c r="K42" s="28"/>
      <c r="L42" s="28"/>
      <c r="M42" s="28"/>
      <c r="N42" s="28"/>
      <c r="O42" s="28"/>
    </row>
    <row r="43" spans="1:16" x14ac:dyDescent="0.35">
      <c r="A43" t="s">
        <v>114</v>
      </c>
      <c r="B43">
        <v>0.92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>
        <v>15000000</v>
      </c>
      <c r="O43" s="28">
        <v>4800000</v>
      </c>
    </row>
    <row r="44" spans="1:16" x14ac:dyDescent="0.35">
      <c r="C44" s="7"/>
      <c r="P44" s="7"/>
    </row>
    <row r="45" spans="1:16" x14ac:dyDescent="0.35">
      <c r="C45" s="7"/>
      <c r="P45" s="7"/>
    </row>
    <row r="46" spans="1:16" x14ac:dyDescent="0.35">
      <c r="C46" s="7"/>
      <c r="P46" s="7"/>
    </row>
    <row r="47" spans="1:16" x14ac:dyDescent="0.35">
      <c r="C47" s="7"/>
      <c r="P47" s="7"/>
    </row>
    <row r="48" spans="1:16" x14ac:dyDescent="0.35">
      <c r="C48" s="7"/>
      <c r="P48" s="7"/>
    </row>
    <row r="49" spans="3:16" x14ac:dyDescent="0.35">
      <c r="C49" s="7"/>
      <c r="P49" s="7"/>
    </row>
    <row r="50" spans="3:16" x14ac:dyDescent="0.35">
      <c r="C50" s="7"/>
      <c r="P50" s="7"/>
    </row>
    <row r="51" spans="3:16" x14ac:dyDescent="0.35">
      <c r="P51" s="7"/>
    </row>
    <row r="65" spans="2:7" x14ac:dyDescent="0.35">
      <c r="B65" s="18"/>
    </row>
    <row r="73" spans="2:7" x14ac:dyDescent="0.35">
      <c r="B73" s="7"/>
    </row>
    <row r="76" spans="2:7" x14ac:dyDescent="0.35">
      <c r="B76" s="22"/>
      <c r="C76" s="22"/>
      <c r="D76" s="22"/>
      <c r="E76" s="22"/>
      <c r="F76" s="22"/>
      <c r="G76" s="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49793-6A19-4E78-A163-104656FE54DD}">
  <dimension ref="A1:E41"/>
  <sheetViews>
    <sheetView workbookViewId="0">
      <selection sqref="A1:E41"/>
    </sheetView>
  </sheetViews>
  <sheetFormatPr defaultRowHeight="14.5" x14ac:dyDescent="0.35"/>
  <sheetData>
    <row r="1" spans="1:5" ht="28" x14ac:dyDescent="0.35">
      <c r="A1" s="9"/>
      <c r="B1" s="10" t="s">
        <v>17</v>
      </c>
      <c r="C1" s="10" t="s">
        <v>18</v>
      </c>
      <c r="D1" t="s">
        <v>19</v>
      </c>
      <c r="E1" t="s">
        <v>20</v>
      </c>
    </row>
    <row r="2" spans="1:5" ht="28" x14ac:dyDescent="0.35">
      <c r="A2" s="11">
        <v>1</v>
      </c>
      <c r="B2" s="12" t="s">
        <v>21</v>
      </c>
      <c r="C2" s="13" t="s">
        <v>22</v>
      </c>
    </row>
    <row r="3" spans="1:5" x14ac:dyDescent="0.35">
      <c r="C3" s="13" t="s">
        <v>23</v>
      </c>
      <c r="D3">
        <v>16.270800000000001</v>
      </c>
      <c r="E3">
        <v>9.4370639999999995</v>
      </c>
    </row>
    <row r="4" spans="1:5" x14ac:dyDescent="0.35">
      <c r="C4" s="13" t="s">
        <v>24</v>
      </c>
      <c r="D4">
        <v>14.7628</v>
      </c>
      <c r="E4">
        <v>9.1529360000000004</v>
      </c>
    </row>
    <row r="5" spans="1:5" x14ac:dyDescent="0.35">
      <c r="C5" s="13" t="s">
        <v>25</v>
      </c>
      <c r="D5">
        <v>14.2196</v>
      </c>
      <c r="E5">
        <v>10.380307999999999</v>
      </c>
    </row>
    <row r="6" spans="1:5" x14ac:dyDescent="0.35">
      <c r="A6" s="14"/>
      <c r="B6" s="14"/>
      <c r="C6" s="13" t="s">
        <v>26</v>
      </c>
      <c r="D6">
        <v>11.994</v>
      </c>
      <c r="E6">
        <v>10.242876000000001</v>
      </c>
    </row>
    <row r="7" spans="1:5" ht="42" x14ac:dyDescent="0.35">
      <c r="A7" s="9">
        <v>2</v>
      </c>
      <c r="B7" s="10" t="s">
        <v>27</v>
      </c>
      <c r="C7" s="13" t="s">
        <v>28</v>
      </c>
      <c r="D7">
        <v>2.8826000000000001</v>
      </c>
      <c r="E7">
        <v>1.5566040000000001</v>
      </c>
    </row>
    <row r="8" spans="1:5" x14ac:dyDescent="0.35">
      <c r="C8" s="13" t="s">
        <v>29</v>
      </c>
      <c r="D8">
        <v>2.5731999999999999</v>
      </c>
      <c r="E8">
        <v>1.54392</v>
      </c>
    </row>
    <row r="9" spans="1:5" x14ac:dyDescent="0.35">
      <c r="C9" s="13"/>
      <c r="D9">
        <v>2.5998000000000001</v>
      </c>
      <c r="E9">
        <v>1.5338820000000002</v>
      </c>
    </row>
    <row r="10" spans="1:5" x14ac:dyDescent="0.35">
      <c r="C10" s="13" t="s">
        <v>30</v>
      </c>
      <c r="D10">
        <v>2.6713</v>
      </c>
      <c r="E10">
        <v>1.816484</v>
      </c>
    </row>
    <row r="11" spans="1:5" x14ac:dyDescent="0.35">
      <c r="A11" s="14"/>
      <c r="B11" s="14"/>
      <c r="C11" s="13" t="s">
        <v>31</v>
      </c>
      <c r="D11">
        <v>2.2804000000000002</v>
      </c>
      <c r="E11">
        <v>1.7787120000000001</v>
      </c>
    </row>
    <row r="12" spans="1:5" ht="42" x14ac:dyDescent="0.35">
      <c r="A12" s="9">
        <v>3</v>
      </c>
      <c r="B12" s="10" t="s">
        <v>32</v>
      </c>
      <c r="C12" s="13" t="s">
        <v>33</v>
      </c>
      <c r="D12">
        <v>14.4465</v>
      </c>
      <c r="E12">
        <v>7.8011099999999995</v>
      </c>
    </row>
    <row r="13" spans="1:5" x14ac:dyDescent="0.35">
      <c r="A13" s="9"/>
      <c r="B13" s="10"/>
      <c r="C13" s="13" t="s">
        <v>34</v>
      </c>
      <c r="D13">
        <v>18.826699999999999</v>
      </c>
      <c r="E13">
        <v>11.672554</v>
      </c>
    </row>
    <row r="14" spans="1:5" x14ac:dyDescent="0.35">
      <c r="C14" s="13" t="s">
        <v>35</v>
      </c>
      <c r="D14">
        <v>11.849</v>
      </c>
      <c r="E14">
        <v>7.1094000000000008</v>
      </c>
    </row>
    <row r="15" spans="1:5" x14ac:dyDescent="0.35">
      <c r="C15" s="13" t="s">
        <v>36</v>
      </c>
      <c r="D15">
        <v>12.547000000000001</v>
      </c>
      <c r="E15">
        <v>9.5357199999999995</v>
      </c>
    </row>
    <row r="16" spans="1:5" x14ac:dyDescent="0.35">
      <c r="A16" s="14"/>
      <c r="B16" s="14"/>
      <c r="C16" s="13" t="s">
        <v>37</v>
      </c>
      <c r="D16">
        <v>11.9352</v>
      </c>
      <c r="E16">
        <v>9.0707520000000006</v>
      </c>
    </row>
    <row r="17" spans="1:5" ht="42" x14ac:dyDescent="0.35">
      <c r="A17" s="9">
        <v>4</v>
      </c>
      <c r="B17" s="10" t="s">
        <v>38</v>
      </c>
      <c r="C17" s="13" t="s">
        <v>39</v>
      </c>
      <c r="D17">
        <v>15.0585</v>
      </c>
      <c r="E17">
        <v>8.43276</v>
      </c>
    </row>
    <row r="18" spans="1:5" x14ac:dyDescent="0.35">
      <c r="C18" s="13" t="s">
        <v>40</v>
      </c>
      <c r="D18">
        <v>15.8978</v>
      </c>
      <c r="E18">
        <v>8.902768</v>
      </c>
    </row>
    <row r="19" spans="1:5" x14ac:dyDescent="0.35">
      <c r="C19" s="13" t="s">
        <v>41</v>
      </c>
      <c r="D19">
        <v>13.9207</v>
      </c>
      <c r="E19">
        <v>8.9092479999999998</v>
      </c>
    </row>
    <row r="20" spans="1:5" x14ac:dyDescent="0.35">
      <c r="C20" s="13" t="s">
        <v>42</v>
      </c>
      <c r="D20">
        <v>14.0824</v>
      </c>
      <c r="E20">
        <v>10.139328000000001</v>
      </c>
    </row>
    <row r="21" spans="1:5" x14ac:dyDescent="0.35">
      <c r="A21" s="14"/>
      <c r="B21" s="14"/>
      <c r="C21" s="13" t="s">
        <v>43</v>
      </c>
      <c r="D21">
        <v>12.996499999999999</v>
      </c>
      <c r="E21">
        <v>9.5654239999999984</v>
      </c>
    </row>
    <row r="22" spans="1:5" ht="42" x14ac:dyDescent="0.35">
      <c r="A22" s="9">
        <v>5</v>
      </c>
      <c r="B22" s="10" t="s">
        <v>44</v>
      </c>
      <c r="C22" s="13" t="s">
        <v>45</v>
      </c>
      <c r="D22">
        <v>12.9626</v>
      </c>
      <c r="E22">
        <v>8.0368119999999994</v>
      </c>
    </row>
    <row r="23" spans="1:5" x14ac:dyDescent="0.35">
      <c r="C23" s="13" t="s">
        <v>46</v>
      </c>
      <c r="D23">
        <v>16.075199999999999</v>
      </c>
      <c r="E23">
        <v>9.0021120000000003</v>
      </c>
    </row>
    <row r="24" spans="1:5" x14ac:dyDescent="0.35">
      <c r="C24" s="13" t="s">
        <v>47</v>
      </c>
      <c r="D24">
        <v>13.764900000000001</v>
      </c>
      <c r="E24">
        <v>8.8095360000000014</v>
      </c>
    </row>
    <row r="25" spans="1:5" x14ac:dyDescent="0.35">
      <c r="C25" s="13" t="s">
        <v>48</v>
      </c>
      <c r="D25">
        <v>13.206200000000001</v>
      </c>
      <c r="E25">
        <v>10.036712000000001</v>
      </c>
    </row>
    <row r="26" spans="1:5" x14ac:dyDescent="0.35">
      <c r="A26" s="14"/>
      <c r="B26" s="14"/>
      <c r="C26" s="13" t="s">
        <v>49</v>
      </c>
      <c r="D26">
        <v>12.0936</v>
      </c>
      <c r="E26">
        <v>9.1911360000000002</v>
      </c>
    </row>
    <row r="27" spans="1:5" ht="42" x14ac:dyDescent="0.35">
      <c r="A27" s="9">
        <v>6</v>
      </c>
      <c r="B27" s="10" t="s">
        <v>50</v>
      </c>
      <c r="C27" s="13" t="s">
        <v>51</v>
      </c>
      <c r="D27">
        <v>13.091100000000001</v>
      </c>
      <c r="E27">
        <v>7.7237490000000006</v>
      </c>
    </row>
    <row r="28" spans="1:5" x14ac:dyDescent="0.35">
      <c r="C28" s="13" t="s">
        <v>52</v>
      </c>
      <c r="D28">
        <v>13.5509</v>
      </c>
      <c r="E28">
        <v>8.4015579999999996</v>
      </c>
    </row>
    <row r="29" spans="1:5" x14ac:dyDescent="0.35">
      <c r="C29" s="13" t="s">
        <v>53</v>
      </c>
      <c r="D29">
        <v>14.3385</v>
      </c>
      <c r="E29">
        <v>8.3163300000000007</v>
      </c>
    </row>
    <row r="30" spans="1:5" x14ac:dyDescent="0.35">
      <c r="C30" s="13" t="s">
        <v>54</v>
      </c>
      <c r="D30">
        <v>13.8512</v>
      </c>
      <c r="E30">
        <v>9.6958400000000005</v>
      </c>
    </row>
    <row r="31" spans="1:5" x14ac:dyDescent="0.35">
      <c r="A31" s="14"/>
      <c r="B31" s="14"/>
      <c r="C31" s="13" t="s">
        <v>55</v>
      </c>
      <c r="D31">
        <v>13.644399999999999</v>
      </c>
      <c r="E31">
        <v>10.2333</v>
      </c>
    </row>
    <row r="32" spans="1:5" ht="28" x14ac:dyDescent="0.35">
      <c r="A32" s="9">
        <v>7</v>
      </c>
      <c r="B32" s="10" t="s">
        <v>56</v>
      </c>
      <c r="C32" s="13" t="s">
        <v>57</v>
      </c>
      <c r="D32">
        <v>13.7986</v>
      </c>
      <c r="E32">
        <v>8.4171460000000007</v>
      </c>
    </row>
    <row r="33" spans="1:5" x14ac:dyDescent="0.35">
      <c r="C33" s="13" t="s">
        <v>58</v>
      </c>
      <c r="D33">
        <v>13.4998</v>
      </c>
      <c r="E33">
        <v>8.3698759999999996</v>
      </c>
    </row>
    <row r="34" spans="1:5" x14ac:dyDescent="0.35">
      <c r="C34" s="13" t="s">
        <v>59</v>
      </c>
      <c r="D34">
        <v>12.590400000000001</v>
      </c>
      <c r="E34">
        <v>8.057856000000001</v>
      </c>
    </row>
    <row r="35" spans="1:5" x14ac:dyDescent="0.35">
      <c r="C35" s="13" t="s">
        <v>60</v>
      </c>
      <c r="D35">
        <v>12.8062</v>
      </c>
      <c r="E35">
        <v>9.7327119999999994</v>
      </c>
    </row>
    <row r="36" spans="1:5" x14ac:dyDescent="0.35">
      <c r="A36" s="14"/>
      <c r="B36" s="14"/>
      <c r="C36" s="13" t="s">
        <v>61</v>
      </c>
      <c r="D36">
        <v>13.179500000000001</v>
      </c>
      <c r="E36">
        <v>10.411805000000001</v>
      </c>
    </row>
    <row r="37" spans="1:5" ht="28" x14ac:dyDescent="0.35">
      <c r="A37" s="9">
        <v>10</v>
      </c>
      <c r="B37" s="10" t="s">
        <v>62</v>
      </c>
      <c r="C37" s="13" t="s">
        <v>63</v>
      </c>
      <c r="D37">
        <v>6.9551999999999996</v>
      </c>
      <c r="E37">
        <v>4.4513280000000002</v>
      </c>
    </row>
    <row r="38" spans="1:5" x14ac:dyDescent="0.35">
      <c r="C38" s="13" t="s">
        <v>64</v>
      </c>
      <c r="D38">
        <v>2.6242000000000001</v>
      </c>
      <c r="E38">
        <v>1.469552</v>
      </c>
    </row>
    <row r="39" spans="1:5" x14ac:dyDescent="0.35">
      <c r="C39" s="13" t="s">
        <v>65</v>
      </c>
      <c r="D39">
        <v>2.6027</v>
      </c>
      <c r="E39">
        <v>1.1972419999999999</v>
      </c>
    </row>
    <row r="40" spans="1:5" x14ac:dyDescent="0.35">
      <c r="C40" s="13" t="s">
        <v>66</v>
      </c>
      <c r="D40">
        <v>13.1038</v>
      </c>
      <c r="E40">
        <v>9.5657739999999993</v>
      </c>
    </row>
    <row r="41" spans="1:5" x14ac:dyDescent="0.35">
      <c r="A41" s="14"/>
      <c r="B41" s="14"/>
      <c r="C41" s="13" t="s">
        <v>67</v>
      </c>
      <c r="D41">
        <v>12.511900000000001</v>
      </c>
      <c r="E41">
        <v>9.4840201999999998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89BA-EE03-433D-BDA8-2E7EDB304C81}">
  <dimension ref="A1:S34"/>
  <sheetViews>
    <sheetView tabSelected="1" workbookViewId="0">
      <selection sqref="A1:S34"/>
    </sheetView>
  </sheetViews>
  <sheetFormatPr defaultRowHeight="14.5" x14ac:dyDescent="0.35"/>
  <sheetData>
    <row r="1" spans="1:19" x14ac:dyDescent="0.35">
      <c r="A1" s="35" t="s">
        <v>144</v>
      </c>
      <c r="B1" s="35" t="s">
        <v>145</v>
      </c>
      <c r="C1" s="35" t="s">
        <v>146</v>
      </c>
      <c r="D1" s="35" t="s">
        <v>147</v>
      </c>
      <c r="E1" s="35" t="s">
        <v>148</v>
      </c>
      <c r="F1" s="35" t="s">
        <v>149</v>
      </c>
      <c r="G1" s="35" t="s">
        <v>150</v>
      </c>
      <c r="H1" s="36" t="s">
        <v>2</v>
      </c>
      <c r="I1" s="35" t="s">
        <v>10</v>
      </c>
      <c r="J1" s="35" t="s">
        <v>151</v>
      </c>
      <c r="K1" s="35" t="s">
        <v>152</v>
      </c>
      <c r="L1" s="35" t="s">
        <v>153</v>
      </c>
      <c r="M1" s="35" t="s">
        <v>154</v>
      </c>
      <c r="N1" s="37" t="s">
        <v>155</v>
      </c>
      <c r="O1" s="37" t="s">
        <v>156</v>
      </c>
      <c r="P1" s="37" t="s">
        <v>157</v>
      </c>
      <c r="Q1" s="37" t="s">
        <v>157</v>
      </c>
      <c r="R1" s="37" t="s">
        <v>158</v>
      </c>
      <c r="S1" s="37" t="s">
        <v>159</v>
      </c>
    </row>
    <row r="2" spans="1:19" x14ac:dyDescent="0.35">
      <c r="A2" s="38" t="s">
        <v>82</v>
      </c>
      <c r="B2" s="39" t="s">
        <v>160</v>
      </c>
      <c r="C2" s="39" t="s">
        <v>161</v>
      </c>
      <c r="D2" s="39" t="s">
        <v>162</v>
      </c>
      <c r="E2" s="40" t="s">
        <v>163</v>
      </c>
      <c r="F2" s="40" t="s">
        <v>164</v>
      </c>
      <c r="G2" s="38">
        <v>38.299999999999997</v>
      </c>
      <c r="H2">
        <v>11.9421</v>
      </c>
      <c r="I2" s="38"/>
      <c r="J2" s="38"/>
      <c r="K2" s="38">
        <f>(H2*G2)/50</f>
        <v>9.1476485999999984</v>
      </c>
      <c r="L2" s="38">
        <f>(I2*G2)/50</f>
        <v>0</v>
      </c>
      <c r="M2" s="38"/>
      <c r="N2">
        <f>AVERAGE(K2:K4)</f>
        <v>9.1339483333333309</v>
      </c>
      <c r="O2">
        <f>STDEVA(K2:K4)</f>
        <v>0.16983474795251216</v>
      </c>
      <c r="P2">
        <f>AVERAGE(L2:L4)</f>
        <v>0</v>
      </c>
      <c r="Q2">
        <f>STDEVA(L2:L4)</f>
        <v>0</v>
      </c>
    </row>
    <row r="3" spans="1:19" x14ac:dyDescent="0.35">
      <c r="A3" s="38" t="s">
        <v>165</v>
      </c>
      <c r="B3" s="39"/>
      <c r="C3" s="39"/>
      <c r="D3" s="39"/>
      <c r="E3" s="41"/>
      <c r="F3" s="41"/>
      <c r="G3" s="38">
        <v>38.5</v>
      </c>
      <c r="H3">
        <v>12.073399999999999</v>
      </c>
      <c r="I3" s="38"/>
      <c r="J3" s="38"/>
      <c r="K3" s="38">
        <f t="shared" ref="K3:K34" si="0">(H3*G3)/50</f>
        <v>9.2965179999999989</v>
      </c>
      <c r="L3" s="38">
        <f t="shared" ref="L3:L34" si="1">(I3*G3)/50</f>
        <v>0</v>
      </c>
      <c r="M3" s="38"/>
    </row>
    <row r="4" spans="1:19" x14ac:dyDescent="0.35">
      <c r="A4" s="38" t="s">
        <v>166</v>
      </c>
      <c r="B4" s="39"/>
      <c r="C4" s="39"/>
      <c r="D4" s="39"/>
      <c r="E4" s="42"/>
      <c r="F4" s="42"/>
      <c r="G4" s="38">
        <v>38.799999999999997</v>
      </c>
      <c r="H4">
        <v>11.5434</v>
      </c>
      <c r="I4" s="38"/>
      <c r="J4" s="38"/>
      <c r="K4" s="38">
        <f t="shared" si="0"/>
        <v>8.9576783999999989</v>
      </c>
      <c r="L4" s="38">
        <f t="shared" si="1"/>
        <v>0</v>
      </c>
      <c r="M4" s="38"/>
    </row>
    <row r="5" spans="1:19" x14ac:dyDescent="0.35">
      <c r="A5" s="38" t="s">
        <v>83</v>
      </c>
      <c r="B5" s="39"/>
      <c r="C5" s="39" t="s">
        <v>167</v>
      </c>
      <c r="D5" s="39" t="s">
        <v>168</v>
      </c>
      <c r="E5" s="40" t="s">
        <v>169</v>
      </c>
      <c r="F5" s="40" t="s">
        <v>170</v>
      </c>
      <c r="G5" s="38">
        <v>39.799999999999997</v>
      </c>
      <c r="H5">
        <v>2.6231</v>
      </c>
      <c r="I5" s="38"/>
      <c r="J5" s="38"/>
      <c r="K5" s="38">
        <f t="shared" si="0"/>
        <v>2.0879875999999999</v>
      </c>
      <c r="L5" s="38">
        <f t="shared" si="1"/>
        <v>0</v>
      </c>
      <c r="M5" s="38"/>
      <c r="N5">
        <f>AVERAGE(K5:K7)</f>
        <v>2.3518331999999997</v>
      </c>
      <c r="O5">
        <f>STDEVA(K5:K7)</f>
        <v>0.22865229707028975</v>
      </c>
      <c r="P5">
        <f>AVERAGE(L5:L7)</f>
        <v>0</v>
      </c>
      <c r="Q5">
        <f>STDEVA(L5:L7)</f>
        <v>0</v>
      </c>
    </row>
    <row r="6" spans="1:19" x14ac:dyDescent="0.35">
      <c r="A6" s="38" t="s">
        <v>171</v>
      </c>
      <c r="B6" s="39"/>
      <c r="C6" s="39"/>
      <c r="D6" s="39"/>
      <c r="E6" s="41"/>
      <c r="F6" s="41"/>
      <c r="G6" s="38">
        <v>38.5</v>
      </c>
      <c r="H6">
        <v>3.2366000000000001</v>
      </c>
      <c r="I6" s="38"/>
      <c r="J6" s="38"/>
      <c r="K6" s="38">
        <f t="shared" si="0"/>
        <v>2.4921820000000001</v>
      </c>
      <c r="L6" s="38">
        <f t="shared" si="1"/>
        <v>0</v>
      </c>
      <c r="M6" s="38"/>
    </row>
    <row r="7" spans="1:19" x14ac:dyDescent="0.35">
      <c r="A7" s="38" t="s">
        <v>172</v>
      </c>
      <c r="B7" s="39"/>
      <c r="C7" s="39"/>
      <c r="D7" s="39"/>
      <c r="E7" s="42"/>
      <c r="F7" s="42"/>
      <c r="G7" s="38">
        <v>39</v>
      </c>
      <c r="H7">
        <v>3.1735000000000002</v>
      </c>
      <c r="I7" s="38"/>
      <c r="J7" s="38"/>
      <c r="K7" s="38">
        <f t="shared" si="0"/>
        <v>2.47533</v>
      </c>
      <c r="L7" s="38">
        <f t="shared" si="1"/>
        <v>0</v>
      </c>
      <c r="M7" s="38"/>
    </row>
    <row r="8" spans="1:19" x14ac:dyDescent="0.35">
      <c r="A8" s="38" t="s">
        <v>84</v>
      </c>
      <c r="B8" s="39"/>
      <c r="C8" s="39" t="s">
        <v>173</v>
      </c>
      <c r="D8" s="39" t="s">
        <v>174</v>
      </c>
      <c r="E8" s="40" t="s">
        <v>175</v>
      </c>
      <c r="F8" s="40" t="s">
        <v>176</v>
      </c>
      <c r="G8" s="38">
        <v>41</v>
      </c>
      <c r="H8">
        <v>2.0867</v>
      </c>
      <c r="I8" s="38"/>
      <c r="J8" s="38"/>
      <c r="K8" s="38">
        <f t="shared" si="0"/>
        <v>1.7110939999999999</v>
      </c>
      <c r="L8" s="38">
        <f t="shared" si="1"/>
        <v>0</v>
      </c>
      <c r="M8" s="38"/>
      <c r="N8">
        <f>AVERAGE(K8:K10)</f>
        <v>1.3719393333333334</v>
      </c>
      <c r="O8">
        <f>STDEVA(K8:K10)</f>
        <v>0.29959122381226916</v>
      </c>
      <c r="P8">
        <f>AVERAGE(L8:L10)</f>
        <v>0</v>
      </c>
      <c r="Q8">
        <f>STDEVA(L8:L10)</f>
        <v>0</v>
      </c>
    </row>
    <row r="9" spans="1:19" x14ac:dyDescent="0.35">
      <c r="A9" s="38" t="s">
        <v>177</v>
      </c>
      <c r="B9" s="39"/>
      <c r="C9" s="39"/>
      <c r="D9" s="39"/>
      <c r="E9" s="41"/>
      <c r="F9" s="41"/>
      <c r="G9" s="38">
        <v>42</v>
      </c>
      <c r="H9">
        <v>1.3611</v>
      </c>
      <c r="I9" s="38"/>
      <c r="J9" s="38"/>
      <c r="K9" s="38">
        <f t="shared" si="0"/>
        <v>1.143324</v>
      </c>
      <c r="L9" s="38">
        <f t="shared" si="1"/>
        <v>0</v>
      </c>
      <c r="M9" s="38"/>
    </row>
    <row r="10" spans="1:19" x14ac:dyDescent="0.35">
      <c r="A10" s="38" t="s">
        <v>178</v>
      </c>
      <c r="B10" s="39"/>
      <c r="C10" s="39"/>
      <c r="D10" s="39"/>
      <c r="E10" s="42"/>
      <c r="F10" s="42"/>
      <c r="G10" s="38">
        <v>42.5</v>
      </c>
      <c r="H10">
        <v>1.484</v>
      </c>
      <c r="I10" s="38"/>
      <c r="J10" s="38"/>
      <c r="K10" s="38">
        <f t="shared" si="0"/>
        <v>1.2614000000000001</v>
      </c>
      <c r="L10" s="38">
        <f t="shared" si="1"/>
        <v>0</v>
      </c>
      <c r="M10" s="38"/>
    </row>
    <row r="11" spans="1:19" x14ac:dyDescent="0.35">
      <c r="A11" s="38" t="s">
        <v>85</v>
      </c>
      <c r="B11" s="39" t="s">
        <v>179</v>
      </c>
      <c r="C11" s="39" t="s">
        <v>161</v>
      </c>
      <c r="D11" s="39" t="s">
        <v>162</v>
      </c>
      <c r="E11" s="40" t="s">
        <v>163</v>
      </c>
      <c r="F11" s="40" t="s">
        <v>180</v>
      </c>
      <c r="G11" s="38">
        <v>40</v>
      </c>
      <c r="H11">
        <v>11.8992</v>
      </c>
      <c r="I11" s="38"/>
      <c r="J11" s="38"/>
      <c r="K11" s="38">
        <f t="shared" si="0"/>
        <v>9.5193600000000007</v>
      </c>
      <c r="L11" s="38">
        <f t="shared" si="1"/>
        <v>0</v>
      </c>
      <c r="M11" s="38"/>
      <c r="N11">
        <f>AVERAGE(K11:K13)</f>
        <v>9.0925930000000008</v>
      </c>
      <c r="O11">
        <f>STDEVA(K11:K13)</f>
        <v>0.90514407166318023</v>
      </c>
      <c r="P11">
        <f>AVERAGE(L11:L13)</f>
        <v>0</v>
      </c>
      <c r="Q11">
        <f>STDEVA(L11:L13)</f>
        <v>0</v>
      </c>
    </row>
    <row r="12" spans="1:19" x14ac:dyDescent="0.35">
      <c r="A12" s="38" t="s">
        <v>181</v>
      </c>
      <c r="B12" s="39"/>
      <c r="C12" s="39"/>
      <c r="D12" s="39"/>
      <c r="E12" s="41"/>
      <c r="F12" s="41"/>
      <c r="G12" s="38">
        <v>40</v>
      </c>
      <c r="H12">
        <v>10.0662</v>
      </c>
      <c r="I12" s="38"/>
      <c r="J12" s="38"/>
      <c r="K12" s="38">
        <f t="shared" si="0"/>
        <v>8.0529600000000006</v>
      </c>
      <c r="L12" s="38">
        <f t="shared" si="1"/>
        <v>0</v>
      </c>
      <c r="M12" s="38"/>
    </row>
    <row r="13" spans="1:19" x14ac:dyDescent="0.35">
      <c r="A13" s="38" t="s">
        <v>182</v>
      </c>
      <c r="B13" s="39"/>
      <c r="C13" s="39"/>
      <c r="D13" s="39"/>
      <c r="E13" s="42"/>
      <c r="F13" s="42"/>
      <c r="G13" s="38">
        <v>39.700000000000003</v>
      </c>
      <c r="H13">
        <v>12.2235</v>
      </c>
      <c r="I13" s="38"/>
      <c r="J13" s="38"/>
      <c r="K13" s="38">
        <f t="shared" si="0"/>
        <v>9.7054590000000012</v>
      </c>
      <c r="L13" s="38">
        <f t="shared" si="1"/>
        <v>0</v>
      </c>
      <c r="M13" s="38"/>
    </row>
    <row r="14" spans="1:19" x14ac:dyDescent="0.35">
      <c r="A14" s="38" t="s">
        <v>86</v>
      </c>
      <c r="B14" s="39"/>
      <c r="C14" s="39" t="s">
        <v>167</v>
      </c>
      <c r="D14" s="39" t="s">
        <v>168</v>
      </c>
      <c r="E14" s="40" t="s">
        <v>169</v>
      </c>
      <c r="F14" s="40" t="s">
        <v>183</v>
      </c>
      <c r="G14" s="38">
        <v>40.700000000000003</v>
      </c>
      <c r="H14">
        <v>11.6723</v>
      </c>
      <c r="I14" s="38"/>
      <c r="J14" s="38"/>
      <c r="K14" s="38">
        <f t="shared" si="0"/>
        <v>9.5012521999999997</v>
      </c>
      <c r="L14" s="38">
        <f t="shared" si="1"/>
        <v>0</v>
      </c>
      <c r="M14" s="38"/>
      <c r="N14">
        <f>AVERAGE(K14:K16)</f>
        <v>9.206348666666667</v>
      </c>
      <c r="O14">
        <f>STDEVA(K14:K16)</f>
        <v>0.60833775328067019</v>
      </c>
      <c r="P14">
        <f>AVERAGE(L14:L16)</f>
        <v>0</v>
      </c>
      <c r="Q14">
        <f>STDEVA(L14:L16)</f>
        <v>0</v>
      </c>
    </row>
    <row r="15" spans="1:19" x14ac:dyDescent="0.35">
      <c r="A15" s="38" t="s">
        <v>184</v>
      </c>
      <c r="B15" s="39"/>
      <c r="C15" s="39"/>
      <c r="D15" s="39"/>
      <c r="E15" s="41"/>
      <c r="F15" s="41"/>
      <c r="G15" s="38">
        <v>40.299999999999997</v>
      </c>
      <c r="H15">
        <v>10.5543</v>
      </c>
      <c r="I15" s="38"/>
      <c r="J15" s="38"/>
      <c r="K15" s="38">
        <f t="shared" si="0"/>
        <v>8.5067658000000002</v>
      </c>
      <c r="L15" s="38">
        <f t="shared" si="1"/>
        <v>0</v>
      </c>
      <c r="M15" s="38"/>
    </row>
    <row r="16" spans="1:19" x14ac:dyDescent="0.35">
      <c r="A16" s="38" t="s">
        <v>185</v>
      </c>
      <c r="B16" s="39"/>
      <c r="C16" s="39"/>
      <c r="D16" s="39"/>
      <c r="E16" s="42"/>
      <c r="F16" s="42"/>
      <c r="G16" s="38">
        <v>42</v>
      </c>
      <c r="H16">
        <v>11.441700000000001</v>
      </c>
      <c r="I16" s="38"/>
      <c r="J16" s="38"/>
      <c r="K16" s="38">
        <f t="shared" si="0"/>
        <v>9.611028000000001</v>
      </c>
      <c r="L16" s="38">
        <f t="shared" si="1"/>
        <v>0</v>
      </c>
      <c r="M16" s="38"/>
    </row>
    <row r="17" spans="1:19" x14ac:dyDescent="0.35">
      <c r="A17" s="38" t="s">
        <v>87</v>
      </c>
      <c r="B17" s="39"/>
      <c r="C17" s="39" t="s">
        <v>173</v>
      </c>
      <c r="D17" s="39" t="s">
        <v>174</v>
      </c>
      <c r="E17" s="40" t="s">
        <v>175</v>
      </c>
      <c r="F17" s="40" t="s">
        <v>186</v>
      </c>
      <c r="G17" s="38">
        <v>36.5</v>
      </c>
      <c r="H17">
        <v>12.7521</v>
      </c>
      <c r="I17" s="38"/>
      <c r="J17" s="38"/>
      <c r="K17" s="38">
        <f t="shared" si="0"/>
        <v>9.3090330000000012</v>
      </c>
      <c r="L17" s="38">
        <f t="shared" si="1"/>
        <v>0</v>
      </c>
      <c r="M17" s="38"/>
      <c r="N17">
        <f>AVERAGE(K17:K19)</f>
        <v>8.0267339333333343</v>
      </c>
      <c r="O17">
        <f>STDEVA(K17:K19)</f>
        <v>1.4640746832145608</v>
      </c>
      <c r="P17">
        <f>AVERAGE(L17:L19)</f>
        <v>0</v>
      </c>
      <c r="Q17">
        <f>STDEVA(L17:L19)</f>
        <v>0</v>
      </c>
    </row>
    <row r="18" spans="1:19" x14ac:dyDescent="0.35">
      <c r="A18" s="38" t="s">
        <v>187</v>
      </c>
      <c r="B18" s="39"/>
      <c r="C18" s="39"/>
      <c r="D18" s="39"/>
      <c r="E18" s="41"/>
      <c r="F18" s="41"/>
      <c r="G18" s="38">
        <v>37.299999999999997</v>
      </c>
      <c r="H18">
        <v>8.6212999999999997</v>
      </c>
      <c r="I18" s="38"/>
      <c r="J18" s="38"/>
      <c r="K18" s="38">
        <f t="shared" si="0"/>
        <v>6.4314897999999996</v>
      </c>
      <c r="L18" s="38">
        <f t="shared" si="1"/>
        <v>0</v>
      </c>
      <c r="M18" s="38"/>
    </row>
    <row r="19" spans="1:19" x14ac:dyDescent="0.35">
      <c r="A19" s="38" t="s">
        <v>188</v>
      </c>
      <c r="B19" s="39"/>
      <c r="C19" s="39"/>
      <c r="D19" s="39"/>
      <c r="E19" s="42"/>
      <c r="F19" s="42"/>
      <c r="G19" s="38">
        <v>40.5</v>
      </c>
      <c r="H19">
        <v>10.2959</v>
      </c>
      <c r="I19" s="38"/>
      <c r="J19" s="38"/>
      <c r="K19" s="38">
        <f t="shared" si="0"/>
        <v>8.3396790000000003</v>
      </c>
      <c r="L19" s="38">
        <f t="shared" si="1"/>
        <v>0</v>
      </c>
      <c r="M19" s="38"/>
    </row>
    <row r="20" spans="1:19" x14ac:dyDescent="0.35">
      <c r="A20" s="38" t="s">
        <v>88</v>
      </c>
      <c r="B20" s="39" t="s">
        <v>189</v>
      </c>
      <c r="C20" s="39" t="s">
        <v>161</v>
      </c>
      <c r="D20" s="39" t="s">
        <v>162</v>
      </c>
      <c r="E20" s="40" t="s">
        <v>163</v>
      </c>
      <c r="F20" s="40" t="s">
        <v>190</v>
      </c>
      <c r="G20" s="38">
        <v>42</v>
      </c>
      <c r="H20">
        <v>11.6243</v>
      </c>
      <c r="I20" s="38"/>
      <c r="J20" s="38"/>
      <c r="K20" s="38">
        <f t="shared" si="0"/>
        <v>9.7644120000000001</v>
      </c>
      <c r="L20" s="38">
        <f t="shared" si="1"/>
        <v>0</v>
      </c>
      <c r="M20" s="38"/>
      <c r="N20">
        <f>AVERAGE(K20:K22)</f>
        <v>9.8107761333333343</v>
      </c>
      <c r="O20">
        <f>STDEVA(K20:K22)</f>
        <v>5.8074793375898645E-2</v>
      </c>
      <c r="P20">
        <f>AVERAGE(L20:L22)</f>
        <v>0</v>
      </c>
      <c r="Q20">
        <f>STDEVA(L20:L22)</f>
        <v>0</v>
      </c>
    </row>
    <row r="21" spans="1:19" x14ac:dyDescent="0.35">
      <c r="A21" s="38" t="s">
        <v>191</v>
      </c>
      <c r="B21" s="39"/>
      <c r="C21" s="39"/>
      <c r="D21" s="39"/>
      <c r="E21" s="41"/>
      <c r="F21" s="41"/>
      <c r="G21" s="38">
        <v>41</v>
      </c>
      <c r="H21">
        <v>12.043799999999999</v>
      </c>
      <c r="I21" s="38"/>
      <c r="J21" s="38"/>
      <c r="K21" s="38">
        <f t="shared" si="0"/>
        <v>9.8759160000000001</v>
      </c>
      <c r="L21" s="38">
        <f t="shared" si="1"/>
        <v>0</v>
      </c>
      <c r="M21" s="38"/>
    </row>
    <row r="22" spans="1:19" x14ac:dyDescent="0.35">
      <c r="A22" s="38" t="s">
        <v>192</v>
      </c>
      <c r="B22" s="39"/>
      <c r="C22" s="39"/>
      <c r="D22" s="39"/>
      <c r="E22" s="42"/>
      <c r="F22" s="42"/>
      <c r="G22" s="38">
        <v>36.700000000000003</v>
      </c>
      <c r="H22">
        <v>13.3406</v>
      </c>
      <c r="I22" s="38"/>
      <c r="J22" s="38"/>
      <c r="K22" s="38">
        <f t="shared" si="0"/>
        <v>9.7920004000000009</v>
      </c>
      <c r="L22" s="38">
        <f t="shared" si="1"/>
        <v>0</v>
      </c>
      <c r="M22" s="38"/>
    </row>
    <row r="23" spans="1:19" x14ac:dyDescent="0.35">
      <c r="A23" s="38" t="s">
        <v>107</v>
      </c>
      <c r="B23" s="39"/>
      <c r="C23" s="39" t="s">
        <v>167</v>
      </c>
      <c r="D23" s="39" t="s">
        <v>168</v>
      </c>
      <c r="E23" s="40" t="s">
        <v>169</v>
      </c>
      <c r="F23" s="40" t="s">
        <v>193</v>
      </c>
      <c r="G23" s="38">
        <v>42.8</v>
      </c>
      <c r="H23">
        <v>3.9182000000000001</v>
      </c>
      <c r="I23" s="38">
        <v>10.6015</v>
      </c>
      <c r="J23" s="38"/>
      <c r="K23" s="38">
        <f t="shared" si="0"/>
        <v>3.3539791999999999</v>
      </c>
      <c r="L23" s="38">
        <f t="shared" si="1"/>
        <v>9.0748839999999991</v>
      </c>
      <c r="M23" s="38"/>
      <c r="N23">
        <f>AVERAGE(K23:K25)</f>
        <v>2.7075084</v>
      </c>
      <c r="O23">
        <f>STDEVA(K23:K25)</f>
        <v>0.61120921972797326</v>
      </c>
      <c r="P23">
        <f>AVERAGE(L23:L25)</f>
        <v>7.1987613333333327</v>
      </c>
      <c r="Q23">
        <f>STDEVA(L23:L25)</f>
        <v>1.6421511113625784</v>
      </c>
    </row>
    <row r="24" spans="1:19" x14ac:dyDescent="0.35">
      <c r="A24" s="38" t="s">
        <v>194</v>
      </c>
      <c r="B24" s="39"/>
      <c r="C24" s="39"/>
      <c r="D24" s="39"/>
      <c r="E24" s="41"/>
      <c r="F24" s="41"/>
      <c r="G24" s="38">
        <v>41</v>
      </c>
      <c r="H24">
        <v>3.2067000000000001</v>
      </c>
      <c r="I24" s="38">
        <v>7.9256000000000002</v>
      </c>
      <c r="J24" s="38"/>
      <c r="K24" s="38">
        <f t="shared" si="0"/>
        <v>2.6294940000000002</v>
      </c>
      <c r="L24" s="38">
        <f t="shared" si="1"/>
        <v>6.4989920000000003</v>
      </c>
      <c r="M24" s="38"/>
    </row>
    <row r="25" spans="1:19" x14ac:dyDescent="0.35">
      <c r="A25" s="38" t="s">
        <v>195</v>
      </c>
      <c r="B25" s="39"/>
      <c r="C25" s="39"/>
      <c r="D25" s="39"/>
      <c r="E25" s="42"/>
      <c r="F25" s="42"/>
      <c r="G25" s="38">
        <v>41</v>
      </c>
      <c r="H25">
        <v>2.6086</v>
      </c>
      <c r="I25" s="38">
        <v>7.3444000000000003</v>
      </c>
      <c r="J25" s="38"/>
      <c r="K25" s="38">
        <f t="shared" si="0"/>
        <v>2.139052</v>
      </c>
      <c r="L25" s="38">
        <f t="shared" si="1"/>
        <v>6.0224080000000004</v>
      </c>
      <c r="M25" s="38"/>
    </row>
    <row r="26" spans="1:19" x14ac:dyDescent="0.35">
      <c r="A26" s="38" t="s">
        <v>196</v>
      </c>
      <c r="B26" s="39"/>
      <c r="C26" s="39" t="s">
        <v>173</v>
      </c>
      <c r="D26" s="39" t="s">
        <v>174</v>
      </c>
      <c r="E26" s="40" t="s">
        <v>175</v>
      </c>
      <c r="F26" s="40" t="s">
        <v>193</v>
      </c>
      <c r="G26" s="38">
        <v>40.799999999999997</v>
      </c>
      <c r="H26">
        <v>0.76329999999999998</v>
      </c>
      <c r="I26" s="38">
        <v>162.63200000000001</v>
      </c>
      <c r="J26" s="38"/>
      <c r="K26" s="38">
        <f t="shared" si="0"/>
        <v>0.62285279999999998</v>
      </c>
      <c r="L26" s="38">
        <f t="shared" si="1"/>
        <v>132.70771199999999</v>
      </c>
      <c r="M26" s="38"/>
      <c r="N26">
        <f>AVERAGE(K26:K28)</f>
        <v>0.65941759999999994</v>
      </c>
      <c r="O26">
        <f>STDEVA(K26:K28)</f>
        <v>0.12293627370829199</v>
      </c>
      <c r="P26">
        <f>AVERAGE(L26:L28)</f>
        <v>131.04816266666668</v>
      </c>
      <c r="Q26">
        <f>STDEVA(L26:L28)</f>
        <v>1.6167854703173565</v>
      </c>
    </row>
    <row r="27" spans="1:19" x14ac:dyDescent="0.35">
      <c r="A27" s="38" t="s">
        <v>197</v>
      </c>
      <c r="B27" s="39"/>
      <c r="C27" s="39"/>
      <c r="D27" s="39"/>
      <c r="E27" s="41"/>
      <c r="F27" s="41"/>
      <c r="G27" s="38">
        <v>42</v>
      </c>
      <c r="H27">
        <v>0.94820000000000004</v>
      </c>
      <c r="I27" s="38">
        <v>155.90350000000001</v>
      </c>
      <c r="J27" s="38"/>
      <c r="K27" s="38">
        <f t="shared" si="0"/>
        <v>0.79648800000000008</v>
      </c>
      <c r="L27" s="38">
        <f t="shared" si="1"/>
        <v>130.95894000000001</v>
      </c>
      <c r="M27" s="38"/>
    </row>
    <row r="28" spans="1:19" x14ac:dyDescent="0.35">
      <c r="A28" s="38" t="s">
        <v>198</v>
      </c>
      <c r="B28" s="39"/>
      <c r="C28" s="39"/>
      <c r="D28" s="39"/>
      <c r="E28" s="42"/>
      <c r="F28" s="42"/>
      <c r="G28" s="38">
        <v>41</v>
      </c>
      <c r="H28">
        <v>0.68159999999999998</v>
      </c>
      <c r="I28" s="38">
        <v>157.8998</v>
      </c>
      <c r="J28" s="38"/>
      <c r="K28" s="38">
        <f t="shared" si="0"/>
        <v>0.55891199999999996</v>
      </c>
      <c r="L28" s="38">
        <f t="shared" si="1"/>
        <v>129.477836</v>
      </c>
      <c r="M28" s="38"/>
    </row>
    <row r="29" spans="1:19" x14ac:dyDescent="0.35">
      <c r="A29" s="38" t="s">
        <v>199</v>
      </c>
      <c r="B29" s="39" t="s">
        <v>200</v>
      </c>
      <c r="C29" s="39"/>
      <c r="D29" s="40"/>
      <c r="E29" s="40" t="s">
        <v>201</v>
      </c>
      <c r="F29" s="40" t="s">
        <v>202</v>
      </c>
      <c r="G29" s="38">
        <v>36</v>
      </c>
      <c r="H29" s="43"/>
      <c r="I29" s="38"/>
      <c r="J29" s="38">
        <v>0.25979999999999998</v>
      </c>
      <c r="K29" s="38">
        <f t="shared" si="0"/>
        <v>0</v>
      </c>
      <c r="L29" s="38">
        <f t="shared" si="1"/>
        <v>0</v>
      </c>
      <c r="M29" s="38">
        <f t="shared" ref="M29:M34" si="2">(J29*G29)/50</f>
        <v>0.18705599999999997</v>
      </c>
      <c r="R29">
        <f>AVERAGE(M29:M31)</f>
        <v>0.15506253333333331</v>
      </c>
      <c r="S29">
        <f>STDEVA(M29:M31)</f>
        <v>2.9084468460904289E-2</v>
      </c>
    </row>
    <row r="30" spans="1:19" x14ac:dyDescent="0.35">
      <c r="A30" s="38" t="s">
        <v>203</v>
      </c>
      <c r="B30" s="39"/>
      <c r="C30" s="39"/>
      <c r="D30" s="41"/>
      <c r="E30" s="41"/>
      <c r="F30" s="41"/>
      <c r="G30" s="38">
        <v>35</v>
      </c>
      <c r="H30" s="43"/>
      <c r="I30" s="38"/>
      <c r="J30" s="38">
        <v>0.21129999999999999</v>
      </c>
      <c r="K30" s="38">
        <f t="shared" si="0"/>
        <v>0</v>
      </c>
      <c r="L30" s="38">
        <f t="shared" si="1"/>
        <v>0</v>
      </c>
      <c r="M30" s="38">
        <f t="shared" si="2"/>
        <v>0.14790999999999999</v>
      </c>
    </row>
    <row r="31" spans="1:19" x14ac:dyDescent="0.35">
      <c r="A31" s="38" t="s">
        <v>204</v>
      </c>
      <c r="B31" s="39"/>
      <c r="C31" s="39"/>
      <c r="D31" s="42"/>
      <c r="E31" s="42"/>
      <c r="F31" s="42"/>
      <c r="G31" s="38">
        <v>34.799999999999997</v>
      </c>
      <c r="H31" s="43"/>
      <c r="I31" s="38"/>
      <c r="J31" s="38">
        <v>0.18709999999999999</v>
      </c>
      <c r="K31" s="38">
        <f t="shared" si="0"/>
        <v>0</v>
      </c>
      <c r="L31" s="38">
        <f t="shared" si="1"/>
        <v>0</v>
      </c>
      <c r="M31" s="38">
        <f t="shared" si="2"/>
        <v>0.13022159999999997</v>
      </c>
    </row>
    <row r="32" spans="1:19" x14ac:dyDescent="0.35">
      <c r="A32" s="38" t="s">
        <v>205</v>
      </c>
      <c r="B32" s="39"/>
      <c r="C32" s="39"/>
      <c r="D32" s="40"/>
      <c r="E32" s="40" t="s">
        <v>206</v>
      </c>
      <c r="F32" s="40" t="s">
        <v>202</v>
      </c>
      <c r="G32" s="38">
        <v>38</v>
      </c>
      <c r="H32" s="43"/>
      <c r="I32" s="38"/>
      <c r="J32" s="38">
        <v>0.64800000000000002</v>
      </c>
      <c r="K32" s="38">
        <f t="shared" si="0"/>
        <v>0</v>
      </c>
      <c r="L32" s="38">
        <f t="shared" si="1"/>
        <v>0</v>
      </c>
      <c r="M32" s="38">
        <f t="shared" si="2"/>
        <v>0.49248000000000003</v>
      </c>
      <c r="R32">
        <f>AVERAGE(M32:M34)</f>
        <v>0.54557359999999999</v>
      </c>
      <c r="S32">
        <f>STDEVA(M32:M34)</f>
        <v>9.2372653605273719E-2</v>
      </c>
    </row>
    <row r="33" spans="1:13" x14ac:dyDescent="0.35">
      <c r="A33" s="38" t="s">
        <v>207</v>
      </c>
      <c r="B33" s="39"/>
      <c r="C33" s="39"/>
      <c r="D33" s="41"/>
      <c r="E33" s="41"/>
      <c r="F33" s="41"/>
      <c r="G33" s="38">
        <v>37.799999999999997</v>
      </c>
      <c r="H33" s="43"/>
      <c r="I33" s="38"/>
      <c r="J33" s="38">
        <v>0.65080000000000005</v>
      </c>
      <c r="K33" s="38">
        <f t="shared" si="0"/>
        <v>0</v>
      </c>
      <c r="L33" s="38">
        <f t="shared" si="1"/>
        <v>0</v>
      </c>
      <c r="M33" s="38">
        <f t="shared" si="2"/>
        <v>0.49200479999999996</v>
      </c>
    </row>
    <row r="34" spans="1:13" x14ac:dyDescent="0.35">
      <c r="A34" s="38" t="s">
        <v>208</v>
      </c>
      <c r="B34" s="39"/>
      <c r="C34" s="39"/>
      <c r="D34" s="42"/>
      <c r="E34" s="42"/>
      <c r="F34" s="42"/>
      <c r="G34" s="38">
        <v>37</v>
      </c>
      <c r="H34" s="43"/>
      <c r="I34" s="38"/>
      <c r="J34" s="38">
        <v>0.88139999999999996</v>
      </c>
      <c r="K34" s="38">
        <f t="shared" si="0"/>
        <v>0</v>
      </c>
      <c r="L34" s="38">
        <f t="shared" si="1"/>
        <v>0</v>
      </c>
      <c r="M34" s="38">
        <f t="shared" si="2"/>
        <v>0.65223599999999993</v>
      </c>
    </row>
  </sheetData>
  <mergeCells count="48">
    <mergeCell ref="E32:E34"/>
    <mergeCell ref="F32:F34"/>
    <mergeCell ref="D26:D28"/>
    <mergeCell ref="E26:E28"/>
    <mergeCell ref="F26:F28"/>
    <mergeCell ref="B29:B34"/>
    <mergeCell ref="C29:C31"/>
    <mergeCell ref="D29:D31"/>
    <mergeCell ref="E29:E31"/>
    <mergeCell ref="F29:F31"/>
    <mergeCell ref="C32:C34"/>
    <mergeCell ref="D32:D34"/>
    <mergeCell ref="B20:B28"/>
    <mergeCell ref="C20:C22"/>
    <mergeCell ref="D20:D22"/>
    <mergeCell ref="E20:E22"/>
    <mergeCell ref="F20:F22"/>
    <mergeCell ref="C23:C25"/>
    <mergeCell ref="D23:D25"/>
    <mergeCell ref="E23:E25"/>
    <mergeCell ref="F23:F25"/>
    <mergeCell ref="C26:C28"/>
    <mergeCell ref="E14:E16"/>
    <mergeCell ref="F14:F16"/>
    <mergeCell ref="C17:C19"/>
    <mergeCell ref="D17:D19"/>
    <mergeCell ref="E17:E19"/>
    <mergeCell ref="F17:F19"/>
    <mergeCell ref="D8:D10"/>
    <mergeCell ref="E8:E10"/>
    <mergeCell ref="F8:F10"/>
    <mergeCell ref="B11:B19"/>
    <mergeCell ref="C11:C13"/>
    <mergeCell ref="D11:D13"/>
    <mergeCell ref="E11:E13"/>
    <mergeCell ref="F11:F13"/>
    <mergeCell ref="C14:C16"/>
    <mergeCell ref="D14:D16"/>
    <mergeCell ref="B2:B10"/>
    <mergeCell ref="C2:C4"/>
    <mergeCell ref="D2:D4"/>
    <mergeCell ref="E2:E4"/>
    <mergeCell ref="F2:F4"/>
    <mergeCell ref="C5:C7"/>
    <mergeCell ref="D5:D7"/>
    <mergeCell ref="E5:E7"/>
    <mergeCell ref="F5:F7"/>
    <mergeCell ref="C8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SMX+SAH</vt:lpstr>
      <vt:lpstr>ISX+SAH</vt:lpstr>
      <vt:lpstr>SMX</vt:lpstr>
      <vt:lpstr>SNM+SAH</vt:lpstr>
      <vt:lpstr>SAH</vt:lpstr>
      <vt:lpstr>ISX</vt:lpstr>
      <vt:lpstr>SNM</vt:lpstr>
      <vt:lpstr>Sulfonamides pretest</vt:lpstr>
      <vt:lpstr>Determination of SAH-SMX ratio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 Sochacki</cp:lastModifiedBy>
  <dcterms:created xsi:type="dcterms:W3CDTF">2022-02-20T18:42:07Z</dcterms:created>
  <dcterms:modified xsi:type="dcterms:W3CDTF">2025-03-16T18:08:32Z</dcterms:modified>
</cp:coreProperties>
</file>