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oimspp-my.sharepoint.com/personal/smeppelink_usgs_gov/Documents/Iowa Microplastics/report/JournalSubmission/Edits/clean/2ndSubmission/"/>
    </mc:Choice>
  </mc:AlternateContent>
  <xr:revisionPtr revIDLastSave="0" documentId="8_{81BA874E-B87A-48A4-9499-1F02F702549D}" xr6:coauthVersionLast="47" xr6:coauthVersionMax="47" xr10:uidLastSave="{00000000-0000-0000-0000-000000000000}"/>
  <bookViews>
    <workbookView xWindow="-110" yWindow="-110" windowWidth="19420" windowHeight="10300" activeTab="4" xr2:uid="{318153AB-537F-4941-A8EE-F42EE2DA87FA}"/>
  </bookViews>
  <sheets>
    <sheet name="S1_SiteInfo" sheetId="20" r:id="rId1"/>
    <sheet name="S2_Methods" sheetId="23" r:id="rId2"/>
    <sheet name="S3_ARGMethods" sheetId="25" r:id="rId3"/>
    <sheet name="S4_CultivationMethods" sheetId="24" r:id="rId4"/>
    <sheet name="S5_AnalyteDetections" sheetId="1" r:id="rId5"/>
    <sheet name="S6_SiteDetections" sheetId="4" r:id="rId6"/>
    <sheet name="S7_Spearman" sheetId="14" r:id="rId7"/>
    <sheet name="S8_MPCounts" sheetId="19" r:id="rId8"/>
    <sheet name="S9_SampleBoxPlots" sheetId="29" r:id="rId9"/>
    <sheet name="S10_Histograms" sheetId="30" r:id="rId10"/>
    <sheet name="S11_MP_sitestats" sheetId="16" r:id="rId11"/>
    <sheet name="S12_EAR" sheetId="13" r:id="rId12"/>
    <sheet name="S13_Chem_TQ" sheetId="22" r:id="rId13"/>
    <sheet name="References" sheetId="31" r:id="rId14"/>
  </sheets>
  <definedNames>
    <definedName name="_xlnm._FilterDatabase" localSheetId="0" hidden="1">S1_SiteInfo!$A$1:$F$16</definedName>
    <definedName name="_xlnm._FilterDatabase" localSheetId="10" hidden="1">S11_MP_sitestats!$A$2:$W$17</definedName>
    <definedName name="_xlnm._FilterDatabase" localSheetId="11" hidden="1">S12_EAR!$A$1:$AP$16</definedName>
    <definedName name="_xlnm._FilterDatabase" localSheetId="4" hidden="1">S5_AnalyteDetections!$A$2:$R$36</definedName>
    <definedName name="_xlnm._FilterDatabase" localSheetId="5" hidden="1">S6_SiteDetections!$A$3:$Q$17</definedName>
    <definedName name="_xlnm._FilterDatabase" localSheetId="6" hidden="1">S7_Spearman!$A$1:$AX$111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 i="22" l="1"/>
  <c r="AU17" i="22"/>
  <c r="AU16" i="22"/>
  <c r="AU15" i="22"/>
  <c r="AU14" i="22"/>
  <c r="AU13" i="22"/>
  <c r="AU12" i="22"/>
  <c r="AU11" i="22"/>
  <c r="AU10" i="22"/>
  <c r="AU9" i="22"/>
  <c r="AU8" i="22"/>
  <c r="AU7" i="22"/>
  <c r="AU6" i="22"/>
  <c r="AU5" i="22"/>
  <c r="AU4" i="22"/>
  <c r="X17" i="22"/>
  <c r="X16" i="22"/>
  <c r="X15" i="22"/>
  <c r="X14" i="22"/>
  <c r="X13" i="22"/>
  <c r="X12" i="22"/>
  <c r="X11" i="22"/>
  <c r="X10" i="22"/>
  <c r="X9" i="22"/>
  <c r="X8" i="22"/>
  <c r="X7" i="22"/>
  <c r="X6" i="22"/>
  <c r="X5" i="22"/>
  <c r="X4" i="22"/>
  <c r="X3" i="22"/>
  <c r="AB16" i="13" l="1"/>
  <c r="AB15" i="13"/>
  <c r="AB14" i="13"/>
  <c r="AB13" i="13"/>
  <c r="AB12" i="13"/>
  <c r="AB11" i="13"/>
  <c r="AB10" i="13"/>
  <c r="AB9" i="13"/>
  <c r="AB8" i="13"/>
  <c r="AB7" i="13"/>
  <c r="AB6" i="13"/>
  <c r="AB5" i="13"/>
  <c r="AB4" i="13"/>
  <c r="AB3" i="13"/>
  <c r="AB2" i="13"/>
  <c r="P8" i="4" l="1"/>
  <c r="P16" i="4"/>
  <c r="P6" i="4"/>
  <c r="P5" i="4"/>
  <c r="P9" i="4"/>
  <c r="P17" i="4"/>
  <c r="P13" i="4"/>
  <c r="P10" i="4"/>
  <c r="P11" i="4"/>
  <c r="P3" i="4"/>
  <c r="P15" i="4"/>
  <c r="P7" i="4"/>
  <c r="P12" i="4"/>
  <c r="K14" i="4"/>
  <c r="K4" i="4"/>
  <c r="K8" i="4"/>
  <c r="K16" i="4"/>
  <c r="K6" i="4"/>
  <c r="K5" i="4"/>
  <c r="K9" i="4"/>
  <c r="K17" i="4"/>
  <c r="K13" i="4"/>
  <c r="K10" i="4"/>
  <c r="K11" i="4"/>
  <c r="K3" i="4"/>
  <c r="K15" i="4"/>
  <c r="K7" i="4"/>
  <c r="K12" i="4"/>
  <c r="G14" i="4"/>
  <c r="G4" i="4"/>
  <c r="G8" i="4"/>
  <c r="G16" i="4"/>
  <c r="Q16" i="4" s="1"/>
  <c r="G6" i="4"/>
  <c r="Q6" i="4" s="1"/>
  <c r="G5" i="4"/>
  <c r="Q5" i="4" s="1"/>
  <c r="G9" i="4"/>
  <c r="G17" i="4"/>
  <c r="G13" i="4"/>
  <c r="G10" i="4"/>
  <c r="G11" i="4"/>
  <c r="G3" i="4"/>
  <c r="Q3" i="4" s="1"/>
  <c r="G15" i="4"/>
  <c r="Q15" i="4" s="1"/>
  <c r="G7" i="4"/>
  <c r="Q7" i="4" s="1"/>
  <c r="G12" i="4"/>
  <c r="Q12" i="4" l="1"/>
  <c r="Q9" i="4"/>
  <c r="Q4" i="4"/>
  <c r="Q13" i="4"/>
  <c r="Q17" i="4"/>
  <c r="Q11" i="4"/>
  <c r="Q8" i="4"/>
  <c r="Q10" i="4"/>
  <c r="Q14" i="4"/>
</calcChain>
</file>

<file path=xl/sharedStrings.xml><?xml version="1.0" encoding="utf-8"?>
<sst xmlns="http://schemas.openxmlformats.org/spreadsheetml/2006/main" count="5412" uniqueCount="885">
  <si>
    <t>Water Samples</t>
  </si>
  <si>
    <t>Bed Sediment Samples</t>
  </si>
  <si>
    <t>Fish Samples</t>
  </si>
  <si>
    <t>Contaminant</t>
  </si>
  <si>
    <t>Type</t>
  </si>
  <si>
    <t>Detect</t>
  </si>
  <si>
    <t>Percent detection</t>
  </si>
  <si>
    <t>PFAS</t>
  </si>
  <si>
    <t>11/15</t>
  </si>
  <si>
    <t>2/15</t>
  </si>
  <si>
    <t>--</t>
  </si>
  <si>
    <t>PFOA</t>
  </si>
  <si>
    <t>8/15</t>
  </si>
  <si>
    <t>PFDA</t>
  </si>
  <si>
    <t>8/13</t>
  </si>
  <si>
    <t>PFUnDA</t>
  </si>
  <si>
    <t>0/15</t>
  </si>
  <si>
    <t>nd</t>
  </si>
  <si>
    <t>3/15</t>
  </si>
  <si>
    <t>10/13</t>
  </si>
  <si>
    <t>bla_acc</t>
  </si>
  <si>
    <t>ARG</t>
  </si>
  <si>
    <t>9/15</t>
  </si>
  <si>
    <t>7/14</t>
  </si>
  <si>
    <t>bla_ctx-m</t>
  </si>
  <si>
    <t>4/15</t>
  </si>
  <si>
    <t>PFOS</t>
  </si>
  <si>
    <t>13/13</t>
  </si>
  <si>
    <t>flo_st</t>
  </si>
  <si>
    <t>9/14</t>
  </si>
  <si>
    <t>bla_cmy-2</t>
  </si>
  <si>
    <t>1/15</t>
  </si>
  <si>
    <t>qnr_B</t>
  </si>
  <si>
    <t>10/14</t>
  </si>
  <si>
    <t>Microbial</t>
  </si>
  <si>
    <t>15/15</t>
  </si>
  <si>
    <t>12/14</t>
  </si>
  <si>
    <t>int</t>
  </si>
  <si>
    <t>13/15</t>
  </si>
  <si>
    <t>bla_fox</t>
  </si>
  <si>
    <t>Microplastics</t>
  </si>
  <si>
    <t>5/5</t>
  </si>
  <si>
    <t>301</t>
  </si>
  <si>
    <t>Heterotrophic bacteria</t>
  </si>
  <si>
    <t>&gt;2419600</t>
  </si>
  <si>
    <t>14/14</t>
  </si>
  <si>
    <t>&gt;241960</t>
  </si>
  <si>
    <t>Total coliforms</t>
  </si>
  <si>
    <t>Atrazine</t>
  </si>
  <si>
    <t>Pesticide</t>
  </si>
  <si>
    <t>MetolachlorSA</t>
  </si>
  <si>
    <t>OIET</t>
  </si>
  <si>
    <t>Metolachlor</t>
  </si>
  <si>
    <t>14/15</t>
  </si>
  <si>
    <t>CAAT</t>
  </si>
  <si>
    <t>CIAT</t>
  </si>
  <si>
    <t>Metformin</t>
  </si>
  <si>
    <t>PPCP</t>
  </si>
  <si>
    <t>Atrazine (UI)</t>
  </si>
  <si>
    <t>4/13</t>
  </si>
  <si>
    <t>Acetochlor</t>
  </si>
  <si>
    <t>12/15</t>
  </si>
  <si>
    <t>Dechlorometolachlor</t>
  </si>
  <si>
    <t>AcetochlorOA</t>
  </si>
  <si>
    <t>Imazethapyr</t>
  </si>
  <si>
    <t>10/15</t>
  </si>
  <si>
    <t>Hydroxymetolachlor</t>
  </si>
  <si>
    <t>MetolachlorOA</t>
  </si>
  <si>
    <t>Clothianidin</t>
  </si>
  <si>
    <t>Sulfentrazone</t>
  </si>
  <si>
    <t>2.4.D</t>
  </si>
  <si>
    <t>OIAT</t>
  </si>
  <si>
    <t>Sucralose</t>
  </si>
  <si>
    <t>Enterococci</t>
  </si>
  <si>
    <t>Bed Sediment</t>
  </si>
  <si>
    <t>Site</t>
  </si>
  <si>
    <t>MPs</t>
  </si>
  <si>
    <t>Pesticides</t>
  </si>
  <si>
    <t>PPCPs</t>
  </si>
  <si>
    <t>ARGs</t>
  </si>
  <si>
    <t>total</t>
  </si>
  <si>
    <t>NA</t>
  </si>
  <si>
    <t>NS</t>
  </si>
  <si>
    <t>PFPeA</t>
  </si>
  <si>
    <t>Bupropion</t>
  </si>
  <si>
    <t>Venlafaxine</t>
  </si>
  <si>
    <t>1H-Benzotriazole</t>
  </si>
  <si>
    <t>4/5-methyl-1H-benzotriazole</t>
  </si>
  <si>
    <t>AcetochlorSA</t>
  </si>
  <si>
    <t>Azoxystrobin</t>
  </si>
  <si>
    <t>Bentazon</t>
  </si>
  <si>
    <t>BLYES</t>
  </si>
  <si>
    <t>Estrogenicity</t>
  </si>
  <si>
    <t>Bromacil</t>
  </si>
  <si>
    <t>Carbamazepine</t>
  </si>
  <si>
    <t>Carbendazim</t>
  </si>
  <si>
    <t>CEAT</t>
  </si>
  <si>
    <t>Desulfinylfipronil</t>
  </si>
  <si>
    <t>Desvenlafaxine</t>
  </si>
  <si>
    <t>Dimethenamid</t>
  </si>
  <si>
    <t>Dinotefuran</t>
  </si>
  <si>
    <t>Fexofenadine</t>
  </si>
  <si>
    <t>Fipronil</t>
  </si>
  <si>
    <t>Fluconazole</t>
  </si>
  <si>
    <t>Guanylurea</t>
  </si>
  <si>
    <t>Imidacloprid</t>
  </si>
  <si>
    <t>Lidocaine</t>
  </si>
  <si>
    <t>Metalaxyl</t>
  </si>
  <si>
    <t>Methocarbamol</t>
  </si>
  <si>
    <t>Metribuzin</t>
  </si>
  <si>
    <t>Prometon</t>
  </si>
  <si>
    <t>Propazine</t>
  </si>
  <si>
    <t>Propiconazole</t>
  </si>
  <si>
    <t>Simazine</t>
  </si>
  <si>
    <t>Sulfamethoxazole</t>
  </si>
  <si>
    <t>Tebuconazole</t>
  </si>
  <si>
    <t>Tebupirimfos</t>
  </si>
  <si>
    <t>Tetraconazole</t>
  </si>
  <si>
    <t>Thiamethoxam</t>
  </si>
  <si>
    <t>Triclopyr</t>
  </si>
  <si>
    <t>Mud Lake</t>
  </si>
  <si>
    <t>HM-2</t>
  </si>
  <si>
    <t>WWTP</t>
  </si>
  <si>
    <t>Reference</t>
  </si>
  <si>
    <t>Developed</t>
  </si>
  <si>
    <t>Cultivated</t>
  </si>
  <si>
    <t>Pasture</t>
  </si>
  <si>
    <t>AU</t>
  </si>
  <si>
    <t>Pop</t>
  </si>
  <si>
    <t>Drainage</t>
  </si>
  <si>
    <t>Count</t>
  </si>
  <si>
    <t>Mean</t>
  </si>
  <si>
    <t>SE</t>
  </si>
  <si>
    <t>Median</t>
  </si>
  <si>
    <t>SD</t>
  </si>
  <si>
    <t>Variance</t>
  </si>
  <si>
    <t>Kurtosis</t>
  </si>
  <si>
    <t>Skewness</t>
  </si>
  <si>
    <t>Range</t>
  </si>
  <si>
    <t>Min</t>
  </si>
  <si>
    <t>Max</t>
  </si>
  <si>
    <t>05453000</t>
  </si>
  <si>
    <t>06483495</t>
  </si>
  <si>
    <t>412957093193301</t>
  </si>
  <si>
    <t>414115091370301</t>
  </si>
  <si>
    <t>05420300</t>
  </si>
  <si>
    <t>06600030</t>
  </si>
  <si>
    <t>05469860</t>
  </si>
  <si>
    <t>05454090</t>
  </si>
  <si>
    <t>05411260</t>
  </si>
  <si>
    <t>05476735</t>
  </si>
  <si>
    <t>05471382</t>
  </si>
  <si>
    <t>05451210</t>
  </si>
  <si>
    <t>420350094462201</t>
  </si>
  <si>
    <t>421100093320002</t>
  </si>
  <si>
    <t>05487980</t>
  </si>
  <si>
    <t>42°57'46", -91°13'45"</t>
  </si>
  <si>
    <t>42°00'38", -90°12'03"</t>
  </si>
  <si>
    <t>42°18'54.3", -93°09'07.4"</t>
  </si>
  <si>
    <t>41°44'58", -92°10'55"</t>
  </si>
  <si>
    <t>41°42'00", -91°33'46"</t>
  </si>
  <si>
    <t>42°18'52", -93°38'23"</t>
  </si>
  <si>
    <t>41.668934, -93.057853</t>
  </si>
  <si>
    <t>42°48'20", -94°27'44</t>
  </si>
  <si>
    <t>41°14'47.9", -93°17'24.6"</t>
  </si>
  <si>
    <t>43°14'43", -96°10'38"</t>
  </si>
  <si>
    <t>43°11'09.6", -95°43'30.4</t>
  </si>
  <si>
    <t>41°29'57", -93°19'33.3"</t>
  </si>
  <si>
    <t>41°41'14.57", -91°37'03.36"</t>
  </si>
  <si>
    <t>42°03'50", -94°46'22"</t>
  </si>
  <si>
    <t>42°11'00", -93°32'00"</t>
  </si>
  <si>
    <t>cattle</t>
  </si>
  <si>
    <t>poultry</t>
  </si>
  <si>
    <t>mixed livestock</t>
  </si>
  <si>
    <t>biosolids</t>
  </si>
  <si>
    <t>Fish (Acute)</t>
  </si>
  <si>
    <t>Fish (Chronic)</t>
  </si>
  <si>
    <t>Pharmaceutical</t>
  </si>
  <si>
    <t>Citalopram hydrobromide</t>
  </si>
  <si>
    <t>O-desvenlafaxine hydrochloride</t>
  </si>
  <si>
    <t>Fexofenadine hydrochloride</t>
  </si>
  <si>
    <t>Metformin hydrochloride</t>
  </si>
  <si>
    <t>Venlafaxine hydrochloride</t>
  </si>
  <si>
    <t>Corrosion Inhibitor</t>
  </si>
  <si>
    <t>5-Methyl-1H-Benzotriazole</t>
  </si>
  <si>
    <t>Acetamiprid</t>
  </si>
  <si>
    <t>Sulfoxaflor</t>
  </si>
  <si>
    <t>Thiacloprid</t>
  </si>
  <si>
    <t>Metformin-d6</t>
  </si>
  <si>
    <t>Surrogate Standard</t>
  </si>
  <si>
    <t>Bupropion-d9</t>
  </si>
  <si>
    <t>Carbamazepine-d10</t>
  </si>
  <si>
    <t>Citalopram-d6</t>
  </si>
  <si>
    <t>Venlafaxine-d6 hydrochloride</t>
  </si>
  <si>
    <t>Imidacloprid-d4</t>
  </si>
  <si>
    <t>Thiamethoxam-d3</t>
  </si>
  <si>
    <t>Internal Standard</t>
  </si>
  <si>
    <t>Caffeine13-C3</t>
  </si>
  <si>
    <t>Compound</t>
  </si>
  <si>
    <t>LOD</t>
  </si>
  <si>
    <t>Laboratory</t>
  </si>
  <si>
    <t>University of Iowa</t>
  </si>
  <si>
    <t>Webb et al 2021, Zhi et al, 2020</t>
  </si>
  <si>
    <t>Target organism</t>
  </si>
  <si>
    <t>Method</t>
  </si>
  <si>
    <t>Method type</t>
  </si>
  <si>
    <t>Growth medium</t>
  </si>
  <si>
    <t>Time (hours)</t>
  </si>
  <si>
    <t>Atmosphere</t>
  </si>
  <si>
    <t>Units</t>
  </si>
  <si>
    <t>Cultivation</t>
  </si>
  <si>
    <t>enumeration</t>
  </si>
  <si>
    <t>IDEXX HPC</t>
  </si>
  <si>
    <t>aerobic</t>
  </si>
  <si>
    <t>MPN/100 mL or 1 g</t>
  </si>
  <si>
    <t>IDEXX 2013</t>
  </si>
  <si>
    <t>IDEXX Colilert</t>
  </si>
  <si>
    <r>
      <t>“9223 ENZYME SUBSTRATE COLIFORM TEST”, </t>
    </r>
    <r>
      <rPr>
        <i/>
        <sz val="11"/>
        <rFont val="Calibri"/>
        <family val="2"/>
        <scheme val="minor"/>
      </rPr>
      <t>Standard Methods For the Examination of Water and Wastewater</t>
    </r>
  </si>
  <si>
    <t>Escherichia coli</t>
  </si>
  <si>
    <t>IDEXX Enterolert</t>
  </si>
  <si>
    <t>Standard Methods Committee of the American Public Health Association, American Water Works Association, and Water Environment Federation. 9230 fecal enterococcus/streptococcus groups In: Standard Methods For the Examination of Water and Wastewater. Lipps WC, Baxter TE, Braun-Howland E, editors. Washington DC: APHA Press</t>
  </si>
  <si>
    <t>16S rDNA</t>
  </si>
  <si>
    <t>16S rRNA</t>
  </si>
  <si>
    <t>Hembach et al., 2017</t>
  </si>
  <si>
    <r>
      <t>bla</t>
    </r>
    <r>
      <rPr>
        <vertAlign val="subscript"/>
        <sz val="11"/>
        <color rgb="FF000000"/>
        <rFont val="Calibri"/>
        <family val="2"/>
        <scheme val="minor"/>
      </rPr>
      <t>ACC</t>
    </r>
  </si>
  <si>
    <t>ACC AmpC beta-lactamase</t>
  </si>
  <si>
    <t>monobactam, cephalosporin, penam</t>
  </si>
  <si>
    <t>Perez and Hanson, 2002</t>
  </si>
  <si>
    <r>
      <t>bla</t>
    </r>
    <r>
      <rPr>
        <vertAlign val="subscript"/>
        <sz val="11"/>
        <color rgb="FF000000"/>
        <rFont val="Calibri"/>
        <family val="2"/>
        <scheme val="minor"/>
      </rPr>
      <t>TEM</t>
    </r>
  </si>
  <si>
    <t>TEM beta-lactamase</t>
  </si>
  <si>
    <t>monobactam, cephalosporin, penam, penem</t>
  </si>
  <si>
    <r>
      <t>bla</t>
    </r>
    <r>
      <rPr>
        <vertAlign val="subscript"/>
        <sz val="11"/>
        <color rgb="FF000000"/>
        <rFont val="Calibri"/>
        <family val="2"/>
        <scheme val="minor"/>
      </rPr>
      <t>CIT</t>
    </r>
  </si>
  <si>
    <t>CMY beta-lactamase</t>
  </si>
  <si>
    <t>cephamycin</t>
  </si>
  <si>
    <r>
      <t>bla</t>
    </r>
    <r>
      <rPr>
        <vertAlign val="subscript"/>
        <sz val="11"/>
        <color rgb="FF000000"/>
        <rFont val="Calibri"/>
        <family val="2"/>
        <scheme val="minor"/>
      </rPr>
      <t>CMY-2</t>
    </r>
  </si>
  <si>
    <t>cephalosporin, cephamycin</t>
  </si>
  <si>
    <r>
      <t>bla</t>
    </r>
    <r>
      <rPr>
        <vertAlign val="subscript"/>
        <sz val="11"/>
        <color rgb="FF000000"/>
        <rFont val="Calibri"/>
        <family val="2"/>
        <scheme val="minor"/>
      </rPr>
      <t>CTX-M-32</t>
    </r>
  </si>
  <si>
    <t>CTX-M beta-lactamase</t>
  </si>
  <si>
    <t>cephalosporin</t>
  </si>
  <si>
    <r>
      <t>bla</t>
    </r>
    <r>
      <rPr>
        <vertAlign val="subscript"/>
        <sz val="11"/>
        <color rgb="FF000000"/>
        <rFont val="Calibri"/>
        <family val="2"/>
        <scheme val="minor"/>
      </rPr>
      <t>CTX-M</t>
    </r>
  </si>
  <si>
    <r>
      <t>bla</t>
    </r>
    <r>
      <rPr>
        <vertAlign val="subscript"/>
        <sz val="11"/>
        <color rgb="FF000000"/>
        <rFont val="Calibri"/>
        <family val="2"/>
        <scheme val="minor"/>
      </rPr>
      <t>DHA</t>
    </r>
  </si>
  <si>
    <t>DHA AmpC beta-lactamase</t>
  </si>
  <si>
    <r>
      <t>bla</t>
    </r>
    <r>
      <rPr>
        <vertAlign val="subscript"/>
        <sz val="11"/>
        <color rgb="FF000000"/>
        <rFont val="Calibri"/>
        <family val="2"/>
        <scheme val="minor"/>
      </rPr>
      <t>EBC</t>
    </r>
  </si>
  <si>
    <t>ACT/MIR AmpC beta-lactamase</t>
  </si>
  <si>
    <t>cephalosporin, cephamycin, penam, carbapenem/monobactam, cephalosporin</t>
  </si>
  <si>
    <r>
      <t>erm</t>
    </r>
    <r>
      <rPr>
        <sz val="11"/>
        <color rgb="FF000000"/>
        <rFont val="Calibri"/>
        <family val="2"/>
        <scheme val="minor"/>
      </rPr>
      <t>B</t>
    </r>
  </si>
  <si>
    <t>Erm 23S ribosomal RNA methyltransferase</t>
  </si>
  <si>
    <t>macrolide, lincosamide, streptogramin</t>
  </si>
  <si>
    <r>
      <t>fem</t>
    </r>
    <r>
      <rPr>
        <sz val="11"/>
        <color rgb="FF000000"/>
        <rFont val="Calibri"/>
        <family val="2"/>
        <scheme val="minor"/>
      </rPr>
      <t>A</t>
    </r>
  </si>
  <si>
    <t>48k Daa protein, protein precursor in peptidoglycan biosynthesis</t>
  </si>
  <si>
    <t>Staphylococcus aureus ATCC 43300</t>
  </si>
  <si>
    <t>Reischl et al., 2000</t>
  </si>
  <si>
    <r>
      <t>flo</t>
    </r>
    <r>
      <rPr>
        <vertAlign val="subscript"/>
        <sz val="11"/>
        <color rgb="FF000000"/>
        <rFont val="Calibri"/>
        <family val="2"/>
        <scheme val="minor"/>
      </rPr>
      <t>st</t>
    </r>
  </si>
  <si>
    <t>florfenicol</t>
  </si>
  <si>
    <t>phenicol</t>
  </si>
  <si>
    <t>Salmonella enterica subsp. Enterica serovar Typhimurium ATCC 14028</t>
  </si>
  <si>
    <t>Khan et al., 2000</t>
  </si>
  <si>
    <r>
      <t>bla</t>
    </r>
    <r>
      <rPr>
        <vertAlign val="subscript"/>
        <sz val="11"/>
        <color rgb="FF000000"/>
        <rFont val="Calibri"/>
        <family val="2"/>
        <scheme val="minor"/>
      </rPr>
      <t>FOX</t>
    </r>
  </si>
  <si>
    <t>FOX AmpC beta-lactamase</t>
  </si>
  <si>
    <t>integron, integrase</t>
  </si>
  <si>
    <r>
      <t>inv</t>
    </r>
    <r>
      <rPr>
        <sz val="11"/>
        <color rgb="FF000000"/>
        <rFont val="Calibri"/>
        <family val="2"/>
        <scheme val="minor"/>
      </rPr>
      <t>A</t>
    </r>
  </si>
  <si>
    <t>invasion determinant A</t>
  </si>
  <si>
    <r>
      <t>mcr-</t>
    </r>
    <r>
      <rPr>
        <sz val="11"/>
        <color rgb="FF000000"/>
        <rFont val="Calibri"/>
        <family val="2"/>
        <scheme val="minor"/>
      </rPr>
      <t>1</t>
    </r>
  </si>
  <si>
    <t>MCR phosphoethanolamine transferase</t>
  </si>
  <si>
    <t>peptide, colistin</t>
  </si>
  <si>
    <r>
      <t>mec</t>
    </r>
    <r>
      <rPr>
        <sz val="11"/>
        <color rgb="FF000000"/>
        <rFont val="Calibri"/>
        <family val="2"/>
        <scheme val="minor"/>
      </rPr>
      <t>A</t>
    </r>
  </si>
  <si>
    <t>penicillin binding protein 2A</t>
  </si>
  <si>
    <t>penam</t>
  </si>
  <si>
    <r>
      <t>bla</t>
    </r>
    <r>
      <rPr>
        <vertAlign val="subscript"/>
        <sz val="11"/>
        <color rgb="FF000000"/>
        <rFont val="Calibri"/>
        <family val="2"/>
        <scheme val="minor"/>
      </rPr>
      <t>MOX</t>
    </r>
  </si>
  <si>
    <t>MOX AmpC beta-lactamase</t>
  </si>
  <si>
    <t>cephalosporin, cephamycin, penam</t>
  </si>
  <si>
    <r>
      <t>qnr</t>
    </r>
    <r>
      <rPr>
        <sz val="11"/>
        <color rgb="FF000000"/>
        <rFont val="Calibri"/>
        <family val="2"/>
        <scheme val="minor"/>
      </rPr>
      <t>A</t>
    </r>
  </si>
  <si>
    <t>quinolone resistance protein</t>
  </si>
  <si>
    <t>fluoroquinolone</t>
  </si>
  <si>
    <t>Escherichia coli ATCC 102203</t>
  </si>
  <si>
    <t>Cattoir et al., 2007</t>
  </si>
  <si>
    <r>
      <t>qnr</t>
    </r>
    <r>
      <rPr>
        <sz val="11"/>
        <color rgb="FF000000"/>
        <rFont val="Calibri"/>
        <family val="2"/>
        <scheme val="minor"/>
      </rPr>
      <t>B</t>
    </r>
  </si>
  <si>
    <t>Klebsiella pneumoniae ATCC 13883</t>
  </si>
  <si>
    <r>
      <t>qnr</t>
    </r>
    <r>
      <rPr>
        <sz val="11"/>
        <color rgb="FF000000"/>
        <rFont val="Calibri"/>
        <family val="2"/>
        <scheme val="minor"/>
      </rPr>
      <t>S</t>
    </r>
  </si>
  <si>
    <t>Enterobacter cloacae ATCC 13047</t>
  </si>
  <si>
    <r>
      <t>spv</t>
    </r>
    <r>
      <rPr>
        <sz val="11"/>
        <color rgb="FF000000"/>
        <rFont val="Calibri"/>
        <family val="2"/>
        <scheme val="minor"/>
      </rPr>
      <t>C</t>
    </r>
  </si>
  <si>
    <t>plasmid of virulence</t>
  </si>
  <si>
    <t>Salmonella enterica subsp. Enterica serovar Typhimurium ATCC-14028</t>
  </si>
  <si>
    <r>
      <t>tet</t>
    </r>
    <r>
      <rPr>
        <sz val="11"/>
        <color rgb="FF000000"/>
        <rFont val="Calibri"/>
        <family val="2"/>
        <scheme val="minor"/>
      </rPr>
      <t>M</t>
    </r>
  </si>
  <si>
    <t>tetracycline-resistant ribosomal protection protein</t>
  </si>
  <si>
    <t>tetracycline</t>
  </si>
  <si>
    <r>
      <t>van</t>
    </r>
    <r>
      <rPr>
        <sz val="11"/>
        <color rgb="FF000000"/>
        <rFont val="Calibri"/>
        <family val="2"/>
        <scheme val="minor"/>
      </rPr>
      <t>A</t>
    </r>
  </si>
  <si>
    <t>Van ligase</t>
  </si>
  <si>
    <t>glycopeptide; vancomycin, teicoplanin</t>
  </si>
  <si>
    <t>Enterococcus faecium  ATCC 700221</t>
  </si>
  <si>
    <t>Dutka-Malen et al., 1995</t>
  </si>
  <si>
    <r>
      <t>van</t>
    </r>
    <r>
      <rPr>
        <sz val="11"/>
        <color rgb="FF000000"/>
        <rFont val="Calibri"/>
        <family val="2"/>
        <scheme val="minor"/>
      </rPr>
      <t>B</t>
    </r>
  </si>
  <si>
    <t>glycopeptide; vancomycin</t>
  </si>
  <si>
    <t>Enterococcus faecalis ATCC 51299</t>
  </si>
  <si>
    <t>SF Iowa River</t>
  </si>
  <si>
    <t>Elk River</t>
  </si>
  <si>
    <t xml:space="preserve">Metolachlor </t>
  </si>
  <si>
    <t xml:space="preserve">Carbamazepine </t>
  </si>
  <si>
    <t xml:space="preserve">Atrazine </t>
  </si>
  <si>
    <t xml:space="preserve">Prometon </t>
  </si>
  <si>
    <t xml:space="preserve">Propiconazole </t>
  </si>
  <si>
    <t xml:space="preserve">Dimethenamid </t>
  </si>
  <si>
    <t xml:space="preserve">Sulfentrazone </t>
  </si>
  <si>
    <t xml:space="preserve">Azoxystrobin </t>
  </si>
  <si>
    <t xml:space="preserve">Tetraconazole </t>
  </si>
  <si>
    <t xml:space="preserve">Tebuconazole </t>
  </si>
  <si>
    <t xml:space="preserve">Carbendazim </t>
  </si>
  <si>
    <t xml:space="preserve">Fipronil </t>
  </si>
  <si>
    <t xml:space="preserve">Metalaxyl </t>
  </si>
  <si>
    <t xml:space="preserve">Triclopyr </t>
  </si>
  <si>
    <t xml:space="preserve">Bromacil </t>
  </si>
  <si>
    <t xml:space="preserve">Imidacloprid </t>
  </si>
  <si>
    <t xml:space="preserve">Clothianidin </t>
  </si>
  <si>
    <t>∑EAR</t>
  </si>
  <si>
    <t>Latitude, longitude</t>
  </si>
  <si>
    <t>Site type</t>
  </si>
  <si>
    <t>Short name</t>
  </si>
  <si>
    <t xml:space="preserve">Acetochlor </t>
  </si>
  <si>
    <t>Variables</t>
  </si>
  <si>
    <t>NWQL PFBA</t>
  </si>
  <si>
    <t>NWQL PFOA</t>
  </si>
  <si>
    <t>NWQL PFPeA</t>
  </si>
  <si>
    <t>Ammonia (NH3 + NH4+)</t>
  </si>
  <si>
    <t>Nitrate plus nitrite</t>
  </si>
  <si>
    <t>Nitrite</t>
  </si>
  <si>
    <t>Orthophosphate</t>
  </si>
  <si>
    <t>Phosphorus</t>
  </si>
  <si>
    <t>MP Mass</t>
  </si>
  <si>
    <t>Discharge</t>
  </si>
  <si>
    <t>Bed sediment MP Counts</t>
  </si>
  <si>
    <t>Bed sediment heterotrophic bacteria</t>
  </si>
  <si>
    <t>Bed sediment total coliforms</t>
  </si>
  <si>
    <t>Developed landuse</t>
  </si>
  <si>
    <t>Cultivated landuse</t>
  </si>
  <si>
    <t>Drainage basin size</t>
  </si>
  <si>
    <t>ARG total counts</t>
  </si>
  <si>
    <t>Specific conductance</t>
  </si>
  <si>
    <t>Population in basin</t>
  </si>
  <si>
    <t>Pasture in basin</t>
  </si>
  <si>
    <t>Animal units in basin</t>
  </si>
  <si>
    <t>Compound group</t>
  </si>
  <si>
    <t>Reporting Level</t>
  </si>
  <si>
    <t>1H-1,2,4-Triazole</t>
  </si>
  <si>
    <t>NWQL</t>
  </si>
  <si>
    <t>LC/MS-MS</t>
  </si>
  <si>
    <t>ng/L</t>
  </si>
  <si>
    <t>Sandstrom and others, 2015</t>
  </si>
  <si>
    <t>2-(1-Hydroxyethyl)-6-methylaniline (HEMA)</t>
  </si>
  <si>
    <t>2,4-D</t>
  </si>
  <si>
    <t>2-[(2-Ethyl-6-methylphenyl)amino]-1-propanol</t>
  </si>
  <si>
    <t>2-Aminobenzimidazole</t>
  </si>
  <si>
    <t>2-Amino-N-isopropylbenzamide</t>
  </si>
  <si>
    <t>2-Chloro-2',6'-diethylacetanilide</t>
  </si>
  <si>
    <t>2-Chloro-N-(2-ethyl-6-methylphenyl)acetamide</t>
  </si>
  <si>
    <t>2-Hydroxy-4-isopropylamino-6-amino-s-triazine (OIAT)</t>
  </si>
  <si>
    <t>2-Hydroxy-6-ethylamino-4-amino-s-triazine (OEAT)</t>
  </si>
  <si>
    <t>2-Hydroxyatrazine (OIET)</t>
  </si>
  <si>
    <t>3,4-Dichlorophenylurea</t>
  </si>
  <si>
    <t>3-Hydroxycarbofuran</t>
  </si>
  <si>
    <t>3-Phenoxybenzoic acid</t>
  </si>
  <si>
    <t>4-(Hydroxymethyl) pendimethalin</t>
  </si>
  <si>
    <t>4-Chlorobenzylmethyl sulfoxide</t>
  </si>
  <si>
    <t>4-Hydroxychlorothalonil</t>
  </si>
  <si>
    <t>4-Hydroxyhexazinone A</t>
  </si>
  <si>
    <t>Acephate</t>
  </si>
  <si>
    <t>Acetochlor OA</t>
  </si>
  <si>
    <t>Acetochlor SA</t>
  </si>
  <si>
    <t>Acetochlor SAA</t>
  </si>
  <si>
    <t>Alachlor</t>
  </si>
  <si>
    <t>Alachlor OA</t>
  </si>
  <si>
    <t>Alachlor SA</t>
  </si>
  <si>
    <t>Aldicarb</t>
  </si>
  <si>
    <t>Aldicarb sulfone</t>
  </si>
  <si>
    <t>Aldicarb sulfoxide</t>
  </si>
  <si>
    <t>Ametryn</t>
  </si>
  <si>
    <t>Asulam</t>
  </si>
  <si>
    <t>Azinphos-methyl</t>
  </si>
  <si>
    <t>Azinphos-methyl oxon</t>
  </si>
  <si>
    <t>Bifenthrin</t>
  </si>
  <si>
    <t>Bromoxynil</t>
  </si>
  <si>
    <t>Butralin</t>
  </si>
  <si>
    <t>Butylate</t>
  </si>
  <si>
    <t>Carbaryl</t>
  </si>
  <si>
    <t>Carbofuran</t>
  </si>
  <si>
    <t>Chlorimuron-ethyl</t>
  </si>
  <si>
    <t>Chlorpyrifos</t>
  </si>
  <si>
    <t>Chlorpyrifos oxon</t>
  </si>
  <si>
    <t>Chlorsulfuron</t>
  </si>
  <si>
    <t>cis-Cyhalothric acid</t>
  </si>
  <si>
    <t>cis-Permethrin</t>
  </si>
  <si>
    <t>Cyanazine</t>
  </si>
  <si>
    <t>DCPA monoacid (Chlorthal-monomethyl)</t>
  </si>
  <si>
    <t>Dechlorofipronil</t>
  </si>
  <si>
    <t>Deethylatrazine (CIAT)</t>
  </si>
  <si>
    <t>Deiodo flubendiamide</t>
  </si>
  <si>
    <t>Deisopropylatrazine (CEAT)</t>
  </si>
  <si>
    <t>Demethyl fluometuron</t>
  </si>
  <si>
    <t>Demethyl hexazinone B</t>
  </si>
  <si>
    <t>Demethyl norflurazon</t>
  </si>
  <si>
    <t>Desamino metribuzin (Metribuzin DA)</t>
  </si>
  <si>
    <t>Desamino-diketo metribuzin</t>
  </si>
  <si>
    <t>Desulfinylfipronil amide</t>
  </si>
  <si>
    <t>Diazinon</t>
  </si>
  <si>
    <t>Diazoxon</t>
  </si>
  <si>
    <t>Dicamba</t>
  </si>
  <si>
    <t>Dichlorvos</t>
  </si>
  <si>
    <t>Dicrotophos</t>
  </si>
  <si>
    <t>Didealkylatrazine (CAAT)</t>
  </si>
  <si>
    <t>Didemethyl hexazinone F (Hexazinone TP F)</t>
  </si>
  <si>
    <t>Diflubenzuron</t>
  </si>
  <si>
    <t>Diflufenzopyr</t>
  </si>
  <si>
    <t>Diketonitrile-isoxaflutole</t>
  </si>
  <si>
    <t>Dimethenamid OA</t>
  </si>
  <si>
    <t>Dimethenamid SA</t>
  </si>
  <si>
    <t>Dimethoate</t>
  </si>
  <si>
    <t>Disulfoton</t>
  </si>
  <si>
    <t>Disulfoton oxon</t>
  </si>
  <si>
    <t>Disulfoton oxon sulfone</t>
  </si>
  <si>
    <t>Disulfoton oxon sulfoxide</t>
  </si>
  <si>
    <t>Disulfoton sulfone</t>
  </si>
  <si>
    <t>Disulfoton sulfoxide</t>
  </si>
  <si>
    <t>Diuron</t>
  </si>
  <si>
    <t>EPTC</t>
  </si>
  <si>
    <t>EPTC R248722</t>
  </si>
  <si>
    <t>Ethoprop</t>
  </si>
  <si>
    <t>Etoxazole</t>
  </si>
  <si>
    <t>Fenamiphos</t>
  </si>
  <si>
    <t>Fenamiphos sulfone</t>
  </si>
  <si>
    <t>Fenamiphos sulfoxide</t>
  </si>
  <si>
    <t>Fenbutatin oxide</t>
  </si>
  <si>
    <t>Fentin</t>
  </si>
  <si>
    <t>Fipronil amide</t>
  </si>
  <si>
    <t>Fipronil sulfide</t>
  </si>
  <si>
    <t>Fipronil sulfonate</t>
  </si>
  <si>
    <t>Fipronil sulfone</t>
  </si>
  <si>
    <t>Flubendiamide</t>
  </si>
  <si>
    <t>Flumetsulam</t>
  </si>
  <si>
    <t>Fluometuron</t>
  </si>
  <si>
    <t>Fonofos</t>
  </si>
  <si>
    <t>Halosulfuron-methyl</t>
  </si>
  <si>
    <t>Hexazinone</t>
  </si>
  <si>
    <t>Hexazinone TP C</t>
  </si>
  <si>
    <t>Hexazinone TP D</t>
  </si>
  <si>
    <t>Hexazinone TP E</t>
  </si>
  <si>
    <t>Hexazinone TP G</t>
  </si>
  <si>
    <t>Hydroxy didemethyl fluometuron</t>
  </si>
  <si>
    <t>Hydroxy monodemethyl fluometuron</t>
  </si>
  <si>
    <t>Hydroxyacetochlor</t>
  </si>
  <si>
    <t>Hydroxyalachlor</t>
  </si>
  <si>
    <t>Hydroxydiazinon</t>
  </si>
  <si>
    <t>Hydroxyphthalazinone</t>
  </si>
  <si>
    <t>Hydroxysimazine</t>
  </si>
  <si>
    <t>Imazamox</t>
  </si>
  <si>
    <t>Imazaquin</t>
  </si>
  <si>
    <t>Indoxacarb</t>
  </si>
  <si>
    <t>Isoxaflutole</t>
  </si>
  <si>
    <t>Isoxaflutole Acid RPA 203328</t>
  </si>
  <si>
    <t>Kresoxim-methyl</t>
  </si>
  <si>
    <t>Lactofen</t>
  </si>
  <si>
    <t>Linuron</t>
  </si>
  <si>
    <t>Malaoxon</t>
  </si>
  <si>
    <t>Malathion</t>
  </si>
  <si>
    <t>MCPA</t>
  </si>
  <si>
    <t>Metconazole</t>
  </si>
  <si>
    <t>Methamidophos</t>
  </si>
  <si>
    <t>Methidathion</t>
  </si>
  <si>
    <t>Methomyl</t>
  </si>
  <si>
    <t>Methomyl oxime</t>
  </si>
  <si>
    <t>Methoxyfenozide</t>
  </si>
  <si>
    <t>Methyl paraoxon</t>
  </si>
  <si>
    <t>Metolachlor hydroxy morpholinone</t>
  </si>
  <si>
    <t>Metolachlor OA</t>
  </si>
  <si>
    <t>Metolachlor SA</t>
  </si>
  <si>
    <t>Metribuzin DK</t>
  </si>
  <si>
    <t>Molinate</t>
  </si>
  <si>
    <t>Myclobutanil</t>
  </si>
  <si>
    <t>N-(3,4-Dichlorophenyl)-N-methylurea (DCPMU)</t>
  </si>
  <si>
    <t>Naled</t>
  </si>
  <si>
    <t>Nicosulfuron</t>
  </si>
  <si>
    <t>Norflurazon</t>
  </si>
  <si>
    <t>Novaluron</t>
  </si>
  <si>
    <t>O-Ethyl O-methyl S-propyl phosphorothioate</t>
  </si>
  <si>
    <t>Omethoate</t>
  </si>
  <si>
    <t>Orthosulfamuron</t>
  </si>
  <si>
    <t>Oryzalin</t>
  </si>
  <si>
    <t>Oxamyl</t>
  </si>
  <si>
    <t>Oxamyl oxime</t>
  </si>
  <si>
    <t>Oxyfluorfen</t>
  </si>
  <si>
    <t>Paraoxon</t>
  </si>
  <si>
    <t>Pendimethalin</t>
  </si>
  <si>
    <t>Phorate</t>
  </si>
  <si>
    <t>Phorate oxon</t>
  </si>
  <si>
    <t>Phorate oxon sulfone</t>
  </si>
  <si>
    <t>Phorate oxon sulfoxide</t>
  </si>
  <si>
    <t>Phorate sulfone</t>
  </si>
  <si>
    <t>Phorate sulfoxide</t>
  </si>
  <si>
    <t>Phthalazinone</t>
  </si>
  <si>
    <t>Piperonyl butoxide</t>
  </si>
  <si>
    <t>Profenofos</t>
  </si>
  <si>
    <t>Prometryn</t>
  </si>
  <si>
    <t>Pronamide (Propyzamide)</t>
  </si>
  <si>
    <t>Propanil</t>
  </si>
  <si>
    <t>Propargite</t>
  </si>
  <si>
    <t>Propoxur</t>
  </si>
  <si>
    <t>Prosulfuron</t>
  </si>
  <si>
    <t>Pyraclostrobin</t>
  </si>
  <si>
    <t>Pyridaben</t>
  </si>
  <si>
    <t>Pyrimidinol (2-Isopropyl-6-methyl-4-pyrimidinol)</t>
  </si>
  <si>
    <t>Pyriproxyfen</t>
  </si>
  <si>
    <t>sec-Acetochlor OA</t>
  </si>
  <si>
    <t>Siduron</t>
  </si>
  <si>
    <t>Sulfometuron-methyl</t>
  </si>
  <si>
    <t>Sulfosulfuron</t>
  </si>
  <si>
    <t>Tebufenozide</t>
  </si>
  <si>
    <t>Tebupirimfos oxon</t>
  </si>
  <si>
    <t>Tebuthiuron</t>
  </si>
  <si>
    <t>Tebuthiuron TP 104</t>
  </si>
  <si>
    <t>Tebuthiuron TP 108</t>
  </si>
  <si>
    <t>Tebuthiuron TP 109 (OH)</t>
  </si>
  <si>
    <t>Tebuthurion TP 109</t>
  </si>
  <si>
    <t>Terbacil</t>
  </si>
  <si>
    <t>Terbufos</t>
  </si>
  <si>
    <t>Terbufos oxon</t>
  </si>
  <si>
    <t>Terbufos oxon sulfone</t>
  </si>
  <si>
    <t>Terbufos oxon sulfoxide</t>
  </si>
  <si>
    <t>Terbufos sulfone</t>
  </si>
  <si>
    <t>Terbufos sulfoxide</t>
  </si>
  <si>
    <t>Terbuthylazine</t>
  </si>
  <si>
    <t>Thiobencarb</t>
  </si>
  <si>
    <t>trans-Permethrin</t>
  </si>
  <si>
    <t>Triallate</t>
  </si>
  <si>
    <t>Tribuphos</t>
  </si>
  <si>
    <t>Trifloxystrobin</t>
  </si>
  <si>
    <t>Low Level Phosphorus - WCA</t>
  </si>
  <si>
    <t>Nutrient</t>
  </si>
  <si>
    <t>CL021</t>
  </si>
  <si>
    <t>mg/L</t>
  </si>
  <si>
    <t>Patton and Kryskalla, 2011</t>
  </si>
  <si>
    <t>Alkaline Persulfate-Nitrogen, WCA</t>
  </si>
  <si>
    <t>AKP01</t>
  </si>
  <si>
    <t>Ammonia, Kone</t>
  </si>
  <si>
    <t>SHC02</t>
  </si>
  <si>
    <t>Nitrite, Kone</t>
  </si>
  <si>
    <t>DZ001</t>
  </si>
  <si>
    <t>ortho-PO4, Kone</t>
  </si>
  <si>
    <t>PHM01</t>
  </si>
  <si>
    <t>NO2 + NO3, as N, Kone</t>
  </si>
  <si>
    <t>RED01</t>
  </si>
  <si>
    <t>Perfluorobutyrate (PFBA)</t>
  </si>
  <si>
    <t>Per and polyfluoroalkyl substance</t>
  </si>
  <si>
    <t>Perfluoro-n-decanoate (PFDA)</t>
  </si>
  <si>
    <t>Perfluorododecanoate (PFDoDA)</t>
  </si>
  <si>
    <t>Perfluoro-n-heptanoate (PFHpA)</t>
  </si>
  <si>
    <t>Perfluoro-n-hexanoate (PFHxA)</t>
  </si>
  <si>
    <t>Perfluoro-n-nonanoate (PFNA)</t>
  </si>
  <si>
    <t>Perfluoro-n-octanoate (PFOA)</t>
  </si>
  <si>
    <t>Perfluoro-n-pentanoate (PFPeA)</t>
  </si>
  <si>
    <t>Perfluoro-n-undecanoate (PFUnDA)</t>
  </si>
  <si>
    <t>Perfluoro-1-butanesulfonate (PFBS)</t>
  </si>
  <si>
    <t>Perfluoro-1-decanesulfonate (PFDS)</t>
  </si>
  <si>
    <t>Perfluoro-1-heptanesulfonate (PFHpS)</t>
  </si>
  <si>
    <t>Perfluoro-1-hexanesulfonate (PFHxS)(linear)</t>
  </si>
  <si>
    <t>Perfluoro-1-hexanesulfonate (PFHxS)(branched)</t>
  </si>
  <si>
    <t>Perfluoro-1-nonanesulfonate (PFNS)</t>
  </si>
  <si>
    <t>Perfluorooctanesulfonate (PFOS)(linear)</t>
  </si>
  <si>
    <t>Perfluorooctanesulfonate (PFOS)(branched)</t>
  </si>
  <si>
    <t>Perfluoro-1-pentanesulfonate (PFPeS)</t>
  </si>
  <si>
    <t>1H,1H,2H,2H-Perfluorohexane sulfonate (4:2) (4:2 FTS)</t>
  </si>
  <si>
    <t>1H,1H,2H,2H-Perfluorohexane sulfonate (6:2) (6:2 FTS)</t>
  </si>
  <si>
    <t>1H,1H,2H,2H-Perfluorohexane sulfonate (8:2) (8:2 FTS)</t>
  </si>
  <si>
    <t>Perfluorobutane sulfonamide (FBSA)</t>
  </si>
  <si>
    <t>Perfluoro-1-hexanesulfonamide (FHx-SA)</t>
  </si>
  <si>
    <t>Perfluoro-1-octanesulfonamide (FOSA)</t>
  </si>
  <si>
    <t>N-ethyl perfluorooctanesulfonamidoacetate (N-EtFOSAA)</t>
  </si>
  <si>
    <t>N-methylperfluorooctane sulfonamidoacetate (N-MeFOSAA)</t>
  </si>
  <si>
    <t>9-Chlorohexadecafluoro-3-oxanonane-1-sulfonate (9Cl-PF3ONS)</t>
  </si>
  <si>
    <t>4,8-Dioxa-3H-perfluorononanoate (NaDONA, ADONA)</t>
  </si>
  <si>
    <t>Hexafluoropropylene oxide dimer acid (HFPO-DA)(GenX)</t>
  </si>
  <si>
    <t>pH</t>
  </si>
  <si>
    <t>Physical measurement</t>
  </si>
  <si>
    <t>FIELD</t>
  </si>
  <si>
    <t>Sonde</t>
  </si>
  <si>
    <t>Standard units</t>
  </si>
  <si>
    <t>uS/cm at 25 degrees Celsius</t>
  </si>
  <si>
    <t>Oxygen, dissolved</t>
  </si>
  <si>
    <t>Water temperature</t>
  </si>
  <si>
    <t>Degrees Celsius</t>
  </si>
  <si>
    <t>Turbidity</t>
  </si>
  <si>
    <t>FNU</t>
  </si>
  <si>
    <t>University of Illinois</t>
  </si>
  <si>
    <t>Scott and Green, 2020</t>
  </si>
  <si>
    <t>400um2</t>
  </si>
  <si>
    <t>CPL</t>
  </si>
  <si>
    <t>reference</t>
  </si>
  <si>
    <t>swine</t>
  </si>
  <si>
    <t>Detections by site</t>
  </si>
  <si>
    <t>20210406</t>
  </si>
  <si>
    <t>20210505</t>
  </si>
  <si>
    <t>20210602</t>
  </si>
  <si>
    <t>20210421</t>
  </si>
  <si>
    <t>20210616</t>
  </si>
  <si>
    <t>20210518</t>
  </si>
  <si>
    <t>20210504</t>
  </si>
  <si>
    <t>20210503</t>
  </si>
  <si>
    <t>20210517</t>
  </si>
  <si>
    <t>20210601</t>
  </si>
  <si>
    <t>Matrix</t>
  </si>
  <si>
    <t>Water</t>
  </si>
  <si>
    <t>Fish</t>
  </si>
  <si>
    <t>Bed sediment</t>
  </si>
  <si>
    <t>CPG</t>
  </si>
  <si>
    <t>Total counts</t>
  </si>
  <si>
    <t>Site number</t>
  </si>
  <si>
    <t>Site name</t>
  </si>
  <si>
    <t>Suspended sediment</t>
  </si>
  <si>
    <t>SSC</t>
  </si>
  <si>
    <t>Knott and others, 1993</t>
  </si>
  <si>
    <t>ng/g</t>
  </si>
  <si>
    <t>SGS AXYS</t>
  </si>
  <si>
    <t>ng/kg</t>
  </si>
  <si>
    <t>CMWSC</t>
  </si>
  <si>
    <t>EESC</t>
  </si>
  <si>
    <t>Estrogen equivalents (EEQ)</t>
  </si>
  <si>
    <t>adapted from Ciparis and others, 2012</t>
  </si>
  <si>
    <t>Target gene</t>
  </si>
  <si>
    <t>Gene product</t>
  </si>
  <si>
    <t>AMR Drug Class</t>
  </si>
  <si>
    <t>Positive control source</t>
  </si>
  <si>
    <t>Temperature (C)</t>
  </si>
  <si>
    <t>Water Samples (particle size)</t>
  </si>
  <si>
    <t>Bed Sediment (particle size)</t>
  </si>
  <si>
    <t>MP total count by site</t>
  </si>
  <si>
    <t>ARG water detections</t>
  </si>
  <si>
    <t>ARG bed sediment detections</t>
  </si>
  <si>
    <t>PFAS total concentration by site</t>
  </si>
  <si>
    <t>Acetochlor +OA, SA</t>
  </si>
  <si>
    <t>Metolachlor + OA, SA</t>
  </si>
  <si>
    <t>Specific conductance (field)</t>
  </si>
  <si>
    <t>Suspended sediment concentration</t>
  </si>
  <si>
    <t>Suspended sediment mass</t>
  </si>
  <si>
    <t>Turbidity (field)</t>
  </si>
  <si>
    <t>WWTP in basin (number)</t>
  </si>
  <si>
    <t>Fungicide count (number of detections)</t>
  </si>
  <si>
    <t>Fungicide sum (sum of concentrations detected)</t>
  </si>
  <si>
    <t>Herbicide count (number of detections)</t>
  </si>
  <si>
    <t>Herbicide sum (sum of concentrations detected)</t>
  </si>
  <si>
    <t>Neonic count (number of detections)</t>
  </si>
  <si>
    <t>Neonic sum (sum of concentrations detected)</t>
  </si>
  <si>
    <t>Pharmaceutical count (number of detections)</t>
  </si>
  <si>
    <t>Pharmaceutical sum (sum of concentrations detected)</t>
  </si>
  <si>
    <t>PPCP count (number of detections)</t>
  </si>
  <si>
    <t>PPCP sum (sum of concentrations detected)</t>
  </si>
  <si>
    <t>Insecticide count (number of detections)</t>
  </si>
  <si>
    <t>Insecticide sum (sum of concentrations detected)</t>
  </si>
  <si>
    <t>NWQL pesticide count (number of detections)</t>
  </si>
  <si>
    <t>NWQL pesticide sum (sum of concentrations detected)</t>
  </si>
  <si>
    <t>NWQL PFAS count (number of detections)</t>
  </si>
  <si>
    <t>NWQL PFAS sum (sum of concentrations detected)</t>
  </si>
  <si>
    <t>Bed sediment Escherichia coli</t>
  </si>
  <si>
    <t>Water samples</t>
  </si>
  <si>
    <t>Basin characteristics</t>
  </si>
  <si>
    <t>Combined matrix results</t>
  </si>
  <si>
    <t>11-Chloroeicosfluoro-3-oxaundecane-1-sulfonate (11Cl-PF3OYUdS)</t>
  </si>
  <si>
    <t>1H,1H,2H,2H-Perfluorodecanesulfonate (8:2 FTS)</t>
  </si>
  <si>
    <t>1H,1H,2H,2H-Perfluorohexanesulfonate (4:2 FTS)</t>
  </si>
  <si>
    <t>1H,1H,2H,2H-Perfluorooctanesulfonate (6:2 FTS)</t>
  </si>
  <si>
    <t>Dodecafluoro-3H-4,8-dioxanonanoate (ADONA)</t>
  </si>
  <si>
    <t>HFPO-DA (GEN X)</t>
  </si>
  <si>
    <t>N-ethyl perfluorooctanesulfonamidoacetic acid (N-EtFOSAA)</t>
  </si>
  <si>
    <t>N-methyl perfluorooctanesulfonamidoacetic acid (N-MeFOSAA)</t>
  </si>
  <si>
    <t>Perfluorobutanesulfonic acid (PFBS)</t>
  </si>
  <si>
    <t>Perfluorobutanoic acid (PFBA)</t>
  </si>
  <si>
    <t>Perfluorodecanesulfonate (PFDS)</t>
  </si>
  <si>
    <t>Perfluorodecanoic acid (PFDA)</t>
  </si>
  <si>
    <t>Perfluorododecanoic acid (PFDoA)</t>
  </si>
  <si>
    <t>Perfluoroheptanesulfonate (PFHpS)</t>
  </si>
  <si>
    <t>Perfluoroheptanoic acid (PFHpA)</t>
  </si>
  <si>
    <t>Perfluorohexanesulfonic acid (PFHxS)</t>
  </si>
  <si>
    <t>Perfluorohexanoic acid (PFHxA)</t>
  </si>
  <si>
    <t>Perfluorononanesulfonate (PFNS)</t>
  </si>
  <si>
    <t>Perfluorononanoic acid (PFNA)</t>
  </si>
  <si>
    <t>Perfluorooctanesulfonic acid (PFOS)</t>
  </si>
  <si>
    <t>Perfluorooctanoic acid (PFOA)</t>
  </si>
  <si>
    <t>Perfluorooctansulfonamide (FOSA)</t>
  </si>
  <si>
    <t>Perfluoropentanesulfonate (PFPeS)</t>
  </si>
  <si>
    <t>Perfluoropentanoic acid (PFPeA)</t>
  </si>
  <si>
    <t>Perfluorotetradecanoic acid (PFTeDA)</t>
  </si>
  <si>
    <t>Perfluorotridecanoic acid (PFTrDA)</t>
  </si>
  <si>
    <t>Perfluoroundecanoic acid (PFUdA)</t>
  </si>
  <si>
    <t>Fish/Bed sediment</t>
  </si>
  <si>
    <t>www.sgsaxys.com</t>
  </si>
  <si>
    <t>Atrazine +CAAT, CEAT, CIAT, OIAT, OIET</t>
  </si>
  <si>
    <t>MP Counts (parts per liter)</t>
  </si>
  <si>
    <t xml:space="preserve">Metformin </t>
  </si>
  <si>
    <t xml:space="preserve">PFBS </t>
  </si>
  <si>
    <t xml:space="preserve">2.4.D </t>
  </si>
  <si>
    <t xml:space="preserve">Propazine </t>
  </si>
  <si>
    <t xml:space="preserve">PFBA </t>
  </si>
  <si>
    <t xml:space="preserve">Tebupirimfos </t>
  </si>
  <si>
    <t xml:space="preserve">Dinotefuran </t>
  </si>
  <si>
    <t xml:space="preserve">Thiamethoxam </t>
  </si>
  <si>
    <t>∑TQ, Fish Chronic</t>
  </si>
  <si>
    <t>∑TQ, Fish Acute</t>
  </si>
  <si>
    <t>Mehrotra et al., 2000</t>
  </si>
  <si>
    <t>Burr Oak Cr</t>
  </si>
  <si>
    <t>Cardinal Cr</t>
  </si>
  <si>
    <t>Big Bear Cr</t>
  </si>
  <si>
    <t>Camp Cr</t>
  </si>
  <si>
    <t>Deer Cr</t>
  </si>
  <si>
    <t>L Floyd River</t>
  </si>
  <si>
    <t>Muddy Cr</t>
  </si>
  <si>
    <t>N Cedar Cr</t>
  </si>
  <si>
    <t>Pilot Cr</t>
  </si>
  <si>
    <t>Storm Cr</t>
  </si>
  <si>
    <t>White Breast Cr</t>
  </si>
  <si>
    <t>minimum C</t>
  </si>
  <si>
    <t>median C</t>
  </si>
  <si>
    <t>maximum C</t>
  </si>
  <si>
    <t>References</t>
  </si>
  <si>
    <t>Mehrotra, M., Wang, G., Johnson, W.M., 2020. Multiplex PCR for detection of genes for Staphylococcus aureus enterotoxins, exfoliative toxins, toxic shock syndrome toxin 1, and methicillin resistance. Journal of Clinical Microbiology. 38:1032-1035. https://doi.org/10.1128/jcm.38.3.1032-1035.</t>
  </si>
  <si>
    <t>Scott, J. and Green, L., 2020. Development and demonstration of a superior method for microplastics analysis: Improved size detection limits, greater density limits, and more informative reporting. TR Series (Illinois Sustainable Technology Center), TR-078. https://www.ideals.illinois.edu/items/115402</t>
  </si>
  <si>
    <t>Ciparis, S., Iwanowicz, L.R., Voshell, J.R., 2012. Effects of watershed densities of animal feeding operations on nutrient concentrations and estrogenic activity in agricultural streams. Science of the Total Environment. 414:268–276. https://doi.org/10.1016/j.scitotenv.2011.10.017.</t>
  </si>
  <si>
    <t>Hembach, N., Schmid, F., Alexander, J., Hiller, C., Rogall, E.T., Schwartz, T., 2017. Occurrence of the mcr-1 colistin resistance gene and other clinically relevant antibiotic resistance genes in microbial populations at different municipal wastewater treatment plants in Germany. Frontiers in Microbiology. 8:1282. https://doi.org/10.3389/fmicb.2017.01282.</t>
  </si>
  <si>
    <t>Idexx Laboratories, Inc., IDEXX 2013. https://www.idexx.com/en/water/water-products-services/hpc-quanti-tray/ HPC for Quanti-Tray</t>
  </si>
  <si>
    <t xml:space="preserve">SGS Axys. (2024, September 01). SGS AXYS Analysis &amp; Sampling Support. https://www.sgsaxys.com/sampling-analysis/pfas/ </t>
  </si>
  <si>
    <t>Standard Methods Committee of the American Public Health Association, American Water Works Association, and Water Environment Federation. 9223 enzyme substrate coliform test In: Standard methods for the examination of water and wastewater. Lipps, W.C., Baxter, T.E., Braun-Howland E., editors. Washington DC: APHA Press. https://www.standardmethods.org/doi/10.2105/SMWW.2882.194.</t>
  </si>
  <si>
    <t>Standard Methods Committee of the American Public Health Association, American Water Works Association, and Water Environment Federation. 9230 fecal enterococcus/streptococcus groups In: Standard Methods For the Examination of Water and Wastewater. Lipps WC, Baxter TE, Braun-Howland E, editors. Washington DC: APHA Press. https://www.standardmethods.org/doi/abs/10.2105/SMWW.2882.197.</t>
  </si>
  <si>
    <t>Zhi, H., Kolpin, D.W., Klaper, R.D., Iwanowicz, L.R., Meppelink, S.M., LeFevre, G.H., 2020. Occurrence and spatiotemporal dynamics of pharmaceuticals in a temperate-region wastewater effluent-dominated stream: Variable inputs and differential attenuation yield evolving complex exposure mixtures. Environmental Science &amp; Technology. 54:12967–12978. https://doi.org/10.1021/acs.est.0c02328.</t>
  </si>
  <si>
    <t>Big Bear Creek at Ladora, Iowa</t>
  </si>
  <si>
    <t>Camp Creek near Runnells, Iowa</t>
  </si>
  <si>
    <t>Burr Oak Creek near Perkins, Iowa</t>
  </si>
  <si>
    <t>Deer Creek near Coralville, Iowa</t>
  </si>
  <si>
    <t>Elk River near Almont, Iowa</t>
  </si>
  <si>
    <t>Little Floyd River near Sanborn, Iowa</t>
  </si>
  <si>
    <t>Mud Lake near Jewell, Iowa</t>
  </si>
  <si>
    <t>Muddy Creek near Coralville, Iowa</t>
  </si>
  <si>
    <t>Pilot Creek at County Highway P15 near Rolfe, Iowa</t>
  </si>
  <si>
    <t>Cardinal Creek below Newton, Iowa</t>
  </si>
  <si>
    <t>South Fork Iowa River near New Providence, Iowa</t>
  </si>
  <si>
    <t>Storm Creek near Glidden, Iowa</t>
  </si>
  <si>
    <t>South White Breast Creek near Osceola, Iowa</t>
  </si>
  <si>
    <t>North Cedar Creek near Clayton, Iowa</t>
  </si>
  <si>
    <t>U.S. Geological Survey, 2018</t>
  </si>
  <si>
    <t>synthetic vector (Genewiz; South Plainfield, New Jersey)</t>
  </si>
  <si>
    <t>ampC kit DNA (Streck Laboratories; Omaha, Nebraska)</t>
  </si>
  <si>
    <t>Bed sediment PFAS count (number of detections)</t>
  </si>
  <si>
    <t>Bed sediment PFAS sum (sum of concentrations detected)</t>
  </si>
  <si>
    <t>Total nitrogen</t>
  </si>
  <si>
    <t>[--, not applicable; red text, negative correlation; green text, positive correlation; ARG, antibiotic resistance genes; MP, microplastics; PFAS, per and polyfluoroalkyl substance; PPCP, pharmaceuticals and personal care products; NWQL, National Water Quality Laboratory; WS, water sample; SB, bed sediment sample; refer to tables S2, S3, and S4 for analyte and method information]</t>
  </si>
  <si>
    <t>[Mi2, miles squared; AU, animal units; Pop, population; WWTP, waste water treatment plant]</t>
  </si>
  <si>
    <t>Table S1. Site information for 15 Iowa streams, 2021.</t>
  </si>
  <si>
    <t>Table S2. Method information for 15 Iowa streams, 2021.</t>
  </si>
  <si>
    <t>Table S3. Molecular methods for detection of bacterial gene markers performed by the Michigan Bacteriological Research Laboratory, Lansing, Michigan, for 15 Iowa streams, 2021.</t>
  </si>
  <si>
    <t>[rDNA, ribosomal deoxynucleic acid (DNA); bla, gene encoding a beta-lactamase enzyme; rRNA, ribosomal ribonucleic acid; AMR, antimicrobial resistance; --, not applicable]</t>
  </si>
  <si>
    <t>Table S4. Bacteria cultivation methods for analyses performed by Michigan Bacteriological Research Laboratory, Lansing, Michigan, for 15 Iowa streams, 2021.</t>
  </si>
  <si>
    <t>[MPN/100 mL or 1 g, most probable number per 100 milliliters or 1 gram; mL, milliliter; g, gram; C, degrees Celsius]</t>
  </si>
  <si>
    <t>Table S5. Information for the most common analytes detected for 15 Iowa streams, 2021.</t>
  </si>
  <si>
    <t>[nd, not determined; --, not applicable; C, concentration/count; MPs, microplastics; PPCPs, pharmaceuticals and personal care products; ARGs, antibiotic resistance genes; PFAS, per- and polyfluoroalkyl substances; &gt;, less than; Microplastic and ARG results are in counts.  All other results are in concentrations; refer to S2 for method and unit information]</t>
  </si>
  <si>
    <t>Table S6. Detection counts by site and compound class for 15 Iowa streams, 2021.</t>
  </si>
  <si>
    <t>Table S7. Spearman p-values and associated rho values for 15 Iowa streams, 2021.</t>
  </si>
  <si>
    <t>Table S8. Microplastic sample counts by matrix for 15 Iowa streams, 2021.</t>
  </si>
  <si>
    <t>Table S11. Microplastic particle counts and summary statistics for size by site and matrix for 15 Iowa streams, 2021.</t>
  </si>
  <si>
    <t>[SE, standard error; SD, standard deviation; Min, minimum; Max, maximum; --, not applicable]</t>
  </si>
  <si>
    <t>Table S12. Exposure Activity Ratios (EAR) for chemical exposures by site and analyte for 15 Iowa streams, 2021.</t>
  </si>
  <si>
    <t>Figure S10.  Histograms of microplastic particle size distributions by site for water, bed sediment, and fish samples for 15 Iowa streams, 2021. Refer to Table S1 for site information.</t>
  </si>
  <si>
    <t>E17047</t>
  </si>
  <si>
    <t>E4138</t>
  </si>
  <si>
    <t>E17033</t>
  </si>
  <si>
    <t>E4124</t>
  </si>
  <si>
    <t>Basin size Mi2</t>
  </si>
  <si>
    <t>Total count for all samples</t>
  </si>
  <si>
    <t>[--, not applicable; EAR, exposure activity ratios; ∑EAR, sum of EAR for each contaminant]</t>
  </si>
  <si>
    <t>Figure S9.  Log transformed areas of microplastic particles by site for bed sediment and fish samples for 15 Iowa streams, 2021. Refer to Table S1 for site information.</t>
  </si>
  <si>
    <t>4.7104134762634E--07</t>
  </si>
  <si>
    <t>6.97494605610165E--07</t>
  </si>
  <si>
    <t>7.62583926754832E--07</t>
  </si>
  <si>
    <t>3.86094946401225E--07</t>
  </si>
  <si>
    <t>7.91494505494506E--07</t>
  </si>
  <si>
    <t>3.69826804123711E--07</t>
  </si>
  <si>
    <t>2.60611759374646E--06</t>
  </si>
  <si>
    <t>7.57680412371134E--08</t>
  </si>
  <si>
    <t>1.72714285714286E--06</t>
  </si>
  <si>
    <t>4.95106815869786E--07</t>
  </si>
  <si>
    <t>4.26917525773196E--08</t>
  </si>
  <si>
    <t>9.7811519497983E--07</t>
  </si>
  <si>
    <t>2.45357142857143E--06</t>
  </si>
  <si>
    <t>1.42316405752832E--06</t>
  </si>
  <si>
    <t>5.48290946083418E--07</t>
  </si>
  <si>
    <t>3.12134020618557E--07</t>
  </si>
  <si>
    <t>4.30268041237113E--08</t>
  </si>
  <si>
    <t>3.58461538461538E--06</t>
  </si>
  <si>
    <t>7.04871134020619E--07</t>
  </si>
  <si>
    <t>2.10071210579858E--06</t>
  </si>
  <si>
    <t>5.53801030927835E--07</t>
  </si>
  <si>
    <t>1.98726666666667E--06</t>
  </si>
  <si>
    <t>2.77105666156202E--07</t>
  </si>
  <si>
    <t>2.52379843155525E--06</t>
  </si>
  <si>
    <t>6.32552542372881E--06</t>
  </si>
  <si>
    <t>7.57182235834609E--07</t>
  </si>
  <si>
    <t>1.29316868698312E--06</t>
  </si>
  <si>
    <t>1.10308791208791E--06</t>
  </si>
  <si>
    <t>8.75241758241758E--07</t>
  </si>
  <si>
    <t>3.18419587628866E--07</t>
  </si>
  <si>
    <t>7.77811111111111E--06</t>
  </si>
  <si>
    <t>4.45849923430322E--07</t>
  </si>
  <si>
    <t>7.10528992878942E--07</t>
  </si>
  <si>
    <t>5.27360824742268E--08</t>
  </si>
  <si>
    <t>8.17482993197279E--06</t>
  </si>
  <si>
    <t>4.09603333333333E--06</t>
  </si>
  <si>
    <t>9.94322426415658E--07</t>
  </si>
  <si>
    <t>6.01736263736264E--07</t>
  </si>
  <si>
    <t>4.49938144329897E--08</t>
  </si>
  <si>
    <t>6.34196610169492E--06</t>
  </si>
  <si>
    <t>2.69643185298622E--06</t>
  </si>
  <si>
    <t>1.01548708444341E--06</t>
  </si>
  <si>
    <t>5.93438453713123E--07</t>
  </si>
  <si>
    <t>8.20681318681319E--07</t>
  </si>
  <si>
    <t>1.25017182130584E--06</t>
  </si>
  <si>
    <t>8.78021978021978E--07</t>
  </si>
  <si>
    <t>7.21371134020618E--07</t>
  </si>
  <si>
    <t>[--, not applicable; Moderate risk, 0.1; High risk, 1.0; ∑TQ, sum of TQs for each contaminant]</t>
  </si>
  <si>
    <t>Table S13. Toxicity quotients (TQ) for chronic and acute chemical exposures using the Aquatic Life Benchmarks (U.S. Environmental Protection Agency, 2023) by site and analyte for 15 Iowa streams, 2021.</t>
  </si>
  <si>
    <t>Cattoir, V., Poirel, L., Rotimi, V., Soussy, C.J., Nordmann, P., 2007. Multiplex PCR for detection of plasmid-mediated quinolone resistance qnr genes in ESBL-producing enterobacterial isolates. Journal of Antimicrobial Chemotherapy. 60:394–397. https://doi.org/10.1093/jac/dkm204</t>
  </si>
  <si>
    <r>
      <t>Dutka-Malen S., Evers S., Courvalin P., 1995. Detection of glycopeptide resistance genotypes and identification to the species level of clinically relevant enterococci by PCR. Journal of Clinical Microbiology 33: 24</t>
    </r>
    <r>
      <rPr>
        <sz val="11"/>
        <color rgb="FF000000"/>
        <rFont val="Calibri"/>
        <family val="2"/>
      </rPr>
      <t>–</t>
    </r>
    <r>
      <rPr>
        <sz val="11"/>
        <color rgb="FF000000"/>
        <rFont val="Calibri"/>
        <family val="2"/>
        <scheme val="minor"/>
      </rPr>
      <t>27.
https://doi.org/10.1128/jcm.33.1.24-27.1995</t>
    </r>
  </si>
  <si>
    <t>Khan A.A., Nawaz, M.S., Khan, S.A., Cerniglia, C.E., 2000. Detection of multidrug-resistant Salmonella typhimurium DT104 by multiplex polymerase chain reaction. FEMS Microbiology Letters. 182:355–360. https://doi.org/10.1111/j.1574-6968.2000.tb08921.x</t>
  </si>
  <si>
    <t>Knott, J.M., Glysson, G.D., Malo, B.A., Schroeder, L.J., 1993. Quality assurance plan for the collection and processing of sediment data by the U.S. Geological Survey, Water Resources Division. U.S. Geological Open File Report 92-499, page 9. https://doi.org/10.3133/ofr92499.</t>
  </si>
  <si>
    <r>
      <t>Kolpin, D.W., Hubbard, L.E., Cwiertny, D.M., Meppelink, S.M., Thompson, D.A., Gray, J.L., 2021. A comprehensive statewide spatiotemporal stream assessment of per- and polyfluoroalkyl substances (PFAS) in an agricultural region of the United States. Environmental Science &amp; Technology Letters. 8:981</t>
    </r>
    <r>
      <rPr>
        <sz val="11"/>
        <color theme="1"/>
        <rFont val="Calibri"/>
        <family val="2"/>
      </rPr>
      <t>–</t>
    </r>
    <r>
      <rPr>
        <sz val="11"/>
        <color theme="1"/>
        <rFont val="Calibri"/>
        <family val="2"/>
        <scheme val="minor"/>
      </rPr>
      <t>988. https://doi.org/10.1021/acs.estlett.1c00750. </t>
    </r>
  </si>
  <si>
    <t>Patton, C.J., and Kryskalla, J.R., 2011, Colorimetric determination of nitrate plus nitrite in water by enzymatic reduction, automated discrete analyzer methods. U.S. Geological Survey Techniques and Methods, book 5, chap. B8, 34 p.</t>
  </si>
  <si>
    <r>
      <t>Pérez-Pérez, F.J., Hanson, N.D., 2002. Detection of plasmid-mediated AmpC β-Lactamase genes in clinical isolates by using multiplex PCR. Journal of Clininical Microbiology 40:2153</t>
    </r>
    <r>
      <rPr>
        <sz val="11"/>
        <color rgb="FF000000"/>
        <rFont val="Calibri"/>
        <family val="2"/>
      </rPr>
      <t>–</t>
    </r>
    <r>
      <rPr>
        <sz val="11"/>
        <color rgb="FF000000"/>
        <rFont val="Calibri"/>
        <family val="2"/>
        <scheme val="minor"/>
      </rPr>
      <t>2162. https://doi.org/10.1128/jcm.40.6.2153-2162.2002.</t>
    </r>
  </si>
  <si>
    <r>
      <t xml:space="preserve">Reischl, U., Linde, H., Metz, M., Leppmeier, B., Lehn, N., 2000. Rapid identification of methicillin-resistant </t>
    </r>
    <r>
      <rPr>
        <i/>
        <sz val="11"/>
        <color rgb="FF000000"/>
        <rFont val="Calibri"/>
        <family val="2"/>
        <scheme val="minor"/>
      </rPr>
      <t>Staphylococcus aureu</t>
    </r>
    <r>
      <rPr>
        <sz val="11"/>
        <color rgb="FF000000"/>
        <rFont val="Calibri"/>
        <family val="2"/>
        <scheme val="minor"/>
      </rPr>
      <t>s and simultaneous species confirmation using real-time fluorescence PCR. Journal of Clinical Microbiology 38:2429</t>
    </r>
    <r>
      <rPr>
        <sz val="11"/>
        <color rgb="FF000000"/>
        <rFont val="Calibri"/>
        <family val="2"/>
      </rPr>
      <t>–</t>
    </r>
    <r>
      <rPr>
        <sz val="11"/>
        <color rgb="FF000000"/>
        <rFont val="Calibri"/>
        <family val="2"/>
        <scheme val="minor"/>
      </rPr>
      <t>2433. https://doi.org/10.1128/jcm.38.6.2429-2433.2000</t>
    </r>
  </si>
  <si>
    <t xml:space="preserve">Sandstrom, M.W., Kanagy, L.K., Anderson, C.A., and Kanagy, C.J., 2015, Determination of pesticides and pesticide degradates in filtered water by direct aqueous-injection liquid chromatography-tandem mass spectrometry. U.S. Geological Survey Techniques and Methods, book 5, chap. B11, 54 p. https://doi.org/10.3133/tm5B11. </t>
  </si>
  <si>
    <t>U.S. Geological Survey, 2018, General introduction for the “National Field Manual for the Collection of Water-Quality Data” (ver. 1.1, June 2018). U.S. Geological Survey Techniques and Methods, book 9, chap. A0, 4 p., https://doi.org/10.3133/tm9A0. [Supersedes USGS Techniques and Methods, book 9, chap. A0, version 1.0.]</t>
  </si>
  <si>
    <r>
      <t>Webb, D.T., Zhi, H., Kolpin, D.W., Klaper, R.D., Iwanowicz, L.R., LeFevre, G.H., 2021. Emerging investigator series: municipal wastewater as a year-round point source of neonicotinoid insecticides that persist in an effluent-dominated stream. Environmental Science: Processes &amp; Impacts. 23:678</t>
    </r>
    <r>
      <rPr>
        <sz val="11"/>
        <color theme="1"/>
        <rFont val="Calibri"/>
        <family val="2"/>
      </rPr>
      <t>–</t>
    </r>
    <r>
      <rPr>
        <sz val="11"/>
        <color theme="1"/>
        <rFont val="Calibri"/>
        <family val="2"/>
        <scheme val="minor"/>
      </rPr>
      <t>688. https://doi.org/10.1039/D1EM00065A.</t>
    </r>
  </si>
  <si>
    <t>[Columns G-M land use data developed in ArcMap using the National Land Cover Database 2022 (https://www.mrlc.gov/data?f%5B0%5D=year%3A2022; date accessed: 3/24/2023). Column K Animal unit data from Animal Feeding Operation dataset (https://geodata.iowa.gov/app/iowadnr::animal-feeding-operations-siting-atlas; date accessed: 3/24/2023). Column L Population data obtained from the 2010 Census Blocks of Iowa with Population and Housing Units (https://www2.census.gov/census_2010/; date accessed: 3/24/2023). Column M WWTP sum of wastewater treatment plants in basin (https://facilityexplorer.iowadnr.gov/; date accessed: 3/24/2023).</t>
  </si>
  <si>
    <t>Kolpin et al., 2021</t>
  </si>
  <si>
    <t>Iowa Department of Natural Resources, 2023. Facility Explorer. https://facilityexplorer.iowadnr.gov/; accessed March 24, 2023.</t>
  </si>
  <si>
    <t>Iowa Geospatial Data Clearinghouse, 2023. Animal Feeding Operations Siting Atlas. https://geodata.iowa.gov/app/iowadnr::animal-feeding-operations-siting-atlas; accessed March 24, 2023.</t>
  </si>
  <si>
    <t>Multi-Resolution Land Characteristics Consortium, 2023. National Land Cover Database, 2022 https://www.mrlc.gov/data?f%5B0%5D=year%3A2022; accessed: March 24, 2023.</t>
  </si>
  <si>
    <t>U.S. Census Bureau, 2023. Census 2010 Directory. https://www2.census.gov/census_2010/; accessed March 24, 2023.</t>
  </si>
  <si>
    <t>U.S. Department of Agriculture, 2025. 2024 Iowa Agricultural Statistics. https://www.nass.usda.gov/Statistics_by_State/Iowa/Publications/Annual_Statistical_Bulletin/2024-Iowa-Annual-Bulletin.pdf; accessed March 12, 2025.</t>
  </si>
  <si>
    <t>U.S. Environmental Protection Agency, 2024. Toxicity Forecasting (ToxCast). https://www.epa.gov/comptox-tools/toxicity-forecasting-toxcast; accessed February 2025.</t>
  </si>
  <si>
    <t xml:space="preserve">U.S. Environmental Protection Agency, 2023. Office of Pesticide Programs-Aquatic Life Benchmarks and Ecological Risk Assessments for Registered Pesticides. https://www.epa.gov/pesticide-science-and-assessing-pesticide-risks/aquatic-life-benchmarks-and-ecological-risk; accessed February 2023. </t>
  </si>
  <si>
    <t>[NS, no sample; --, not applicable; MPs, microplastics; PPCPs, pharmaceuticals and personal care products; ARGs, antibiotic resistance genes; PFAS, per- and polyfluoroalkyl substances]</t>
  </si>
  <si>
    <t>[NWIS, National Water Information System; RL, reporting limit; NA, not available; NWQL, USGS National Water Quality Laboratory; EESC, Eastern Ecological Science Center; CMWSC, USGS Central Midwest Water Science Center; GC, gas chromatography; LC, liquid chromatography; uS/cm, microsiemens per centimeter at 25 degrees Celsius; ug/l, micrograms per liter; mg/L, milligrams per liter; ng/L, nanograms per liter; ng/g, nanograms per gram; ng/kg, nanograms per kilogram; LC/MS-MS, liquid chromatography-tandem mass spectrometry; MDL, method detection limit; MRL, minimum reporting limit; IRL, interim reporting limit; LOD, limit of detection; AKP01, alkaline persulfate digestion; CL021, semi-automated colorimetry; DZ001, colorimetry, diazotization, automated segmented flow; PHM01, colorimetry, phosphomolybdate, automated-segmented flow; SHC02, colorimetry, salicylate-hypochlorite, automated-segmented flow; RED01, enzyme reduction-diazotization; FNU, Formazin nephelometric units; CPL, counts per liter; CPG, counts per gram; SSC, suspended sediment concentration]</t>
  </si>
  <si>
    <t>MP particle counts, by site</t>
  </si>
  <si>
    <t>WS, counts</t>
  </si>
  <si>
    <t>rho WS, counts</t>
  </si>
  <si>
    <t>rho, total count for all samples</t>
  </si>
  <si>
    <t>MP mass, by site</t>
  </si>
  <si>
    <t xml:space="preserve">WS, mass </t>
  </si>
  <si>
    <t>MP SB counts, by site</t>
  </si>
  <si>
    <t xml:space="preserve">SB, counts </t>
  </si>
  <si>
    <t xml:space="preserve">rho, SB, counts </t>
  </si>
  <si>
    <t>Total concentration for all samples</t>
  </si>
  <si>
    <t>rho, total concentration for all samples</t>
  </si>
  <si>
    <t>ARG WS detections, by site</t>
  </si>
  <si>
    <t>WS, number of detections</t>
  </si>
  <si>
    <t>rho, WS, number of detections</t>
  </si>
  <si>
    <t>ARG SB detections, by site</t>
  </si>
  <si>
    <t>SB, number of detections</t>
  </si>
  <si>
    <t>rho, SB, number of detections</t>
  </si>
  <si>
    <t>ARG total counts, by site</t>
  </si>
  <si>
    <t>total detections, WS and SB</t>
  </si>
  <si>
    <t>rho, total detections, WS and SB</t>
  </si>
  <si>
    <t>PPCP sum, by site</t>
  </si>
  <si>
    <t>WS, sum of PPCP concentrations</t>
  </si>
  <si>
    <t>rho, sum of PPCP concentrations</t>
  </si>
  <si>
    <t>PPCP detections, by site</t>
  </si>
  <si>
    <t>WS, number of PPCP detections</t>
  </si>
  <si>
    <t>rho, WS, number of PPCP detections</t>
  </si>
  <si>
    <t>Pharmaceutical detections, by site</t>
  </si>
  <si>
    <t>WS, number of pharmaceutical detections</t>
  </si>
  <si>
    <t>rho, WS number of pharmaceutical detections</t>
  </si>
  <si>
    <t>Pharmaceutical sum, by site</t>
  </si>
  <si>
    <t>WS, sum of pharmaceutical concentrations</t>
  </si>
  <si>
    <t>rho, sum of pharmaceutical concentrations</t>
  </si>
  <si>
    <t>NWQL pesticide detections, by site</t>
  </si>
  <si>
    <t>WS, number of pesticide detections</t>
  </si>
  <si>
    <t>rho, number of pesticide detections</t>
  </si>
  <si>
    <t>NWQL pesticide sum, by site</t>
  </si>
  <si>
    <t>WS, sum of pesticide concentrations</t>
  </si>
  <si>
    <t>rho, sum of pesticide concentrations</t>
  </si>
  <si>
    <t>Sample date</t>
  </si>
  <si>
    <t>Bed sed</t>
  </si>
  <si>
    <t>[Sample date, YYYYMMDD, NA, not analyzed; NS, no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</si>
</sst>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
    <numFmt numFmtId="166" formatCode="0.000000000"/>
    <numFmt numFmtId="167" formatCode="0.0000000"/>
  </numFmts>
  <fonts count="22" x14ac:knownFonts="1">
    <font>
      <sz val="11"/>
      <color theme="1"/>
      <name val="Calibri"/>
      <family val="2"/>
      <scheme val="minor"/>
    </font>
    <font>
      <b/>
      <sz val="11"/>
      <color theme="1"/>
      <name val="Calibri"/>
      <family val="2"/>
      <scheme val="minor"/>
    </font>
    <font>
      <i/>
      <sz val="11"/>
      <color rgb="FF000000"/>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i/>
      <sz val="11"/>
      <name val="Calibri"/>
      <family val="2"/>
      <scheme val="minor"/>
    </font>
    <font>
      <sz val="11"/>
      <color rgb="FF595959"/>
      <name val="Calibri"/>
      <family val="2"/>
      <scheme val="minor"/>
    </font>
    <font>
      <vertAlign val="subscript"/>
      <sz val="11"/>
      <color rgb="FF000000"/>
      <name val="Calibri"/>
      <family val="2"/>
      <scheme val="minor"/>
    </font>
    <font>
      <b/>
      <sz val="11"/>
      <color theme="1"/>
      <name val="Calibri"/>
      <family val="2"/>
    </font>
    <font>
      <b/>
      <sz val="11"/>
      <color rgb="FF000000"/>
      <name val="Calibri"/>
      <family val="2"/>
      <scheme val="minor"/>
    </font>
    <font>
      <sz val="11"/>
      <color rgb="FF00B050"/>
      <name val="Calibri"/>
      <family val="2"/>
      <scheme val="minor"/>
    </font>
    <font>
      <u/>
      <sz val="11"/>
      <color theme="10"/>
      <name val="Calibri"/>
      <family val="2"/>
      <scheme val="minor"/>
    </font>
    <font>
      <sz val="11"/>
      <color indexed="8"/>
      <name val="Calibri"/>
      <family val="2"/>
      <scheme val="minor"/>
    </font>
    <font>
      <sz val="11"/>
      <color theme="9"/>
      <name val="Calibri"/>
      <family val="2"/>
      <scheme val="minor"/>
    </font>
    <font>
      <b/>
      <sz val="11"/>
      <name val="Calibri"/>
      <family val="2"/>
      <scheme val="minor"/>
    </font>
    <font>
      <sz val="12"/>
      <color rgb="FF555555"/>
      <name val="Times New Roman"/>
      <family val="1"/>
    </font>
    <font>
      <i/>
      <sz val="12"/>
      <color rgb="FF555555"/>
      <name val="Times New Roman"/>
      <family val="1"/>
    </font>
    <font>
      <sz val="11"/>
      <color rgb="FF333333"/>
      <name val="Calibri"/>
      <family val="2"/>
      <scheme val="minor"/>
    </font>
    <font>
      <sz val="11"/>
      <color rgb="FF000000"/>
      <name val="Calibri"/>
      <family val="2"/>
    </font>
    <font>
      <sz val="11"/>
      <color theme="1"/>
      <name val="Calibri"/>
      <family val="2"/>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3" fillId="0" borderId="0" applyNumberFormat="0" applyFill="0" applyBorder="0" applyAlignment="0" applyProtection="0"/>
    <xf numFmtId="0" fontId="3" fillId="0" borderId="0"/>
    <xf numFmtId="0" fontId="3" fillId="0" borderId="0"/>
    <xf numFmtId="0" fontId="3" fillId="0" borderId="0"/>
  </cellStyleXfs>
  <cellXfs count="228">
    <xf numFmtId="0" fontId="0" fillId="0" borderId="0" xfId="0"/>
    <xf numFmtId="49" fontId="0" fillId="0" borderId="0" xfId="0" applyNumberFormat="1"/>
    <xf numFmtId="0" fontId="0" fillId="0" borderId="0" xfId="0" quotePrefix="1"/>
    <xf numFmtId="0" fontId="0" fillId="0" borderId="1" xfId="0" applyBorder="1"/>
    <xf numFmtId="0" fontId="1" fillId="0" borderId="2" xfId="0" applyFont="1" applyBorder="1"/>
    <xf numFmtId="49" fontId="1" fillId="0" borderId="2" xfId="0" applyNumberFormat="1" applyFont="1" applyBorder="1"/>
    <xf numFmtId="49" fontId="1" fillId="0" borderId="4" xfId="0" applyNumberFormat="1" applyFont="1" applyBorder="1"/>
    <xf numFmtId="49" fontId="0" fillId="0" borderId="3" xfId="0" applyNumberFormat="1" applyBorder="1"/>
    <xf numFmtId="0" fontId="0" fillId="0" borderId="3" xfId="0" applyBorder="1"/>
    <xf numFmtId="0" fontId="0" fillId="0" borderId="0" xfId="0" applyBorder="1"/>
    <xf numFmtId="1" fontId="0" fillId="0" borderId="0" xfId="0" applyNumberFormat="1"/>
    <xf numFmtId="1" fontId="1" fillId="0" borderId="2" xfId="0" applyNumberFormat="1" applyFont="1" applyBorder="1"/>
    <xf numFmtId="0" fontId="0" fillId="0" borderId="0" xfId="0" applyFill="1" applyBorder="1"/>
    <xf numFmtId="0" fontId="2" fillId="0" borderId="0" xfId="0" applyFont="1"/>
    <xf numFmtId="0" fontId="4" fillId="0" borderId="0" xfId="0" applyFont="1"/>
    <xf numFmtId="0" fontId="1" fillId="0" borderId="0" xfId="0" applyFont="1"/>
    <xf numFmtId="0" fontId="5" fillId="0" borderId="0" xfId="0" applyFont="1"/>
    <xf numFmtId="0" fontId="0" fillId="0" borderId="0" xfId="0" applyFill="1"/>
    <xf numFmtId="0" fontId="6" fillId="0" borderId="0" xfId="0" applyFont="1"/>
    <xf numFmtId="0" fontId="5" fillId="0" borderId="0" xfId="0" applyFont="1" applyAlignment="1">
      <alignment horizontal="left" vertical="center"/>
    </xf>
    <xf numFmtId="0" fontId="8" fillId="0" borderId="0" xfId="0" applyFont="1"/>
    <xf numFmtId="0" fontId="5" fillId="0" borderId="0" xfId="0" applyFont="1" applyAlignment="1">
      <alignment horizontal="right"/>
    </xf>
    <xf numFmtId="11" fontId="0" fillId="0" borderId="0" xfId="0" applyNumberFormat="1" applyFill="1"/>
    <xf numFmtId="0" fontId="0" fillId="0" borderId="0" xfId="0" applyFont="1"/>
    <xf numFmtId="164" fontId="5" fillId="0" borderId="0" xfId="0" applyNumberFormat="1" applyFont="1" applyFill="1" applyBorder="1"/>
    <xf numFmtId="164" fontId="12" fillId="0" borderId="0" xfId="0" applyNumberFormat="1" applyFont="1" applyFill="1" applyBorder="1"/>
    <xf numFmtId="1" fontId="0" fillId="0" borderId="0" xfId="0" applyNumberFormat="1" applyFill="1"/>
    <xf numFmtId="0" fontId="3" fillId="0" borderId="0" xfId="2"/>
    <xf numFmtId="0" fontId="3" fillId="0" borderId="0" xfId="0" applyFont="1"/>
    <xf numFmtId="49" fontId="3" fillId="0" borderId="0" xfId="0" applyNumberFormat="1" applyFont="1"/>
    <xf numFmtId="0" fontId="3" fillId="0" borderId="0" xfId="2" applyAlignment="1">
      <alignment horizontal="left"/>
    </xf>
    <xf numFmtId="49" fontId="13" fillId="0" borderId="0" xfId="1" applyNumberFormat="1" applyBorder="1"/>
    <xf numFmtId="0" fontId="3" fillId="0" borderId="0" xfId="3"/>
    <xf numFmtId="0" fontId="3" fillId="0" borderId="0" xfId="3"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0" fillId="0" borderId="0" xfId="0" applyAlignment="1">
      <alignment horizontal="left"/>
    </xf>
    <xf numFmtId="0" fontId="3" fillId="0" borderId="0" xfId="4" applyAlignment="1">
      <alignment horizontal="left"/>
    </xf>
    <xf numFmtId="0" fontId="3" fillId="0" borderId="0" xfId="4" applyFill="1" applyAlignment="1">
      <alignment horizontal="left"/>
    </xf>
    <xf numFmtId="49" fontId="0" fillId="0" borderId="3" xfId="0" applyNumberFormat="1" applyFill="1" applyBorder="1"/>
    <xf numFmtId="49" fontId="0" fillId="0" borderId="0" xfId="0" applyNumberFormat="1" applyFill="1"/>
    <xf numFmtId="164" fontId="0" fillId="0" borderId="0" xfId="0" applyNumberFormat="1" applyFont="1" applyFill="1" applyBorder="1"/>
    <xf numFmtId="0" fontId="5" fillId="0" borderId="0" xfId="0" applyFont="1" applyAlignment="1">
      <alignment horizontal="left"/>
    </xf>
    <xf numFmtId="0" fontId="3" fillId="0" borderId="0" xfId="2" applyFill="1" applyAlignment="1">
      <alignment horizontal="left"/>
    </xf>
    <xf numFmtId="49" fontId="6" fillId="0" borderId="0" xfId="0" applyNumberFormat="1" applyFont="1" applyFill="1"/>
    <xf numFmtId="0" fontId="14" fillId="0" borderId="0" xfId="0" applyFont="1" applyAlignment="1">
      <alignment horizontal="left"/>
    </xf>
    <xf numFmtId="0" fontId="0" fillId="0" borderId="3" xfId="0" applyNumberFormat="1" applyFill="1" applyBorder="1" applyAlignment="1">
      <alignment horizontal="right"/>
    </xf>
    <xf numFmtId="1" fontId="0" fillId="0" borderId="3" xfId="0" applyNumberFormat="1" applyFill="1" applyBorder="1" applyAlignment="1">
      <alignment horizontal="right"/>
    </xf>
    <xf numFmtId="49" fontId="0" fillId="0" borderId="3" xfId="0" applyNumberFormat="1" applyFill="1" applyBorder="1" applyAlignment="1">
      <alignment horizontal="right"/>
    </xf>
    <xf numFmtId="0" fontId="0" fillId="0" borderId="0" xfId="0" applyNumberFormat="1" applyFill="1" applyBorder="1" applyAlignment="1">
      <alignment horizontal="right"/>
    </xf>
    <xf numFmtId="0" fontId="0" fillId="0" borderId="0" xfId="0" applyAlignment="1">
      <alignment horizontal="right"/>
    </xf>
    <xf numFmtId="0" fontId="6" fillId="0" borderId="0" xfId="0" quotePrefix="1" applyFont="1"/>
    <xf numFmtId="0" fontId="12" fillId="0" borderId="0" xfId="0" applyFont="1" applyFill="1"/>
    <xf numFmtId="164" fontId="4" fillId="0" borderId="0" xfId="0" applyNumberFormat="1" applyFont="1" applyFill="1" applyBorder="1"/>
    <xf numFmtId="0" fontId="0" fillId="0" borderId="0" xfId="0" applyFont="1" applyFill="1"/>
    <xf numFmtId="0" fontId="4" fillId="0" borderId="0" xfId="0" applyFont="1" applyFill="1"/>
    <xf numFmtId="164" fontId="5" fillId="0" borderId="0" xfId="0" applyNumberFormat="1" applyFont="1" applyFill="1" applyBorder="1" applyAlignment="1">
      <alignment horizontal="left" vertical="center"/>
    </xf>
    <xf numFmtId="164" fontId="0" fillId="0" borderId="0" xfId="0" applyNumberFormat="1" applyFont="1" applyFill="1" applyBorder="1" applyAlignment="1">
      <alignment horizontal="left"/>
    </xf>
    <xf numFmtId="164" fontId="15" fillId="0" borderId="0" xfId="0" applyNumberFormat="1" applyFont="1" applyFill="1" applyBorder="1"/>
    <xf numFmtId="0" fontId="0" fillId="0" borderId="0" xfId="0" applyFill="1" applyAlignment="1">
      <alignment horizontal="right"/>
    </xf>
    <xf numFmtId="0" fontId="0" fillId="0" borderId="0" xfId="0" quotePrefix="1" applyFill="1" applyBorder="1" applyAlignment="1">
      <alignment horizontal="right"/>
    </xf>
    <xf numFmtId="164" fontId="16" fillId="0" borderId="0" xfId="0" applyNumberFormat="1" applyFont="1" applyFill="1" applyBorder="1"/>
    <xf numFmtId="164" fontId="1" fillId="0" borderId="0" xfId="0" applyNumberFormat="1" applyFont="1" applyFill="1" applyBorder="1"/>
    <xf numFmtId="0" fontId="3" fillId="0" borderId="0" xfId="3" applyFill="1"/>
    <xf numFmtId="49" fontId="3" fillId="0" borderId="0" xfId="0" applyNumberFormat="1" applyFont="1" applyFill="1"/>
    <xf numFmtId="0" fontId="3" fillId="0" borderId="0" xfId="0" applyFont="1" applyFill="1"/>
    <xf numFmtId="0" fontId="0" fillId="0" borderId="0" xfId="0" quotePrefix="1" applyAlignment="1">
      <alignment horizontal="right"/>
    </xf>
    <xf numFmtId="0" fontId="3" fillId="0" borderId="0" xfId="2" applyAlignment="1">
      <alignment horizontal="right"/>
    </xf>
    <xf numFmtId="0" fontId="3" fillId="0" borderId="0" xfId="3" applyAlignment="1">
      <alignment horizontal="right"/>
    </xf>
    <xf numFmtId="0" fontId="3" fillId="0" borderId="0" xfId="0" applyFont="1" applyAlignment="1">
      <alignment horizontal="right"/>
    </xf>
    <xf numFmtId="0" fontId="3" fillId="0" borderId="0" xfId="0" applyFont="1" applyFill="1" applyAlignment="1">
      <alignment horizontal="right"/>
    </xf>
    <xf numFmtId="0" fontId="3" fillId="0" borderId="0" xfId="0" quotePrefix="1" applyFont="1" applyAlignment="1">
      <alignment horizontal="right"/>
    </xf>
    <xf numFmtId="0" fontId="0" fillId="0" borderId="0" xfId="0" quotePrefix="1" applyFont="1" applyAlignment="1">
      <alignment horizontal="right"/>
    </xf>
    <xf numFmtId="0" fontId="0" fillId="0" borderId="0" xfId="0" applyFont="1" applyAlignment="1">
      <alignment horizontal="right"/>
    </xf>
    <xf numFmtId="0" fontId="11" fillId="0" borderId="0" xfId="0" applyFont="1" applyAlignment="1">
      <alignment wrapText="1"/>
    </xf>
    <xf numFmtId="164" fontId="16" fillId="0" borderId="1" xfId="0" applyNumberFormat="1" applyFont="1" applyFill="1" applyBorder="1"/>
    <xf numFmtId="49" fontId="0" fillId="0" borderId="0" xfId="0" applyNumberFormat="1" applyFill="1" applyBorder="1"/>
    <xf numFmtId="49" fontId="0" fillId="0" borderId="0" xfId="0" applyNumberFormat="1" applyBorder="1"/>
    <xf numFmtId="0" fontId="0" fillId="0" borderId="0" xfId="0" applyNumberFormat="1" applyFill="1" applyBorder="1"/>
    <xf numFmtId="0" fontId="0" fillId="0" borderId="0" xfId="0" applyNumberFormat="1" applyBorder="1"/>
    <xf numFmtId="2" fontId="0" fillId="0" borderId="0" xfId="0" applyNumberFormat="1" applyBorder="1"/>
    <xf numFmtId="2" fontId="0" fillId="0" borderId="0" xfId="0" quotePrefix="1" applyNumberFormat="1" applyFill="1" applyBorder="1" applyAlignment="1">
      <alignment horizontal="right"/>
    </xf>
    <xf numFmtId="2" fontId="0" fillId="0" borderId="0" xfId="0" quotePrefix="1" applyNumberFormat="1" applyBorder="1" applyAlignment="1">
      <alignment horizontal="right"/>
    </xf>
    <xf numFmtId="2" fontId="0" fillId="0" borderId="0" xfId="0" applyNumberFormat="1" applyBorder="1" applyAlignment="1">
      <alignment horizontal="right"/>
    </xf>
    <xf numFmtId="2" fontId="0" fillId="0" borderId="3" xfId="0" applyNumberFormat="1" applyBorder="1" applyAlignment="1">
      <alignment horizontal="right"/>
    </xf>
    <xf numFmtId="1" fontId="0" fillId="0" borderId="0" xfId="0" applyNumberFormat="1" applyBorder="1" applyAlignment="1">
      <alignment horizontal="right"/>
    </xf>
    <xf numFmtId="1" fontId="0" fillId="0" borderId="0" xfId="0" applyNumberFormat="1" applyFill="1" applyBorder="1" applyAlignment="1">
      <alignment horizontal="right"/>
    </xf>
    <xf numFmtId="49" fontId="0" fillId="0" borderId="3" xfId="0" applyNumberFormat="1" applyBorder="1" applyAlignment="1">
      <alignment horizontal="right"/>
    </xf>
    <xf numFmtId="0" fontId="0" fillId="0" borderId="0" xfId="0" applyBorder="1" applyAlignment="1">
      <alignment horizontal="right"/>
    </xf>
    <xf numFmtId="2" fontId="0" fillId="0" borderId="3" xfId="0" quotePrefix="1" applyNumberFormat="1" applyBorder="1" applyAlignment="1">
      <alignment horizontal="right"/>
    </xf>
    <xf numFmtId="1" fontId="0" fillId="0" borderId="0" xfId="0" quotePrefix="1" applyNumberFormat="1" applyBorder="1" applyAlignment="1">
      <alignment horizontal="right"/>
    </xf>
    <xf numFmtId="165" fontId="0" fillId="0" borderId="0" xfId="0" applyNumberFormat="1" applyBorder="1" applyAlignment="1">
      <alignment horizontal="right"/>
    </xf>
    <xf numFmtId="1" fontId="0" fillId="0" borderId="0" xfId="0" quotePrefix="1" applyNumberFormat="1" applyFill="1" applyBorder="1" applyAlignment="1">
      <alignment horizontal="right"/>
    </xf>
    <xf numFmtId="0" fontId="0" fillId="0" borderId="0" xfId="0" applyNumberFormat="1" applyBorder="1" applyAlignment="1">
      <alignment horizontal="right"/>
    </xf>
    <xf numFmtId="49" fontId="0" fillId="0" borderId="0" xfId="0" applyNumberFormat="1" applyFill="1" applyBorder="1" applyAlignment="1">
      <alignment horizontal="right"/>
    </xf>
    <xf numFmtId="0" fontId="0" fillId="0" borderId="6" xfId="0" applyBorder="1"/>
    <xf numFmtId="49" fontId="1" fillId="0" borderId="8" xfId="0" applyNumberFormat="1" applyFont="1" applyBorder="1"/>
    <xf numFmtId="49" fontId="1" fillId="0" borderId="9" xfId="0" applyNumberFormat="1" applyFont="1" applyBorder="1"/>
    <xf numFmtId="0" fontId="1" fillId="0" borderId="0" xfId="0" applyFont="1" applyFill="1" applyBorder="1"/>
    <xf numFmtId="0" fontId="10" fillId="0" borderId="0" xfId="0" applyFont="1" applyFill="1" applyBorder="1"/>
    <xf numFmtId="0" fontId="1" fillId="0" borderId="6" xfId="0" applyFont="1" applyBorder="1" applyAlignment="1">
      <alignment horizontal="center"/>
    </xf>
    <xf numFmtId="0" fontId="1" fillId="0" borderId="7" xfId="0" applyFont="1" applyBorder="1" applyAlignment="1">
      <alignment horizontal="center"/>
    </xf>
    <xf numFmtId="0" fontId="0" fillId="0" borderId="0" xfId="0" applyAlignment="1">
      <alignment wrapText="1"/>
    </xf>
    <xf numFmtId="165" fontId="0" fillId="0" borderId="0" xfId="0" applyNumberFormat="1" applyBorder="1"/>
    <xf numFmtId="1" fontId="0" fillId="0" borderId="0" xfId="0" applyNumberFormat="1" applyBorder="1"/>
    <xf numFmtId="49" fontId="3" fillId="0" borderId="0" xfId="0" applyNumberFormat="1" applyFont="1" applyAlignment="1">
      <alignment horizontal="left" vertical="top" wrapText="1"/>
    </xf>
    <xf numFmtId="49" fontId="1" fillId="0" borderId="5" xfId="0" applyNumberFormat="1" applyFont="1" applyBorder="1" applyAlignment="1">
      <alignment horizontal="center"/>
    </xf>
    <xf numFmtId="49" fontId="1" fillId="0" borderId="1" xfId="0" applyNumberFormat="1"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164" fontId="0" fillId="0" borderId="0" xfId="0" applyNumberFormat="1" applyFont="1" applyFill="1" applyBorder="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164" fontId="0" fillId="0" borderId="0" xfId="0" applyNumberFormat="1" applyFont="1" applyFill="1" applyBorder="1" applyAlignment="1">
      <alignment horizontal="left" wrapText="1"/>
    </xf>
    <xf numFmtId="0" fontId="0" fillId="0" borderId="0" xfId="0" applyBorder="1" applyAlignment="1">
      <alignment horizontal="center"/>
    </xf>
    <xf numFmtId="0" fontId="0" fillId="0" borderId="0" xfId="0" applyAlignment="1">
      <alignment horizontal="left" wrapText="1"/>
    </xf>
    <xf numFmtId="0" fontId="5" fillId="0" borderId="0" xfId="0" applyFont="1" applyAlignment="1">
      <alignment horizontal="left" wrapText="1"/>
    </xf>
    <xf numFmtId="0" fontId="0" fillId="0" borderId="3" xfId="0" quotePrefix="1" applyBorder="1"/>
    <xf numFmtId="0" fontId="1" fillId="0" borderId="6" xfId="0" applyFont="1" applyBorder="1"/>
    <xf numFmtId="49" fontId="1" fillId="0" borderId="6" xfId="0" applyNumberFormat="1" applyFont="1" applyFill="1" applyBorder="1" applyAlignment="1">
      <alignment wrapText="1"/>
    </xf>
    <xf numFmtId="0" fontId="1" fillId="0" borderId="6" xfId="0" applyFont="1" applyFill="1" applyBorder="1" applyAlignment="1">
      <alignment wrapText="1"/>
    </xf>
    <xf numFmtId="0" fontId="1" fillId="0" borderId="6" xfId="0" applyFont="1" applyFill="1" applyBorder="1" applyAlignment="1">
      <alignment horizontal="center" wrapText="1"/>
    </xf>
    <xf numFmtId="0" fontId="1" fillId="0" borderId="6" xfId="0" applyFont="1" applyFill="1" applyBorder="1"/>
    <xf numFmtId="0" fontId="1" fillId="0" borderId="6" xfId="0" applyFont="1" applyBorder="1" applyAlignment="1">
      <alignment horizontal="left"/>
    </xf>
    <xf numFmtId="0" fontId="0" fillId="0" borderId="0" xfId="0" applyFont="1" applyAlignment="1">
      <alignment horizontal="left"/>
    </xf>
    <xf numFmtId="0" fontId="11" fillId="0" borderId="6" xfId="0" applyFont="1" applyBorder="1"/>
    <xf numFmtId="1" fontId="0" fillId="0" borderId="0" xfId="0" applyNumberFormat="1" applyFill="1" applyBorder="1"/>
    <xf numFmtId="0" fontId="0" fillId="0" borderId="0" xfId="0" applyFill="1" applyBorder="1" applyAlignment="1">
      <alignment horizontal="left"/>
    </xf>
    <xf numFmtId="0" fontId="0" fillId="0" borderId="6" xfId="0" applyFill="1" applyBorder="1"/>
    <xf numFmtId="49" fontId="0" fillId="0" borderId="6" xfId="0" applyNumberFormat="1" applyFill="1" applyBorder="1" applyAlignment="1">
      <alignment horizontal="center"/>
    </xf>
    <xf numFmtId="1" fontId="0" fillId="0" borderId="6" xfId="0" applyNumberFormat="1" applyFill="1" applyBorder="1" applyAlignment="1">
      <alignment horizontal="center"/>
    </xf>
    <xf numFmtId="49" fontId="0" fillId="0" borderId="6" xfId="0" applyNumberFormat="1" applyFill="1" applyBorder="1" applyAlignment="1">
      <alignment horizontal="center"/>
    </xf>
    <xf numFmtId="49" fontId="0" fillId="0" borderId="7" xfId="0" applyNumberFormat="1" applyFill="1" applyBorder="1" applyAlignment="1">
      <alignment horizontal="center"/>
    </xf>
    <xf numFmtId="49" fontId="0" fillId="0" borderId="7" xfId="0" applyNumberFormat="1" applyFill="1" applyBorder="1" applyAlignment="1">
      <alignment horizontal="center"/>
    </xf>
    <xf numFmtId="0" fontId="0" fillId="0" borderId="7" xfId="0" applyFill="1" applyBorder="1"/>
    <xf numFmtId="0" fontId="0" fillId="0" borderId="7" xfId="0" applyFill="1" applyBorder="1" applyAlignment="1">
      <alignment horizontal="center"/>
    </xf>
    <xf numFmtId="164" fontId="16" fillId="0" borderId="13" xfId="0" applyNumberFormat="1" applyFont="1" applyFill="1" applyBorder="1"/>
    <xf numFmtId="164" fontId="16" fillId="0" borderId="0" xfId="0" applyNumberFormat="1" applyFont="1" applyFill="1" applyBorder="1" applyAlignment="1">
      <alignment wrapText="1"/>
    </xf>
    <xf numFmtId="164" fontId="16" fillId="0" borderId="1" xfId="0" applyNumberFormat="1" applyFont="1" applyFill="1" applyBorder="1" applyAlignment="1">
      <alignment horizontal="center" wrapText="1"/>
    </xf>
    <xf numFmtId="164" fontId="1" fillId="0" borderId="1"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164" fontId="16" fillId="0" borderId="5" xfId="0" applyNumberFormat="1" applyFont="1" applyFill="1" applyBorder="1" applyAlignment="1">
      <alignment horizontal="center" wrapText="1"/>
    </xf>
    <xf numFmtId="164" fontId="16" fillId="0" borderId="15" xfId="0" applyNumberFormat="1" applyFont="1" applyFill="1" applyBorder="1" applyAlignment="1">
      <alignment horizontal="center" wrapText="1"/>
    </xf>
    <xf numFmtId="164" fontId="16" fillId="0" borderId="16" xfId="0" applyNumberFormat="1" applyFont="1" applyFill="1" applyBorder="1" applyAlignment="1">
      <alignment horizontal="center" vertical="center"/>
    </xf>
    <xf numFmtId="164" fontId="16" fillId="0" borderId="5" xfId="0" applyNumberFormat="1" applyFont="1" applyFill="1" applyBorder="1" applyAlignment="1">
      <alignment horizontal="center" wrapText="1"/>
    </xf>
    <xf numFmtId="164" fontId="5" fillId="0" borderId="3" xfId="0" applyNumberFormat="1" applyFont="1" applyFill="1" applyBorder="1" applyAlignment="1">
      <alignment horizontal="right"/>
    </xf>
    <xf numFmtId="164" fontId="16" fillId="0" borderId="7" xfId="0" applyNumberFormat="1" applyFont="1" applyFill="1" applyBorder="1" applyAlignment="1">
      <alignment horizontal="center" wrapText="1"/>
    </xf>
    <xf numFmtId="164" fontId="16" fillId="0" borderId="13" xfId="0" applyNumberFormat="1" applyFont="1" applyFill="1" applyBorder="1" applyAlignment="1">
      <alignment horizontal="center" wrapText="1"/>
    </xf>
    <xf numFmtId="164" fontId="1" fillId="0" borderId="14" xfId="0" applyNumberFormat="1" applyFont="1" applyFill="1" applyBorder="1" applyAlignment="1">
      <alignment horizontal="center" wrapText="1"/>
    </xf>
    <xf numFmtId="164" fontId="1" fillId="0" borderId="6" xfId="0" applyNumberFormat="1" applyFont="1" applyFill="1" applyBorder="1" applyAlignment="1">
      <alignment horizontal="center" wrapText="1"/>
    </xf>
    <xf numFmtId="164" fontId="1" fillId="0" borderId="7" xfId="0" applyNumberFormat="1" applyFont="1" applyFill="1" applyBorder="1" applyAlignment="1">
      <alignment horizontal="center" wrapText="1"/>
    </xf>
    <xf numFmtId="164" fontId="16" fillId="0" borderId="6" xfId="0" applyNumberFormat="1" applyFont="1" applyFill="1" applyBorder="1" applyAlignment="1">
      <alignment horizontal="center" wrapText="1"/>
    </xf>
    <xf numFmtId="164" fontId="5" fillId="0" borderId="0" xfId="0" applyNumberFormat="1" applyFont="1" applyFill="1" applyBorder="1" applyAlignment="1">
      <alignment horizontal="right"/>
    </xf>
    <xf numFmtId="164" fontId="5" fillId="0" borderId="16" xfId="0" applyNumberFormat="1" applyFont="1" applyFill="1" applyBorder="1" applyAlignment="1">
      <alignment horizontal="right"/>
    </xf>
    <xf numFmtId="164" fontId="12" fillId="0" borderId="3" xfId="0" applyNumberFormat="1" applyFont="1" applyFill="1" applyBorder="1" applyAlignment="1">
      <alignment horizontal="right"/>
    </xf>
    <xf numFmtId="164" fontId="12" fillId="0" borderId="0" xfId="0" applyNumberFormat="1" applyFont="1" applyFill="1" applyBorder="1" applyAlignment="1">
      <alignment horizontal="right"/>
    </xf>
    <xf numFmtId="0" fontId="12" fillId="0" borderId="0" xfId="0" applyFont="1" applyFill="1" applyAlignment="1">
      <alignment horizontal="right"/>
    </xf>
    <xf numFmtId="164" fontId="4" fillId="0" borderId="3" xfId="0" applyNumberFormat="1" applyFont="1" applyFill="1" applyBorder="1" applyAlignment="1">
      <alignment horizontal="right"/>
    </xf>
    <xf numFmtId="164" fontId="4" fillId="0" borderId="0" xfId="0" applyNumberFormat="1" applyFont="1" applyFill="1" applyBorder="1" applyAlignment="1">
      <alignment horizontal="right"/>
    </xf>
    <xf numFmtId="164" fontId="5" fillId="0" borderId="3" xfId="0" quotePrefix="1" applyNumberFormat="1" applyFont="1" applyFill="1" applyBorder="1" applyAlignment="1">
      <alignment horizontal="right"/>
    </xf>
    <xf numFmtId="164" fontId="5" fillId="0" borderId="0" xfId="0" quotePrefix="1" applyNumberFormat="1" applyFont="1" applyFill="1" applyBorder="1" applyAlignment="1">
      <alignment horizontal="right"/>
    </xf>
    <xf numFmtId="0" fontId="0" fillId="0" borderId="0" xfId="0" applyFont="1" applyFill="1" applyAlignment="1">
      <alignment horizontal="right"/>
    </xf>
    <xf numFmtId="164" fontId="5" fillId="0" borderId="16" xfId="0" quotePrefix="1" applyNumberFormat="1" applyFont="1" applyFill="1" applyBorder="1" applyAlignment="1">
      <alignment horizontal="right"/>
    </xf>
    <xf numFmtId="164" fontId="12" fillId="0" borderId="3" xfId="0" quotePrefix="1" applyNumberFormat="1" applyFont="1" applyFill="1" applyBorder="1" applyAlignment="1">
      <alignment horizontal="right"/>
    </xf>
    <xf numFmtId="164" fontId="12" fillId="0" borderId="0" xfId="0" quotePrefix="1" applyNumberFormat="1" applyFont="1" applyFill="1" applyBorder="1" applyAlignment="1">
      <alignment horizontal="right"/>
    </xf>
    <xf numFmtId="164" fontId="12" fillId="0" borderId="3" xfId="0" applyNumberFormat="1" applyFont="1" applyFill="1" applyBorder="1" applyAlignment="1">
      <alignment horizontal="right" vertical="center"/>
    </xf>
    <xf numFmtId="164" fontId="12" fillId="0" borderId="0" xfId="0" applyNumberFormat="1" applyFont="1" applyFill="1" applyBorder="1" applyAlignment="1">
      <alignment horizontal="right" vertical="center"/>
    </xf>
    <xf numFmtId="164" fontId="5" fillId="0" borderId="3" xfId="0" applyNumberFormat="1" applyFont="1" applyFill="1" applyBorder="1" applyAlignment="1">
      <alignment horizontal="right" vertical="center"/>
    </xf>
    <xf numFmtId="164" fontId="5" fillId="0" borderId="0" xfId="0" applyNumberFormat="1" applyFont="1" applyFill="1" applyBorder="1" applyAlignment="1">
      <alignment horizontal="right" vertical="center"/>
    </xf>
    <xf numFmtId="164" fontId="4" fillId="0" borderId="16" xfId="0" applyNumberFormat="1" applyFont="1" applyFill="1" applyBorder="1" applyAlignment="1">
      <alignment horizontal="right"/>
    </xf>
    <xf numFmtId="164" fontId="12" fillId="0" borderId="16" xfId="0" applyNumberFormat="1" applyFont="1" applyFill="1" applyBorder="1" applyAlignment="1">
      <alignment horizontal="right"/>
    </xf>
    <xf numFmtId="164" fontId="16" fillId="0" borderId="13" xfId="0" applyNumberFormat="1" applyFont="1" applyFill="1" applyBorder="1" applyAlignment="1">
      <alignment horizontal="center" vertical="center"/>
    </xf>
    <xf numFmtId="164" fontId="5" fillId="0" borderId="7" xfId="0" applyNumberFormat="1" applyFont="1" applyFill="1" applyBorder="1" applyAlignment="1">
      <alignment horizontal="right"/>
    </xf>
    <xf numFmtId="164" fontId="5" fillId="0" borderId="6" xfId="0" applyNumberFormat="1" applyFont="1" applyFill="1" applyBorder="1" applyAlignment="1">
      <alignment horizontal="right"/>
    </xf>
    <xf numFmtId="164" fontId="12" fillId="0" borderId="7" xfId="0" applyNumberFormat="1" applyFont="1" applyFill="1" applyBorder="1" applyAlignment="1">
      <alignment horizontal="right"/>
    </xf>
    <xf numFmtId="164" fontId="12" fillId="0" borderId="6" xfId="0" applyNumberFormat="1" applyFont="1" applyFill="1" applyBorder="1" applyAlignment="1">
      <alignment horizontal="right"/>
    </xf>
    <xf numFmtId="0" fontId="12" fillId="0" borderId="6" xfId="0" applyFont="1" applyFill="1" applyBorder="1" applyAlignment="1">
      <alignment horizontal="right"/>
    </xf>
    <xf numFmtId="164" fontId="5" fillId="0" borderId="13" xfId="0" applyNumberFormat="1" applyFont="1" applyFill="1" applyBorder="1" applyAlignment="1">
      <alignment horizontal="right"/>
    </xf>
    <xf numFmtId="164" fontId="5" fillId="0" borderId="7" xfId="0" quotePrefix="1" applyNumberFormat="1" applyFont="1" applyFill="1" applyBorder="1" applyAlignment="1">
      <alignment horizontal="right"/>
    </xf>
    <xf numFmtId="164" fontId="5" fillId="0" borderId="6" xfId="0" quotePrefix="1" applyNumberFormat="1" applyFont="1" applyFill="1" applyBorder="1" applyAlignment="1">
      <alignment horizontal="right"/>
    </xf>
    <xf numFmtId="164" fontId="16" fillId="0" borderId="17" xfId="0" applyNumberFormat="1" applyFont="1" applyFill="1" applyBorder="1"/>
    <xf numFmtId="164" fontId="5" fillId="0" borderId="18" xfId="0" applyNumberFormat="1" applyFont="1" applyFill="1" applyBorder="1" applyAlignment="1">
      <alignment horizontal="right"/>
    </xf>
    <xf numFmtId="164" fontId="5" fillId="0" borderId="19" xfId="0" applyNumberFormat="1" applyFont="1" applyFill="1" applyBorder="1" applyAlignment="1">
      <alignment horizontal="right"/>
    </xf>
    <xf numFmtId="164" fontId="0" fillId="0" borderId="18" xfId="0" applyNumberFormat="1" applyFont="1" applyFill="1" applyBorder="1" applyAlignment="1">
      <alignment horizontal="right"/>
    </xf>
    <xf numFmtId="164" fontId="0" fillId="0" borderId="19" xfId="0" applyNumberFormat="1" applyFont="1" applyFill="1" applyBorder="1" applyAlignment="1">
      <alignment horizontal="right"/>
    </xf>
    <xf numFmtId="164" fontId="5" fillId="0" borderId="17" xfId="0" applyNumberFormat="1" applyFont="1" applyFill="1" applyBorder="1" applyAlignment="1">
      <alignment horizontal="right"/>
    </xf>
    <xf numFmtId="0" fontId="0" fillId="0" borderId="0" xfId="0" applyFont="1" applyFill="1" applyBorder="1"/>
    <xf numFmtId="164" fontId="16" fillId="0" borderId="20" xfId="0" applyNumberFormat="1" applyFont="1" applyFill="1" applyBorder="1" applyAlignment="1">
      <alignment horizontal="center" wrapText="1"/>
    </xf>
    <xf numFmtId="11" fontId="0" fillId="0" borderId="0" xfId="0" applyNumberFormat="1" applyFill="1" applyAlignment="1">
      <alignment horizontal="right"/>
    </xf>
    <xf numFmtId="166" fontId="0" fillId="0" borderId="3" xfId="0" applyNumberFormat="1" applyFill="1" applyBorder="1" applyAlignment="1">
      <alignment horizontal="right"/>
    </xf>
    <xf numFmtId="0" fontId="0" fillId="0" borderId="3" xfId="0" applyFill="1" applyBorder="1" applyAlignment="1">
      <alignment horizontal="right"/>
    </xf>
    <xf numFmtId="0" fontId="0" fillId="0" borderId="3" xfId="0" applyBorder="1" applyAlignment="1">
      <alignment horizontal="right"/>
    </xf>
    <xf numFmtId="166" fontId="0" fillId="0" borderId="3"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166" fontId="0" fillId="0" borderId="10" xfId="0" applyNumberFormat="1" applyBorder="1" applyAlignment="1">
      <alignment horizontal="right"/>
    </xf>
    <xf numFmtId="167" fontId="0" fillId="0" borderId="10" xfId="0" applyNumberFormat="1" applyBorder="1" applyAlignment="1">
      <alignment horizontal="right"/>
    </xf>
    <xf numFmtId="166" fontId="0" fillId="0" borderId="11" xfId="0" applyNumberFormat="1" applyBorder="1" applyAlignment="1">
      <alignment horizontal="right"/>
    </xf>
    <xf numFmtId="167" fontId="0" fillId="0" borderId="11" xfId="0" applyNumberFormat="1" applyBorder="1" applyAlignment="1">
      <alignment horizontal="right"/>
    </xf>
    <xf numFmtId="166" fontId="0" fillId="0" borderId="12" xfId="0" applyNumberFormat="1" applyBorder="1" applyAlignment="1">
      <alignment horizontal="right"/>
    </xf>
    <xf numFmtId="167" fontId="0" fillId="0" borderId="12" xfId="0" applyNumberFormat="1" applyBorder="1" applyAlignment="1">
      <alignment horizontal="right"/>
    </xf>
    <xf numFmtId="0" fontId="6" fillId="0" borderId="0" xfId="0" applyFont="1" applyAlignment="1">
      <alignment wrapText="1"/>
    </xf>
    <xf numFmtId="49" fontId="0" fillId="0" borderId="0" xfId="0" applyNumberFormat="1" applyFill="1" applyAlignment="1">
      <alignment horizontal="left" wrapText="1"/>
    </xf>
    <xf numFmtId="0" fontId="16" fillId="0" borderId="6" xfId="0" applyFont="1" applyBorder="1" applyAlignment="1">
      <alignment wrapText="1"/>
    </xf>
    <xf numFmtId="0" fontId="5" fillId="0" borderId="0" xfId="0" applyFont="1" applyAlignment="1">
      <alignment wrapText="1"/>
    </xf>
    <xf numFmtId="0" fontId="1" fillId="0" borderId="0" xfId="0" applyFont="1" applyBorder="1"/>
    <xf numFmtId="0" fontId="0" fillId="0" borderId="0" xfId="0" applyFill="1" applyBorder="1" applyAlignment="1">
      <alignment horizontal="right"/>
    </xf>
    <xf numFmtId="0" fontId="0" fillId="0" borderId="0" xfId="0" applyBorder="1" applyAlignment="1">
      <alignment horizontal="left"/>
    </xf>
    <xf numFmtId="0" fontId="0" fillId="0" borderId="6" xfId="0" applyBorder="1" applyAlignment="1">
      <alignment horizontal="center"/>
    </xf>
    <xf numFmtId="0" fontId="1" fillId="0" borderId="6" xfId="0" applyFont="1" applyBorder="1" applyAlignment="1">
      <alignment horizontal="center" wrapText="1"/>
    </xf>
    <xf numFmtId="0" fontId="1" fillId="0" borderId="7" xfId="0" applyFont="1" applyBorder="1" applyAlignment="1">
      <alignment horizontal="center" wrapText="1"/>
    </xf>
    <xf numFmtId="0" fontId="0" fillId="0" borderId="7" xfId="0" applyBorder="1" applyAlignment="1">
      <alignment horizontal="center"/>
    </xf>
    <xf numFmtId="0" fontId="1" fillId="0" borderId="13" xfId="0" applyFont="1" applyBorder="1" applyAlignment="1">
      <alignment horizontal="center"/>
    </xf>
    <xf numFmtId="0" fontId="0" fillId="0" borderId="13" xfId="0" applyBorder="1" applyAlignment="1">
      <alignment horizontal="center"/>
    </xf>
    <xf numFmtId="0" fontId="0" fillId="0" borderId="16" xfId="0" quotePrefix="1" applyFill="1" applyBorder="1" applyAlignment="1">
      <alignment horizontal="right"/>
    </xf>
    <xf numFmtId="0" fontId="0" fillId="0" borderId="16" xfId="0" applyFill="1" applyBorder="1" applyAlignment="1">
      <alignment horizontal="right"/>
    </xf>
    <xf numFmtId="0" fontId="0" fillId="0" borderId="16" xfId="0" applyBorder="1"/>
    <xf numFmtId="0" fontId="10" fillId="0" borderId="7" xfId="0" applyFont="1" applyFill="1" applyBorder="1"/>
    <xf numFmtId="0" fontId="1" fillId="0" borderId="21" xfId="0" applyFont="1" applyBorder="1"/>
    <xf numFmtId="0" fontId="18" fillId="0" borderId="0" xfId="0" applyFont="1" applyAlignment="1">
      <alignment wrapText="1"/>
    </xf>
    <xf numFmtId="0" fontId="13" fillId="0" borderId="0" xfId="1" applyFill="1" applyAlignment="1">
      <alignment horizontal="left"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0" fillId="0" borderId="0" xfId="0" applyAlignment="1">
      <alignment horizontal="left" vertical="center" wrapText="1"/>
    </xf>
    <xf numFmtId="0" fontId="3" fillId="0" borderId="0" xfId="3" applyAlignment="1">
      <alignment wrapText="1"/>
    </xf>
    <xf numFmtId="0" fontId="3" fillId="0" borderId="0" xfId="0" applyFont="1" applyAlignment="1">
      <alignment wrapText="1"/>
    </xf>
    <xf numFmtId="0" fontId="19" fillId="0" borderId="0" xfId="0" applyFont="1" applyAlignment="1">
      <alignment horizontal="left" vertical="center" wrapText="1"/>
    </xf>
    <xf numFmtId="0" fontId="7" fillId="0" borderId="0" xfId="0" applyFont="1" applyAlignment="1">
      <alignment horizontal="left"/>
    </xf>
  </cellXfs>
  <cellStyles count="5">
    <cellStyle name="Hyperlink" xfId="1" builtinId="8"/>
    <cellStyle name="Normal" xfId="0" builtinId="0"/>
    <cellStyle name="Normal 2" xfId="2" xr:uid="{D8D1AD54-F052-418D-B844-F7A38CB6D75E}"/>
    <cellStyle name="Normal 3" xfId="3" xr:uid="{D8D0B6F6-694E-4861-9784-5694154FDE3D}"/>
    <cellStyle name="Normal 4" xfId="4" xr:uid="{8E3857F1-D672-437B-8A59-3F38815ECFE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161925</xdr:rowOff>
    </xdr:from>
    <xdr:to>
      <xdr:col>12</xdr:col>
      <xdr:colOff>40217</xdr:colOff>
      <xdr:row>31</xdr:row>
      <xdr:rowOff>172136</xdr:rowOff>
    </xdr:to>
    <xdr:pic>
      <xdr:nvPicPr>
        <xdr:cNvPr id="111" name="Picture 12">
          <a:extLst>
            <a:ext uri="{FF2B5EF4-FFF2-40B4-BE49-F238E27FC236}">
              <a16:creationId xmlns:a16="http://schemas.microsoft.com/office/drawing/2014/main" id="{404DFA1F-031D-F37E-D275-C05A6B814964}"/>
            </a:ext>
          </a:extLst>
        </xdr:cNvPr>
        <xdr:cNvPicPr>
          <a:picLocks noChangeAspect="1"/>
        </xdr:cNvPicPr>
      </xdr:nvPicPr>
      <xdr:blipFill>
        <a:blip xmlns:r="http://schemas.openxmlformats.org/officeDocument/2006/relationships" r:embed="rId1"/>
        <a:stretch>
          <a:fillRect/>
        </a:stretch>
      </xdr:blipFill>
      <xdr:spPr>
        <a:xfrm>
          <a:off x="609600" y="161925"/>
          <a:ext cx="6745817" cy="5718861"/>
        </a:xfrm>
        <a:prstGeom prst="rect">
          <a:avLst/>
        </a:prstGeom>
      </xdr:spPr>
    </xdr:pic>
    <xdr:clientData/>
  </xdr:twoCellAnchor>
  <xdr:twoCellAnchor editAs="oneCell">
    <xdr:from>
      <xdr:col>1</xdr:col>
      <xdr:colOff>1814</xdr:colOff>
      <xdr:row>32</xdr:row>
      <xdr:rowOff>4531</xdr:rowOff>
    </xdr:from>
    <xdr:to>
      <xdr:col>12</xdr:col>
      <xdr:colOff>93133</xdr:colOff>
      <xdr:row>63</xdr:row>
      <xdr:rowOff>44665</xdr:rowOff>
    </xdr:to>
    <xdr:pic>
      <xdr:nvPicPr>
        <xdr:cNvPr id="107" name="Picture 10">
          <a:extLst>
            <a:ext uri="{FF2B5EF4-FFF2-40B4-BE49-F238E27FC236}">
              <a16:creationId xmlns:a16="http://schemas.microsoft.com/office/drawing/2014/main" id="{3931313F-1A82-F54F-A739-E26254D83ECD}"/>
            </a:ext>
          </a:extLst>
        </xdr:cNvPr>
        <xdr:cNvPicPr>
          <a:picLocks noChangeAspect="1"/>
        </xdr:cNvPicPr>
      </xdr:nvPicPr>
      <xdr:blipFill>
        <a:blip xmlns:r="http://schemas.openxmlformats.org/officeDocument/2006/relationships" r:embed="rId2"/>
        <a:stretch>
          <a:fillRect/>
        </a:stretch>
      </xdr:blipFill>
      <xdr:spPr>
        <a:xfrm>
          <a:off x="609600" y="5810245"/>
          <a:ext cx="6776962" cy="5664420"/>
        </a:xfrm>
        <a:prstGeom prst="rect">
          <a:avLst/>
        </a:prstGeom>
      </xdr:spPr>
    </xdr:pic>
    <xdr:clientData/>
  </xdr:twoCellAnchor>
  <xdr:twoCellAnchor editAs="oneCell">
    <xdr:from>
      <xdr:col>0</xdr:col>
      <xdr:colOff>380998</xdr:colOff>
      <xdr:row>65</xdr:row>
      <xdr:rowOff>31751</xdr:rowOff>
    </xdr:from>
    <xdr:to>
      <xdr:col>12</xdr:col>
      <xdr:colOff>582072</xdr:colOff>
      <xdr:row>82</xdr:row>
      <xdr:rowOff>35363</xdr:rowOff>
    </xdr:to>
    <xdr:pic>
      <xdr:nvPicPr>
        <xdr:cNvPr id="72" name="Picture 6">
          <a:extLst>
            <a:ext uri="{FF2B5EF4-FFF2-40B4-BE49-F238E27FC236}">
              <a16:creationId xmlns:a16="http://schemas.microsoft.com/office/drawing/2014/main" id="{FB6C1C05-4B9A-F45F-B7D1-6A160DF7B4C5}"/>
            </a:ext>
          </a:extLst>
        </xdr:cNvPr>
        <xdr:cNvPicPr>
          <a:picLocks noChangeAspect="1"/>
        </xdr:cNvPicPr>
      </xdr:nvPicPr>
      <xdr:blipFill>
        <a:blip xmlns:r="http://schemas.openxmlformats.org/officeDocument/2006/relationships" r:embed="rId3"/>
        <a:stretch>
          <a:fillRect/>
        </a:stretch>
      </xdr:blipFill>
      <xdr:spPr>
        <a:xfrm>
          <a:off x="380998" y="12583584"/>
          <a:ext cx="7516274" cy="31341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64</xdr:row>
      <xdr:rowOff>1357</xdr:rowOff>
    </xdr:from>
    <xdr:to>
      <xdr:col>13</xdr:col>
      <xdr:colOff>400050</xdr:colOff>
      <xdr:row>93</xdr:row>
      <xdr:rowOff>387774</xdr:rowOff>
    </xdr:to>
    <xdr:pic>
      <xdr:nvPicPr>
        <xdr:cNvPr id="47" name="Picture 3">
          <a:extLst>
            <a:ext uri="{FF2B5EF4-FFF2-40B4-BE49-F238E27FC236}">
              <a16:creationId xmlns:a16="http://schemas.microsoft.com/office/drawing/2014/main" id="{3A370A96-5F40-0ABF-309D-0AC535C16DB1}"/>
            </a:ext>
          </a:extLst>
        </xdr:cNvPr>
        <xdr:cNvPicPr>
          <a:picLocks noChangeAspect="1"/>
        </xdr:cNvPicPr>
      </xdr:nvPicPr>
      <xdr:blipFill>
        <a:blip xmlns:r="http://schemas.openxmlformats.org/officeDocument/2006/relationships" r:embed="rId1"/>
        <a:stretch>
          <a:fillRect/>
        </a:stretch>
      </xdr:blipFill>
      <xdr:spPr>
        <a:xfrm>
          <a:off x="612321" y="11322500"/>
          <a:ext cx="7747908" cy="5516310"/>
        </a:xfrm>
        <a:prstGeom prst="rect">
          <a:avLst/>
        </a:prstGeom>
      </xdr:spPr>
    </xdr:pic>
    <xdr:clientData/>
  </xdr:twoCellAnchor>
  <xdr:twoCellAnchor editAs="oneCell">
    <xdr:from>
      <xdr:col>1</xdr:col>
      <xdr:colOff>0</xdr:colOff>
      <xdr:row>32</xdr:row>
      <xdr:rowOff>120649</xdr:rowOff>
    </xdr:from>
    <xdr:to>
      <xdr:col>13</xdr:col>
      <xdr:colOff>408529</xdr:colOff>
      <xdr:row>63</xdr:row>
      <xdr:rowOff>142873</xdr:rowOff>
    </xdr:to>
    <xdr:pic>
      <xdr:nvPicPr>
        <xdr:cNvPr id="43" name="Picture 2">
          <a:extLst>
            <a:ext uri="{FF2B5EF4-FFF2-40B4-BE49-F238E27FC236}">
              <a16:creationId xmlns:a16="http://schemas.microsoft.com/office/drawing/2014/main" id="{663D2108-005A-E2F1-6B8A-533458367C5B}"/>
            </a:ext>
          </a:extLst>
        </xdr:cNvPr>
        <xdr:cNvPicPr>
          <a:picLocks noChangeAspect="1"/>
        </xdr:cNvPicPr>
      </xdr:nvPicPr>
      <xdr:blipFill>
        <a:blip xmlns:r="http://schemas.openxmlformats.org/officeDocument/2006/relationships" r:embed="rId2"/>
        <a:stretch>
          <a:fillRect/>
        </a:stretch>
      </xdr:blipFill>
      <xdr:spPr>
        <a:xfrm>
          <a:off x="612321" y="5781220"/>
          <a:ext cx="7756387" cy="5512253"/>
        </a:xfrm>
        <a:prstGeom prst="rect">
          <a:avLst/>
        </a:prstGeom>
      </xdr:spPr>
    </xdr:pic>
    <xdr:clientData/>
  </xdr:twoCellAnchor>
  <xdr:twoCellAnchor editAs="oneCell">
    <xdr:from>
      <xdr:col>1</xdr:col>
      <xdr:colOff>9525</xdr:colOff>
      <xdr:row>1</xdr:row>
      <xdr:rowOff>1</xdr:rowOff>
    </xdr:from>
    <xdr:to>
      <xdr:col>13</xdr:col>
      <xdr:colOff>418993</xdr:colOff>
      <xdr:row>32</xdr:row>
      <xdr:rowOff>44451</xdr:rowOff>
    </xdr:to>
    <xdr:pic>
      <xdr:nvPicPr>
        <xdr:cNvPr id="19" name="Picture 1">
          <a:extLst>
            <a:ext uri="{FF2B5EF4-FFF2-40B4-BE49-F238E27FC236}">
              <a16:creationId xmlns:a16="http://schemas.microsoft.com/office/drawing/2014/main" id="{A6B6B89B-E64D-DF1E-A5EE-2DDEA6FF0E65}"/>
            </a:ext>
          </a:extLst>
        </xdr:cNvPr>
        <xdr:cNvPicPr>
          <a:picLocks noChangeAspect="1"/>
        </xdr:cNvPicPr>
      </xdr:nvPicPr>
      <xdr:blipFill>
        <a:blip xmlns:r="http://schemas.openxmlformats.org/officeDocument/2006/relationships" r:embed="rId3"/>
        <a:stretch>
          <a:fillRect/>
        </a:stretch>
      </xdr:blipFill>
      <xdr:spPr>
        <a:xfrm>
          <a:off x="619125" y="190501"/>
          <a:ext cx="7724668" cy="575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hyperlink" Target="https://doi.org/10.3133/tm5B1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80DE2-E77F-4CBC-9BEF-8CE6F0363738}">
  <dimension ref="A1:M20"/>
  <sheetViews>
    <sheetView showGridLines="0" workbookViewId="0">
      <selection activeCell="D27" sqref="D27"/>
    </sheetView>
  </sheetViews>
  <sheetFormatPr defaultColWidth="8.81640625" defaultRowHeight="14.5" x14ac:dyDescent="0.35"/>
  <cols>
    <col min="1" max="1" width="17" style="40" customWidth="1"/>
    <col min="2" max="2" width="45.08984375" style="17" bestFit="1" customWidth="1"/>
    <col min="3" max="3" width="14.1796875" style="17" bestFit="1" customWidth="1"/>
    <col min="4" max="4" width="23.54296875" style="17" bestFit="1" customWidth="1"/>
    <col min="5" max="5" width="12.90625" style="17" bestFit="1" customWidth="1"/>
    <col min="6" max="6" width="14.26953125" style="17" bestFit="1" customWidth="1"/>
    <col min="7" max="7" width="10.1796875" style="17" bestFit="1" customWidth="1"/>
    <col min="8" max="8" width="8.453125" style="17" bestFit="1" customWidth="1"/>
    <col min="9" max="9" width="9.6328125" style="17" bestFit="1" customWidth="1"/>
    <col min="10" max="10" width="7.36328125" style="17" bestFit="1" customWidth="1"/>
    <col min="11" max="12" width="5.81640625" style="17" bestFit="1" customWidth="1"/>
    <col min="13" max="13" width="6.81640625" style="17" bestFit="1" customWidth="1"/>
    <col min="14" max="16384" width="8.81640625" style="17"/>
  </cols>
  <sheetData>
    <row r="1" spans="1:13" ht="15" thickBot="1" x14ac:dyDescent="0.4">
      <c r="A1" s="119" t="s">
        <v>612</v>
      </c>
      <c r="B1" s="120" t="s">
        <v>613</v>
      </c>
      <c r="C1" s="120" t="s">
        <v>316</v>
      </c>
      <c r="D1" s="120" t="s">
        <v>314</v>
      </c>
      <c r="E1" s="121" t="s">
        <v>769</v>
      </c>
      <c r="F1" s="120" t="s">
        <v>315</v>
      </c>
      <c r="G1" s="122" t="s">
        <v>124</v>
      </c>
      <c r="H1" s="122" t="s">
        <v>129</v>
      </c>
      <c r="I1" s="122" t="s">
        <v>125</v>
      </c>
      <c r="J1" s="122" t="s">
        <v>126</v>
      </c>
      <c r="K1" s="122" t="s">
        <v>127</v>
      </c>
      <c r="L1" s="122" t="s">
        <v>128</v>
      </c>
      <c r="M1" s="122" t="s">
        <v>122</v>
      </c>
    </row>
    <row r="2" spans="1:13" x14ac:dyDescent="0.35">
      <c r="A2" s="40" t="s">
        <v>141</v>
      </c>
      <c r="B2" s="17" t="s">
        <v>728</v>
      </c>
      <c r="C2" s="17" t="s">
        <v>706</v>
      </c>
      <c r="D2" s="17" t="s">
        <v>159</v>
      </c>
      <c r="E2" s="17">
        <v>189</v>
      </c>
      <c r="F2" s="17" t="s">
        <v>172</v>
      </c>
      <c r="G2" s="17">
        <v>5.7</v>
      </c>
      <c r="H2" s="17">
        <v>483.8</v>
      </c>
      <c r="I2" s="17">
        <v>80.8</v>
      </c>
      <c r="J2" s="17">
        <v>9.6999999999999993</v>
      </c>
      <c r="K2" s="17">
        <v>170.9</v>
      </c>
      <c r="L2" s="17">
        <v>15.6</v>
      </c>
      <c r="M2" s="17">
        <v>10</v>
      </c>
    </row>
    <row r="3" spans="1:13" x14ac:dyDescent="0.35">
      <c r="A3" s="40" t="s">
        <v>142</v>
      </c>
      <c r="B3" s="17" t="s">
        <v>730</v>
      </c>
      <c r="C3" s="17" t="s">
        <v>704</v>
      </c>
      <c r="D3" s="17" t="s">
        <v>165</v>
      </c>
      <c r="E3" s="17">
        <v>30.9</v>
      </c>
      <c r="F3" s="17" t="s">
        <v>173</v>
      </c>
      <c r="G3" s="17">
        <v>6.7</v>
      </c>
      <c r="H3" s="17">
        <v>79.900000000000006</v>
      </c>
      <c r="I3" s="17">
        <v>89.4</v>
      </c>
      <c r="J3" s="17">
        <v>2.2999999999999998</v>
      </c>
      <c r="K3" s="17">
        <v>564.79999999999995</v>
      </c>
      <c r="L3" s="17">
        <v>24.1</v>
      </c>
      <c r="M3" s="17">
        <v>2</v>
      </c>
    </row>
    <row r="4" spans="1:13" x14ac:dyDescent="0.35">
      <c r="A4" s="40" t="s">
        <v>143</v>
      </c>
      <c r="B4" s="17" t="s">
        <v>729</v>
      </c>
      <c r="C4" s="17" t="s">
        <v>707</v>
      </c>
      <c r="D4" s="17" t="s">
        <v>167</v>
      </c>
      <c r="E4" s="17">
        <v>40.700000000000003</v>
      </c>
      <c r="F4" s="17" t="s">
        <v>174</v>
      </c>
      <c r="G4" s="17">
        <v>6.8</v>
      </c>
      <c r="H4" s="17">
        <v>40.700000000000003</v>
      </c>
      <c r="I4" s="17">
        <v>68</v>
      </c>
      <c r="J4" s="17">
        <v>15.3</v>
      </c>
      <c r="K4" s="17">
        <v>68.5</v>
      </c>
      <c r="L4" s="17">
        <v>60.5</v>
      </c>
      <c r="M4" s="17">
        <v>2</v>
      </c>
    </row>
    <row r="5" spans="1:13" x14ac:dyDescent="0.35">
      <c r="A5" s="40" t="s">
        <v>144</v>
      </c>
      <c r="B5" s="17" t="s">
        <v>731</v>
      </c>
      <c r="C5" s="17" t="s">
        <v>708</v>
      </c>
      <c r="D5" s="17" t="s">
        <v>168</v>
      </c>
      <c r="E5" s="17">
        <v>10.1</v>
      </c>
      <c r="F5" s="17" t="s">
        <v>174</v>
      </c>
      <c r="G5" s="17">
        <v>6.1</v>
      </c>
      <c r="H5" s="17">
        <v>10.1</v>
      </c>
      <c r="I5" s="17">
        <v>69.2</v>
      </c>
      <c r="J5" s="17">
        <v>14.6</v>
      </c>
      <c r="K5" s="17">
        <v>0</v>
      </c>
      <c r="L5" s="17">
        <v>15.6</v>
      </c>
      <c r="M5" s="17">
        <v>0</v>
      </c>
    </row>
    <row r="6" spans="1:13" x14ac:dyDescent="0.35">
      <c r="A6" s="40" t="s">
        <v>145</v>
      </c>
      <c r="B6" s="17" t="s">
        <v>732</v>
      </c>
      <c r="C6" s="17" t="s">
        <v>295</v>
      </c>
      <c r="D6" s="17" t="s">
        <v>157</v>
      </c>
      <c r="E6" s="17">
        <v>55.9</v>
      </c>
      <c r="F6" s="17" t="s">
        <v>171</v>
      </c>
      <c r="G6" s="17">
        <v>5.4</v>
      </c>
      <c r="H6" s="17">
        <v>55.9</v>
      </c>
      <c r="I6" s="17">
        <v>84.8</v>
      </c>
      <c r="J6" s="17">
        <v>5.5</v>
      </c>
      <c r="K6" s="17">
        <v>207.3</v>
      </c>
      <c r="L6" s="17">
        <v>22.5</v>
      </c>
      <c r="M6" s="17">
        <v>2</v>
      </c>
    </row>
    <row r="7" spans="1:13" x14ac:dyDescent="0.35">
      <c r="A7" s="44" t="s">
        <v>154</v>
      </c>
      <c r="B7" s="17" t="s">
        <v>121</v>
      </c>
      <c r="C7" s="17" t="s">
        <v>121</v>
      </c>
      <c r="D7" s="17" t="s">
        <v>170</v>
      </c>
      <c r="E7" s="17">
        <v>31.5</v>
      </c>
      <c r="F7" s="17" t="s">
        <v>172</v>
      </c>
      <c r="G7" s="17">
        <v>4.3</v>
      </c>
      <c r="H7" s="17">
        <v>89.8</v>
      </c>
      <c r="I7" s="17">
        <v>92.8</v>
      </c>
      <c r="J7" s="17">
        <v>1.9</v>
      </c>
      <c r="K7" s="17">
        <v>381.7</v>
      </c>
      <c r="L7" s="17">
        <v>2.7</v>
      </c>
      <c r="M7" s="17">
        <v>0</v>
      </c>
    </row>
    <row r="8" spans="1:13" x14ac:dyDescent="0.35">
      <c r="A8" s="40" t="s">
        <v>146</v>
      </c>
      <c r="B8" s="17" t="s">
        <v>733</v>
      </c>
      <c r="C8" s="17" t="s">
        <v>709</v>
      </c>
      <c r="D8" s="17" t="s">
        <v>166</v>
      </c>
      <c r="E8" s="17">
        <v>8.44</v>
      </c>
      <c r="F8" s="17" t="s">
        <v>173</v>
      </c>
      <c r="G8" s="17">
        <v>8.5</v>
      </c>
      <c r="H8" s="17">
        <v>21.9</v>
      </c>
      <c r="I8" s="17">
        <v>88.8</v>
      </c>
      <c r="J8" s="17">
        <v>1.5</v>
      </c>
      <c r="K8" s="17">
        <v>379.7</v>
      </c>
      <c r="L8" s="17">
        <v>31.4</v>
      </c>
      <c r="M8" s="17">
        <v>1</v>
      </c>
    </row>
    <row r="9" spans="1:13" x14ac:dyDescent="0.35">
      <c r="A9" s="40" t="s">
        <v>147</v>
      </c>
      <c r="B9" s="17" t="s">
        <v>734</v>
      </c>
      <c r="C9" s="17" t="s">
        <v>120</v>
      </c>
      <c r="D9" s="17" t="s">
        <v>161</v>
      </c>
      <c r="E9" s="17">
        <v>65.400000000000006</v>
      </c>
      <c r="F9" s="17" t="s">
        <v>594</v>
      </c>
      <c r="G9" s="17">
        <v>4.4000000000000004</v>
      </c>
      <c r="H9" s="17">
        <v>171.2</v>
      </c>
      <c r="I9" s="17">
        <v>93.2</v>
      </c>
      <c r="J9" s="17">
        <v>1.3</v>
      </c>
      <c r="K9" s="17">
        <v>329.3</v>
      </c>
      <c r="L9" s="17">
        <v>3.2</v>
      </c>
      <c r="M9" s="17">
        <v>1</v>
      </c>
    </row>
    <row r="10" spans="1:13" x14ac:dyDescent="0.35">
      <c r="A10" s="40" t="s">
        <v>148</v>
      </c>
      <c r="B10" s="17" t="s">
        <v>735</v>
      </c>
      <c r="C10" s="17" t="s">
        <v>710</v>
      </c>
      <c r="D10" s="17" t="s">
        <v>160</v>
      </c>
      <c r="E10" s="17">
        <v>8.6999999999999993</v>
      </c>
      <c r="F10" s="17" t="s">
        <v>122</v>
      </c>
      <c r="G10" s="17">
        <v>60</v>
      </c>
      <c r="H10" s="17">
        <v>22.2</v>
      </c>
      <c r="I10" s="17">
        <v>17.5</v>
      </c>
      <c r="J10" s="17">
        <v>7.1</v>
      </c>
      <c r="K10" s="17">
        <v>0</v>
      </c>
      <c r="L10" s="17">
        <v>589.4</v>
      </c>
      <c r="M10" s="17">
        <v>2</v>
      </c>
    </row>
    <row r="11" spans="1:13" x14ac:dyDescent="0.35">
      <c r="A11" s="40" t="s">
        <v>149</v>
      </c>
      <c r="B11" s="17" t="s">
        <v>741</v>
      </c>
      <c r="C11" s="17" t="s">
        <v>711</v>
      </c>
      <c r="D11" s="17" t="s">
        <v>156</v>
      </c>
      <c r="E11" s="17">
        <v>5.0999999999999996</v>
      </c>
      <c r="F11" s="17" t="s">
        <v>593</v>
      </c>
      <c r="G11" s="17">
        <v>1.87</v>
      </c>
      <c r="H11" s="17">
        <v>13.2</v>
      </c>
      <c r="I11" s="17">
        <v>33.299999999999997</v>
      </c>
      <c r="J11" s="17">
        <v>10.6</v>
      </c>
      <c r="K11" s="17">
        <v>127.9</v>
      </c>
      <c r="L11" s="17">
        <v>2</v>
      </c>
      <c r="M11" s="17">
        <v>0</v>
      </c>
    </row>
    <row r="12" spans="1:13" x14ac:dyDescent="0.35">
      <c r="A12" s="40" t="s">
        <v>150</v>
      </c>
      <c r="B12" s="17" t="s">
        <v>736</v>
      </c>
      <c r="C12" s="17" t="s">
        <v>712</v>
      </c>
      <c r="D12" s="17" t="s">
        <v>163</v>
      </c>
      <c r="E12" s="17">
        <v>96.6</v>
      </c>
      <c r="F12" s="17" t="s">
        <v>173</v>
      </c>
      <c r="G12" s="17">
        <v>4.5999999999999996</v>
      </c>
      <c r="H12" s="17">
        <v>247</v>
      </c>
      <c r="I12" s="17">
        <v>93.3</v>
      </c>
      <c r="J12" s="17">
        <v>1</v>
      </c>
      <c r="K12" s="17">
        <v>212.2</v>
      </c>
      <c r="L12" s="17">
        <v>3.99</v>
      </c>
      <c r="M12" s="17">
        <v>1</v>
      </c>
    </row>
    <row r="13" spans="1:13" x14ac:dyDescent="0.35">
      <c r="A13" s="40" t="s">
        <v>151</v>
      </c>
      <c r="B13" s="17" t="s">
        <v>737</v>
      </c>
      <c r="C13" s="17" t="s">
        <v>705</v>
      </c>
      <c r="D13" s="17" t="s">
        <v>162</v>
      </c>
      <c r="E13" s="17">
        <v>1.69</v>
      </c>
      <c r="F13" s="17" t="s">
        <v>122</v>
      </c>
      <c r="G13" s="17">
        <v>61.6</v>
      </c>
      <c r="H13" s="17">
        <v>3.9</v>
      </c>
      <c r="I13" s="17">
        <v>14.4</v>
      </c>
      <c r="J13" s="17">
        <v>15.5</v>
      </c>
      <c r="K13" s="17">
        <v>0</v>
      </c>
      <c r="L13" s="17">
        <v>738.6</v>
      </c>
      <c r="M13" s="17">
        <v>1</v>
      </c>
    </row>
    <row r="14" spans="1:13" x14ac:dyDescent="0.35">
      <c r="A14" s="40" t="s">
        <v>152</v>
      </c>
      <c r="B14" s="17" t="s">
        <v>738</v>
      </c>
      <c r="C14" s="17" t="s">
        <v>294</v>
      </c>
      <c r="D14" s="17" t="s">
        <v>158</v>
      </c>
      <c r="E14" s="17">
        <v>224</v>
      </c>
      <c r="F14" s="17" t="s">
        <v>594</v>
      </c>
      <c r="G14" s="17">
        <v>4.6100000000000003</v>
      </c>
      <c r="H14" s="17">
        <v>581.70000000000005</v>
      </c>
      <c r="I14" s="17">
        <v>87.6</v>
      </c>
      <c r="J14" s="17">
        <v>3.7</v>
      </c>
      <c r="K14" s="17">
        <v>497.9</v>
      </c>
      <c r="L14" s="17">
        <v>2.8</v>
      </c>
      <c r="M14" s="17">
        <v>2</v>
      </c>
    </row>
    <row r="15" spans="1:13" x14ac:dyDescent="0.35">
      <c r="A15" s="44" t="s">
        <v>153</v>
      </c>
      <c r="B15" s="17" t="s">
        <v>739</v>
      </c>
      <c r="C15" s="17" t="s">
        <v>713</v>
      </c>
      <c r="D15" s="17" t="s">
        <v>169</v>
      </c>
      <c r="E15" s="17">
        <v>56.1</v>
      </c>
      <c r="F15" s="17" t="s">
        <v>171</v>
      </c>
      <c r="G15" s="17">
        <v>5</v>
      </c>
      <c r="H15" s="17">
        <v>56.1</v>
      </c>
      <c r="I15" s="17">
        <v>93</v>
      </c>
      <c r="J15" s="17">
        <v>1.5</v>
      </c>
      <c r="K15" s="17">
        <v>642.6</v>
      </c>
      <c r="L15" s="17">
        <v>13.5</v>
      </c>
      <c r="M15" s="17">
        <v>5</v>
      </c>
    </row>
    <row r="16" spans="1:13" x14ac:dyDescent="0.35">
      <c r="A16" s="40" t="s">
        <v>155</v>
      </c>
      <c r="B16" s="17" t="s">
        <v>740</v>
      </c>
      <c r="C16" s="17" t="s">
        <v>714</v>
      </c>
      <c r="D16" s="17" t="s">
        <v>164</v>
      </c>
      <c r="E16" s="17">
        <v>333</v>
      </c>
      <c r="F16" s="17" t="s">
        <v>174</v>
      </c>
      <c r="G16" s="17">
        <v>4.8</v>
      </c>
      <c r="H16" s="17">
        <v>856.3</v>
      </c>
      <c r="I16" s="17">
        <v>24.5</v>
      </c>
      <c r="J16" s="17">
        <v>41.3</v>
      </c>
      <c r="K16" s="17">
        <v>13.3</v>
      </c>
      <c r="L16" s="17">
        <v>11.95</v>
      </c>
      <c r="M16" s="17">
        <v>8</v>
      </c>
    </row>
    <row r="18" spans="1:13" x14ac:dyDescent="0.35">
      <c r="A18" s="40" t="s">
        <v>750</v>
      </c>
    </row>
    <row r="19" spans="1:13" x14ac:dyDescent="0.35">
      <c r="A19" s="40" t="s">
        <v>749</v>
      </c>
    </row>
    <row r="20" spans="1:13" ht="59" customHeight="1" x14ac:dyDescent="0.35">
      <c r="A20" s="202" t="s">
        <v>833</v>
      </c>
      <c r="B20" s="202"/>
      <c r="C20" s="202"/>
      <c r="D20" s="202"/>
      <c r="E20" s="202"/>
      <c r="F20" s="202"/>
      <c r="G20" s="202"/>
      <c r="H20" s="202"/>
      <c r="I20" s="202"/>
      <c r="J20" s="202"/>
      <c r="K20" s="202"/>
      <c r="L20" s="202"/>
      <c r="M20" s="202"/>
    </row>
  </sheetData>
  <mergeCells count="1">
    <mergeCell ref="A20:M2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82990-8507-446A-8AA0-2F0B0C6F7D9A}">
  <dimension ref="A1:O96"/>
  <sheetViews>
    <sheetView showGridLines="0" topLeftCell="A91" zoomScale="70" zoomScaleNormal="70" workbookViewId="0">
      <selection activeCell="T90" sqref="T90"/>
    </sheetView>
  </sheetViews>
  <sheetFormatPr defaultRowHeight="14.5" x14ac:dyDescent="0.35"/>
  <sheetData>
    <row r="1" spans="1:1" s="17" customFormat="1" x14ac:dyDescent="0.35">
      <c r="A1" s="55"/>
    </row>
    <row r="94" spans="1:15" s="16" customFormat="1" ht="30.5" customHeight="1" x14ac:dyDescent="0.35"/>
    <row r="96" spans="1:15" ht="29.5" customHeight="1" x14ac:dyDescent="0.35">
      <c r="A96" s="116" t="s">
        <v>764</v>
      </c>
      <c r="B96" s="116"/>
      <c r="C96" s="116"/>
      <c r="D96" s="116"/>
      <c r="E96" s="116"/>
      <c r="F96" s="116"/>
      <c r="G96" s="116"/>
      <c r="H96" s="116"/>
      <c r="I96" s="116"/>
      <c r="J96" s="116"/>
      <c r="K96" s="116"/>
      <c r="L96" s="116"/>
      <c r="M96" s="116"/>
      <c r="N96" s="116"/>
      <c r="O96" s="116"/>
    </row>
  </sheetData>
  <mergeCells count="1">
    <mergeCell ref="A96:O9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C0787-2F61-4F32-ADA7-B4254602B801}">
  <dimension ref="A1:W20"/>
  <sheetViews>
    <sheetView showGridLines="0" zoomScale="85" zoomScaleNormal="85" workbookViewId="0">
      <selection activeCell="C17" sqref="C17"/>
    </sheetView>
  </sheetViews>
  <sheetFormatPr defaultRowHeight="14.5" x14ac:dyDescent="0.35"/>
  <cols>
    <col min="1" max="1" width="45.26953125" style="9" customWidth="1"/>
    <col min="2" max="2" width="7.6328125" style="9" customWidth="1"/>
    <col min="3" max="4" width="11.81640625" style="9" bestFit="1" customWidth="1"/>
    <col min="5" max="5" width="8.81640625" style="9" bestFit="1" customWidth="1"/>
    <col min="6" max="10" width="11.81640625" style="9" bestFit="1" customWidth="1"/>
    <col min="11" max="11" width="7.81640625" style="9" bestFit="1" customWidth="1"/>
    <col min="12" max="12" width="11.81640625" style="9" bestFit="1" customWidth="1"/>
    <col min="13" max="13" width="7.7265625" style="9" customWidth="1"/>
    <col min="14" max="23" width="11.81640625" style="9" bestFit="1" customWidth="1"/>
    <col min="24" max="16384" width="8.7265625" style="9"/>
  </cols>
  <sheetData>
    <row r="1" spans="1:23" s="205" customFormat="1" ht="15" thickBot="1" x14ac:dyDescent="0.4">
      <c r="B1" s="112" t="s">
        <v>629</v>
      </c>
      <c r="C1" s="111"/>
      <c r="D1" s="111"/>
      <c r="E1" s="111"/>
      <c r="F1" s="111"/>
      <c r="G1" s="111"/>
      <c r="H1" s="111"/>
      <c r="I1" s="111"/>
      <c r="J1" s="111"/>
      <c r="K1" s="111"/>
      <c r="L1" s="212"/>
      <c r="M1" s="210" t="s">
        <v>630</v>
      </c>
      <c r="N1" s="209"/>
      <c r="O1" s="209"/>
      <c r="P1" s="209"/>
      <c r="Q1" s="209"/>
      <c r="R1" s="209"/>
      <c r="S1" s="209"/>
      <c r="T1" s="209"/>
      <c r="U1" s="209"/>
      <c r="V1" s="209"/>
      <c r="W1" s="209"/>
    </row>
    <row r="2" spans="1:23" s="114" customFormat="1" ht="15" thickBot="1" x14ac:dyDescent="0.4">
      <c r="A2" s="208" t="s">
        <v>75</v>
      </c>
      <c r="B2" s="211" t="s">
        <v>130</v>
      </c>
      <c r="C2" s="208" t="s">
        <v>131</v>
      </c>
      <c r="D2" s="208" t="s">
        <v>132</v>
      </c>
      <c r="E2" s="208" t="s">
        <v>133</v>
      </c>
      <c r="F2" s="208" t="s">
        <v>134</v>
      </c>
      <c r="G2" s="208" t="s">
        <v>135</v>
      </c>
      <c r="H2" s="208" t="s">
        <v>136</v>
      </c>
      <c r="I2" s="208" t="s">
        <v>137</v>
      </c>
      <c r="J2" s="208" t="s">
        <v>138</v>
      </c>
      <c r="K2" s="208" t="s">
        <v>139</v>
      </c>
      <c r="L2" s="213" t="s">
        <v>140</v>
      </c>
      <c r="M2" s="211" t="s">
        <v>130</v>
      </c>
      <c r="N2" s="208" t="s">
        <v>131</v>
      </c>
      <c r="O2" s="208" t="s">
        <v>132</v>
      </c>
      <c r="P2" s="208" t="s">
        <v>133</v>
      </c>
      <c r="Q2" s="208" t="s">
        <v>134</v>
      </c>
      <c r="R2" s="208" t="s">
        <v>135</v>
      </c>
      <c r="S2" s="208" t="s">
        <v>136</v>
      </c>
      <c r="T2" s="208" t="s">
        <v>137</v>
      </c>
      <c r="U2" s="208" t="s">
        <v>138</v>
      </c>
      <c r="V2" s="208" t="s">
        <v>139</v>
      </c>
      <c r="W2" s="208" t="s">
        <v>140</v>
      </c>
    </row>
    <row r="3" spans="1:23" x14ac:dyDescent="0.35">
      <c r="A3" s="12" t="s">
        <v>728</v>
      </c>
      <c r="B3" s="191" t="s">
        <v>766</v>
      </c>
      <c r="C3" s="60" t="s">
        <v>10</v>
      </c>
      <c r="D3" s="60" t="s">
        <v>10</v>
      </c>
      <c r="E3" s="60" t="s">
        <v>10</v>
      </c>
      <c r="F3" s="60" t="s">
        <v>10</v>
      </c>
      <c r="G3" s="60" t="s">
        <v>10</v>
      </c>
      <c r="H3" s="60" t="s">
        <v>10</v>
      </c>
      <c r="I3" s="60" t="s">
        <v>10</v>
      </c>
      <c r="J3" s="60" t="s">
        <v>10</v>
      </c>
      <c r="K3" s="60" t="s">
        <v>10</v>
      </c>
      <c r="L3" s="214" t="s">
        <v>10</v>
      </c>
      <c r="M3" s="8">
        <v>21887</v>
      </c>
      <c r="N3" s="9">
        <v>1706.6324931877366</v>
      </c>
      <c r="O3" s="9">
        <v>22.555945663871736</v>
      </c>
      <c r="P3" s="9">
        <v>956.00879999999995</v>
      </c>
      <c r="Q3" s="9">
        <v>3336.9842639773278</v>
      </c>
      <c r="R3" s="9">
        <v>11135463.978032308</v>
      </c>
      <c r="S3" s="9">
        <v>2566.4668136931086</v>
      </c>
      <c r="T3" s="9">
        <v>34.832761516802222</v>
      </c>
      <c r="U3" s="9">
        <v>286570.30320000002</v>
      </c>
      <c r="V3" s="9">
        <v>3.8088000000000002</v>
      </c>
      <c r="W3" s="9">
        <v>286574.11200000002</v>
      </c>
    </row>
    <row r="4" spans="1:23" x14ac:dyDescent="0.35">
      <c r="A4" s="12" t="s">
        <v>730</v>
      </c>
      <c r="B4" s="191">
        <v>173</v>
      </c>
      <c r="C4" s="206">
        <v>8998.6404947167648</v>
      </c>
      <c r="D4" s="206">
        <v>1166.0165003144573</v>
      </c>
      <c r="E4" s="206">
        <v>3671.0839999999998</v>
      </c>
      <c r="F4" s="206">
        <v>15336.552574420512</v>
      </c>
      <c r="G4" s="206">
        <v>235209844.86796442</v>
      </c>
      <c r="H4" s="206">
        <v>23.720399322652561</v>
      </c>
      <c r="I4" s="206">
        <v>4.2869180099165396</v>
      </c>
      <c r="J4" s="206">
        <v>124906.81299999999</v>
      </c>
      <c r="K4" s="206">
        <v>559.56399999999996</v>
      </c>
      <c r="L4" s="215">
        <v>125466.37699999999</v>
      </c>
      <c r="M4" s="8">
        <v>18633</v>
      </c>
      <c r="N4" s="9">
        <v>393.4764693471547</v>
      </c>
      <c r="O4" s="9">
        <v>3.8706028066389235</v>
      </c>
      <c r="P4" s="9">
        <v>284.83484424979599</v>
      </c>
      <c r="Q4" s="9">
        <v>528.34791652340209</v>
      </c>
      <c r="R4" s="9">
        <v>279151.52089461987</v>
      </c>
      <c r="S4" s="9">
        <v>710.45797722103487</v>
      </c>
      <c r="T4" s="9">
        <v>18.331271220022249</v>
      </c>
      <c r="U4" s="9">
        <v>28400.177889887047</v>
      </c>
      <c r="V4" s="9">
        <v>0.612548052150096</v>
      </c>
      <c r="W4" s="9">
        <v>28400.790437939198</v>
      </c>
    </row>
    <row r="5" spans="1:23" x14ac:dyDescent="0.35">
      <c r="A5" s="12" t="s">
        <v>729</v>
      </c>
      <c r="B5" s="191" t="s">
        <v>765</v>
      </c>
      <c r="C5" s="60" t="s">
        <v>10</v>
      </c>
      <c r="D5" s="60" t="s">
        <v>10</v>
      </c>
      <c r="E5" s="60" t="s">
        <v>10</v>
      </c>
      <c r="F5" s="60" t="s">
        <v>10</v>
      </c>
      <c r="G5" s="60" t="s">
        <v>10</v>
      </c>
      <c r="H5" s="60" t="s">
        <v>10</v>
      </c>
      <c r="I5" s="60" t="s">
        <v>10</v>
      </c>
      <c r="J5" s="60" t="s">
        <v>10</v>
      </c>
      <c r="K5" s="60" t="s">
        <v>10</v>
      </c>
      <c r="L5" s="214" t="s">
        <v>10</v>
      </c>
      <c r="M5" s="8">
        <v>27951</v>
      </c>
      <c r="N5" s="9">
        <v>882.46787584466085</v>
      </c>
      <c r="O5" s="9">
        <v>13.012680111103309</v>
      </c>
      <c r="P5" s="9">
        <v>522.90350214160003</v>
      </c>
      <c r="Q5" s="9">
        <v>2175.5317650012103</v>
      </c>
      <c r="R5" s="9">
        <v>4732938.4605292818</v>
      </c>
      <c r="S5" s="9">
        <v>1484.5537551143639</v>
      </c>
      <c r="T5" s="9">
        <v>30.266127604070082</v>
      </c>
      <c r="U5" s="9">
        <v>144351.30430738223</v>
      </c>
      <c r="V5" s="9">
        <v>1.3796926177879001</v>
      </c>
      <c r="W5" s="9">
        <v>144352.68400000001</v>
      </c>
    </row>
    <row r="6" spans="1:23" x14ac:dyDescent="0.35">
      <c r="A6" s="12" t="s">
        <v>731</v>
      </c>
      <c r="B6" s="8">
        <v>260</v>
      </c>
      <c r="C6" s="9">
        <v>7128.1645012807685</v>
      </c>
      <c r="D6" s="9">
        <v>627.60905328431602</v>
      </c>
      <c r="E6" s="9">
        <v>3251.80339</v>
      </c>
      <c r="F6" s="9">
        <v>10119.891905487588</v>
      </c>
      <c r="G6" s="9">
        <v>102412212.1787532</v>
      </c>
      <c r="H6" s="9">
        <v>12.716572875810268</v>
      </c>
      <c r="I6" s="9">
        <v>3.2430030950028148</v>
      </c>
      <c r="J6" s="9">
        <v>63275.366999999998</v>
      </c>
      <c r="K6" s="9">
        <v>432.97899999999998</v>
      </c>
      <c r="L6" s="216">
        <v>63708.345999999998</v>
      </c>
      <c r="M6" s="8">
        <v>35589</v>
      </c>
      <c r="N6" s="9">
        <v>4103.7147129731147</v>
      </c>
      <c r="O6" s="9">
        <v>70.766414728798907</v>
      </c>
      <c r="P6" s="9">
        <v>1150.2575999999999</v>
      </c>
      <c r="Q6" s="9">
        <v>13350.117430458979</v>
      </c>
      <c r="R6" s="9">
        <v>178225635.40704462</v>
      </c>
      <c r="S6" s="9">
        <v>375.42650809838744</v>
      </c>
      <c r="T6" s="9">
        <v>14.789824084748147</v>
      </c>
      <c r="U6" s="9">
        <v>556119.07920000004</v>
      </c>
      <c r="V6" s="9">
        <v>41.896799999999999</v>
      </c>
      <c r="W6" s="9">
        <v>556160.97600000002</v>
      </c>
    </row>
    <row r="7" spans="1:23" x14ac:dyDescent="0.35">
      <c r="A7" s="12" t="s">
        <v>732</v>
      </c>
      <c r="B7" s="8">
        <v>157</v>
      </c>
      <c r="C7" s="9">
        <v>11189.032297923564</v>
      </c>
      <c r="D7" s="9">
        <v>2005.8242577615242</v>
      </c>
      <c r="E7" s="9">
        <v>3829.7469999999998</v>
      </c>
      <c r="F7" s="9">
        <v>25132.905912863665</v>
      </c>
      <c r="G7" s="9">
        <v>631662959.62485743</v>
      </c>
      <c r="H7" s="9">
        <v>37.890108359763673</v>
      </c>
      <c r="I7" s="9">
        <v>5.5155113961246096</v>
      </c>
      <c r="J7" s="9">
        <v>224654.62900000002</v>
      </c>
      <c r="K7" s="9">
        <v>350.36799999999999</v>
      </c>
      <c r="L7" s="216">
        <v>225004.997</v>
      </c>
      <c r="M7" s="8">
        <v>62362</v>
      </c>
      <c r="N7" s="9">
        <v>490.48945946984037</v>
      </c>
      <c r="O7" s="9">
        <v>10.712186234035796</v>
      </c>
      <c r="P7" s="9">
        <v>202.14085720954</v>
      </c>
      <c r="Q7" s="9">
        <v>2675.0883612811144</v>
      </c>
      <c r="R7" s="9">
        <v>7156097.7406616779</v>
      </c>
      <c r="S7" s="9">
        <v>629.86773733873417</v>
      </c>
      <c r="T7" s="9">
        <v>21.741531575130765</v>
      </c>
      <c r="U7" s="9">
        <v>132983.56957373384</v>
      </c>
      <c r="V7" s="9">
        <v>0.6125480521501</v>
      </c>
      <c r="W7" s="9">
        <v>132984.182121786</v>
      </c>
    </row>
    <row r="8" spans="1:23" x14ac:dyDescent="0.35">
      <c r="A8" s="12" t="s">
        <v>121</v>
      </c>
      <c r="B8" s="8">
        <v>410</v>
      </c>
      <c r="C8" s="9">
        <v>3216.6339641073168</v>
      </c>
      <c r="D8" s="9">
        <v>426.17199505730326</v>
      </c>
      <c r="E8" s="9">
        <v>993.44749999999999</v>
      </c>
      <c r="F8" s="9">
        <v>8629.325202016671</v>
      </c>
      <c r="G8" s="9">
        <v>74465253.44216007</v>
      </c>
      <c r="H8" s="9">
        <v>91.880158647587209</v>
      </c>
      <c r="I8" s="9">
        <v>8.1422959211332646</v>
      </c>
      <c r="J8" s="9">
        <v>120663.336</v>
      </c>
      <c r="K8" s="9">
        <v>87.436999999999998</v>
      </c>
      <c r="L8" s="216">
        <v>120750.773</v>
      </c>
      <c r="M8" s="8">
        <v>43668</v>
      </c>
      <c r="N8" s="9">
        <v>634.48329438813323</v>
      </c>
      <c r="O8" s="9">
        <v>7.8050574568801521</v>
      </c>
      <c r="P8" s="9">
        <v>353.20131015368997</v>
      </c>
      <c r="Q8" s="9">
        <v>1631.0142494032029</v>
      </c>
      <c r="R8" s="9">
        <v>2660207.4817562937</v>
      </c>
      <c r="S8" s="9">
        <v>1980.1356010359825</v>
      </c>
      <c r="T8" s="9">
        <v>33.403248247196871</v>
      </c>
      <c r="U8" s="9">
        <v>126613.01184177221</v>
      </c>
      <c r="V8" s="9">
        <v>1.3796926177879001</v>
      </c>
      <c r="W8" s="9">
        <v>126614.39153439</v>
      </c>
    </row>
    <row r="9" spans="1:23" x14ac:dyDescent="0.35">
      <c r="A9" s="12" t="s">
        <v>733</v>
      </c>
      <c r="B9" s="8">
        <v>591</v>
      </c>
      <c r="C9" s="9">
        <v>4218.914020519459</v>
      </c>
      <c r="D9" s="9">
        <v>696.3922183065738</v>
      </c>
      <c r="E9" s="9">
        <v>341.12299999999999</v>
      </c>
      <c r="F9" s="9">
        <v>16929.637147183897</v>
      </c>
      <c r="G9" s="9">
        <v>286612613.93530893</v>
      </c>
      <c r="H9" s="9">
        <v>63.434858120127323</v>
      </c>
      <c r="I9" s="9">
        <v>7.3043539204136003</v>
      </c>
      <c r="J9" s="9">
        <v>200940.39300000001</v>
      </c>
      <c r="K9" s="9">
        <v>4.1449999999999996</v>
      </c>
      <c r="L9" s="216">
        <v>200944.538</v>
      </c>
      <c r="M9" s="8">
        <v>51216</v>
      </c>
      <c r="N9" s="9">
        <v>4225.5474405803552</v>
      </c>
      <c r="O9" s="9">
        <v>104.53543485283322</v>
      </c>
      <c r="P9" s="9">
        <v>2163.02</v>
      </c>
      <c r="Q9" s="9">
        <v>23657.364351838307</v>
      </c>
      <c r="R9" s="9">
        <v>559670888.07562983</v>
      </c>
      <c r="S9" s="9">
        <v>15112.050723821296</v>
      </c>
      <c r="T9" s="9">
        <v>111.9564791491172</v>
      </c>
      <c r="U9" s="9">
        <v>3454195.0024590576</v>
      </c>
      <c r="V9" s="9">
        <v>11.037540942303</v>
      </c>
      <c r="W9" s="9">
        <v>3454206.04</v>
      </c>
    </row>
    <row r="10" spans="1:23" x14ac:dyDescent="0.35">
      <c r="A10" s="12" t="s">
        <v>734</v>
      </c>
      <c r="B10" s="8">
        <v>372</v>
      </c>
      <c r="C10" s="9">
        <v>3176.6134356048387</v>
      </c>
      <c r="D10" s="9">
        <v>322.32816034475411</v>
      </c>
      <c r="E10" s="9">
        <v>1310.8050000000001</v>
      </c>
      <c r="F10" s="9">
        <v>6216.8404175962942</v>
      </c>
      <c r="G10" s="9">
        <v>38649104.777858868</v>
      </c>
      <c r="H10" s="9">
        <v>43.633496832825074</v>
      </c>
      <c r="I10" s="9">
        <v>5.7813547112676957</v>
      </c>
      <c r="J10" s="9">
        <v>66889.684999999998</v>
      </c>
      <c r="K10" s="9">
        <v>97.944999999999993</v>
      </c>
      <c r="L10" s="216">
        <v>66987.63</v>
      </c>
      <c r="M10" s="8">
        <v>3782</v>
      </c>
      <c r="N10" s="9">
        <v>936.37784792813295</v>
      </c>
      <c r="O10" s="9">
        <v>105.62025806105946</v>
      </c>
      <c r="P10" s="9">
        <v>594.17161058559395</v>
      </c>
      <c r="Q10" s="9">
        <v>6495.4311918863632</v>
      </c>
      <c r="R10" s="9">
        <v>42190626.368530296</v>
      </c>
      <c r="S10" s="9">
        <v>3465.4853561659938</v>
      </c>
      <c r="T10" s="9">
        <v>57.736042921718067</v>
      </c>
      <c r="U10" s="9">
        <v>391582.36820188776</v>
      </c>
      <c r="V10" s="9">
        <v>58.192064954259202</v>
      </c>
      <c r="W10" s="9">
        <v>391640.56026684202</v>
      </c>
    </row>
    <row r="11" spans="1:23" x14ac:dyDescent="0.35">
      <c r="A11" s="12" t="s">
        <v>735</v>
      </c>
      <c r="B11" s="8">
        <v>215</v>
      </c>
      <c r="C11" s="9">
        <v>4798.1286204558128</v>
      </c>
      <c r="D11" s="9">
        <v>840.34164026354199</v>
      </c>
      <c r="E11" s="9">
        <v>1528.8130000000001</v>
      </c>
      <c r="F11" s="9">
        <v>12321.827200442975</v>
      </c>
      <c r="G11" s="9">
        <v>151827425.55757636</v>
      </c>
      <c r="H11" s="9">
        <v>50.872389382485501</v>
      </c>
      <c r="I11" s="9">
        <v>6.5511859700489055</v>
      </c>
      <c r="J11" s="9">
        <v>118120.37700000001</v>
      </c>
      <c r="K11" s="9">
        <v>157.80600000000001</v>
      </c>
      <c r="L11" s="216">
        <v>118278.183</v>
      </c>
      <c r="M11" s="8">
        <v>9551</v>
      </c>
      <c r="N11" s="9">
        <v>2242.5498555125141</v>
      </c>
      <c r="O11" s="9">
        <v>65.094824421937531</v>
      </c>
      <c r="P11" s="9">
        <v>921.79333333333341</v>
      </c>
      <c r="Q11" s="9">
        <v>6361.6662696545145</v>
      </c>
      <c r="R11" s="9">
        <v>40470797.726459987</v>
      </c>
      <c r="S11" s="9">
        <v>390.76891572257153</v>
      </c>
      <c r="T11" s="9">
        <v>15.8268037827374</v>
      </c>
      <c r="U11" s="9">
        <v>229594.99000000002</v>
      </c>
      <c r="V11" s="9">
        <v>4.5633333333333335</v>
      </c>
      <c r="W11" s="9">
        <v>229599.55333333334</v>
      </c>
    </row>
    <row r="12" spans="1:23" x14ac:dyDescent="0.35">
      <c r="A12" s="12" t="s">
        <v>741</v>
      </c>
      <c r="B12" s="8">
        <v>126</v>
      </c>
      <c r="C12" s="9">
        <v>7179.0629756984144</v>
      </c>
      <c r="D12" s="9">
        <v>745.99619523498654</v>
      </c>
      <c r="E12" s="9">
        <v>3893.2220000000002</v>
      </c>
      <c r="F12" s="9">
        <v>8373.7865232187287</v>
      </c>
      <c r="G12" s="9">
        <v>70120300.736439601</v>
      </c>
      <c r="H12" s="9">
        <v>11.363117373192136</v>
      </c>
      <c r="I12" s="9">
        <v>2.8915451893686002</v>
      </c>
      <c r="J12" s="9">
        <v>53806.886000000006</v>
      </c>
      <c r="K12" s="9">
        <v>568.91200000000003</v>
      </c>
      <c r="L12" s="216">
        <v>54375.798000000003</v>
      </c>
      <c r="M12" s="8">
        <v>53437</v>
      </c>
      <c r="N12" s="9">
        <v>1141.620365776831</v>
      </c>
      <c r="O12" s="9">
        <v>10.324339982167624</v>
      </c>
      <c r="P12" s="9">
        <v>584.98966994205</v>
      </c>
      <c r="Q12" s="9">
        <v>2386.6203078522672</v>
      </c>
      <c r="R12" s="9">
        <v>5695956.49385285</v>
      </c>
      <c r="S12" s="9">
        <v>397.40714002902143</v>
      </c>
      <c r="T12" s="9">
        <v>14.031700567908803</v>
      </c>
      <c r="U12" s="9">
        <v>125496.84051398221</v>
      </c>
      <c r="V12" s="9">
        <v>1.3796926177879001</v>
      </c>
      <c r="W12" s="9">
        <v>125498.2202066</v>
      </c>
    </row>
    <row r="13" spans="1:23" x14ac:dyDescent="0.35">
      <c r="A13" s="12" t="s">
        <v>736</v>
      </c>
      <c r="B13" s="8">
        <v>185</v>
      </c>
      <c r="C13" s="9">
        <v>7133.2587728594608</v>
      </c>
      <c r="D13" s="9">
        <v>1466.9796561027129</v>
      </c>
      <c r="E13" s="9">
        <v>2605.0722580000001</v>
      </c>
      <c r="F13" s="9">
        <v>19953.080529395913</v>
      </c>
      <c r="G13" s="9">
        <v>398125422.61255831</v>
      </c>
      <c r="H13" s="9">
        <v>61.183532644346755</v>
      </c>
      <c r="I13" s="9">
        <v>7.1702274035882825</v>
      </c>
      <c r="J13" s="9">
        <v>207188.16400000002</v>
      </c>
      <c r="K13" s="9">
        <v>139.346</v>
      </c>
      <c r="L13" s="216">
        <v>207327.51</v>
      </c>
      <c r="M13" s="8">
        <v>61799</v>
      </c>
      <c r="N13" s="9">
        <v>1443.3280081123214</v>
      </c>
      <c r="O13" s="9">
        <v>11.247433950284071</v>
      </c>
      <c r="P13" s="9">
        <v>766.64</v>
      </c>
      <c r="Q13" s="9">
        <v>2796.0451194550674</v>
      </c>
      <c r="R13" s="9">
        <v>7817868.3100285009</v>
      </c>
      <c r="S13" s="9">
        <v>620.8009768913563</v>
      </c>
      <c r="T13" s="9">
        <v>15.768292392608915</v>
      </c>
      <c r="U13" s="9">
        <v>178111.46333333332</v>
      </c>
      <c r="V13" s="9">
        <v>4.5633333333333335</v>
      </c>
      <c r="W13" s="9">
        <v>178116.02666666664</v>
      </c>
    </row>
    <row r="14" spans="1:23" x14ac:dyDescent="0.35">
      <c r="A14" s="12" t="s">
        <v>737</v>
      </c>
      <c r="B14" s="8">
        <v>221</v>
      </c>
      <c r="C14" s="9">
        <v>5160.3346896742096</v>
      </c>
      <c r="D14" s="9">
        <v>491.59167877030853</v>
      </c>
      <c r="E14" s="9">
        <v>2093.84</v>
      </c>
      <c r="F14" s="9">
        <v>7308.0356922091223</v>
      </c>
      <c r="G14" s="9">
        <v>53407385.678602464</v>
      </c>
      <c r="H14" s="9">
        <v>5.8314682662328003</v>
      </c>
      <c r="I14" s="9">
        <v>2.4118804280651509</v>
      </c>
      <c r="J14" s="9">
        <v>40720.269</v>
      </c>
      <c r="K14" s="9">
        <v>295.18299999999999</v>
      </c>
      <c r="L14" s="216">
        <v>41015.451999999997</v>
      </c>
      <c r="M14" s="8">
        <v>88664</v>
      </c>
      <c r="N14" s="9">
        <v>503.22133744839198</v>
      </c>
      <c r="O14" s="9">
        <v>8.0441578131155005</v>
      </c>
      <c r="P14" s="9">
        <v>153.13701303752401</v>
      </c>
      <c r="Q14" s="9">
        <v>2395.2687157209398</v>
      </c>
      <c r="R14" s="9">
        <v>5737312.2205114411</v>
      </c>
      <c r="S14" s="9">
        <v>602.83508704698693</v>
      </c>
      <c r="T14" s="9">
        <v>20.069428761507471</v>
      </c>
      <c r="U14" s="9">
        <v>124119.99925912199</v>
      </c>
      <c r="V14" s="9">
        <v>2.45019220860038</v>
      </c>
      <c r="W14" s="9">
        <v>124122.4494513306</v>
      </c>
    </row>
    <row r="15" spans="1:23" x14ac:dyDescent="0.35">
      <c r="A15" s="12" t="s">
        <v>738</v>
      </c>
      <c r="B15" s="8">
        <v>234</v>
      </c>
      <c r="C15" s="9">
        <v>11983.330330260686</v>
      </c>
      <c r="D15" s="9">
        <v>2728.6495414155584</v>
      </c>
      <c r="E15" s="9">
        <v>2650.672</v>
      </c>
      <c r="F15" s="9">
        <v>41740.311772301808</v>
      </c>
      <c r="G15" s="9">
        <v>1742253626.8489568</v>
      </c>
      <c r="H15" s="9">
        <v>121.19836720666308</v>
      </c>
      <c r="I15" s="9">
        <v>10.112693144197992</v>
      </c>
      <c r="J15" s="9">
        <v>547006.15599999996</v>
      </c>
      <c r="K15" s="9">
        <v>461.995</v>
      </c>
      <c r="L15" s="216">
        <v>547468.15099999995</v>
      </c>
      <c r="M15" s="8">
        <v>17193</v>
      </c>
      <c r="N15" s="9">
        <v>1779.210040830561</v>
      </c>
      <c r="O15" s="9">
        <v>27.289351222183811</v>
      </c>
      <c r="P15" s="9">
        <v>1081.6992</v>
      </c>
      <c r="Q15" s="9">
        <v>3578.2365083048426</v>
      </c>
      <c r="R15" s="9">
        <v>12803776.509365631</v>
      </c>
      <c r="S15" s="9">
        <v>318.99163992614183</v>
      </c>
      <c r="T15" s="9">
        <v>14.245069227781418</v>
      </c>
      <c r="U15" s="9">
        <v>125606.60639999999</v>
      </c>
      <c r="V15" s="9">
        <v>43.166400000000003</v>
      </c>
      <c r="W15" s="9">
        <v>125649.77279999999</v>
      </c>
    </row>
    <row r="16" spans="1:23" x14ac:dyDescent="0.35">
      <c r="A16" s="12" t="s">
        <v>739</v>
      </c>
      <c r="B16" s="8">
        <v>482</v>
      </c>
      <c r="C16" s="9">
        <v>4050.1171346161827</v>
      </c>
      <c r="D16" s="9">
        <v>398.72193282498148</v>
      </c>
      <c r="E16" s="9">
        <v>1179.5329999999999</v>
      </c>
      <c r="F16" s="9">
        <v>8753.7400362908957</v>
      </c>
      <c r="G16" s="9">
        <v>76627964.622962147</v>
      </c>
      <c r="H16" s="9">
        <v>18.888370444615475</v>
      </c>
      <c r="I16" s="9">
        <v>4.041383869630482</v>
      </c>
      <c r="J16" s="9">
        <v>72363.044999999998</v>
      </c>
      <c r="K16" s="9">
        <v>77.605000000000004</v>
      </c>
      <c r="L16" s="216">
        <v>72440.649999999994</v>
      </c>
      <c r="M16" s="8">
        <v>10974</v>
      </c>
      <c r="N16" s="9">
        <v>4173.5181099872398</v>
      </c>
      <c r="O16" s="9">
        <v>262.21912713812355</v>
      </c>
      <c r="P16" s="9">
        <v>1771.0920000000001</v>
      </c>
      <c r="Q16" s="9">
        <v>27469.252745047677</v>
      </c>
      <c r="R16" s="9">
        <v>754559846.3713094</v>
      </c>
      <c r="S16" s="9">
        <v>2441.0948155338224</v>
      </c>
      <c r="T16" s="9">
        <v>44.6257640868346</v>
      </c>
      <c r="U16" s="9">
        <v>1632295.5192</v>
      </c>
      <c r="V16" s="9">
        <v>22.852799999999998</v>
      </c>
      <c r="W16" s="9">
        <v>1632318.372</v>
      </c>
    </row>
    <row r="17" spans="1:23" x14ac:dyDescent="0.35">
      <c r="A17" s="12" t="s">
        <v>740</v>
      </c>
      <c r="B17" s="8">
        <v>606</v>
      </c>
      <c r="C17" s="9">
        <v>3023.7236075990095</v>
      </c>
      <c r="D17" s="9">
        <v>281.46399098268142</v>
      </c>
      <c r="E17" s="9">
        <v>1581.444</v>
      </c>
      <c r="F17" s="9">
        <v>6928.8179945253842</v>
      </c>
      <c r="G17" s="9">
        <v>48008518.801258765</v>
      </c>
      <c r="H17" s="9">
        <v>84.460892332404896</v>
      </c>
      <c r="I17" s="9">
        <v>8.1813372894863186</v>
      </c>
      <c r="J17" s="9">
        <v>97066.177958</v>
      </c>
      <c r="K17" s="9">
        <v>17.588000000000001</v>
      </c>
      <c r="L17" s="216">
        <v>97083.765958000004</v>
      </c>
      <c r="M17" s="8">
        <v>43668</v>
      </c>
      <c r="N17" s="9">
        <v>634.48329438813323</v>
      </c>
      <c r="O17" s="9">
        <v>7.8050574568801521</v>
      </c>
      <c r="P17" s="9">
        <v>353.20131015368997</v>
      </c>
      <c r="Q17" s="9">
        <v>1631.0142494032029</v>
      </c>
      <c r="R17" s="9">
        <v>2660207.4817562937</v>
      </c>
      <c r="S17" s="9">
        <v>1980.1356010359825</v>
      </c>
      <c r="T17" s="9">
        <v>33.403248247196871</v>
      </c>
      <c r="U17" s="9">
        <v>126613.01184177221</v>
      </c>
      <c r="V17" s="9">
        <v>1.3796926177879001</v>
      </c>
      <c r="W17" s="9">
        <v>126614.39153439</v>
      </c>
    </row>
    <row r="19" spans="1:23" x14ac:dyDescent="0.35">
      <c r="A19" s="9" t="s">
        <v>761</v>
      </c>
    </row>
    <row r="20" spans="1:23" x14ac:dyDescent="0.35">
      <c r="A20" s="207" t="s">
        <v>762</v>
      </c>
      <c r="B20" s="207"/>
      <c r="C20" s="207"/>
      <c r="D20" s="207"/>
      <c r="E20" s="207"/>
      <c r="F20" s="207"/>
    </row>
  </sheetData>
  <mergeCells count="3">
    <mergeCell ref="B1:L1"/>
    <mergeCell ref="M1:W1"/>
    <mergeCell ref="A20:F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AF09D-D2F5-432B-A39C-3D87952E3FAC}">
  <dimension ref="A1:AP19"/>
  <sheetViews>
    <sheetView showGridLines="0" workbookViewId="0">
      <selection activeCell="E16" sqref="E16"/>
    </sheetView>
  </sheetViews>
  <sheetFormatPr defaultColWidth="8.7265625" defaultRowHeight="14.5" x14ac:dyDescent="0.35"/>
  <cols>
    <col min="1" max="1" width="43.26953125" style="17" customWidth="1"/>
    <col min="2" max="2" width="12.453125" style="17" bestFit="1" customWidth="1"/>
    <col min="3" max="6" width="11.81640625" style="17" bestFit="1" customWidth="1"/>
    <col min="7" max="7" width="10.81640625" style="17" bestFit="1" customWidth="1"/>
    <col min="8" max="8" width="13.453125" style="17" bestFit="1" customWidth="1"/>
    <col min="9" max="9" width="14.1796875" style="17" bestFit="1" customWidth="1"/>
    <col min="10" max="10" width="12" style="17" bestFit="1" customWidth="1"/>
    <col min="11" max="11" width="11.81640625" style="17" bestFit="1" customWidth="1"/>
    <col min="12" max="12" width="14.54296875" style="17" bestFit="1" customWidth="1"/>
    <col min="13" max="13" width="11.81640625" style="17" bestFit="1" customWidth="1"/>
    <col min="14" max="14" width="12.54296875" style="17" bestFit="1" customWidth="1"/>
    <col min="15" max="16" width="9.81640625" style="17" bestFit="1" customWidth="1"/>
    <col min="17" max="17" width="8" style="17" bestFit="1" customWidth="1"/>
    <col min="18" max="18" width="13.1796875" style="17" bestFit="1" customWidth="1"/>
    <col min="19" max="19" width="8.81640625" style="17" bestFit="1" customWidth="1"/>
    <col min="20" max="20" width="9.81640625" style="17" bestFit="1" customWidth="1"/>
    <col min="21" max="21" width="12.54296875" style="17" bestFit="1" customWidth="1"/>
    <col min="22" max="23" width="13.453125" style="17" bestFit="1" customWidth="1"/>
    <col min="24" max="24" width="11.81640625" style="17" bestFit="1" customWidth="1"/>
    <col min="25" max="25" width="8" style="17" bestFit="1" customWidth="1"/>
    <col min="26" max="26" width="12.81640625" style="17" customWidth="1"/>
    <col min="27" max="27" width="9.81640625" style="17" bestFit="1" customWidth="1"/>
    <col min="28" max="28" width="11.81640625" style="17" bestFit="1" customWidth="1"/>
    <col min="29" max="41" width="12.81640625" style="17" customWidth="1"/>
    <col min="42" max="16384" width="8.7265625" style="17"/>
  </cols>
  <sheetData>
    <row r="1" spans="1:42" s="98" customFormat="1" ht="15" thickBot="1" x14ac:dyDescent="0.4">
      <c r="A1" s="122" t="s">
        <v>75</v>
      </c>
      <c r="B1" s="122" t="s">
        <v>317</v>
      </c>
      <c r="C1" s="122" t="s">
        <v>693</v>
      </c>
      <c r="D1" s="122" t="s">
        <v>298</v>
      </c>
      <c r="E1" s="122" t="s">
        <v>307</v>
      </c>
      <c r="F1" s="122" t="s">
        <v>296</v>
      </c>
      <c r="G1" s="122" t="s">
        <v>11</v>
      </c>
      <c r="H1" s="122" t="s">
        <v>300</v>
      </c>
      <c r="I1" s="122" t="s">
        <v>301</v>
      </c>
      <c r="J1" s="122" t="s">
        <v>311</v>
      </c>
      <c r="K1" s="122" t="s">
        <v>694</v>
      </c>
      <c r="L1" s="122" t="s">
        <v>297</v>
      </c>
      <c r="M1" s="122" t="s">
        <v>695</v>
      </c>
      <c r="N1" s="122" t="s">
        <v>303</v>
      </c>
      <c r="O1" s="122" t="s">
        <v>310</v>
      </c>
      <c r="P1" s="122" t="s">
        <v>696</v>
      </c>
      <c r="Q1" s="122" t="s">
        <v>83</v>
      </c>
      <c r="R1" s="122" t="s">
        <v>305</v>
      </c>
      <c r="S1" s="122" t="s">
        <v>309</v>
      </c>
      <c r="T1" s="122" t="s">
        <v>299</v>
      </c>
      <c r="U1" s="122" t="s">
        <v>306</v>
      </c>
      <c r="V1" s="122" t="s">
        <v>304</v>
      </c>
      <c r="W1" s="122" t="s">
        <v>302</v>
      </c>
      <c r="X1" s="122" t="s">
        <v>312</v>
      </c>
      <c r="Y1" s="122" t="s">
        <v>697</v>
      </c>
      <c r="Z1" s="122" t="s">
        <v>698</v>
      </c>
      <c r="AA1" s="122" t="s">
        <v>308</v>
      </c>
      <c r="AB1" s="217" t="s">
        <v>313</v>
      </c>
      <c r="AP1" s="99"/>
    </row>
    <row r="2" spans="1:42" x14ac:dyDescent="0.35">
      <c r="A2" s="17" t="s">
        <v>728</v>
      </c>
      <c r="B2" s="190" t="s">
        <v>10</v>
      </c>
      <c r="C2" s="59">
        <v>1.5565119786011E-4</v>
      </c>
      <c r="D2" s="188">
        <v>9.8599734733863996E-5</v>
      </c>
      <c r="E2" s="59" t="s">
        <v>10</v>
      </c>
      <c r="F2" s="188">
        <v>4.3616100952072999E-5</v>
      </c>
      <c r="G2" s="59" t="s">
        <v>10</v>
      </c>
      <c r="H2" s="59" t="s">
        <v>10</v>
      </c>
      <c r="I2" s="59" t="s">
        <v>10</v>
      </c>
      <c r="J2" s="59" t="s">
        <v>10</v>
      </c>
      <c r="K2" s="59" t="s">
        <v>10</v>
      </c>
      <c r="L2" s="59" t="s">
        <v>10</v>
      </c>
      <c r="M2" s="188">
        <v>4.5524909385099999E-5</v>
      </c>
      <c r="N2" s="59">
        <v>1.5795274764004701E-4</v>
      </c>
      <c r="O2" s="59" t="s">
        <v>10</v>
      </c>
      <c r="P2" s="59" t="s">
        <v>10</v>
      </c>
      <c r="Q2" s="59" t="s">
        <v>10</v>
      </c>
      <c r="R2" s="59" t="s">
        <v>10</v>
      </c>
      <c r="S2" s="59" t="s">
        <v>10</v>
      </c>
      <c r="T2" s="188">
        <v>5.0429664104825104E-6</v>
      </c>
      <c r="U2" s="59" t="s">
        <v>10</v>
      </c>
      <c r="V2" s="59" t="s">
        <v>10</v>
      </c>
      <c r="W2" s="188">
        <v>3.1611465038269501E-6</v>
      </c>
      <c r="X2" s="188">
        <v>2.4418354302490502E-6</v>
      </c>
      <c r="Y2" s="188">
        <v>3.9671300584492096E-6</v>
      </c>
      <c r="Z2" s="59" t="s">
        <v>10</v>
      </c>
      <c r="AA2" s="59" t="s">
        <v>10</v>
      </c>
      <c r="AB2" s="190">
        <f t="shared" ref="AB2:AB16" si="0">SUM(B2:AA2)</f>
        <v>5.1595776897420164E-4</v>
      </c>
      <c r="AJ2" s="22"/>
      <c r="AK2" s="22"/>
    </row>
    <row r="3" spans="1:42" x14ac:dyDescent="0.35">
      <c r="A3" s="17" t="s">
        <v>730</v>
      </c>
      <c r="B3" s="189">
        <v>8.8416686136383598E-4</v>
      </c>
      <c r="C3" s="59">
        <v>1.03256610026584E-4</v>
      </c>
      <c r="D3" s="188">
        <v>7.8360496673242697E-5</v>
      </c>
      <c r="E3" s="59" t="s">
        <v>10</v>
      </c>
      <c r="F3" s="59">
        <v>2.0421959789273001E-4</v>
      </c>
      <c r="G3" s="59" t="s">
        <v>10</v>
      </c>
      <c r="H3" s="188">
        <v>4.46623411573902E-5</v>
      </c>
      <c r="I3" s="59">
        <v>2.0630515548568999E-4</v>
      </c>
      <c r="J3" s="59" t="s">
        <v>10</v>
      </c>
      <c r="K3" s="59" t="s">
        <v>10</v>
      </c>
      <c r="L3" s="188">
        <v>3.3805692411143401E-5</v>
      </c>
      <c r="M3" s="188">
        <v>7.3379393253287603E-5</v>
      </c>
      <c r="N3" s="188">
        <v>9.2342952223621098E-5</v>
      </c>
      <c r="O3" s="59" t="s">
        <v>10</v>
      </c>
      <c r="P3" s="59" t="s">
        <v>10</v>
      </c>
      <c r="Q3" s="59" t="s">
        <v>10</v>
      </c>
      <c r="R3" s="188">
        <v>1.8645790609779001E-5</v>
      </c>
      <c r="S3" s="59" t="s">
        <v>10</v>
      </c>
      <c r="T3" s="188">
        <v>4.1335306460250704E-6</v>
      </c>
      <c r="U3" s="188">
        <v>9.7244001771139892E-6</v>
      </c>
      <c r="V3" s="59" t="s">
        <v>10</v>
      </c>
      <c r="W3" s="59" t="s">
        <v>10</v>
      </c>
      <c r="X3" s="59" t="s">
        <v>10</v>
      </c>
      <c r="Y3" s="59" t="s">
        <v>10</v>
      </c>
      <c r="Z3" s="59" t="s">
        <v>10</v>
      </c>
      <c r="AA3" s="188">
        <v>8.4891637616325696E-7</v>
      </c>
      <c r="AB3" s="190">
        <f t="shared" si="0"/>
        <v>1.753851738296606E-3</v>
      </c>
      <c r="AH3" s="22"/>
      <c r="AI3" s="22"/>
      <c r="AK3" s="22"/>
    </row>
    <row r="4" spans="1:42" x14ac:dyDescent="0.35">
      <c r="A4" s="17" t="s">
        <v>729</v>
      </c>
      <c r="B4" s="190">
        <v>4.8872956465972504E-4</v>
      </c>
      <c r="C4" s="188">
        <v>3.9804135384397297E-5</v>
      </c>
      <c r="D4" s="59">
        <v>1.4643883883793001E-4</v>
      </c>
      <c r="E4" s="59" t="s">
        <v>10</v>
      </c>
      <c r="F4" s="59">
        <v>1.11797613351268E-4</v>
      </c>
      <c r="G4" s="59" t="s">
        <v>10</v>
      </c>
      <c r="H4" s="59" t="s">
        <v>10</v>
      </c>
      <c r="I4" s="59" t="s">
        <v>10</v>
      </c>
      <c r="J4" s="59" t="s">
        <v>10</v>
      </c>
      <c r="K4" s="59" t="s">
        <v>10</v>
      </c>
      <c r="L4" s="59" t="s">
        <v>10</v>
      </c>
      <c r="M4" s="59" t="s">
        <v>10</v>
      </c>
      <c r="N4" s="59" t="s">
        <v>10</v>
      </c>
      <c r="O4" s="188">
        <v>7.0231813752605595E-5</v>
      </c>
      <c r="P4" s="59" t="s">
        <v>10</v>
      </c>
      <c r="Q4" s="59" t="s">
        <v>10</v>
      </c>
      <c r="R4" s="59" t="s">
        <v>10</v>
      </c>
      <c r="S4" s="59" t="s">
        <v>10</v>
      </c>
      <c r="T4" s="59" t="s">
        <v>10</v>
      </c>
      <c r="U4" s="59" t="s">
        <v>10</v>
      </c>
      <c r="V4" s="59" t="s">
        <v>10</v>
      </c>
      <c r="W4" s="188">
        <v>2.4323318517571098E-6</v>
      </c>
      <c r="X4" s="188">
        <v>9.1236695232052302E-6</v>
      </c>
      <c r="Y4" s="188">
        <v>8.19439979286231E-6</v>
      </c>
      <c r="Z4" s="59" t="s">
        <v>10</v>
      </c>
      <c r="AA4" s="59" t="s">
        <v>10</v>
      </c>
      <c r="AB4" s="190">
        <f t="shared" si="0"/>
        <v>8.7675236715375061E-4</v>
      </c>
      <c r="AH4" s="22"/>
      <c r="AL4" s="22"/>
    </row>
    <row r="5" spans="1:42" x14ac:dyDescent="0.35">
      <c r="A5" s="17" t="s">
        <v>731</v>
      </c>
      <c r="B5" s="191">
        <v>2.9262873930162099E-3</v>
      </c>
      <c r="C5" s="59">
        <v>3.7177176664623598E-4</v>
      </c>
      <c r="D5" s="59">
        <v>1.7411640160133499E-4</v>
      </c>
      <c r="E5" s="59" t="s">
        <v>10</v>
      </c>
      <c r="F5" s="188">
        <v>9.3839829459480302E-5</v>
      </c>
      <c r="G5" s="59" t="s">
        <v>10</v>
      </c>
      <c r="H5" s="59" t="s">
        <v>10</v>
      </c>
      <c r="I5" s="59" t="s">
        <v>10</v>
      </c>
      <c r="J5" s="59" t="s">
        <v>10</v>
      </c>
      <c r="K5" s="59" t="s">
        <v>10</v>
      </c>
      <c r="L5" s="59" t="s">
        <v>10</v>
      </c>
      <c r="M5" s="59" t="s">
        <v>10</v>
      </c>
      <c r="N5" s="59" t="s">
        <v>10</v>
      </c>
      <c r="O5" s="59" t="s">
        <v>10</v>
      </c>
      <c r="P5" s="188">
        <v>4.3619774379933402E-6</v>
      </c>
      <c r="Q5" s="59" t="s">
        <v>10</v>
      </c>
      <c r="R5" s="59" t="s">
        <v>10</v>
      </c>
      <c r="S5" s="59" t="s">
        <v>10</v>
      </c>
      <c r="T5" s="59" t="s">
        <v>10</v>
      </c>
      <c r="U5" s="59" t="s">
        <v>10</v>
      </c>
      <c r="V5" s="59" t="s">
        <v>10</v>
      </c>
      <c r="W5" s="188">
        <v>3.0596767736021998E-6</v>
      </c>
      <c r="X5" s="59" t="s">
        <v>10</v>
      </c>
      <c r="Y5" s="188">
        <v>2.1786697861975199E-6</v>
      </c>
      <c r="Z5" s="59" t="s">
        <v>10</v>
      </c>
      <c r="AA5" s="59" t="s">
        <v>10</v>
      </c>
      <c r="AB5" s="190">
        <f t="shared" si="0"/>
        <v>3.5756157147210543E-3</v>
      </c>
      <c r="AJ5" s="22"/>
      <c r="AK5" s="22"/>
    </row>
    <row r="6" spans="1:42" x14ac:dyDescent="0.35">
      <c r="A6" s="17" t="s">
        <v>732</v>
      </c>
      <c r="B6" s="190" t="s">
        <v>10</v>
      </c>
      <c r="C6" s="59" t="s">
        <v>10</v>
      </c>
      <c r="D6" s="59" t="s">
        <v>10</v>
      </c>
      <c r="E6" s="59" t="s">
        <v>10</v>
      </c>
      <c r="F6" s="59" t="s">
        <v>10</v>
      </c>
      <c r="G6" s="59" t="s">
        <v>10</v>
      </c>
      <c r="H6" s="59" t="s">
        <v>10</v>
      </c>
      <c r="I6" s="59" t="s">
        <v>10</v>
      </c>
      <c r="J6" s="59" t="s">
        <v>10</v>
      </c>
      <c r="K6" s="59" t="s">
        <v>10</v>
      </c>
      <c r="L6" s="59" t="s">
        <v>10</v>
      </c>
      <c r="M6" s="59" t="s">
        <v>10</v>
      </c>
      <c r="N6" s="59" t="s">
        <v>10</v>
      </c>
      <c r="O6" s="59" t="s">
        <v>10</v>
      </c>
      <c r="P6" s="59" t="s">
        <v>10</v>
      </c>
      <c r="Q6" s="59" t="s">
        <v>10</v>
      </c>
      <c r="R6" s="59" t="s">
        <v>10</v>
      </c>
      <c r="S6" s="59" t="s">
        <v>10</v>
      </c>
      <c r="T6" s="59" t="s">
        <v>10</v>
      </c>
      <c r="U6" s="59" t="s">
        <v>10</v>
      </c>
      <c r="V6" s="59" t="s">
        <v>10</v>
      </c>
      <c r="W6" s="59" t="s">
        <v>10</v>
      </c>
      <c r="X6" s="188">
        <v>3.4242506232393699E-6</v>
      </c>
      <c r="Y6" s="59" t="s">
        <v>10</v>
      </c>
      <c r="Z6" s="59" t="s">
        <v>10</v>
      </c>
      <c r="AA6" s="59" t="s">
        <v>10</v>
      </c>
      <c r="AB6" s="190">
        <f t="shared" si="0"/>
        <v>3.4242506232393699E-6</v>
      </c>
      <c r="AJ6" s="22"/>
      <c r="AL6" s="22"/>
    </row>
    <row r="7" spans="1:42" x14ac:dyDescent="0.35">
      <c r="A7" s="17" t="s">
        <v>121</v>
      </c>
      <c r="B7" s="191">
        <v>1.30230866325458E-3</v>
      </c>
      <c r="C7" s="50">
        <v>5.6357428348633699E-5</v>
      </c>
      <c r="D7" s="50">
        <v>2.3305423326244799E-4</v>
      </c>
      <c r="E7" s="50" t="s">
        <v>10</v>
      </c>
      <c r="F7" s="50">
        <v>3.1586002515750298E-4</v>
      </c>
      <c r="G7" s="188">
        <v>4.0758038711415602E-5</v>
      </c>
      <c r="H7" s="59">
        <v>4.5798139049795498E-4</v>
      </c>
      <c r="I7" s="188">
        <v>7.1729181551890504E-6</v>
      </c>
      <c r="J7" s="59" t="s">
        <v>10</v>
      </c>
      <c r="K7" s="59">
        <v>3.6209751834551801E-4</v>
      </c>
      <c r="L7" s="59" t="s">
        <v>10</v>
      </c>
      <c r="M7" s="59" t="s">
        <v>10</v>
      </c>
      <c r="N7" s="59">
        <v>2.07748089061027E-4</v>
      </c>
      <c r="O7" s="59" t="s">
        <v>10</v>
      </c>
      <c r="P7" s="188">
        <v>6.1966056656356997E-6</v>
      </c>
      <c r="Q7" s="188">
        <v>1.10650851979939E-5</v>
      </c>
      <c r="R7" s="59" t="s">
        <v>10</v>
      </c>
      <c r="S7" s="59" t="s">
        <v>10</v>
      </c>
      <c r="T7" s="59" t="s">
        <v>10</v>
      </c>
      <c r="U7" s="59" t="s">
        <v>10</v>
      </c>
      <c r="V7" s="59" t="s">
        <v>10</v>
      </c>
      <c r="W7" s="188">
        <v>1.9688201412380902E-6</v>
      </c>
      <c r="X7" s="188">
        <v>4.9823072333148998E-6</v>
      </c>
      <c r="Y7" s="59" t="s">
        <v>10</v>
      </c>
      <c r="Z7" s="59" t="s">
        <v>10</v>
      </c>
      <c r="AA7" s="59" t="s">
        <v>10</v>
      </c>
      <c r="AB7" s="190">
        <f t="shared" si="0"/>
        <v>3.0075511230324521E-3</v>
      </c>
      <c r="AH7" s="22"/>
      <c r="AJ7" s="22"/>
      <c r="AL7" s="22"/>
    </row>
    <row r="8" spans="1:42" x14ac:dyDescent="0.35">
      <c r="A8" s="17" t="s">
        <v>733</v>
      </c>
      <c r="B8" s="191">
        <v>1.5830849217227899E-3</v>
      </c>
      <c r="C8" s="50">
        <v>3.1574045038740999E-3</v>
      </c>
      <c r="D8" s="50">
        <v>4.4575192589542098E-5</v>
      </c>
      <c r="E8" s="50" t="s">
        <v>10</v>
      </c>
      <c r="F8" s="50">
        <v>2.07422231382788E-4</v>
      </c>
      <c r="G8" s="59" t="s">
        <v>10</v>
      </c>
      <c r="H8" s="59" t="s">
        <v>10</v>
      </c>
      <c r="I8" s="59" t="s">
        <v>10</v>
      </c>
      <c r="J8" s="59" t="s">
        <v>10</v>
      </c>
      <c r="K8" s="59" t="s">
        <v>10</v>
      </c>
      <c r="L8" s="188">
        <v>3.5276929407546698E-5</v>
      </c>
      <c r="M8" s="59">
        <v>1.9044127623869101E-4</v>
      </c>
      <c r="N8" s="59" t="s">
        <v>10</v>
      </c>
      <c r="O8" s="59" t="s">
        <v>10</v>
      </c>
      <c r="P8" s="59" t="s">
        <v>10</v>
      </c>
      <c r="Q8" s="59" t="s">
        <v>10</v>
      </c>
      <c r="R8" s="59" t="s">
        <v>10</v>
      </c>
      <c r="S8" s="59" t="s">
        <v>10</v>
      </c>
      <c r="T8" s="59" t="s">
        <v>10</v>
      </c>
      <c r="U8" s="59" t="s">
        <v>10</v>
      </c>
      <c r="V8" s="59" t="s">
        <v>10</v>
      </c>
      <c r="W8" s="59" t="s">
        <v>10</v>
      </c>
      <c r="X8" s="59" t="s">
        <v>10</v>
      </c>
      <c r="Y8" s="188">
        <v>4.3898570318905202E-6</v>
      </c>
      <c r="Z8" s="59" t="s">
        <v>10</v>
      </c>
      <c r="AA8" s="59" t="s">
        <v>10</v>
      </c>
      <c r="AB8" s="190">
        <f t="shared" si="0"/>
        <v>5.2225949122473476E-3</v>
      </c>
      <c r="AK8" s="22"/>
    </row>
    <row r="9" spans="1:42" x14ac:dyDescent="0.35">
      <c r="A9" s="17" t="s">
        <v>734</v>
      </c>
      <c r="B9" s="191">
        <v>4.7359571805302399E-3</v>
      </c>
      <c r="C9" s="50">
        <v>6.5453324228353894E-5</v>
      </c>
      <c r="D9" s="50">
        <v>4.8730733482591198E-4</v>
      </c>
      <c r="E9" s="50" t="s">
        <v>10</v>
      </c>
      <c r="F9" s="50">
        <v>4.8263155696790102E-4</v>
      </c>
      <c r="G9" s="59" t="s">
        <v>10</v>
      </c>
      <c r="H9" s="188">
        <v>4.7741510858025501E-5</v>
      </c>
      <c r="I9" s="59">
        <v>4.5247598665463401E-4</v>
      </c>
      <c r="J9" s="59" t="s">
        <v>10</v>
      </c>
      <c r="K9" s="59" t="s">
        <v>10</v>
      </c>
      <c r="L9" s="59" t="s">
        <v>10</v>
      </c>
      <c r="M9" s="188">
        <v>5.23571538582731E-5</v>
      </c>
      <c r="N9" s="188">
        <v>7.2995481910043597E-5</v>
      </c>
      <c r="O9" s="59" t="s">
        <v>10</v>
      </c>
      <c r="P9" s="188">
        <v>2.1432408373217299E-5</v>
      </c>
      <c r="Q9" s="188">
        <v>2.3710896852844101E-5</v>
      </c>
      <c r="R9" s="59" t="s">
        <v>10</v>
      </c>
      <c r="S9" s="59" t="s">
        <v>10</v>
      </c>
      <c r="T9" s="59" t="s">
        <v>10</v>
      </c>
      <c r="U9" s="59" t="s">
        <v>10</v>
      </c>
      <c r="V9" s="59" t="s">
        <v>10</v>
      </c>
      <c r="W9" s="188">
        <v>1.11142013176884E-5</v>
      </c>
      <c r="X9" s="188">
        <v>2.46765967072347E-6</v>
      </c>
      <c r="Y9" s="59" t="s">
        <v>10</v>
      </c>
      <c r="Z9" s="188">
        <v>4.0062368596389202E-6</v>
      </c>
      <c r="AA9" s="59" t="s">
        <v>10</v>
      </c>
      <c r="AB9" s="190">
        <f t="shared" si="0"/>
        <v>6.4596509329074951E-3</v>
      </c>
      <c r="AJ9" s="22"/>
      <c r="AK9" s="22"/>
      <c r="AO9" s="22"/>
    </row>
    <row r="10" spans="1:42" x14ac:dyDescent="0.35">
      <c r="A10" s="17" t="s">
        <v>735</v>
      </c>
      <c r="B10" s="191">
        <v>9.9253769383271197E-5</v>
      </c>
      <c r="C10" s="50">
        <v>8.5520355583241895E-4</v>
      </c>
      <c r="D10" s="50">
        <v>2.0415841190112101E-5</v>
      </c>
      <c r="E10" s="50">
        <v>2.1747441178532299E-3</v>
      </c>
      <c r="F10" s="50">
        <v>9.9975634577031599E-6</v>
      </c>
      <c r="G10" s="59" t="s">
        <v>10</v>
      </c>
      <c r="H10" s="59" t="s">
        <v>10</v>
      </c>
      <c r="I10" s="188">
        <v>3.7172600602863898E-6</v>
      </c>
      <c r="J10" s="59">
        <v>1.02809359118997E-4</v>
      </c>
      <c r="K10" s="59" t="s">
        <v>10</v>
      </c>
      <c r="L10" s="59">
        <v>1.44084669498232E-4</v>
      </c>
      <c r="M10" s="59">
        <v>1.16036950000066E-4</v>
      </c>
      <c r="N10" s="59" t="s">
        <v>10</v>
      </c>
      <c r="O10" s="188">
        <v>4.0968759358868E-5</v>
      </c>
      <c r="P10" s="59" t="s">
        <v>10</v>
      </c>
      <c r="Q10" s="59" t="s">
        <v>10</v>
      </c>
      <c r="R10" s="188">
        <v>4.62189250107211E-5</v>
      </c>
      <c r="S10" s="59" t="s">
        <v>10</v>
      </c>
      <c r="T10" s="188">
        <v>2.9666919339926902E-6</v>
      </c>
      <c r="U10" s="188">
        <v>2.63623305592313E-6</v>
      </c>
      <c r="V10" s="59" t="s">
        <v>10</v>
      </c>
      <c r="W10" s="59" t="s">
        <v>10</v>
      </c>
      <c r="X10" s="59" t="s">
        <v>10</v>
      </c>
      <c r="Y10" s="59" t="s">
        <v>10</v>
      </c>
      <c r="Z10" s="59" t="s">
        <v>10</v>
      </c>
      <c r="AA10" s="59" t="s">
        <v>10</v>
      </c>
      <c r="AB10" s="190">
        <f t="shared" si="0"/>
        <v>3.6190536957538214E-3</v>
      </c>
      <c r="AE10" s="22"/>
      <c r="AG10" s="22"/>
      <c r="AI10" s="22"/>
      <c r="AK10" s="22"/>
      <c r="AM10" s="22"/>
    </row>
    <row r="11" spans="1:42" x14ac:dyDescent="0.35">
      <c r="A11" s="17" t="s">
        <v>741</v>
      </c>
      <c r="B11" s="191" t="s">
        <v>10</v>
      </c>
      <c r="C11" s="50" t="s">
        <v>10</v>
      </c>
      <c r="D11" s="50">
        <v>2.6652139200258001E-5</v>
      </c>
      <c r="E11" s="50" t="s">
        <v>10</v>
      </c>
      <c r="F11" s="50" t="s">
        <v>10</v>
      </c>
      <c r="G11" s="59" t="s">
        <v>10</v>
      </c>
      <c r="H11" s="59" t="s">
        <v>10</v>
      </c>
      <c r="I11" s="59" t="s">
        <v>10</v>
      </c>
      <c r="J11" s="59" t="s">
        <v>10</v>
      </c>
      <c r="K11" s="59" t="s">
        <v>10</v>
      </c>
      <c r="L11" s="59" t="s">
        <v>10</v>
      </c>
      <c r="M11" s="59" t="s">
        <v>10</v>
      </c>
      <c r="N11" s="59" t="s">
        <v>10</v>
      </c>
      <c r="O11" s="59" t="s">
        <v>10</v>
      </c>
      <c r="P11" s="59" t="s">
        <v>10</v>
      </c>
      <c r="Q11" s="59" t="s">
        <v>10</v>
      </c>
      <c r="R11" s="59" t="s">
        <v>10</v>
      </c>
      <c r="S11" s="59" t="s">
        <v>10</v>
      </c>
      <c r="T11" s="59" t="s">
        <v>10</v>
      </c>
      <c r="U11" s="59" t="s">
        <v>10</v>
      </c>
      <c r="V11" s="59" t="s">
        <v>10</v>
      </c>
      <c r="W11" s="59" t="s">
        <v>10</v>
      </c>
      <c r="X11" s="59" t="s">
        <v>10</v>
      </c>
      <c r="Y11" s="59" t="s">
        <v>10</v>
      </c>
      <c r="Z11" s="59" t="s">
        <v>10</v>
      </c>
      <c r="AA11" s="59" t="s">
        <v>10</v>
      </c>
      <c r="AB11" s="190">
        <f t="shared" si="0"/>
        <v>2.6652139200258001E-5</v>
      </c>
      <c r="AJ11" s="22"/>
    </row>
    <row r="12" spans="1:42" x14ac:dyDescent="0.35">
      <c r="A12" s="17" t="s">
        <v>736</v>
      </c>
      <c r="B12" s="191">
        <v>1.8185259788830201E-2</v>
      </c>
      <c r="C12" s="50">
        <v>9.4987141258220795E-5</v>
      </c>
      <c r="D12" s="50">
        <v>8.8939630120875703E-4</v>
      </c>
      <c r="E12" s="50" t="s">
        <v>10</v>
      </c>
      <c r="F12" s="50">
        <v>5.6844670648891805E-4</v>
      </c>
      <c r="G12" s="59" t="s">
        <v>10</v>
      </c>
      <c r="H12" s="59" t="s">
        <v>10</v>
      </c>
      <c r="I12" s="59" t="s">
        <v>10</v>
      </c>
      <c r="J12" s="59" t="s">
        <v>10</v>
      </c>
      <c r="K12" s="59" t="s">
        <v>10</v>
      </c>
      <c r="L12" s="59" t="s">
        <v>10</v>
      </c>
      <c r="M12" s="59">
        <v>2.26634657550258E-4</v>
      </c>
      <c r="N12" s="188">
        <v>6.5131997019116501E-5</v>
      </c>
      <c r="O12" s="59" t="s">
        <v>10</v>
      </c>
      <c r="P12" s="188">
        <v>2.87488227628539E-5</v>
      </c>
      <c r="Q12" s="59" t="s">
        <v>10</v>
      </c>
      <c r="R12" s="188">
        <v>1.8932012667848102E-5</v>
      </c>
      <c r="S12" s="59" t="s">
        <v>10</v>
      </c>
      <c r="T12" s="188">
        <v>8.1063893884683297E-6</v>
      </c>
      <c r="U12" s="59" t="s">
        <v>10</v>
      </c>
      <c r="V12" s="59" t="s">
        <v>10</v>
      </c>
      <c r="W12" s="188">
        <v>1.1202553584859E-6</v>
      </c>
      <c r="X12" s="188">
        <v>4.5272108081777701E-6</v>
      </c>
      <c r="Y12" s="188">
        <v>6.2433522231331902E-6</v>
      </c>
      <c r="Z12" s="59" t="s">
        <v>10</v>
      </c>
      <c r="AA12" s="188">
        <v>1.1831154687979901E-6</v>
      </c>
      <c r="AB12" s="190">
        <f t="shared" si="0"/>
        <v>2.0098717751033234E-2</v>
      </c>
      <c r="AJ12" s="22"/>
      <c r="AL12" s="22"/>
    </row>
    <row r="13" spans="1:42" x14ac:dyDescent="0.35">
      <c r="A13" s="17" t="s">
        <v>737</v>
      </c>
      <c r="B13" s="191">
        <v>1.0654592574112099E-3</v>
      </c>
      <c r="C13" s="50">
        <v>1.69284646370113E-3</v>
      </c>
      <c r="D13" s="50">
        <v>3.1238301719223701E-4</v>
      </c>
      <c r="E13" s="50">
        <v>2.75836393684439E-3</v>
      </c>
      <c r="F13" s="50">
        <v>2.67674432208604E-4</v>
      </c>
      <c r="G13" s="59" t="s">
        <v>10</v>
      </c>
      <c r="H13" s="188">
        <v>2.32528297800599E-5</v>
      </c>
      <c r="I13" s="59" t="s">
        <v>10</v>
      </c>
      <c r="J13" s="59">
        <v>4.0239321269902698E-4</v>
      </c>
      <c r="K13" s="59" t="s">
        <v>10</v>
      </c>
      <c r="L13" s="59">
        <v>3.3343822771616599E-4</v>
      </c>
      <c r="M13" s="188">
        <v>5.7991247670836003E-5</v>
      </c>
      <c r="N13" s="59" t="s">
        <v>10</v>
      </c>
      <c r="O13" s="59" t="s">
        <v>10</v>
      </c>
      <c r="P13" s="59" t="s">
        <v>10</v>
      </c>
      <c r="Q13" s="59" t="s">
        <v>10</v>
      </c>
      <c r="R13" s="188">
        <v>4.7134508017648998E-5</v>
      </c>
      <c r="S13" s="188">
        <v>4.5249061335277501E-5</v>
      </c>
      <c r="T13" s="188">
        <v>4.7732671437559003E-6</v>
      </c>
      <c r="U13" s="188">
        <v>1.6716638708308201E-5</v>
      </c>
      <c r="V13" s="59" t="s">
        <v>10</v>
      </c>
      <c r="W13" s="188">
        <v>3.15351616261788E-6</v>
      </c>
      <c r="X13" s="188">
        <v>4.6214377285605901E-6</v>
      </c>
      <c r="Y13" s="59" t="s">
        <v>10</v>
      </c>
      <c r="Z13" s="59" t="s">
        <v>10</v>
      </c>
      <c r="AA13" s="59" t="s">
        <v>10</v>
      </c>
      <c r="AB13" s="190">
        <f t="shared" si="0"/>
        <v>7.0354510543198297E-3</v>
      </c>
      <c r="AH13" s="22"/>
      <c r="AJ13" s="22"/>
      <c r="AK13" s="22"/>
      <c r="AL13" s="22"/>
      <c r="AM13" s="22"/>
      <c r="AN13" s="22"/>
    </row>
    <row r="14" spans="1:42" x14ac:dyDescent="0.35">
      <c r="A14" s="17" t="s">
        <v>738</v>
      </c>
      <c r="B14" s="191">
        <v>5.0858988084443403E-3</v>
      </c>
      <c r="C14" s="50">
        <v>2.8887265900294197E-4</v>
      </c>
      <c r="D14" s="50">
        <v>4.8374086059689298E-4</v>
      </c>
      <c r="E14" s="50" t="s">
        <v>10</v>
      </c>
      <c r="F14" s="50">
        <v>3.2861349660566101E-4</v>
      </c>
      <c r="G14" s="59" t="s">
        <v>10</v>
      </c>
      <c r="H14" s="59" t="s">
        <v>10</v>
      </c>
      <c r="I14" s="188">
        <v>1.08938015113949E-5</v>
      </c>
      <c r="J14" s="59">
        <v>2.11904405681196E-4</v>
      </c>
      <c r="K14" s="59" t="s">
        <v>10</v>
      </c>
      <c r="L14" s="59" t="s">
        <v>10</v>
      </c>
      <c r="M14" s="188">
        <v>5.4323893125930798E-5</v>
      </c>
      <c r="N14" s="188">
        <v>4.0434530566654101E-5</v>
      </c>
      <c r="O14" s="59" t="s">
        <v>10</v>
      </c>
      <c r="P14" s="59" t="s">
        <v>10</v>
      </c>
      <c r="Q14" s="59" t="s">
        <v>10</v>
      </c>
      <c r="R14" s="59" t="s">
        <v>10</v>
      </c>
      <c r="S14" s="59" t="s">
        <v>10</v>
      </c>
      <c r="T14" s="59" t="s">
        <v>10</v>
      </c>
      <c r="U14" s="59" t="s">
        <v>10</v>
      </c>
      <c r="V14" s="59" t="s">
        <v>10</v>
      </c>
      <c r="W14" s="59" t="s">
        <v>10</v>
      </c>
      <c r="X14" s="188">
        <v>3.48098997524E-6</v>
      </c>
      <c r="Y14" s="188">
        <v>3.9671300584492096E-6</v>
      </c>
      <c r="Z14" s="59" t="s">
        <v>10</v>
      </c>
      <c r="AA14" s="188">
        <v>6.4539142706727604E-7</v>
      </c>
      <c r="AB14" s="190">
        <f t="shared" si="0"/>
        <v>6.5127759669957692E-3</v>
      </c>
      <c r="AJ14" s="22"/>
      <c r="AL14" s="22"/>
    </row>
    <row r="15" spans="1:42" x14ac:dyDescent="0.35">
      <c r="A15" s="17" t="s">
        <v>739</v>
      </c>
      <c r="B15" s="191">
        <v>2.3325308154853799E-3</v>
      </c>
      <c r="C15" s="50">
        <v>1.91446184100309E-3</v>
      </c>
      <c r="D15" s="50">
        <v>1.4208544184073801E-4</v>
      </c>
      <c r="E15" s="50" t="s">
        <v>10</v>
      </c>
      <c r="F15" s="50">
        <v>1.14112343586349E-4</v>
      </c>
      <c r="G15" s="59">
        <v>7.4791001035447603E-4</v>
      </c>
      <c r="H15" s="59" t="s">
        <v>10</v>
      </c>
      <c r="I15" s="59" t="s">
        <v>10</v>
      </c>
      <c r="J15" s="59" t="s">
        <v>10</v>
      </c>
      <c r="K15" s="59" t="s">
        <v>10</v>
      </c>
      <c r="L15" s="59" t="s">
        <v>10</v>
      </c>
      <c r="M15" s="188">
        <v>2.9138206134845698E-5</v>
      </c>
      <c r="N15" s="59" t="s">
        <v>10</v>
      </c>
      <c r="O15" s="59" t="s">
        <v>10</v>
      </c>
      <c r="P15" s="59" t="s">
        <v>10</v>
      </c>
      <c r="Q15" s="188">
        <v>5.8170733612310799E-5</v>
      </c>
      <c r="R15" s="59" t="s">
        <v>10</v>
      </c>
      <c r="S15" s="59" t="s">
        <v>10</v>
      </c>
      <c r="T15" s="188">
        <v>2.8867986496912401E-5</v>
      </c>
      <c r="U15" s="59" t="s">
        <v>10</v>
      </c>
      <c r="V15" s="59" t="s">
        <v>10</v>
      </c>
      <c r="W15" s="188">
        <v>1.1231670150448301E-6</v>
      </c>
      <c r="X15" s="188">
        <v>3.5550846154359198E-6</v>
      </c>
      <c r="Y15" s="59" t="s">
        <v>10</v>
      </c>
      <c r="Z15" s="59" t="s">
        <v>10</v>
      </c>
      <c r="AA15" s="188">
        <v>8.8022065371705205E-7</v>
      </c>
      <c r="AB15" s="190">
        <f t="shared" si="0"/>
        <v>5.3728358507982984E-3</v>
      </c>
      <c r="AJ15" s="22"/>
      <c r="AL15" s="22"/>
    </row>
    <row r="16" spans="1:42" x14ac:dyDescent="0.35">
      <c r="A16" s="17" t="s">
        <v>740</v>
      </c>
      <c r="B16" s="191">
        <v>2.7058343572648499E-3</v>
      </c>
      <c r="C16" s="50">
        <v>9.2474372176868898E-4</v>
      </c>
      <c r="D16" s="50">
        <v>3.0002902229322101E-3</v>
      </c>
      <c r="E16" s="50" t="s">
        <v>10</v>
      </c>
      <c r="F16" s="50">
        <v>1.6169428912744699E-3</v>
      </c>
      <c r="G16" s="59" t="s">
        <v>10</v>
      </c>
      <c r="H16" s="59" t="s">
        <v>10</v>
      </c>
      <c r="I16" s="188">
        <v>7.6630293165589301E-5</v>
      </c>
      <c r="J16" s="59" t="s">
        <v>10</v>
      </c>
      <c r="K16" s="59" t="s">
        <v>10</v>
      </c>
      <c r="L16" s="59" t="s">
        <v>10</v>
      </c>
      <c r="M16" s="59" t="s">
        <v>10</v>
      </c>
      <c r="N16" s="188">
        <v>7.1501520724090805E-5</v>
      </c>
      <c r="O16" s="59">
        <v>1.6330002034946599E-4</v>
      </c>
      <c r="P16" s="188">
        <v>6.1483497117621096E-5</v>
      </c>
      <c r="Q16" s="59" t="s">
        <v>10</v>
      </c>
      <c r="R16" s="59" t="s">
        <v>10</v>
      </c>
      <c r="S16" s="59" t="s">
        <v>10</v>
      </c>
      <c r="T16" s="59" t="s">
        <v>10</v>
      </c>
      <c r="U16" s="59" t="s">
        <v>10</v>
      </c>
      <c r="V16" s="188">
        <v>1.1954796699304E-5</v>
      </c>
      <c r="W16" s="188">
        <v>3.2881907844455801E-6</v>
      </c>
      <c r="X16" s="188">
        <v>4.3766845257435201E-6</v>
      </c>
      <c r="Y16" s="59" t="s">
        <v>10</v>
      </c>
      <c r="Z16" s="59" t="s">
        <v>10</v>
      </c>
      <c r="AA16" s="188">
        <v>9.4172130141121597E-7</v>
      </c>
      <c r="AB16" s="190">
        <f t="shared" si="0"/>
        <v>8.641287917907893E-3</v>
      </c>
      <c r="AK16" s="22"/>
      <c r="AL16" s="22"/>
    </row>
    <row r="18" spans="1:1" x14ac:dyDescent="0.35">
      <c r="A18" s="17" t="s">
        <v>763</v>
      </c>
    </row>
    <row r="19" spans="1:1" x14ac:dyDescent="0.35">
      <c r="A19" s="17" t="s">
        <v>771</v>
      </c>
    </row>
  </sheetData>
  <conditionalFormatting sqref="B2:E4 B6:E6 C5:E5">
    <cfRule type="cellIs" dxfId="1" priority="2" operator="between">
      <formula>0.000999</formula>
      <formula>1</formula>
    </cfRule>
  </conditionalFormatting>
  <conditionalFormatting sqref="F2:F6">
    <cfRule type="cellIs" dxfId="0" priority="1" operator="between">
      <formula>0.0009</formula>
      <formula>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94D13-5216-4D3C-95EB-BB8D54E5C78F}">
  <dimension ref="A1:AU21"/>
  <sheetViews>
    <sheetView showGridLines="0" zoomScaleNormal="100" workbookViewId="0">
      <selection activeCell="AL27" sqref="AL27"/>
    </sheetView>
  </sheetViews>
  <sheetFormatPr defaultRowHeight="14.5" x14ac:dyDescent="0.35"/>
  <cols>
    <col min="1" max="1" width="43.7265625" customWidth="1"/>
    <col min="2" max="2" width="11.36328125" customWidth="1"/>
    <col min="3" max="3" width="11.36328125" bestFit="1" customWidth="1"/>
    <col min="4" max="4" width="12" bestFit="1" customWidth="1"/>
    <col min="5" max="5" width="11.36328125" bestFit="1" customWidth="1"/>
    <col min="6" max="6" width="13.08984375" bestFit="1" customWidth="1"/>
    <col min="7" max="7" width="13.7265625" bestFit="1" customWidth="1"/>
    <col min="8" max="8" width="12.81640625" bestFit="1" customWidth="1"/>
    <col min="9" max="9" width="11.36328125" bestFit="1" customWidth="1"/>
    <col min="10" max="12" width="20.81640625" bestFit="1" customWidth="1"/>
    <col min="13" max="13" width="11.36328125" bestFit="1" customWidth="1"/>
    <col min="14" max="14" width="20.81640625" bestFit="1" customWidth="1"/>
    <col min="15" max="15" width="11.36328125" style="9" bestFit="1" customWidth="1"/>
    <col min="16" max="16" width="20.81640625" style="9" bestFit="1" customWidth="1"/>
    <col min="17" max="23" width="20.81640625" bestFit="1" customWidth="1"/>
    <col min="24" max="24" width="15.6328125" bestFit="1" customWidth="1"/>
    <col min="25" max="26" width="11.36328125" bestFit="1" customWidth="1"/>
    <col min="27" max="27" width="12" bestFit="1" customWidth="1"/>
    <col min="28" max="28" width="11.36328125" bestFit="1" customWidth="1"/>
    <col min="29" max="29" width="13.08984375" bestFit="1" customWidth="1"/>
    <col min="30" max="30" width="13.7265625" bestFit="1" customWidth="1"/>
    <col min="31" max="31" width="12.81640625" bestFit="1" customWidth="1"/>
    <col min="32" max="32" width="11.36328125" bestFit="1" customWidth="1"/>
    <col min="33" max="35" width="20.81640625" bestFit="1" customWidth="1"/>
    <col min="36" max="36" width="11.36328125" bestFit="1" customWidth="1"/>
    <col min="37" max="37" width="20.81640625" bestFit="1" customWidth="1"/>
    <col min="38" max="38" width="11.36328125" bestFit="1" customWidth="1"/>
    <col min="39" max="46" width="20.81640625" bestFit="1" customWidth="1"/>
    <col min="47" max="47" width="14.1796875" bestFit="1" customWidth="1"/>
  </cols>
  <sheetData>
    <row r="1" spans="1:47" ht="15" thickBot="1" x14ac:dyDescent="0.4">
      <c r="A1" s="95"/>
      <c r="B1" s="111" t="s">
        <v>176</v>
      </c>
      <c r="C1" s="111"/>
      <c r="D1" s="111"/>
      <c r="E1" s="111"/>
      <c r="F1" s="111"/>
      <c r="G1" s="111"/>
      <c r="H1" s="111"/>
      <c r="I1" s="111"/>
      <c r="J1" s="111"/>
      <c r="K1" s="111"/>
      <c r="L1" s="111"/>
      <c r="M1" s="111"/>
      <c r="N1" s="111"/>
      <c r="O1" s="111"/>
      <c r="P1" s="111"/>
      <c r="Q1" s="111"/>
      <c r="R1" s="111"/>
      <c r="S1" s="111"/>
      <c r="T1" s="111"/>
      <c r="U1" s="111"/>
      <c r="V1" s="111"/>
      <c r="W1" s="111"/>
      <c r="X1" s="111"/>
      <c r="Y1" s="112" t="s">
        <v>175</v>
      </c>
      <c r="Z1" s="111"/>
      <c r="AA1" s="111"/>
      <c r="AB1" s="111"/>
      <c r="AC1" s="111"/>
      <c r="AD1" s="111"/>
      <c r="AE1" s="111"/>
      <c r="AF1" s="111"/>
      <c r="AG1" s="111"/>
      <c r="AH1" s="111"/>
      <c r="AI1" s="111"/>
      <c r="AJ1" s="111"/>
      <c r="AK1" s="111"/>
      <c r="AL1" s="111"/>
      <c r="AM1" s="111"/>
      <c r="AN1" s="111"/>
      <c r="AO1" s="111"/>
      <c r="AP1" s="111"/>
      <c r="AQ1" s="111"/>
      <c r="AR1" s="111"/>
      <c r="AS1" s="111"/>
      <c r="AT1" s="111"/>
      <c r="AU1" s="95"/>
    </row>
    <row r="2" spans="1:47" s="15" customFormat="1" ht="15" thickBot="1" x14ac:dyDescent="0.4">
      <c r="A2" s="96" t="s">
        <v>75</v>
      </c>
      <c r="B2" s="97" t="s">
        <v>48</v>
      </c>
      <c r="C2" s="96" t="s">
        <v>52</v>
      </c>
      <c r="D2" s="96" t="s">
        <v>95</v>
      </c>
      <c r="E2" s="96" t="s">
        <v>60</v>
      </c>
      <c r="F2" s="96" t="s">
        <v>112</v>
      </c>
      <c r="G2" s="96" t="s">
        <v>99</v>
      </c>
      <c r="H2" s="96" t="s">
        <v>115</v>
      </c>
      <c r="I2" s="96" t="s">
        <v>113</v>
      </c>
      <c r="J2" s="96" t="s">
        <v>69</v>
      </c>
      <c r="K2" s="96" t="s">
        <v>89</v>
      </c>
      <c r="L2" s="96" t="s">
        <v>111</v>
      </c>
      <c r="M2" s="96" t="s">
        <v>109</v>
      </c>
      <c r="N2" s="96" t="s">
        <v>105</v>
      </c>
      <c r="O2" s="96" t="s">
        <v>93</v>
      </c>
      <c r="P2" s="96" t="s">
        <v>116</v>
      </c>
      <c r="Q2" s="96" t="s">
        <v>110</v>
      </c>
      <c r="R2" s="96" t="s">
        <v>68</v>
      </c>
      <c r="S2" s="96" t="s">
        <v>100</v>
      </c>
      <c r="T2" s="96" t="s">
        <v>90</v>
      </c>
      <c r="U2" s="96" t="s">
        <v>107</v>
      </c>
      <c r="V2" s="96" t="s">
        <v>118</v>
      </c>
      <c r="W2" s="96" t="s">
        <v>64</v>
      </c>
      <c r="X2" s="218" t="s">
        <v>701</v>
      </c>
      <c r="Y2" s="96" t="s">
        <v>48</v>
      </c>
      <c r="Z2" s="96" t="s">
        <v>52</v>
      </c>
      <c r="AA2" s="96" t="s">
        <v>95</v>
      </c>
      <c r="AB2" s="96" t="s">
        <v>60</v>
      </c>
      <c r="AC2" s="96" t="s">
        <v>112</v>
      </c>
      <c r="AD2" s="96" t="s">
        <v>99</v>
      </c>
      <c r="AE2" s="96" t="s">
        <v>115</v>
      </c>
      <c r="AF2" s="96" t="s">
        <v>113</v>
      </c>
      <c r="AG2" s="96" t="s">
        <v>69</v>
      </c>
      <c r="AH2" s="96" t="s">
        <v>89</v>
      </c>
      <c r="AI2" s="96" t="s">
        <v>111</v>
      </c>
      <c r="AJ2" s="96" t="s">
        <v>109</v>
      </c>
      <c r="AK2" s="96" t="s">
        <v>105</v>
      </c>
      <c r="AL2" s="96" t="s">
        <v>93</v>
      </c>
      <c r="AM2" s="96" t="s">
        <v>116</v>
      </c>
      <c r="AN2" s="96" t="s">
        <v>110</v>
      </c>
      <c r="AO2" s="96" t="s">
        <v>312</v>
      </c>
      <c r="AP2" s="96" t="s">
        <v>699</v>
      </c>
      <c r="AQ2" s="96" t="s">
        <v>90</v>
      </c>
      <c r="AR2" s="96" t="s">
        <v>107</v>
      </c>
      <c r="AS2" s="96" t="s">
        <v>700</v>
      </c>
      <c r="AT2" s="96" t="s">
        <v>64</v>
      </c>
      <c r="AU2" s="218" t="s">
        <v>702</v>
      </c>
    </row>
    <row r="3" spans="1:47" x14ac:dyDescent="0.35">
      <c r="A3" s="17" t="s">
        <v>728</v>
      </c>
      <c r="B3" s="192">
        <v>9.1116600000000006E-3</v>
      </c>
      <c r="C3" s="193">
        <v>5.5033666666666698E-4</v>
      </c>
      <c r="D3" s="193" t="s">
        <v>10</v>
      </c>
      <c r="E3" s="193" t="s">
        <v>10</v>
      </c>
      <c r="F3" s="193" t="s">
        <v>10</v>
      </c>
      <c r="G3" s="193" t="s">
        <v>10</v>
      </c>
      <c r="H3" s="193" t="s">
        <v>10</v>
      </c>
      <c r="I3" s="193" t="s">
        <v>10</v>
      </c>
      <c r="J3" s="193">
        <v>1.7849423728813601E-5</v>
      </c>
      <c r="K3" s="193">
        <v>3.1934013605442202E-5</v>
      </c>
      <c r="L3" s="193" t="s">
        <v>10</v>
      </c>
      <c r="M3" s="193" t="s">
        <v>10</v>
      </c>
      <c r="N3" s="193" t="s">
        <v>10</v>
      </c>
      <c r="O3" s="194" t="s">
        <v>10</v>
      </c>
      <c r="P3" s="194" t="s">
        <v>10</v>
      </c>
      <c r="Q3" s="193" t="s">
        <v>773</v>
      </c>
      <c r="R3" s="193" t="s">
        <v>774</v>
      </c>
      <c r="S3" s="193" t="s">
        <v>10</v>
      </c>
      <c r="T3" s="193" t="s">
        <v>775</v>
      </c>
      <c r="U3" s="193" t="s">
        <v>10</v>
      </c>
      <c r="V3" s="193" t="s">
        <v>10</v>
      </c>
      <c r="W3" s="193" t="s">
        <v>10</v>
      </c>
      <c r="X3" s="195">
        <f>SUM(B3:W3)</f>
        <v>9.7117801040009222E-3</v>
      </c>
      <c r="Y3" s="194">
        <v>9.1116600000000006E-3</v>
      </c>
      <c r="Z3" s="194">
        <v>5.5033666666666698E-4</v>
      </c>
      <c r="AA3" s="194" t="s">
        <v>10</v>
      </c>
      <c r="AB3" s="194" t="s">
        <v>10</v>
      </c>
      <c r="AC3" s="194" t="s">
        <v>10</v>
      </c>
      <c r="AD3" s="194" t="s">
        <v>10</v>
      </c>
      <c r="AE3" s="194" t="s">
        <v>10</v>
      </c>
      <c r="AF3" s="194" t="s">
        <v>10</v>
      </c>
      <c r="AG3" s="194">
        <v>1.7849423728813601E-5</v>
      </c>
      <c r="AH3" s="194">
        <v>3.1934013605442202E-5</v>
      </c>
      <c r="AI3" s="194" t="s">
        <v>10</v>
      </c>
      <c r="AJ3" s="194" t="s">
        <v>10</v>
      </c>
      <c r="AK3" s="194" t="s">
        <v>10</v>
      </c>
      <c r="AL3" s="194" t="s">
        <v>10</v>
      </c>
      <c r="AM3" s="194" t="s">
        <v>10</v>
      </c>
      <c r="AN3" s="194" t="s">
        <v>773</v>
      </c>
      <c r="AO3" s="194" t="s">
        <v>774</v>
      </c>
      <c r="AP3" s="194" t="s">
        <v>10</v>
      </c>
      <c r="AQ3" s="194" t="s">
        <v>775</v>
      </c>
      <c r="AR3" s="194" t="s">
        <v>10</v>
      </c>
      <c r="AS3" s="194" t="s">
        <v>10</v>
      </c>
      <c r="AT3" s="194" t="s">
        <v>10</v>
      </c>
      <c r="AU3" s="196">
        <f>SUM(Y3:AT3)</f>
        <v>9.7117801040009222E-3</v>
      </c>
    </row>
    <row r="4" spans="1:47" x14ac:dyDescent="0.35">
      <c r="A4" s="17" t="s">
        <v>730</v>
      </c>
      <c r="B4" s="192">
        <v>7.2413399999999998E-3</v>
      </c>
      <c r="C4" s="193">
        <v>2.5767899999999998E-3</v>
      </c>
      <c r="D4" s="193">
        <v>1.08948484848485E-2</v>
      </c>
      <c r="E4" s="193">
        <v>2.2760307692307701E-4</v>
      </c>
      <c r="F4" s="193">
        <v>3.4163333333333298E-4</v>
      </c>
      <c r="G4" s="193">
        <v>7.1173166666666703E-4</v>
      </c>
      <c r="H4" s="193">
        <v>4.1396363636363599E-4</v>
      </c>
      <c r="I4" s="193" t="s">
        <v>10</v>
      </c>
      <c r="J4" s="193" t="s">
        <v>10</v>
      </c>
      <c r="K4" s="193">
        <v>1.8669387755102001E-5</v>
      </c>
      <c r="L4" s="193" t="s">
        <v>10</v>
      </c>
      <c r="M4" s="193" t="s">
        <v>10</v>
      </c>
      <c r="N4" s="193" t="s">
        <v>10</v>
      </c>
      <c r="O4" s="194" t="s">
        <v>10</v>
      </c>
      <c r="P4" s="194" t="s">
        <v>10</v>
      </c>
      <c r="Q4" s="193" t="s">
        <v>776</v>
      </c>
      <c r="R4" s="193" t="s">
        <v>10</v>
      </c>
      <c r="S4" s="193" t="s">
        <v>10</v>
      </c>
      <c r="T4" s="193" t="s">
        <v>10</v>
      </c>
      <c r="U4" s="193" t="s">
        <v>777</v>
      </c>
      <c r="V4" s="193" t="s">
        <v>10</v>
      </c>
      <c r="W4" s="193" t="s">
        <v>778</v>
      </c>
      <c r="X4" s="197">
        <f t="shared" ref="X4:X17" si="0">SUM(B4:W4)</f>
        <v>2.2426579585890314E-2</v>
      </c>
      <c r="Y4" s="194">
        <v>7.2413399999999998E-3</v>
      </c>
      <c r="Z4" s="194">
        <v>2.5767899999999998E-3</v>
      </c>
      <c r="AA4" s="194">
        <v>1.08948484848485E-2</v>
      </c>
      <c r="AB4" s="194">
        <v>2.2760307692307701E-4</v>
      </c>
      <c r="AC4" s="194">
        <v>3.4163333333333298E-4</v>
      </c>
      <c r="AD4" s="194">
        <v>7.1173166666666703E-4</v>
      </c>
      <c r="AE4" s="194">
        <v>4.1396363636363599E-4</v>
      </c>
      <c r="AF4" s="194" t="s">
        <v>10</v>
      </c>
      <c r="AG4" s="194" t="s">
        <v>10</v>
      </c>
      <c r="AH4" s="194">
        <v>1.8669387755102001E-5</v>
      </c>
      <c r="AI4" s="194" t="s">
        <v>10</v>
      </c>
      <c r="AJ4" s="194" t="s">
        <v>10</v>
      </c>
      <c r="AK4" s="194" t="s">
        <v>10</v>
      </c>
      <c r="AL4" s="194" t="s">
        <v>10</v>
      </c>
      <c r="AM4" s="194" t="s">
        <v>10</v>
      </c>
      <c r="AN4" s="194" t="s">
        <v>776</v>
      </c>
      <c r="AO4" s="194" t="s">
        <v>10</v>
      </c>
      <c r="AP4" s="194" t="s">
        <v>10</v>
      </c>
      <c r="AQ4" s="194" t="s">
        <v>10</v>
      </c>
      <c r="AR4" s="194" t="s">
        <v>777</v>
      </c>
      <c r="AS4" s="194" t="s">
        <v>10</v>
      </c>
      <c r="AT4" s="194" t="s">
        <v>778</v>
      </c>
      <c r="AU4" s="198">
        <f t="shared" ref="AU4:AU17" si="1">SUM(Y3:AT3)</f>
        <v>9.7117801040009222E-3</v>
      </c>
    </row>
    <row r="5" spans="1:47" x14ac:dyDescent="0.35">
      <c r="A5" s="17" t="s">
        <v>729</v>
      </c>
      <c r="B5" s="192">
        <v>1.3532499999999999E-2</v>
      </c>
      <c r="C5" s="193">
        <v>1.41063333333333E-3</v>
      </c>
      <c r="D5" s="193" t="s">
        <v>10</v>
      </c>
      <c r="E5" s="193">
        <v>1.2580923076923101E-4</v>
      </c>
      <c r="F5" s="193" t="s">
        <v>10</v>
      </c>
      <c r="G5" s="193" t="s">
        <v>10</v>
      </c>
      <c r="H5" s="193" t="s">
        <v>10</v>
      </c>
      <c r="I5" s="193" t="s">
        <v>10</v>
      </c>
      <c r="J5" s="193">
        <v>1.3734169491525399E-5</v>
      </c>
      <c r="K5" s="193" t="s">
        <v>10</v>
      </c>
      <c r="L5" s="193" t="s">
        <v>10</v>
      </c>
      <c r="M5" s="193" t="s">
        <v>10</v>
      </c>
      <c r="N5" s="193" t="s">
        <v>10</v>
      </c>
      <c r="O5" s="194">
        <v>2.9069000000000001E-6</v>
      </c>
      <c r="P5" s="194" t="s">
        <v>10</v>
      </c>
      <c r="Q5" s="193" t="s">
        <v>10</v>
      </c>
      <c r="R5" s="193" t="s">
        <v>779</v>
      </c>
      <c r="S5" s="193" t="s">
        <v>10</v>
      </c>
      <c r="T5" s="193" t="s">
        <v>10</v>
      </c>
      <c r="U5" s="193" t="s">
        <v>10</v>
      </c>
      <c r="V5" s="193" t="s">
        <v>10</v>
      </c>
      <c r="W5" s="193" t="s">
        <v>780</v>
      </c>
      <c r="X5" s="197">
        <f t="shared" si="0"/>
        <v>1.5085583633594085E-2</v>
      </c>
      <c r="Y5" s="194">
        <v>1.3532499999999999E-2</v>
      </c>
      <c r="Z5" s="194">
        <v>1.41063333333333E-3</v>
      </c>
      <c r="AA5" s="194" t="s">
        <v>10</v>
      </c>
      <c r="AB5" s="194">
        <v>1.2580923076923101E-4</v>
      </c>
      <c r="AC5" s="194" t="s">
        <v>10</v>
      </c>
      <c r="AD5" s="194" t="s">
        <v>10</v>
      </c>
      <c r="AE5" s="194" t="s">
        <v>10</v>
      </c>
      <c r="AF5" s="194" t="s">
        <v>10</v>
      </c>
      <c r="AG5" s="194">
        <v>1.3734169491525399E-5</v>
      </c>
      <c r="AH5" s="194" t="s">
        <v>10</v>
      </c>
      <c r="AI5" s="194" t="s">
        <v>10</v>
      </c>
      <c r="AJ5" s="194" t="s">
        <v>10</v>
      </c>
      <c r="AK5" s="194" t="s">
        <v>10</v>
      </c>
      <c r="AL5" s="194">
        <v>2.9069000000000001E-6</v>
      </c>
      <c r="AM5" s="194" t="s">
        <v>10</v>
      </c>
      <c r="AN5" s="194" t="s">
        <v>10</v>
      </c>
      <c r="AO5" s="194" t="s">
        <v>779</v>
      </c>
      <c r="AP5" s="194" t="s">
        <v>10</v>
      </c>
      <c r="AQ5" s="194" t="s">
        <v>10</v>
      </c>
      <c r="AR5" s="194" t="s">
        <v>10</v>
      </c>
      <c r="AS5" s="194" t="s">
        <v>10</v>
      </c>
      <c r="AT5" s="194" t="s">
        <v>780</v>
      </c>
      <c r="AU5" s="198">
        <f t="shared" si="1"/>
        <v>2.2426579585890314E-2</v>
      </c>
    </row>
    <row r="6" spans="1:47" x14ac:dyDescent="0.35">
      <c r="A6" s="17" t="s">
        <v>731</v>
      </c>
      <c r="B6" s="192">
        <v>1.6090199999999999E-2</v>
      </c>
      <c r="C6" s="193">
        <v>1.18404666666667E-3</v>
      </c>
      <c r="D6" s="193" t="s">
        <v>10</v>
      </c>
      <c r="E6" s="193">
        <v>7.5328769230769202E-4</v>
      </c>
      <c r="F6" s="193" t="s">
        <v>10</v>
      </c>
      <c r="G6" s="193" t="s">
        <v>10</v>
      </c>
      <c r="H6" s="193" t="s">
        <v>10</v>
      </c>
      <c r="I6" s="193" t="s">
        <v>10</v>
      </c>
      <c r="J6" s="193">
        <v>1.72764745762712E-5</v>
      </c>
      <c r="K6" s="193" t="s">
        <v>10</v>
      </c>
      <c r="L6" s="193" t="s">
        <v>781</v>
      </c>
      <c r="M6" s="193" t="s">
        <v>10</v>
      </c>
      <c r="N6" s="193" t="s">
        <v>10</v>
      </c>
      <c r="O6" s="194" t="s">
        <v>10</v>
      </c>
      <c r="P6" s="194" t="s">
        <v>10</v>
      </c>
      <c r="Q6" s="193" t="s">
        <v>10</v>
      </c>
      <c r="R6" s="193" t="s">
        <v>10</v>
      </c>
      <c r="S6" s="193" t="s">
        <v>10</v>
      </c>
      <c r="T6" s="193" t="s">
        <v>782</v>
      </c>
      <c r="U6" s="193" t="s">
        <v>10</v>
      </c>
      <c r="V6" s="193" t="s">
        <v>10</v>
      </c>
      <c r="W6" s="193" t="s">
        <v>783</v>
      </c>
      <c r="X6" s="197">
        <f t="shared" si="0"/>
        <v>1.8044810833550633E-2</v>
      </c>
      <c r="Y6" s="194">
        <v>1.6090199999999999E-2</v>
      </c>
      <c r="Z6" s="194">
        <v>1.18404666666667E-3</v>
      </c>
      <c r="AA6" s="194" t="s">
        <v>10</v>
      </c>
      <c r="AB6" s="194">
        <v>7.5328769230769202E-4</v>
      </c>
      <c r="AC6" s="194" t="s">
        <v>10</v>
      </c>
      <c r="AD6" s="194" t="s">
        <v>10</v>
      </c>
      <c r="AE6" s="194" t="s">
        <v>10</v>
      </c>
      <c r="AF6" s="194" t="s">
        <v>10</v>
      </c>
      <c r="AG6" s="194">
        <v>1.72764745762712E-5</v>
      </c>
      <c r="AH6" s="194" t="s">
        <v>10</v>
      </c>
      <c r="AI6" s="194" t="s">
        <v>781</v>
      </c>
      <c r="AJ6" s="194" t="s">
        <v>10</v>
      </c>
      <c r="AK6" s="194" t="s">
        <v>10</v>
      </c>
      <c r="AL6" s="194" t="s">
        <v>10</v>
      </c>
      <c r="AM6" s="194" t="s">
        <v>10</v>
      </c>
      <c r="AN6" s="194" t="s">
        <v>10</v>
      </c>
      <c r="AO6" s="194" t="s">
        <v>10</v>
      </c>
      <c r="AP6" s="194" t="s">
        <v>10</v>
      </c>
      <c r="AQ6" s="194" t="s">
        <v>782</v>
      </c>
      <c r="AR6" s="194" t="s">
        <v>10</v>
      </c>
      <c r="AS6" s="194" t="s">
        <v>10</v>
      </c>
      <c r="AT6" s="194" t="s">
        <v>783</v>
      </c>
      <c r="AU6" s="198">
        <f t="shared" si="1"/>
        <v>1.5085583633594085E-2</v>
      </c>
    </row>
    <row r="7" spans="1:47" x14ac:dyDescent="0.35">
      <c r="A7" s="17" t="s">
        <v>732</v>
      </c>
      <c r="B7" s="192" t="s">
        <v>10</v>
      </c>
      <c r="C7" s="193" t="s">
        <v>10</v>
      </c>
      <c r="D7" s="193" t="s">
        <v>10</v>
      </c>
      <c r="E7" s="193" t="s">
        <v>10</v>
      </c>
      <c r="F7" s="193" t="s">
        <v>10</v>
      </c>
      <c r="G7" s="193" t="s">
        <v>10</v>
      </c>
      <c r="H7" s="193" t="s">
        <v>10</v>
      </c>
      <c r="I7" s="193" t="s">
        <v>10</v>
      </c>
      <c r="J7" s="193" t="s">
        <v>10</v>
      </c>
      <c r="K7" s="193" t="s">
        <v>10</v>
      </c>
      <c r="L7" s="193" t="s">
        <v>10</v>
      </c>
      <c r="M7" s="193" t="s">
        <v>10</v>
      </c>
      <c r="N7" s="193" t="s">
        <v>10</v>
      </c>
      <c r="O7" s="194" t="s">
        <v>10</v>
      </c>
      <c r="P7" s="194" t="s">
        <v>10</v>
      </c>
      <c r="Q7" s="193" t="s">
        <v>10</v>
      </c>
      <c r="R7" s="193" t="s">
        <v>784</v>
      </c>
      <c r="S7" s="193" t="s">
        <v>10</v>
      </c>
      <c r="T7" s="193" t="s">
        <v>10</v>
      </c>
      <c r="U7" s="193" t="s">
        <v>10</v>
      </c>
      <c r="V7" s="193" t="s">
        <v>10</v>
      </c>
      <c r="W7" s="193" t="s">
        <v>10</v>
      </c>
      <c r="X7" s="197">
        <f t="shared" si="0"/>
        <v>0</v>
      </c>
      <c r="Y7" s="194" t="s">
        <v>10</v>
      </c>
      <c r="Z7" s="194" t="s">
        <v>10</v>
      </c>
      <c r="AA7" s="194" t="s">
        <v>10</v>
      </c>
      <c r="AB7" s="194" t="s">
        <v>10</v>
      </c>
      <c r="AC7" s="194" t="s">
        <v>10</v>
      </c>
      <c r="AD7" s="194" t="s">
        <v>10</v>
      </c>
      <c r="AE7" s="194" t="s">
        <v>10</v>
      </c>
      <c r="AF7" s="194" t="s">
        <v>10</v>
      </c>
      <c r="AG7" s="194" t="s">
        <v>10</v>
      </c>
      <c r="AH7" s="194" t="s">
        <v>10</v>
      </c>
      <c r="AI7" s="194" t="s">
        <v>10</v>
      </c>
      <c r="AJ7" s="194" t="s">
        <v>10</v>
      </c>
      <c r="AK7" s="194" t="s">
        <v>10</v>
      </c>
      <c r="AL7" s="194" t="s">
        <v>10</v>
      </c>
      <c r="AM7" s="194" t="s">
        <v>10</v>
      </c>
      <c r="AN7" s="194" t="s">
        <v>10</v>
      </c>
      <c r="AO7" s="194" t="s">
        <v>784</v>
      </c>
      <c r="AP7" s="194" t="s">
        <v>10</v>
      </c>
      <c r="AQ7" s="194" t="s">
        <v>10</v>
      </c>
      <c r="AR7" s="194" t="s">
        <v>10</v>
      </c>
      <c r="AS7" s="194" t="s">
        <v>10</v>
      </c>
      <c r="AT7" s="194" t="s">
        <v>10</v>
      </c>
      <c r="AU7" s="198">
        <f t="shared" si="1"/>
        <v>1.8044810833550633E-2</v>
      </c>
    </row>
    <row r="8" spans="1:47" x14ac:dyDescent="0.35">
      <c r="A8" s="17" t="s">
        <v>121</v>
      </c>
      <c r="B8" s="192">
        <v>2.1536679999999999E-2</v>
      </c>
      <c r="C8" s="193">
        <v>3.9854399999999998E-3</v>
      </c>
      <c r="D8" s="193" t="s">
        <v>10</v>
      </c>
      <c r="E8" s="193">
        <v>3.3524153846153801E-4</v>
      </c>
      <c r="F8" s="193">
        <v>3.5032133333333299E-3</v>
      </c>
      <c r="G8" s="193">
        <v>2.4745833333333299E-5</v>
      </c>
      <c r="H8" s="193" t="s">
        <v>10</v>
      </c>
      <c r="I8" s="193" t="s">
        <v>10</v>
      </c>
      <c r="J8" s="193">
        <v>1.11169491525424E-5</v>
      </c>
      <c r="K8" s="193">
        <v>4.2001360544217698E-5</v>
      </c>
      <c r="L8" s="193" t="s">
        <v>785</v>
      </c>
      <c r="M8" s="193" t="s">
        <v>10</v>
      </c>
      <c r="N8" s="193" t="s">
        <v>10</v>
      </c>
      <c r="O8" s="194" t="s">
        <v>10</v>
      </c>
      <c r="P8" s="194" t="s">
        <v>10</v>
      </c>
      <c r="Q8" s="193" t="s">
        <v>10</v>
      </c>
      <c r="R8" s="193" t="s">
        <v>786</v>
      </c>
      <c r="S8" s="193" t="s">
        <v>10</v>
      </c>
      <c r="T8" s="193" t="s">
        <v>787</v>
      </c>
      <c r="U8" s="193" t="s">
        <v>10</v>
      </c>
      <c r="V8" s="193" t="s">
        <v>10</v>
      </c>
      <c r="W8" s="193" t="s">
        <v>788</v>
      </c>
      <c r="X8" s="197">
        <f t="shared" si="0"/>
        <v>2.9438439014824964E-2</v>
      </c>
      <c r="Y8" s="194">
        <v>2.1536679999999999E-2</v>
      </c>
      <c r="Z8" s="194">
        <v>3.9854399999999998E-3</v>
      </c>
      <c r="AA8" s="194" t="s">
        <v>10</v>
      </c>
      <c r="AB8" s="194">
        <v>3.3524153846153801E-4</v>
      </c>
      <c r="AC8" s="194">
        <v>3.5032133333333299E-3</v>
      </c>
      <c r="AD8" s="194">
        <v>2.4745833333333299E-5</v>
      </c>
      <c r="AE8" s="194" t="s">
        <v>10</v>
      </c>
      <c r="AF8" s="194" t="s">
        <v>10</v>
      </c>
      <c r="AG8" s="194">
        <v>1.11169491525424E-5</v>
      </c>
      <c r="AH8" s="194">
        <v>4.2001360544217698E-5</v>
      </c>
      <c r="AI8" s="194" t="s">
        <v>785</v>
      </c>
      <c r="AJ8" s="194" t="s">
        <v>10</v>
      </c>
      <c r="AK8" s="194" t="s">
        <v>10</v>
      </c>
      <c r="AL8" s="194" t="s">
        <v>10</v>
      </c>
      <c r="AM8" s="194" t="s">
        <v>10</v>
      </c>
      <c r="AN8" s="194" t="s">
        <v>10</v>
      </c>
      <c r="AO8" s="194" t="s">
        <v>786</v>
      </c>
      <c r="AP8" s="194" t="s">
        <v>10</v>
      </c>
      <c r="AQ8" s="194" t="s">
        <v>787</v>
      </c>
      <c r="AR8" s="194" t="s">
        <v>10</v>
      </c>
      <c r="AS8" s="194" t="s">
        <v>10</v>
      </c>
      <c r="AT8" s="194" t="s">
        <v>788</v>
      </c>
      <c r="AU8" s="198">
        <f t="shared" si="1"/>
        <v>0</v>
      </c>
    </row>
    <row r="9" spans="1:47" x14ac:dyDescent="0.35">
      <c r="A9" s="17" t="s">
        <v>733</v>
      </c>
      <c r="B9" s="192">
        <v>4.1192199999999998E-3</v>
      </c>
      <c r="C9" s="193">
        <v>2.6172000000000001E-3</v>
      </c>
      <c r="D9" s="193" t="s">
        <v>10</v>
      </c>
      <c r="E9" s="193">
        <v>4.0751923076923099E-4</v>
      </c>
      <c r="F9" s="193" t="s">
        <v>10</v>
      </c>
      <c r="G9" s="193" t="s">
        <v>10</v>
      </c>
      <c r="H9" s="193" t="s">
        <v>10</v>
      </c>
      <c r="I9" s="193" t="s">
        <v>10</v>
      </c>
      <c r="J9" s="193" t="s">
        <v>10</v>
      </c>
      <c r="K9" s="193" t="s">
        <v>10</v>
      </c>
      <c r="L9" s="193" t="s">
        <v>10</v>
      </c>
      <c r="M9" s="193">
        <v>2.6504000000000001E-6</v>
      </c>
      <c r="N9" s="193" t="s">
        <v>10</v>
      </c>
      <c r="O9" s="194" t="s">
        <v>10</v>
      </c>
      <c r="P9" s="194" t="s">
        <v>10</v>
      </c>
      <c r="Q9" s="193" t="s">
        <v>10</v>
      </c>
      <c r="R9" s="193" t="s">
        <v>10</v>
      </c>
      <c r="S9" s="193" t="s">
        <v>10</v>
      </c>
      <c r="T9" s="193" t="s">
        <v>10</v>
      </c>
      <c r="U9" s="193" t="s">
        <v>10</v>
      </c>
      <c r="V9" s="193" t="s">
        <v>10</v>
      </c>
      <c r="W9" s="193" t="s">
        <v>789</v>
      </c>
      <c r="X9" s="197">
        <f t="shared" si="0"/>
        <v>7.1465896307692312E-3</v>
      </c>
      <c r="Y9" s="194">
        <v>4.1192199999999998E-3</v>
      </c>
      <c r="Z9" s="194">
        <v>2.6172000000000001E-3</v>
      </c>
      <c r="AA9" s="194" t="s">
        <v>10</v>
      </c>
      <c r="AB9" s="194">
        <v>4.0751923076923099E-4</v>
      </c>
      <c r="AC9" s="194" t="s">
        <v>10</v>
      </c>
      <c r="AD9" s="194" t="s">
        <v>10</v>
      </c>
      <c r="AE9" s="194" t="s">
        <v>10</v>
      </c>
      <c r="AF9" s="194" t="s">
        <v>10</v>
      </c>
      <c r="AG9" s="194" t="s">
        <v>10</v>
      </c>
      <c r="AH9" s="194" t="s">
        <v>10</v>
      </c>
      <c r="AI9" s="194" t="s">
        <v>10</v>
      </c>
      <c r="AJ9" s="194">
        <v>2.6504000000000001E-6</v>
      </c>
      <c r="AK9" s="194" t="s">
        <v>10</v>
      </c>
      <c r="AL9" s="194" t="s">
        <v>10</v>
      </c>
      <c r="AM9" s="194" t="s">
        <v>10</v>
      </c>
      <c r="AN9" s="194" t="s">
        <v>10</v>
      </c>
      <c r="AO9" s="194" t="s">
        <v>10</v>
      </c>
      <c r="AP9" s="194" t="s">
        <v>10</v>
      </c>
      <c r="AQ9" s="194" t="s">
        <v>10</v>
      </c>
      <c r="AR9" s="194" t="s">
        <v>10</v>
      </c>
      <c r="AS9" s="194" t="s">
        <v>10</v>
      </c>
      <c r="AT9" s="194" t="s">
        <v>789</v>
      </c>
      <c r="AU9" s="198">
        <f t="shared" si="1"/>
        <v>2.9438439014824964E-2</v>
      </c>
    </row>
    <row r="10" spans="1:47" x14ac:dyDescent="0.35">
      <c r="A10" s="17" t="s">
        <v>734</v>
      </c>
      <c r="B10" s="192">
        <v>4.503236E-2</v>
      </c>
      <c r="C10" s="193">
        <v>6.0897199999999999E-3</v>
      </c>
      <c r="D10" s="193" t="s">
        <v>10</v>
      </c>
      <c r="E10" s="193">
        <v>1.21913461538462E-3</v>
      </c>
      <c r="F10" s="193">
        <v>3.65186666666667E-4</v>
      </c>
      <c r="G10" s="193">
        <v>1.56099583333333E-3</v>
      </c>
      <c r="H10" s="193" t="s">
        <v>10</v>
      </c>
      <c r="I10" s="193" t="s">
        <v>10</v>
      </c>
      <c r="J10" s="193">
        <v>6.2756372881355899E-5</v>
      </c>
      <c r="K10" s="193">
        <v>1.4757823129251701E-5</v>
      </c>
      <c r="L10" s="193">
        <v>8.4862500000000003E-6</v>
      </c>
      <c r="M10" s="193" t="s">
        <v>10</v>
      </c>
      <c r="N10" s="193" t="s">
        <v>10</v>
      </c>
      <c r="O10" s="194" t="s">
        <v>10</v>
      </c>
      <c r="P10" s="194" t="s">
        <v>790</v>
      </c>
      <c r="Q10" s="193" t="s">
        <v>10</v>
      </c>
      <c r="R10" s="193" t="s">
        <v>791</v>
      </c>
      <c r="S10" s="193" t="s">
        <v>10</v>
      </c>
      <c r="T10" s="193" t="s">
        <v>792</v>
      </c>
      <c r="U10" s="193" t="s">
        <v>10</v>
      </c>
      <c r="V10" s="193" t="s">
        <v>10</v>
      </c>
      <c r="W10" s="193" t="s">
        <v>793</v>
      </c>
      <c r="X10" s="197">
        <f t="shared" si="0"/>
        <v>5.4353397561395227E-2</v>
      </c>
      <c r="Y10" s="194">
        <v>4.503236E-2</v>
      </c>
      <c r="Z10" s="194">
        <v>6.0897199999999999E-3</v>
      </c>
      <c r="AA10" s="194" t="s">
        <v>10</v>
      </c>
      <c r="AB10" s="194">
        <v>1.21913461538462E-3</v>
      </c>
      <c r="AC10" s="194">
        <v>3.65186666666667E-4</v>
      </c>
      <c r="AD10" s="194">
        <v>1.56099583333333E-3</v>
      </c>
      <c r="AE10" s="194" t="s">
        <v>10</v>
      </c>
      <c r="AF10" s="194" t="s">
        <v>10</v>
      </c>
      <c r="AG10" s="194">
        <v>6.2756372881355899E-5</v>
      </c>
      <c r="AH10" s="194">
        <v>1.4757823129251701E-5</v>
      </c>
      <c r="AI10" s="194">
        <v>8.4862500000000003E-6</v>
      </c>
      <c r="AJ10" s="194" t="s">
        <v>10</v>
      </c>
      <c r="AK10" s="194" t="s">
        <v>10</v>
      </c>
      <c r="AL10" s="194" t="s">
        <v>10</v>
      </c>
      <c r="AM10" s="194" t="s">
        <v>790</v>
      </c>
      <c r="AN10" s="194" t="s">
        <v>10</v>
      </c>
      <c r="AO10" s="194" t="s">
        <v>791</v>
      </c>
      <c r="AP10" s="194" t="s">
        <v>10</v>
      </c>
      <c r="AQ10" s="194" t="s">
        <v>792</v>
      </c>
      <c r="AR10" s="194" t="s">
        <v>10</v>
      </c>
      <c r="AS10" s="194" t="s">
        <v>10</v>
      </c>
      <c r="AT10" s="194" t="s">
        <v>793</v>
      </c>
      <c r="AU10" s="198">
        <f t="shared" si="1"/>
        <v>7.1465896307692312E-3</v>
      </c>
    </row>
    <row r="11" spans="1:47" x14ac:dyDescent="0.35">
      <c r="A11" s="17" t="s">
        <v>735</v>
      </c>
      <c r="B11" s="192">
        <v>1.88664E-3</v>
      </c>
      <c r="C11" s="193">
        <v>1.2614666666666699E-4</v>
      </c>
      <c r="D11" s="193">
        <v>2.9535353535353501E-3</v>
      </c>
      <c r="E11" s="193">
        <v>2.5550000000000001E-5</v>
      </c>
      <c r="F11" s="193" t="s">
        <v>10</v>
      </c>
      <c r="G11" s="193">
        <v>1.28241666666667E-5</v>
      </c>
      <c r="H11" s="193">
        <v>1.02612727272727E-3</v>
      </c>
      <c r="I11" s="193" t="s">
        <v>10</v>
      </c>
      <c r="J11" s="193" t="s">
        <v>10</v>
      </c>
      <c r="K11" s="193" t="s">
        <v>10</v>
      </c>
      <c r="L11" s="193" t="s">
        <v>10</v>
      </c>
      <c r="M11" s="193" t="s">
        <v>10</v>
      </c>
      <c r="N11" s="193" t="s">
        <v>794</v>
      </c>
      <c r="O11" s="194">
        <v>1.6956999999999999E-6</v>
      </c>
      <c r="P11" s="194" t="s">
        <v>10</v>
      </c>
      <c r="Q11" s="193" t="s">
        <v>795</v>
      </c>
      <c r="R11" s="193" t="s">
        <v>10</v>
      </c>
      <c r="S11" s="193" t="s">
        <v>796</v>
      </c>
      <c r="T11" s="193" t="s">
        <v>10</v>
      </c>
      <c r="U11" s="193" t="s">
        <v>10</v>
      </c>
      <c r="V11" s="193" t="s">
        <v>10</v>
      </c>
      <c r="W11" s="193" t="s">
        <v>10</v>
      </c>
      <c r="X11" s="197">
        <f t="shared" si="0"/>
        <v>6.0325191595959546E-3</v>
      </c>
      <c r="Y11" s="194">
        <v>1.88664E-3</v>
      </c>
      <c r="Z11" s="194">
        <v>1.2614666666666699E-4</v>
      </c>
      <c r="AA11" s="194">
        <v>2.9535353535353501E-3</v>
      </c>
      <c r="AB11" s="194">
        <v>2.5550000000000001E-5</v>
      </c>
      <c r="AC11" s="194" t="s">
        <v>10</v>
      </c>
      <c r="AD11" s="194">
        <v>1.28241666666667E-5</v>
      </c>
      <c r="AE11" s="194">
        <v>1.02612727272727E-3</v>
      </c>
      <c r="AF11" s="194" t="s">
        <v>10</v>
      </c>
      <c r="AG11" s="194" t="s">
        <v>10</v>
      </c>
      <c r="AH11" s="194" t="s">
        <v>10</v>
      </c>
      <c r="AI11" s="194" t="s">
        <v>10</v>
      </c>
      <c r="AJ11" s="194" t="s">
        <v>10</v>
      </c>
      <c r="AK11" s="194" t="s">
        <v>794</v>
      </c>
      <c r="AL11" s="194">
        <v>1.6956999999999999E-6</v>
      </c>
      <c r="AM11" s="194" t="s">
        <v>10</v>
      </c>
      <c r="AN11" s="194" t="s">
        <v>795</v>
      </c>
      <c r="AO11" s="194" t="s">
        <v>10</v>
      </c>
      <c r="AP11" s="194" t="s">
        <v>796</v>
      </c>
      <c r="AQ11" s="194" t="s">
        <v>10</v>
      </c>
      <c r="AR11" s="194" t="s">
        <v>10</v>
      </c>
      <c r="AS11" s="194" t="s">
        <v>10</v>
      </c>
      <c r="AT11" s="194" t="s">
        <v>10</v>
      </c>
      <c r="AU11" s="198">
        <f t="shared" si="1"/>
        <v>5.4353397561395227E-2</v>
      </c>
    </row>
    <row r="12" spans="1:47" x14ac:dyDescent="0.35">
      <c r="A12" s="17" t="s">
        <v>741</v>
      </c>
      <c r="B12" s="192">
        <v>2.4629399999999998E-3</v>
      </c>
      <c r="C12" s="193" t="s">
        <v>10</v>
      </c>
      <c r="D12" s="193" t="s">
        <v>10</v>
      </c>
      <c r="E12" s="193" t="s">
        <v>10</v>
      </c>
      <c r="F12" s="193" t="s">
        <v>10</v>
      </c>
      <c r="G12" s="193" t="s">
        <v>10</v>
      </c>
      <c r="H12" s="193" t="s">
        <v>10</v>
      </c>
      <c r="I12" s="193" t="s">
        <v>10</v>
      </c>
      <c r="J12" s="193" t="s">
        <v>10</v>
      </c>
      <c r="K12" s="193" t="s">
        <v>10</v>
      </c>
      <c r="L12" s="193" t="s">
        <v>10</v>
      </c>
      <c r="M12" s="193" t="s">
        <v>10</v>
      </c>
      <c r="N12" s="193" t="s">
        <v>10</v>
      </c>
      <c r="O12" s="194" t="s">
        <v>10</v>
      </c>
      <c r="P12" s="194" t="s">
        <v>10</v>
      </c>
      <c r="Q12" s="193" t="s">
        <v>10</v>
      </c>
      <c r="R12" s="193" t="s">
        <v>10</v>
      </c>
      <c r="S12" s="193" t="s">
        <v>10</v>
      </c>
      <c r="T12" s="193" t="s">
        <v>10</v>
      </c>
      <c r="U12" s="193" t="s">
        <v>10</v>
      </c>
      <c r="V12" s="193" t="s">
        <v>10</v>
      </c>
      <c r="W12" s="193" t="s">
        <v>10</v>
      </c>
      <c r="X12" s="197">
        <f t="shared" si="0"/>
        <v>2.4629399999999998E-3</v>
      </c>
      <c r="Y12" s="194">
        <v>2.4629399999999998E-3</v>
      </c>
      <c r="Z12" s="194" t="s">
        <v>10</v>
      </c>
      <c r="AA12" s="194" t="s">
        <v>10</v>
      </c>
      <c r="AB12" s="194" t="s">
        <v>10</v>
      </c>
      <c r="AC12" s="194" t="s">
        <v>10</v>
      </c>
      <c r="AD12" s="194" t="s">
        <v>10</v>
      </c>
      <c r="AE12" s="194" t="s">
        <v>10</v>
      </c>
      <c r="AF12" s="194" t="s">
        <v>10</v>
      </c>
      <c r="AG12" s="194" t="s">
        <v>10</v>
      </c>
      <c r="AH12" s="194" t="s">
        <v>10</v>
      </c>
      <c r="AI12" s="194" t="s">
        <v>10</v>
      </c>
      <c r="AJ12" s="194" t="s">
        <v>10</v>
      </c>
      <c r="AK12" s="194" t="s">
        <v>10</v>
      </c>
      <c r="AL12" s="194" t="s">
        <v>10</v>
      </c>
      <c r="AM12" s="194" t="s">
        <v>10</v>
      </c>
      <c r="AN12" s="194" t="s">
        <v>10</v>
      </c>
      <c r="AO12" s="194" t="s">
        <v>10</v>
      </c>
      <c r="AP12" s="194" t="s">
        <v>10</v>
      </c>
      <c r="AQ12" s="194" t="s">
        <v>10</v>
      </c>
      <c r="AR12" s="194" t="s">
        <v>10</v>
      </c>
      <c r="AS12" s="194" t="s">
        <v>10</v>
      </c>
      <c r="AT12" s="194" t="s">
        <v>10</v>
      </c>
      <c r="AU12" s="198">
        <f t="shared" si="1"/>
        <v>6.0325191595959546E-3</v>
      </c>
    </row>
    <row r="13" spans="1:47" x14ac:dyDescent="0.35">
      <c r="A13" s="17" t="s">
        <v>736</v>
      </c>
      <c r="B13" s="192">
        <v>8.2189639999999994E-2</v>
      </c>
      <c r="C13" s="193">
        <v>7.1725133333333298E-3</v>
      </c>
      <c r="D13" s="193" t="s">
        <v>10</v>
      </c>
      <c r="E13" s="193">
        <v>4.6812669230769204E-3</v>
      </c>
      <c r="F13" s="193" t="s">
        <v>10</v>
      </c>
      <c r="G13" s="193" t="s">
        <v>10</v>
      </c>
      <c r="H13" s="193">
        <v>4.2031818181818202E-4</v>
      </c>
      <c r="I13" s="193" t="s">
        <v>10</v>
      </c>
      <c r="J13" s="193" t="s">
        <v>797</v>
      </c>
      <c r="K13" s="193">
        <v>1.3168027210884399E-5</v>
      </c>
      <c r="L13" s="193">
        <v>1.1383214285714299E-5</v>
      </c>
      <c r="M13" s="193">
        <v>6.8769000000000002E-6</v>
      </c>
      <c r="N13" s="193" t="s">
        <v>10</v>
      </c>
      <c r="O13" s="194" t="s">
        <v>10</v>
      </c>
      <c r="P13" s="194" t="s">
        <v>10</v>
      </c>
      <c r="Q13" s="193" t="s">
        <v>798</v>
      </c>
      <c r="R13" s="193" t="s">
        <v>799</v>
      </c>
      <c r="S13" s="193" t="s">
        <v>10</v>
      </c>
      <c r="T13" s="193" t="s">
        <v>10</v>
      </c>
      <c r="U13" s="193" t="s">
        <v>800</v>
      </c>
      <c r="V13" s="193" t="s">
        <v>801</v>
      </c>
      <c r="W13" s="193" t="s">
        <v>802</v>
      </c>
      <c r="X13" s="197">
        <f t="shared" si="0"/>
        <v>9.4495166579725023E-2</v>
      </c>
      <c r="Y13" s="194">
        <v>8.2189639999999994E-2</v>
      </c>
      <c r="Z13" s="194">
        <v>7.1725133333333298E-3</v>
      </c>
      <c r="AA13" s="194" t="s">
        <v>10</v>
      </c>
      <c r="AB13" s="194">
        <v>4.6812669230769204E-3</v>
      </c>
      <c r="AC13" s="194" t="s">
        <v>10</v>
      </c>
      <c r="AD13" s="194" t="s">
        <v>10</v>
      </c>
      <c r="AE13" s="194">
        <v>4.2031818181818202E-4</v>
      </c>
      <c r="AF13" s="194" t="s">
        <v>10</v>
      </c>
      <c r="AG13" s="194" t="s">
        <v>797</v>
      </c>
      <c r="AH13" s="194">
        <v>1.3168027210884399E-5</v>
      </c>
      <c r="AI13" s="194">
        <v>1.1383214285714299E-5</v>
      </c>
      <c r="AJ13" s="194">
        <v>6.8769000000000002E-6</v>
      </c>
      <c r="AK13" s="194" t="s">
        <v>10</v>
      </c>
      <c r="AL13" s="194" t="s">
        <v>10</v>
      </c>
      <c r="AM13" s="194" t="s">
        <v>10</v>
      </c>
      <c r="AN13" s="194" t="s">
        <v>798</v>
      </c>
      <c r="AO13" s="194" t="s">
        <v>799</v>
      </c>
      <c r="AP13" s="194" t="s">
        <v>10</v>
      </c>
      <c r="AQ13" s="194" t="s">
        <v>10</v>
      </c>
      <c r="AR13" s="194" t="s">
        <v>800</v>
      </c>
      <c r="AS13" s="194" t="s">
        <v>801</v>
      </c>
      <c r="AT13" s="194" t="s">
        <v>802</v>
      </c>
      <c r="AU13" s="198">
        <f t="shared" si="1"/>
        <v>2.4629399999999998E-3</v>
      </c>
    </row>
    <row r="14" spans="1:47" x14ac:dyDescent="0.35">
      <c r="A14" s="17" t="s">
        <v>737</v>
      </c>
      <c r="B14" s="192">
        <v>2.8867500000000001E-2</v>
      </c>
      <c r="C14" s="193">
        <v>3.3774466666666699E-3</v>
      </c>
      <c r="D14" s="193">
        <v>1.8728686868686902E-2</v>
      </c>
      <c r="E14" s="193">
        <v>2.7427153846153798E-4</v>
      </c>
      <c r="F14" s="193">
        <v>1.7786666666666699E-4</v>
      </c>
      <c r="G14" s="193" t="s">
        <v>10</v>
      </c>
      <c r="H14" s="193">
        <v>1.0464545454545501E-3</v>
      </c>
      <c r="I14" s="193">
        <v>1.66785E-4</v>
      </c>
      <c r="J14" s="193">
        <v>1.7806338983050799E-5</v>
      </c>
      <c r="K14" s="193" t="s">
        <v>10</v>
      </c>
      <c r="L14" s="193" t="s">
        <v>10</v>
      </c>
      <c r="M14" s="193" t="s">
        <v>10</v>
      </c>
      <c r="N14" s="193" t="s">
        <v>803</v>
      </c>
      <c r="O14" s="194" t="s">
        <v>10</v>
      </c>
      <c r="P14" s="194" t="s">
        <v>10</v>
      </c>
      <c r="Q14" s="193" t="s">
        <v>804</v>
      </c>
      <c r="R14" s="193">
        <v>1.3200840015273E-6</v>
      </c>
      <c r="S14" s="193" t="s">
        <v>10</v>
      </c>
      <c r="T14" s="193" t="s">
        <v>805</v>
      </c>
      <c r="U14" s="193" t="s">
        <v>10</v>
      </c>
      <c r="V14" s="193" t="s">
        <v>10</v>
      </c>
      <c r="W14" s="193" t="s">
        <v>806</v>
      </c>
      <c r="X14" s="197">
        <f t="shared" si="0"/>
        <v>5.2658137708920909E-2</v>
      </c>
      <c r="Y14" s="194">
        <v>2.8867500000000001E-2</v>
      </c>
      <c r="Z14" s="194">
        <v>3.3774466666666699E-3</v>
      </c>
      <c r="AA14" s="194">
        <v>1.8728686868686902E-2</v>
      </c>
      <c r="AB14" s="194">
        <v>2.7427153846153798E-4</v>
      </c>
      <c r="AC14" s="194">
        <v>1.7786666666666699E-4</v>
      </c>
      <c r="AD14" s="194" t="s">
        <v>10</v>
      </c>
      <c r="AE14" s="194">
        <v>1.0464545454545501E-3</v>
      </c>
      <c r="AF14" s="194">
        <v>1.66785E-4</v>
      </c>
      <c r="AG14" s="194">
        <v>1.7806338983050799E-5</v>
      </c>
      <c r="AH14" s="194" t="s">
        <v>10</v>
      </c>
      <c r="AI14" s="194" t="s">
        <v>10</v>
      </c>
      <c r="AJ14" s="194" t="s">
        <v>10</v>
      </c>
      <c r="AK14" s="194" t="s">
        <v>803</v>
      </c>
      <c r="AL14" s="194" t="s">
        <v>10</v>
      </c>
      <c r="AM14" s="194" t="s">
        <v>10</v>
      </c>
      <c r="AN14" s="194" t="s">
        <v>804</v>
      </c>
      <c r="AO14" s="194">
        <v>1.3200840015273E-6</v>
      </c>
      <c r="AP14" s="194" t="s">
        <v>10</v>
      </c>
      <c r="AQ14" s="194" t="s">
        <v>805</v>
      </c>
      <c r="AR14" s="194" t="s">
        <v>10</v>
      </c>
      <c r="AS14" s="194" t="s">
        <v>10</v>
      </c>
      <c r="AT14" s="194" t="s">
        <v>806</v>
      </c>
      <c r="AU14" s="198">
        <f t="shared" si="1"/>
        <v>9.4495166579725023E-2</v>
      </c>
    </row>
    <row r="15" spans="1:47" x14ac:dyDescent="0.35">
      <c r="A15" s="17" t="s">
        <v>738</v>
      </c>
      <c r="B15" s="192">
        <v>4.4702779999999998E-2</v>
      </c>
      <c r="C15" s="193">
        <v>4.14636E-3</v>
      </c>
      <c r="D15" s="193" t="s">
        <v>10</v>
      </c>
      <c r="E15" s="193">
        <v>1.30921692307692E-3</v>
      </c>
      <c r="F15" s="193" t="s">
        <v>10</v>
      </c>
      <c r="G15" s="193">
        <v>3.7582500000000001E-5</v>
      </c>
      <c r="H15" s="193" t="s">
        <v>10</v>
      </c>
      <c r="I15" s="193" t="s">
        <v>10</v>
      </c>
      <c r="J15" s="193" t="s">
        <v>10</v>
      </c>
      <c r="K15" s="193" t="s">
        <v>807</v>
      </c>
      <c r="L15" s="193" t="s">
        <v>10</v>
      </c>
      <c r="M15" s="193" t="s">
        <v>10</v>
      </c>
      <c r="N15" s="193" t="s">
        <v>808</v>
      </c>
      <c r="O15" s="194" t="s">
        <v>10</v>
      </c>
      <c r="P15" s="194" t="s">
        <v>10</v>
      </c>
      <c r="Q15" s="193" t="s">
        <v>10</v>
      </c>
      <c r="R15" s="193" t="s">
        <v>809</v>
      </c>
      <c r="S15" s="193" t="s">
        <v>10</v>
      </c>
      <c r="T15" s="193" t="s">
        <v>10</v>
      </c>
      <c r="U15" s="193" t="s">
        <v>810</v>
      </c>
      <c r="V15" s="193" t="s">
        <v>10</v>
      </c>
      <c r="W15" s="193" t="s">
        <v>811</v>
      </c>
      <c r="X15" s="197">
        <f t="shared" si="0"/>
        <v>5.0195939423076923E-2</v>
      </c>
      <c r="Y15" s="194">
        <v>4.4702779999999998E-2</v>
      </c>
      <c r="Z15" s="194">
        <v>4.14636E-3</v>
      </c>
      <c r="AA15" s="194" t="s">
        <v>10</v>
      </c>
      <c r="AB15" s="194">
        <v>1.30921692307692E-3</v>
      </c>
      <c r="AC15" s="194" t="s">
        <v>10</v>
      </c>
      <c r="AD15" s="194">
        <v>3.7582500000000001E-5</v>
      </c>
      <c r="AE15" s="194" t="s">
        <v>10</v>
      </c>
      <c r="AF15" s="194" t="s">
        <v>10</v>
      </c>
      <c r="AG15" s="194" t="s">
        <v>10</v>
      </c>
      <c r="AH15" s="194" t="s">
        <v>807</v>
      </c>
      <c r="AI15" s="194" t="s">
        <v>10</v>
      </c>
      <c r="AJ15" s="194" t="s">
        <v>10</v>
      </c>
      <c r="AK15" s="194" t="s">
        <v>808</v>
      </c>
      <c r="AL15" s="194" t="s">
        <v>10</v>
      </c>
      <c r="AM15" s="194" t="s">
        <v>10</v>
      </c>
      <c r="AN15" s="194" t="s">
        <v>10</v>
      </c>
      <c r="AO15" s="194" t="s">
        <v>809</v>
      </c>
      <c r="AP15" s="194" t="s">
        <v>10</v>
      </c>
      <c r="AQ15" s="194" t="s">
        <v>10</v>
      </c>
      <c r="AR15" s="194" t="s">
        <v>810</v>
      </c>
      <c r="AS15" s="194" t="s">
        <v>10</v>
      </c>
      <c r="AT15" s="194" t="s">
        <v>811</v>
      </c>
      <c r="AU15" s="198">
        <f t="shared" si="1"/>
        <v>5.2658137708920909E-2</v>
      </c>
    </row>
    <row r="16" spans="1:47" x14ac:dyDescent="0.35">
      <c r="A16" s="17" t="s">
        <v>739</v>
      </c>
      <c r="B16" s="192">
        <v>1.31302E-2</v>
      </c>
      <c r="C16" s="193">
        <v>1.43984E-3</v>
      </c>
      <c r="D16" s="193" t="s">
        <v>10</v>
      </c>
      <c r="E16" s="193">
        <v>6.0044230769230802E-4</v>
      </c>
      <c r="F16" s="193" t="s">
        <v>10</v>
      </c>
      <c r="G16" s="193" t="s">
        <v>10</v>
      </c>
      <c r="H16" s="193" t="s">
        <v>10</v>
      </c>
      <c r="I16" s="193" t="s">
        <v>10</v>
      </c>
      <c r="J16" s="193" t="s">
        <v>812</v>
      </c>
      <c r="K16" s="193" t="s">
        <v>10</v>
      </c>
      <c r="L16" s="193" t="s">
        <v>10</v>
      </c>
      <c r="M16" s="193" t="s">
        <v>10</v>
      </c>
      <c r="N16" s="193" t="s">
        <v>10</v>
      </c>
      <c r="O16" s="194" t="s">
        <v>10</v>
      </c>
      <c r="P16" s="194" t="s">
        <v>10</v>
      </c>
      <c r="Q16" s="193" t="s">
        <v>813</v>
      </c>
      <c r="R16" s="193" t="s">
        <v>814</v>
      </c>
      <c r="S16" s="193" t="s">
        <v>10</v>
      </c>
      <c r="T16" s="193" t="s">
        <v>815</v>
      </c>
      <c r="U16" s="193" t="s">
        <v>816</v>
      </c>
      <c r="V16" s="193" t="s">
        <v>10</v>
      </c>
      <c r="W16" s="193" t="s">
        <v>10</v>
      </c>
      <c r="X16" s="197">
        <f t="shared" si="0"/>
        <v>1.5170482307692308E-2</v>
      </c>
      <c r="Y16" s="194">
        <v>1.31302E-2</v>
      </c>
      <c r="Z16" s="194">
        <v>1.43984E-3</v>
      </c>
      <c r="AA16" s="194" t="s">
        <v>10</v>
      </c>
      <c r="AB16" s="194">
        <v>6.0044230769230802E-4</v>
      </c>
      <c r="AC16" s="194" t="s">
        <v>10</v>
      </c>
      <c r="AD16" s="194" t="s">
        <v>10</v>
      </c>
      <c r="AE16" s="194" t="s">
        <v>10</v>
      </c>
      <c r="AF16" s="194" t="s">
        <v>10</v>
      </c>
      <c r="AG16" s="194" t="s">
        <v>812</v>
      </c>
      <c r="AH16" s="194" t="s">
        <v>10</v>
      </c>
      <c r="AI16" s="194" t="s">
        <v>10</v>
      </c>
      <c r="AJ16" s="194" t="s">
        <v>10</v>
      </c>
      <c r="AK16" s="194" t="s">
        <v>10</v>
      </c>
      <c r="AL16" s="194" t="s">
        <v>10</v>
      </c>
      <c r="AM16" s="194" t="s">
        <v>10</v>
      </c>
      <c r="AN16" s="194" t="s">
        <v>813</v>
      </c>
      <c r="AO16" s="194" t="s">
        <v>814</v>
      </c>
      <c r="AP16" s="194" t="s">
        <v>10</v>
      </c>
      <c r="AQ16" s="194" t="s">
        <v>815</v>
      </c>
      <c r="AR16" s="194" t="s">
        <v>816</v>
      </c>
      <c r="AS16" s="194" t="s">
        <v>10</v>
      </c>
      <c r="AT16" s="194" t="s">
        <v>10</v>
      </c>
      <c r="AU16" s="198">
        <f t="shared" si="1"/>
        <v>5.0195939423076923E-2</v>
      </c>
    </row>
    <row r="17" spans="1:47" ht="15" thickBot="1" x14ac:dyDescent="0.4">
      <c r="A17" s="17" t="s">
        <v>740</v>
      </c>
      <c r="B17" s="192">
        <v>0.27725860000000002</v>
      </c>
      <c r="C17" s="193">
        <v>2.04021666666667E-2</v>
      </c>
      <c r="D17" s="193" t="s">
        <v>10</v>
      </c>
      <c r="E17" s="193">
        <v>6.9653846153846198E-4</v>
      </c>
      <c r="F17" s="193" t="s">
        <v>10</v>
      </c>
      <c r="G17" s="193">
        <v>2.64366666666667E-4</v>
      </c>
      <c r="H17" s="193" t="s">
        <v>10</v>
      </c>
      <c r="I17" s="193">
        <v>2.9355000000000001E-4</v>
      </c>
      <c r="J17" s="193">
        <v>1.8566779661016901E-5</v>
      </c>
      <c r="K17" s="193">
        <v>1.44557823129252E-5</v>
      </c>
      <c r="L17" s="193">
        <v>2.4344642857142901E-5</v>
      </c>
      <c r="M17" s="193">
        <v>1.0044000000000001E-5</v>
      </c>
      <c r="N17" s="193" t="s">
        <v>10</v>
      </c>
      <c r="O17" s="194">
        <v>6.759E-6</v>
      </c>
      <c r="P17" s="194" t="s">
        <v>10</v>
      </c>
      <c r="Q17" s="193" t="s">
        <v>10</v>
      </c>
      <c r="R17" s="193" t="s">
        <v>817</v>
      </c>
      <c r="S17" s="193" t="s">
        <v>10</v>
      </c>
      <c r="T17" s="193" t="s">
        <v>10</v>
      </c>
      <c r="U17" s="193" t="s">
        <v>818</v>
      </c>
      <c r="V17" s="193" t="s">
        <v>10</v>
      </c>
      <c r="W17" s="193" t="s">
        <v>819</v>
      </c>
      <c r="X17" s="199">
        <f t="shared" si="0"/>
        <v>0.29898939199970292</v>
      </c>
      <c r="Y17" s="194">
        <v>0.27725860000000002</v>
      </c>
      <c r="Z17" s="194">
        <v>2.04021666666667E-2</v>
      </c>
      <c r="AA17" s="194" t="s">
        <v>10</v>
      </c>
      <c r="AB17" s="194">
        <v>6.9653846153846198E-4</v>
      </c>
      <c r="AC17" s="194" t="s">
        <v>10</v>
      </c>
      <c r="AD17" s="194">
        <v>2.64366666666667E-4</v>
      </c>
      <c r="AE17" s="194" t="s">
        <v>10</v>
      </c>
      <c r="AF17" s="194">
        <v>2.9355000000000001E-4</v>
      </c>
      <c r="AG17" s="194">
        <v>1.8566779661016901E-5</v>
      </c>
      <c r="AH17" s="194">
        <v>1.44557823129252E-5</v>
      </c>
      <c r="AI17" s="194">
        <v>2.4344642857142901E-5</v>
      </c>
      <c r="AJ17" s="194">
        <v>1.0044000000000001E-5</v>
      </c>
      <c r="AK17" s="194" t="s">
        <v>10</v>
      </c>
      <c r="AL17" s="194">
        <v>6.759E-6</v>
      </c>
      <c r="AM17" s="194" t="s">
        <v>10</v>
      </c>
      <c r="AN17" s="194" t="s">
        <v>10</v>
      </c>
      <c r="AO17" s="194" t="s">
        <v>817</v>
      </c>
      <c r="AP17" s="194" t="s">
        <v>10</v>
      </c>
      <c r="AQ17" s="194" t="s">
        <v>10</v>
      </c>
      <c r="AR17" s="194" t="s">
        <v>818</v>
      </c>
      <c r="AS17" s="194" t="s">
        <v>10</v>
      </c>
      <c r="AT17" s="194" t="s">
        <v>819</v>
      </c>
      <c r="AU17" s="200">
        <f t="shared" si="1"/>
        <v>1.5170482307692308E-2</v>
      </c>
    </row>
    <row r="19" spans="1:47" x14ac:dyDescent="0.35">
      <c r="A19" t="s">
        <v>821</v>
      </c>
      <c r="AD19" s="17"/>
      <c r="AE19" s="17"/>
    </row>
    <row r="20" spans="1:47" x14ac:dyDescent="0.35">
      <c r="A20" s="17" t="s">
        <v>820</v>
      </c>
      <c r="B20" s="17"/>
      <c r="C20" s="17"/>
      <c r="AD20" s="17"/>
      <c r="AE20" s="22"/>
    </row>
    <row r="21" spans="1:47" x14ac:dyDescent="0.35">
      <c r="A21" s="17"/>
      <c r="B21" s="22"/>
      <c r="C21" s="17"/>
      <c r="AD21" s="17"/>
      <c r="AE21" s="17"/>
    </row>
  </sheetData>
  <mergeCells count="2">
    <mergeCell ref="B1:X1"/>
    <mergeCell ref="Y1:AT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37D6-13D8-412C-BB1A-81A9CC22CF4B}">
  <dimension ref="A1:F28"/>
  <sheetViews>
    <sheetView topLeftCell="A12" workbookViewId="0">
      <selection activeCell="A10" sqref="A10"/>
    </sheetView>
  </sheetViews>
  <sheetFormatPr defaultRowHeight="14.5" x14ac:dyDescent="0.35"/>
  <cols>
    <col min="1" max="1" width="170.26953125" customWidth="1"/>
    <col min="2" max="2" width="47" customWidth="1"/>
  </cols>
  <sheetData>
    <row r="1" spans="1:6" ht="15" thickBot="1" x14ac:dyDescent="0.4">
      <c r="A1" s="118" t="s">
        <v>718</v>
      </c>
    </row>
    <row r="2" spans="1:6" s="102" customFormat="1" ht="29" x14ac:dyDescent="0.35">
      <c r="A2" s="201" t="s">
        <v>822</v>
      </c>
      <c r="B2" s="219"/>
    </row>
    <row r="3" spans="1:6" s="102" customFormat="1" ht="29" x14ac:dyDescent="0.35">
      <c r="A3" s="102" t="s">
        <v>721</v>
      </c>
      <c r="B3" s="219"/>
      <c r="C3" s="220"/>
    </row>
    <row r="4" spans="1:6" s="102" customFormat="1" ht="43.5" x14ac:dyDescent="0.35">
      <c r="A4" s="201" t="s">
        <v>823</v>
      </c>
      <c r="B4" s="219"/>
    </row>
    <row r="5" spans="1:6" s="102" customFormat="1" ht="29" x14ac:dyDescent="0.35">
      <c r="A5" s="201" t="s">
        <v>722</v>
      </c>
      <c r="B5" s="221"/>
    </row>
    <row r="6" spans="1:6" s="102" customFormat="1" ht="15.5" x14ac:dyDescent="0.35">
      <c r="A6" s="204" t="s">
        <v>723</v>
      </c>
      <c r="B6" s="222"/>
      <c r="C6" s="219"/>
      <c r="D6" s="219"/>
      <c r="F6" s="219"/>
    </row>
    <row r="7" spans="1:6" s="102" customFormat="1" ht="15.5" x14ac:dyDescent="0.35">
      <c r="A7" s="204" t="s">
        <v>835</v>
      </c>
      <c r="B7" s="222"/>
      <c r="C7" s="219"/>
      <c r="D7" s="219"/>
      <c r="F7" s="219"/>
    </row>
    <row r="8" spans="1:6" s="102" customFormat="1" ht="15.5" x14ac:dyDescent="0.35">
      <c r="A8" s="204" t="s">
        <v>836</v>
      </c>
      <c r="B8" s="222"/>
      <c r="C8" s="219"/>
      <c r="D8" s="219"/>
      <c r="F8" s="219"/>
    </row>
    <row r="9" spans="1:6" s="102" customFormat="1" ht="29" x14ac:dyDescent="0.35">
      <c r="A9" s="201" t="s">
        <v>824</v>
      </c>
      <c r="B9" s="219"/>
    </row>
    <row r="10" spans="1:6" s="102" customFormat="1" ht="29" x14ac:dyDescent="0.35">
      <c r="A10" s="102" t="s">
        <v>825</v>
      </c>
      <c r="B10" s="219"/>
    </row>
    <row r="11" spans="1:6" s="102" customFormat="1" ht="29" x14ac:dyDescent="0.35">
      <c r="A11" s="102" t="s">
        <v>826</v>
      </c>
      <c r="B11" s="223"/>
    </row>
    <row r="12" spans="1:6" s="102" customFormat="1" ht="29" x14ac:dyDescent="0.35">
      <c r="A12" s="201" t="s">
        <v>719</v>
      </c>
    </row>
    <row r="13" spans="1:6" s="102" customFormat="1" x14ac:dyDescent="0.35">
      <c r="A13" s="201" t="s">
        <v>837</v>
      </c>
    </row>
    <row r="14" spans="1:6" s="102" customFormat="1" ht="29" x14ac:dyDescent="0.35">
      <c r="A14" s="224" t="s">
        <v>827</v>
      </c>
      <c r="B14" s="219"/>
    </row>
    <row r="15" spans="1:6" s="102" customFormat="1" ht="29" x14ac:dyDescent="0.35">
      <c r="A15" s="201" t="s">
        <v>828</v>
      </c>
      <c r="B15" s="219"/>
    </row>
    <row r="16" spans="1:6" s="102" customFormat="1" ht="29" x14ac:dyDescent="0.35">
      <c r="A16" s="201" t="s">
        <v>829</v>
      </c>
      <c r="B16" s="219"/>
    </row>
    <row r="17" spans="1:5" s="102" customFormat="1" ht="29" x14ac:dyDescent="0.35">
      <c r="A17" s="225" t="s">
        <v>830</v>
      </c>
      <c r="B17" s="219"/>
    </row>
    <row r="18" spans="1:5" s="102" customFormat="1" ht="29" x14ac:dyDescent="0.35">
      <c r="A18" s="102" t="s">
        <v>720</v>
      </c>
    </row>
    <row r="19" spans="1:5" s="102" customFormat="1" ht="15.5" x14ac:dyDescent="0.35">
      <c r="A19" s="224" t="s">
        <v>724</v>
      </c>
      <c r="B19" s="219"/>
      <c r="C19" s="219"/>
      <c r="D19" s="219"/>
    </row>
    <row r="20" spans="1:5" s="102" customFormat="1" ht="43.5" x14ac:dyDescent="0.35">
      <c r="A20" s="204" t="s">
        <v>725</v>
      </c>
      <c r="B20" s="219"/>
      <c r="C20" s="222"/>
      <c r="E20" s="222"/>
    </row>
    <row r="21" spans="1:5" s="102" customFormat="1" ht="43.5" x14ac:dyDescent="0.35">
      <c r="A21" s="204" t="s">
        <v>726</v>
      </c>
    </row>
    <row r="22" spans="1:5" s="102" customFormat="1" x14ac:dyDescent="0.35">
      <c r="A22" s="204" t="s">
        <v>838</v>
      </c>
    </row>
    <row r="23" spans="1:5" s="102" customFormat="1" ht="29" x14ac:dyDescent="0.35">
      <c r="A23" s="204" t="s">
        <v>839</v>
      </c>
    </row>
    <row r="24" spans="1:5" s="102" customFormat="1" x14ac:dyDescent="0.35">
      <c r="A24" s="204" t="s">
        <v>840</v>
      </c>
    </row>
    <row r="25" spans="1:5" s="102" customFormat="1" ht="29" x14ac:dyDescent="0.35">
      <c r="A25" s="204" t="s">
        <v>841</v>
      </c>
    </row>
    <row r="26" spans="1:5" s="102" customFormat="1" ht="29" x14ac:dyDescent="0.35">
      <c r="A26" s="225" t="s">
        <v>831</v>
      </c>
      <c r="B26" s="219"/>
    </row>
    <row r="27" spans="1:5" s="102" customFormat="1" ht="29" x14ac:dyDescent="0.35">
      <c r="A27" s="102" t="s">
        <v>832</v>
      </c>
      <c r="B27" s="219"/>
    </row>
    <row r="28" spans="1:5" s="102" customFormat="1" ht="43.5" x14ac:dyDescent="0.35">
      <c r="A28" s="102" t="s">
        <v>727</v>
      </c>
      <c r="B28" s="2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F8CA7-C5E4-43EC-8FE6-C1B3A2239D2F}">
  <dimension ref="A1:I323"/>
  <sheetViews>
    <sheetView showGridLines="0" zoomScale="90" zoomScaleNormal="90" workbookViewId="0">
      <pane ySplit="1" topLeftCell="A305" activePane="bottomLeft" state="frozen"/>
      <selection pane="bottomLeft" activeCell="A323" sqref="A323:I323"/>
    </sheetView>
  </sheetViews>
  <sheetFormatPr defaultRowHeight="14.5" x14ac:dyDescent="0.35"/>
  <cols>
    <col min="1" max="1" width="61.453125" customWidth="1"/>
    <col min="2" max="2" width="30.1796875" bestFit="1" customWidth="1"/>
    <col min="3" max="3" width="18.453125" style="36" bestFit="1" customWidth="1"/>
    <col min="4" max="4" width="9.453125" bestFit="1" customWidth="1"/>
    <col min="5" max="5" width="7.81640625" style="50" bestFit="1" customWidth="1"/>
    <col min="6" max="6" width="14.1796875" style="50" bestFit="1" customWidth="1"/>
    <col min="7" max="7" width="24.54296875" style="36" bestFit="1" customWidth="1"/>
    <col min="8" max="8" width="16.453125" style="36" bestFit="1" customWidth="1"/>
    <col min="9" max="9" width="42.54296875" bestFit="1" customWidth="1"/>
  </cols>
  <sheetData>
    <row r="1" spans="1:9" s="15" customFormat="1" ht="15" thickBot="1" x14ac:dyDescent="0.4">
      <c r="A1" s="123" t="s">
        <v>198</v>
      </c>
      <c r="B1" s="123" t="s">
        <v>340</v>
      </c>
      <c r="C1" s="123" t="s">
        <v>200</v>
      </c>
      <c r="D1" s="123" t="s">
        <v>204</v>
      </c>
      <c r="E1" s="100" t="s">
        <v>199</v>
      </c>
      <c r="F1" s="123" t="s">
        <v>341</v>
      </c>
      <c r="G1" s="123" t="s">
        <v>209</v>
      </c>
      <c r="H1" s="123" t="s">
        <v>606</v>
      </c>
      <c r="I1" s="123" t="s">
        <v>123</v>
      </c>
    </row>
    <row r="2" spans="1:9" x14ac:dyDescent="0.35">
      <c r="A2" t="s">
        <v>84</v>
      </c>
      <c r="B2" t="s">
        <v>177</v>
      </c>
      <c r="C2" s="36" t="s">
        <v>201</v>
      </c>
      <c r="D2" s="29" t="s">
        <v>344</v>
      </c>
      <c r="E2" s="50">
        <v>1</v>
      </c>
      <c r="F2" s="66" t="s">
        <v>10</v>
      </c>
      <c r="G2" s="36" t="s">
        <v>345</v>
      </c>
      <c r="H2" s="36" t="s">
        <v>607</v>
      </c>
      <c r="I2" t="s">
        <v>202</v>
      </c>
    </row>
    <row r="3" spans="1:9" x14ac:dyDescent="0.35">
      <c r="A3" t="s">
        <v>84</v>
      </c>
      <c r="B3" t="s">
        <v>177</v>
      </c>
      <c r="C3" s="36" t="s">
        <v>201</v>
      </c>
      <c r="D3" s="29" t="s">
        <v>344</v>
      </c>
      <c r="E3" s="50">
        <v>1</v>
      </c>
      <c r="F3" s="66" t="s">
        <v>10</v>
      </c>
      <c r="G3" s="36" t="s">
        <v>617</v>
      </c>
      <c r="H3" s="36" t="s">
        <v>608</v>
      </c>
      <c r="I3" t="s">
        <v>202</v>
      </c>
    </row>
    <row r="4" spans="1:9" x14ac:dyDescent="0.35">
      <c r="A4" t="s">
        <v>94</v>
      </c>
      <c r="B4" t="s">
        <v>177</v>
      </c>
      <c r="C4" s="36" t="s">
        <v>201</v>
      </c>
      <c r="D4" s="29" t="s">
        <v>344</v>
      </c>
      <c r="E4" s="50">
        <v>1.1000000000000001</v>
      </c>
      <c r="F4" s="66" t="s">
        <v>10</v>
      </c>
      <c r="G4" s="36" t="s">
        <v>345</v>
      </c>
      <c r="H4" s="36" t="s">
        <v>607</v>
      </c>
      <c r="I4" t="s">
        <v>202</v>
      </c>
    </row>
    <row r="5" spans="1:9" x14ac:dyDescent="0.35">
      <c r="A5" t="s">
        <v>178</v>
      </c>
      <c r="B5" t="s">
        <v>177</v>
      </c>
      <c r="C5" s="36" t="s">
        <v>201</v>
      </c>
      <c r="D5" s="29" t="s">
        <v>344</v>
      </c>
      <c r="E5" s="50">
        <v>1.5</v>
      </c>
      <c r="F5" s="66" t="s">
        <v>10</v>
      </c>
      <c r="G5" s="36" t="s">
        <v>345</v>
      </c>
      <c r="H5" s="36" t="s">
        <v>607</v>
      </c>
      <c r="I5" t="s">
        <v>202</v>
      </c>
    </row>
    <row r="6" spans="1:9" x14ac:dyDescent="0.35">
      <c r="A6" t="s">
        <v>178</v>
      </c>
      <c r="B6" t="s">
        <v>177</v>
      </c>
      <c r="C6" s="36" t="s">
        <v>201</v>
      </c>
      <c r="D6" s="29" t="s">
        <v>344</v>
      </c>
      <c r="E6" s="50">
        <v>1.5</v>
      </c>
      <c r="F6" s="66" t="s">
        <v>10</v>
      </c>
      <c r="G6" s="42" t="s">
        <v>617</v>
      </c>
      <c r="H6" s="36" t="s">
        <v>608</v>
      </c>
      <c r="I6" t="s">
        <v>202</v>
      </c>
    </row>
    <row r="7" spans="1:9" x14ac:dyDescent="0.35">
      <c r="A7" t="s">
        <v>179</v>
      </c>
      <c r="B7" t="s">
        <v>177</v>
      </c>
      <c r="C7" s="36" t="s">
        <v>201</v>
      </c>
      <c r="D7" s="29" t="s">
        <v>344</v>
      </c>
      <c r="E7" s="50">
        <v>0.7</v>
      </c>
      <c r="F7" s="66" t="s">
        <v>10</v>
      </c>
      <c r="G7" s="42" t="s">
        <v>345</v>
      </c>
      <c r="H7" s="36" t="s">
        <v>607</v>
      </c>
      <c r="I7" t="s">
        <v>202</v>
      </c>
    </row>
    <row r="8" spans="1:9" x14ac:dyDescent="0.35">
      <c r="A8" t="s">
        <v>180</v>
      </c>
      <c r="B8" t="s">
        <v>177</v>
      </c>
      <c r="C8" s="36" t="s">
        <v>201</v>
      </c>
      <c r="D8" s="29" t="s">
        <v>344</v>
      </c>
      <c r="E8" s="50">
        <v>0.6</v>
      </c>
      <c r="F8" s="66" t="s">
        <v>10</v>
      </c>
      <c r="G8" s="42" t="s">
        <v>345</v>
      </c>
      <c r="H8" s="36" t="s">
        <v>607</v>
      </c>
      <c r="I8" t="s">
        <v>202</v>
      </c>
    </row>
    <row r="9" spans="1:9" x14ac:dyDescent="0.35">
      <c r="A9" t="s">
        <v>103</v>
      </c>
      <c r="B9" t="s">
        <v>177</v>
      </c>
      <c r="C9" s="36" t="s">
        <v>201</v>
      </c>
      <c r="D9" s="29" t="s">
        <v>344</v>
      </c>
      <c r="E9" s="50">
        <v>1.1000000000000001</v>
      </c>
      <c r="F9" s="66" t="s">
        <v>10</v>
      </c>
      <c r="G9" s="42" t="s">
        <v>345</v>
      </c>
      <c r="H9" s="36" t="s">
        <v>607</v>
      </c>
      <c r="I9" t="s">
        <v>202</v>
      </c>
    </row>
    <row r="10" spans="1:9" x14ac:dyDescent="0.35">
      <c r="A10" t="s">
        <v>104</v>
      </c>
      <c r="B10" t="s">
        <v>177</v>
      </c>
      <c r="C10" s="36" t="s">
        <v>201</v>
      </c>
      <c r="D10" s="29" t="s">
        <v>344</v>
      </c>
      <c r="E10" s="50">
        <v>1.1000000000000001</v>
      </c>
      <c r="F10" s="66" t="s">
        <v>10</v>
      </c>
      <c r="G10" s="42" t="s">
        <v>345</v>
      </c>
      <c r="H10" s="36" t="s">
        <v>607</v>
      </c>
      <c r="I10" t="s">
        <v>202</v>
      </c>
    </row>
    <row r="11" spans="1:9" x14ac:dyDescent="0.35">
      <c r="A11" t="s">
        <v>106</v>
      </c>
      <c r="B11" t="s">
        <v>177</v>
      </c>
      <c r="C11" s="36" t="s">
        <v>201</v>
      </c>
      <c r="D11" s="29" t="s">
        <v>344</v>
      </c>
      <c r="E11" s="50">
        <v>0.9</v>
      </c>
      <c r="F11" s="66" t="s">
        <v>10</v>
      </c>
      <c r="G11" s="42" t="s">
        <v>345</v>
      </c>
      <c r="H11" s="36" t="s">
        <v>607</v>
      </c>
      <c r="I11" t="s">
        <v>202</v>
      </c>
    </row>
    <row r="12" spans="1:9" x14ac:dyDescent="0.35">
      <c r="A12" t="s">
        <v>181</v>
      </c>
      <c r="B12" t="s">
        <v>177</v>
      </c>
      <c r="C12" s="36" t="s">
        <v>201</v>
      </c>
      <c r="D12" s="29" t="s">
        <v>344</v>
      </c>
      <c r="E12" s="50">
        <v>0.9</v>
      </c>
      <c r="F12" s="66" t="s">
        <v>10</v>
      </c>
      <c r="G12" s="42" t="s">
        <v>345</v>
      </c>
      <c r="H12" s="36" t="s">
        <v>607</v>
      </c>
      <c r="I12" t="s">
        <v>202</v>
      </c>
    </row>
    <row r="13" spans="1:9" x14ac:dyDescent="0.35">
      <c r="A13" t="s">
        <v>108</v>
      </c>
      <c r="B13" t="s">
        <v>177</v>
      </c>
      <c r="C13" s="36" t="s">
        <v>201</v>
      </c>
      <c r="D13" s="29" t="s">
        <v>344</v>
      </c>
      <c r="E13" s="50">
        <v>2.4</v>
      </c>
      <c r="F13" s="66" t="s">
        <v>10</v>
      </c>
      <c r="G13" s="42" t="s">
        <v>345</v>
      </c>
      <c r="H13" s="36" t="s">
        <v>607</v>
      </c>
      <c r="I13" t="s">
        <v>202</v>
      </c>
    </row>
    <row r="14" spans="1:9" x14ac:dyDescent="0.35">
      <c r="A14" t="s">
        <v>114</v>
      </c>
      <c r="B14" t="s">
        <v>177</v>
      </c>
      <c r="C14" s="36" t="s">
        <v>201</v>
      </c>
      <c r="D14" s="29" t="s">
        <v>344</v>
      </c>
      <c r="E14" s="50">
        <v>1.3</v>
      </c>
      <c r="F14" s="66" t="s">
        <v>10</v>
      </c>
      <c r="G14" s="42" t="s">
        <v>345</v>
      </c>
      <c r="H14" s="36" t="s">
        <v>607</v>
      </c>
      <c r="I14" t="s">
        <v>202</v>
      </c>
    </row>
    <row r="15" spans="1:9" x14ac:dyDescent="0.35">
      <c r="A15" t="s">
        <v>182</v>
      </c>
      <c r="B15" t="s">
        <v>177</v>
      </c>
      <c r="C15" s="36" t="s">
        <v>201</v>
      </c>
      <c r="D15" s="29" t="s">
        <v>344</v>
      </c>
      <c r="E15" s="50">
        <v>0.7</v>
      </c>
      <c r="F15" s="66" t="s">
        <v>10</v>
      </c>
      <c r="G15" s="42" t="s">
        <v>345</v>
      </c>
      <c r="H15" s="36" t="s">
        <v>607</v>
      </c>
      <c r="I15" t="s">
        <v>202</v>
      </c>
    </row>
    <row r="16" spans="1:9" x14ac:dyDescent="0.35">
      <c r="A16" t="s">
        <v>182</v>
      </c>
      <c r="B16" t="s">
        <v>177</v>
      </c>
      <c r="C16" s="36" t="s">
        <v>201</v>
      </c>
      <c r="D16" s="29" t="s">
        <v>344</v>
      </c>
      <c r="E16" s="50">
        <v>0.7</v>
      </c>
      <c r="F16" s="66" t="s">
        <v>10</v>
      </c>
      <c r="G16" s="42" t="s">
        <v>617</v>
      </c>
      <c r="H16" s="36" t="s">
        <v>608</v>
      </c>
      <c r="I16" t="s">
        <v>202</v>
      </c>
    </row>
    <row r="17" spans="1:9" x14ac:dyDescent="0.35">
      <c r="A17" t="s">
        <v>86</v>
      </c>
      <c r="B17" t="s">
        <v>183</v>
      </c>
      <c r="C17" s="36" t="s">
        <v>201</v>
      </c>
      <c r="D17" s="29" t="s">
        <v>344</v>
      </c>
      <c r="E17" s="50">
        <v>0.8</v>
      </c>
      <c r="F17" s="66" t="s">
        <v>10</v>
      </c>
      <c r="G17" s="36" t="s">
        <v>345</v>
      </c>
      <c r="H17" s="36" t="s">
        <v>607</v>
      </c>
      <c r="I17" t="s">
        <v>202</v>
      </c>
    </row>
    <row r="18" spans="1:9" x14ac:dyDescent="0.35">
      <c r="A18" t="s">
        <v>184</v>
      </c>
      <c r="B18" t="s">
        <v>183</v>
      </c>
      <c r="C18" s="36" t="s">
        <v>201</v>
      </c>
      <c r="D18" s="29" t="s">
        <v>344</v>
      </c>
      <c r="E18" s="50">
        <v>0.6</v>
      </c>
      <c r="F18" s="66" t="s">
        <v>10</v>
      </c>
      <c r="G18" s="36" t="s">
        <v>345</v>
      </c>
      <c r="H18" s="36" t="s">
        <v>607</v>
      </c>
      <c r="I18" t="s">
        <v>202</v>
      </c>
    </row>
    <row r="19" spans="1:9" x14ac:dyDescent="0.35">
      <c r="A19" t="s">
        <v>48</v>
      </c>
      <c r="B19" t="s">
        <v>49</v>
      </c>
      <c r="C19" s="36" t="s">
        <v>201</v>
      </c>
      <c r="D19" s="29" t="s">
        <v>344</v>
      </c>
      <c r="E19" s="50">
        <v>1.2</v>
      </c>
      <c r="F19" s="66" t="s">
        <v>10</v>
      </c>
      <c r="G19" s="36" t="s">
        <v>345</v>
      </c>
      <c r="H19" s="36" t="s">
        <v>607</v>
      </c>
      <c r="I19" t="s">
        <v>202</v>
      </c>
    </row>
    <row r="20" spans="1:9" x14ac:dyDescent="0.35">
      <c r="A20" t="s">
        <v>48</v>
      </c>
      <c r="B20" t="s">
        <v>49</v>
      </c>
      <c r="C20" s="36" t="s">
        <v>201</v>
      </c>
      <c r="D20" s="29" t="s">
        <v>344</v>
      </c>
      <c r="E20" s="50">
        <v>1.2</v>
      </c>
      <c r="F20" s="66" t="s">
        <v>10</v>
      </c>
      <c r="G20" s="36" t="s">
        <v>617</v>
      </c>
      <c r="H20" s="36" t="s">
        <v>608</v>
      </c>
      <c r="I20" t="s">
        <v>202</v>
      </c>
    </row>
    <row r="21" spans="1:9" x14ac:dyDescent="0.35">
      <c r="A21" t="s">
        <v>185</v>
      </c>
      <c r="B21" t="s">
        <v>49</v>
      </c>
      <c r="C21" s="36" t="s">
        <v>201</v>
      </c>
      <c r="D21" s="29" t="s">
        <v>344</v>
      </c>
      <c r="E21" s="50">
        <v>1</v>
      </c>
      <c r="F21" s="66" t="s">
        <v>10</v>
      </c>
      <c r="G21" s="36" t="s">
        <v>345</v>
      </c>
      <c r="H21" s="36" t="s">
        <v>607</v>
      </c>
      <c r="I21" t="s">
        <v>202</v>
      </c>
    </row>
    <row r="22" spans="1:9" x14ac:dyDescent="0.35">
      <c r="A22" t="s">
        <v>68</v>
      </c>
      <c r="B22" t="s">
        <v>49</v>
      </c>
      <c r="C22" s="36" t="s">
        <v>201</v>
      </c>
      <c r="D22" s="29" t="s">
        <v>344</v>
      </c>
      <c r="E22" s="50">
        <v>2.5</v>
      </c>
      <c r="F22" s="66" t="s">
        <v>10</v>
      </c>
      <c r="G22" s="36" t="s">
        <v>345</v>
      </c>
      <c r="H22" s="36" t="s">
        <v>607</v>
      </c>
      <c r="I22" t="s">
        <v>202</v>
      </c>
    </row>
    <row r="23" spans="1:9" x14ac:dyDescent="0.35">
      <c r="A23" t="s">
        <v>100</v>
      </c>
      <c r="B23" t="s">
        <v>49</v>
      </c>
      <c r="C23" s="36" t="s">
        <v>201</v>
      </c>
      <c r="D23" s="29" t="s">
        <v>344</v>
      </c>
      <c r="E23" s="50">
        <v>1.1000000000000001</v>
      </c>
      <c r="F23" s="66" t="s">
        <v>10</v>
      </c>
      <c r="G23" s="36" t="s">
        <v>345</v>
      </c>
      <c r="H23" s="36" t="s">
        <v>607</v>
      </c>
      <c r="I23" t="s">
        <v>202</v>
      </c>
    </row>
    <row r="24" spans="1:9" x14ac:dyDescent="0.35">
      <c r="A24" t="s">
        <v>105</v>
      </c>
      <c r="B24" t="s">
        <v>49</v>
      </c>
      <c r="C24" s="36" t="s">
        <v>201</v>
      </c>
      <c r="D24" s="29" t="s">
        <v>344</v>
      </c>
      <c r="E24" s="50">
        <v>0.7</v>
      </c>
      <c r="F24" s="66" t="s">
        <v>10</v>
      </c>
      <c r="G24" s="36" t="s">
        <v>345</v>
      </c>
      <c r="H24" s="36" t="s">
        <v>607</v>
      </c>
      <c r="I24" t="s">
        <v>202</v>
      </c>
    </row>
    <row r="25" spans="1:9" x14ac:dyDescent="0.35">
      <c r="A25" t="s">
        <v>186</v>
      </c>
      <c r="B25" t="s">
        <v>49</v>
      </c>
      <c r="C25" s="36" t="s">
        <v>201</v>
      </c>
      <c r="D25" s="29" t="s">
        <v>344</v>
      </c>
      <c r="E25" s="50">
        <v>2</v>
      </c>
      <c r="F25" s="66" t="s">
        <v>10</v>
      </c>
      <c r="G25" s="36" t="s">
        <v>345</v>
      </c>
      <c r="H25" s="36" t="s">
        <v>607</v>
      </c>
      <c r="I25" t="s">
        <v>202</v>
      </c>
    </row>
    <row r="26" spans="1:9" x14ac:dyDescent="0.35">
      <c r="A26" t="s">
        <v>187</v>
      </c>
      <c r="B26" t="s">
        <v>49</v>
      </c>
      <c r="C26" s="36" t="s">
        <v>201</v>
      </c>
      <c r="D26" s="29" t="s">
        <v>344</v>
      </c>
      <c r="E26" s="50">
        <v>2</v>
      </c>
      <c r="F26" s="66" t="s">
        <v>10</v>
      </c>
      <c r="G26" s="36" t="s">
        <v>345</v>
      </c>
      <c r="H26" s="36" t="s">
        <v>607</v>
      </c>
      <c r="I26" t="s">
        <v>202</v>
      </c>
    </row>
    <row r="27" spans="1:9" x14ac:dyDescent="0.35">
      <c r="A27" t="s">
        <v>118</v>
      </c>
      <c r="B27" t="s">
        <v>49</v>
      </c>
      <c r="C27" s="36" t="s">
        <v>201</v>
      </c>
      <c r="D27" s="29" t="s">
        <v>344</v>
      </c>
      <c r="E27" s="50">
        <v>1.1000000000000001</v>
      </c>
      <c r="F27" s="66" t="s">
        <v>10</v>
      </c>
      <c r="G27" s="36" t="s">
        <v>345</v>
      </c>
      <c r="H27" s="36" t="s">
        <v>607</v>
      </c>
      <c r="I27" t="s">
        <v>202</v>
      </c>
    </row>
    <row r="28" spans="1:9" x14ac:dyDescent="0.35">
      <c r="A28" t="s">
        <v>188</v>
      </c>
      <c r="B28" t="s">
        <v>189</v>
      </c>
      <c r="C28" s="36" t="s">
        <v>201</v>
      </c>
      <c r="D28" s="29" t="s">
        <v>344</v>
      </c>
      <c r="E28" s="50" t="s">
        <v>81</v>
      </c>
      <c r="F28" s="66" t="s">
        <v>10</v>
      </c>
      <c r="G28" s="36" t="s">
        <v>345</v>
      </c>
      <c r="H28" s="36" t="s">
        <v>607</v>
      </c>
      <c r="I28" t="s">
        <v>202</v>
      </c>
    </row>
    <row r="29" spans="1:9" x14ac:dyDescent="0.35">
      <c r="A29" t="s">
        <v>190</v>
      </c>
      <c r="B29" t="s">
        <v>189</v>
      </c>
      <c r="C29" s="36" t="s">
        <v>201</v>
      </c>
      <c r="D29" s="29" t="s">
        <v>344</v>
      </c>
      <c r="E29" s="50" t="s">
        <v>81</v>
      </c>
      <c r="F29" s="66" t="s">
        <v>10</v>
      </c>
      <c r="G29" s="36" t="s">
        <v>345</v>
      </c>
      <c r="H29" s="36" t="s">
        <v>607</v>
      </c>
      <c r="I29" t="s">
        <v>202</v>
      </c>
    </row>
    <row r="30" spans="1:9" x14ac:dyDescent="0.35">
      <c r="A30" t="s">
        <v>191</v>
      </c>
      <c r="B30" t="s">
        <v>189</v>
      </c>
      <c r="C30" s="36" t="s">
        <v>201</v>
      </c>
      <c r="D30" s="29" t="s">
        <v>344</v>
      </c>
      <c r="E30" s="50" t="s">
        <v>81</v>
      </c>
      <c r="F30" s="66" t="s">
        <v>10</v>
      </c>
      <c r="G30" s="36" t="s">
        <v>345</v>
      </c>
      <c r="H30" s="36" t="s">
        <v>607</v>
      </c>
      <c r="I30" t="s">
        <v>202</v>
      </c>
    </row>
    <row r="31" spans="1:9" x14ac:dyDescent="0.35">
      <c r="A31" t="s">
        <v>192</v>
      </c>
      <c r="B31" t="s">
        <v>189</v>
      </c>
      <c r="C31" s="36" t="s">
        <v>201</v>
      </c>
      <c r="D31" s="29" t="s">
        <v>344</v>
      </c>
      <c r="E31" s="50" t="s">
        <v>81</v>
      </c>
      <c r="F31" s="66" t="s">
        <v>10</v>
      </c>
      <c r="G31" s="36" t="s">
        <v>345</v>
      </c>
      <c r="H31" s="36" t="s">
        <v>607</v>
      </c>
      <c r="I31" t="s">
        <v>202</v>
      </c>
    </row>
    <row r="32" spans="1:9" x14ac:dyDescent="0.35">
      <c r="A32" t="s">
        <v>193</v>
      </c>
      <c r="B32" t="s">
        <v>189</v>
      </c>
      <c r="C32" s="36" t="s">
        <v>201</v>
      </c>
      <c r="D32" s="29" t="s">
        <v>344</v>
      </c>
      <c r="E32" s="50" t="s">
        <v>81</v>
      </c>
      <c r="F32" s="66" t="s">
        <v>10</v>
      </c>
      <c r="G32" s="36" t="s">
        <v>345</v>
      </c>
      <c r="H32" s="36" t="s">
        <v>607</v>
      </c>
      <c r="I32" t="s">
        <v>202</v>
      </c>
    </row>
    <row r="33" spans="1:9" x14ac:dyDescent="0.35">
      <c r="A33" t="s">
        <v>194</v>
      </c>
      <c r="B33" t="s">
        <v>189</v>
      </c>
      <c r="C33" s="36" t="s">
        <v>201</v>
      </c>
      <c r="D33" s="29" t="s">
        <v>344</v>
      </c>
      <c r="E33" s="50" t="s">
        <v>81</v>
      </c>
      <c r="F33" s="66" t="s">
        <v>10</v>
      </c>
      <c r="G33" s="36" t="s">
        <v>345</v>
      </c>
      <c r="H33" s="36" t="s">
        <v>607</v>
      </c>
      <c r="I33" t="s">
        <v>202</v>
      </c>
    </row>
    <row r="34" spans="1:9" x14ac:dyDescent="0.35">
      <c r="A34" t="s">
        <v>195</v>
      </c>
      <c r="B34" t="s">
        <v>196</v>
      </c>
      <c r="C34" s="36" t="s">
        <v>201</v>
      </c>
      <c r="D34" s="29" t="s">
        <v>344</v>
      </c>
      <c r="E34" s="50" t="s">
        <v>81</v>
      </c>
      <c r="F34" s="66" t="s">
        <v>10</v>
      </c>
      <c r="G34" s="36" t="s">
        <v>345</v>
      </c>
      <c r="H34" s="36" t="s">
        <v>607</v>
      </c>
      <c r="I34" t="s">
        <v>202</v>
      </c>
    </row>
    <row r="35" spans="1:9" x14ac:dyDescent="0.35">
      <c r="A35" t="s">
        <v>197</v>
      </c>
      <c r="B35" t="s">
        <v>196</v>
      </c>
      <c r="C35" s="36" t="s">
        <v>201</v>
      </c>
      <c r="D35" s="29" t="s">
        <v>344</v>
      </c>
      <c r="E35" s="50" t="s">
        <v>81</v>
      </c>
      <c r="F35" s="66" t="s">
        <v>10</v>
      </c>
      <c r="G35" s="36" t="s">
        <v>345</v>
      </c>
      <c r="H35" s="36" t="s">
        <v>607</v>
      </c>
      <c r="I35" t="s">
        <v>202</v>
      </c>
    </row>
    <row r="36" spans="1:9" s="28" customFormat="1" x14ac:dyDescent="0.35">
      <c r="A36" s="27" t="s">
        <v>342</v>
      </c>
      <c r="B36" s="28" t="s">
        <v>49</v>
      </c>
      <c r="C36" s="30" t="s">
        <v>343</v>
      </c>
      <c r="D36" s="29" t="s">
        <v>344</v>
      </c>
      <c r="E36" s="67">
        <v>11</v>
      </c>
      <c r="F36" s="67">
        <v>22</v>
      </c>
      <c r="G36" s="30" t="s">
        <v>345</v>
      </c>
      <c r="H36" s="30" t="s">
        <v>607</v>
      </c>
      <c r="I36" s="31" t="s">
        <v>346</v>
      </c>
    </row>
    <row r="37" spans="1:9" s="28" customFormat="1" x14ac:dyDescent="0.35">
      <c r="A37" s="27" t="s">
        <v>347</v>
      </c>
      <c r="B37" s="28" t="s">
        <v>49</v>
      </c>
      <c r="C37" s="30" t="s">
        <v>343</v>
      </c>
      <c r="D37" s="29" t="s">
        <v>344</v>
      </c>
      <c r="E37" s="67">
        <v>80</v>
      </c>
      <c r="F37" s="67">
        <v>160</v>
      </c>
      <c r="G37" s="30" t="s">
        <v>345</v>
      </c>
      <c r="H37" s="30" t="s">
        <v>607</v>
      </c>
      <c r="I37" s="28" t="s">
        <v>346</v>
      </c>
    </row>
    <row r="38" spans="1:9" s="28" customFormat="1" x14ac:dyDescent="0.35">
      <c r="A38" s="27" t="s">
        <v>348</v>
      </c>
      <c r="B38" s="28" t="s">
        <v>49</v>
      </c>
      <c r="C38" s="30" t="s">
        <v>343</v>
      </c>
      <c r="D38" s="29" t="s">
        <v>344</v>
      </c>
      <c r="E38" s="67">
        <v>31</v>
      </c>
      <c r="F38" s="67">
        <v>62</v>
      </c>
      <c r="G38" s="30" t="s">
        <v>345</v>
      </c>
      <c r="H38" s="30" t="s">
        <v>607</v>
      </c>
      <c r="I38" s="28" t="s">
        <v>346</v>
      </c>
    </row>
    <row r="39" spans="1:9" s="28" customFormat="1" x14ac:dyDescent="0.35">
      <c r="A39" s="27" t="s">
        <v>349</v>
      </c>
      <c r="B39" s="28" t="s">
        <v>49</v>
      </c>
      <c r="C39" s="30" t="s">
        <v>343</v>
      </c>
      <c r="D39" s="29" t="s">
        <v>344</v>
      </c>
      <c r="E39" s="67">
        <v>2.5</v>
      </c>
      <c r="F39" s="67">
        <v>5</v>
      </c>
      <c r="G39" s="30" t="s">
        <v>345</v>
      </c>
      <c r="H39" s="30" t="s">
        <v>607</v>
      </c>
      <c r="I39" s="28" t="s">
        <v>346</v>
      </c>
    </row>
    <row r="40" spans="1:9" s="28" customFormat="1" x14ac:dyDescent="0.35">
      <c r="A40" s="27" t="s">
        <v>350</v>
      </c>
      <c r="B40" s="28" t="s">
        <v>49</v>
      </c>
      <c r="C40" s="30" t="s">
        <v>343</v>
      </c>
      <c r="D40" s="29" t="s">
        <v>344</v>
      </c>
      <c r="E40" s="67">
        <v>4.5</v>
      </c>
      <c r="F40" s="67">
        <v>9</v>
      </c>
      <c r="G40" s="30" t="s">
        <v>345</v>
      </c>
      <c r="H40" s="30" t="s">
        <v>607</v>
      </c>
      <c r="I40" s="28" t="s">
        <v>346</v>
      </c>
    </row>
    <row r="41" spans="1:9" s="28" customFormat="1" x14ac:dyDescent="0.35">
      <c r="A41" s="27" t="s">
        <v>351</v>
      </c>
      <c r="B41" s="28" t="s">
        <v>49</v>
      </c>
      <c r="C41" s="30" t="s">
        <v>343</v>
      </c>
      <c r="D41" s="29" t="s">
        <v>344</v>
      </c>
      <c r="E41" s="67">
        <v>2</v>
      </c>
      <c r="F41" s="67">
        <v>4</v>
      </c>
      <c r="G41" s="30" t="s">
        <v>345</v>
      </c>
      <c r="H41" s="30" t="s">
        <v>607</v>
      </c>
      <c r="I41" s="28" t="s">
        <v>346</v>
      </c>
    </row>
    <row r="42" spans="1:9" s="28" customFormat="1" x14ac:dyDescent="0.35">
      <c r="A42" s="27" t="s">
        <v>352</v>
      </c>
      <c r="B42" s="28" t="s">
        <v>49</v>
      </c>
      <c r="C42" s="30" t="s">
        <v>343</v>
      </c>
      <c r="D42" s="29" t="s">
        <v>344</v>
      </c>
      <c r="E42" s="67">
        <v>2.5</v>
      </c>
      <c r="F42" s="67">
        <v>5</v>
      </c>
      <c r="G42" s="30" t="s">
        <v>345</v>
      </c>
      <c r="H42" s="30" t="s">
        <v>607</v>
      </c>
      <c r="I42" s="28" t="s">
        <v>346</v>
      </c>
    </row>
    <row r="43" spans="1:9" s="28" customFormat="1" x14ac:dyDescent="0.35">
      <c r="A43" s="27" t="s">
        <v>353</v>
      </c>
      <c r="B43" s="28" t="s">
        <v>49</v>
      </c>
      <c r="C43" s="30" t="s">
        <v>343</v>
      </c>
      <c r="D43" s="29" t="s">
        <v>344</v>
      </c>
      <c r="E43" s="67">
        <v>2.5</v>
      </c>
      <c r="F43" s="67">
        <v>5</v>
      </c>
      <c r="G43" s="30" t="s">
        <v>345</v>
      </c>
      <c r="H43" s="30" t="s">
        <v>607</v>
      </c>
      <c r="I43" s="28" t="s">
        <v>346</v>
      </c>
    </row>
    <row r="44" spans="1:9" s="28" customFormat="1" x14ac:dyDescent="0.35">
      <c r="A44" s="27" t="s">
        <v>354</v>
      </c>
      <c r="B44" s="28" t="s">
        <v>49</v>
      </c>
      <c r="C44" s="30" t="s">
        <v>343</v>
      </c>
      <c r="D44" s="29" t="s">
        <v>344</v>
      </c>
      <c r="E44" s="67">
        <v>2</v>
      </c>
      <c r="F44" s="67">
        <v>4</v>
      </c>
      <c r="G44" s="30" t="s">
        <v>345</v>
      </c>
      <c r="H44" s="30" t="s">
        <v>607</v>
      </c>
      <c r="I44" s="28" t="s">
        <v>346</v>
      </c>
    </row>
    <row r="45" spans="1:9" s="28" customFormat="1" x14ac:dyDescent="0.35">
      <c r="A45" s="27" t="s">
        <v>355</v>
      </c>
      <c r="B45" s="28" t="s">
        <v>49</v>
      </c>
      <c r="C45" s="30" t="s">
        <v>343</v>
      </c>
      <c r="D45" s="29" t="s">
        <v>344</v>
      </c>
      <c r="E45" s="67">
        <v>50</v>
      </c>
      <c r="F45" s="67">
        <v>100</v>
      </c>
      <c r="G45" s="30" t="s">
        <v>345</v>
      </c>
      <c r="H45" s="30" t="s">
        <v>607</v>
      </c>
      <c r="I45" s="28" t="s">
        <v>346</v>
      </c>
    </row>
    <row r="46" spans="1:9" s="28" customFormat="1" x14ac:dyDescent="0.35">
      <c r="A46" s="27" t="s">
        <v>356</v>
      </c>
      <c r="B46" s="28" t="s">
        <v>49</v>
      </c>
      <c r="C46" s="30" t="s">
        <v>343</v>
      </c>
      <c r="D46" s="29" t="s">
        <v>344</v>
      </c>
      <c r="E46" s="67">
        <v>4</v>
      </c>
      <c r="F46" s="67">
        <v>8</v>
      </c>
      <c r="G46" s="30" t="s">
        <v>345</v>
      </c>
      <c r="H46" s="30" t="s">
        <v>607</v>
      </c>
      <c r="I46" s="28" t="s">
        <v>346</v>
      </c>
    </row>
    <row r="47" spans="1:9" s="28" customFormat="1" x14ac:dyDescent="0.35">
      <c r="A47" s="27" t="s">
        <v>357</v>
      </c>
      <c r="B47" s="28" t="s">
        <v>49</v>
      </c>
      <c r="C47" s="30" t="s">
        <v>343</v>
      </c>
      <c r="D47" s="29" t="s">
        <v>344</v>
      </c>
      <c r="E47" s="67">
        <v>27</v>
      </c>
      <c r="F47" s="67">
        <v>108</v>
      </c>
      <c r="G47" s="30" t="s">
        <v>345</v>
      </c>
      <c r="H47" s="30" t="s">
        <v>607</v>
      </c>
      <c r="I47" s="28" t="s">
        <v>346</v>
      </c>
    </row>
    <row r="48" spans="1:9" s="28" customFormat="1" x14ac:dyDescent="0.35">
      <c r="A48" s="27" t="s">
        <v>358</v>
      </c>
      <c r="B48" s="28" t="s">
        <v>49</v>
      </c>
      <c r="C48" s="30" t="s">
        <v>343</v>
      </c>
      <c r="D48" s="29" t="s">
        <v>344</v>
      </c>
      <c r="E48" s="67">
        <v>8</v>
      </c>
      <c r="F48" s="67">
        <v>16</v>
      </c>
      <c r="G48" s="30" t="s">
        <v>345</v>
      </c>
      <c r="H48" s="30" t="s">
        <v>607</v>
      </c>
      <c r="I48" s="28" t="s">
        <v>346</v>
      </c>
    </row>
    <row r="49" spans="1:9" s="28" customFormat="1" x14ac:dyDescent="0.35">
      <c r="A49" s="27" t="s">
        <v>359</v>
      </c>
      <c r="B49" s="28" t="s">
        <v>49</v>
      </c>
      <c r="C49" s="30" t="s">
        <v>343</v>
      </c>
      <c r="D49" s="29" t="s">
        <v>344</v>
      </c>
      <c r="E49" s="67">
        <v>30</v>
      </c>
      <c r="F49" s="67">
        <v>61</v>
      </c>
      <c r="G49" s="30" t="s">
        <v>345</v>
      </c>
      <c r="H49" s="30" t="s">
        <v>607</v>
      </c>
      <c r="I49" s="28" t="s">
        <v>346</v>
      </c>
    </row>
    <row r="50" spans="1:9" s="28" customFormat="1" x14ac:dyDescent="0.35">
      <c r="A50" s="27" t="s">
        <v>360</v>
      </c>
      <c r="B50" s="28" t="s">
        <v>49</v>
      </c>
      <c r="C50" s="30" t="s">
        <v>343</v>
      </c>
      <c r="D50" s="29" t="s">
        <v>344</v>
      </c>
      <c r="E50" s="67">
        <v>38</v>
      </c>
      <c r="F50" s="67">
        <v>114</v>
      </c>
      <c r="G50" s="30" t="s">
        <v>345</v>
      </c>
      <c r="H50" s="30" t="s">
        <v>607</v>
      </c>
      <c r="I50" s="28" t="s">
        <v>346</v>
      </c>
    </row>
    <row r="51" spans="1:9" s="28" customFormat="1" x14ac:dyDescent="0.35">
      <c r="A51" s="27" t="s">
        <v>361</v>
      </c>
      <c r="B51" s="28" t="s">
        <v>49</v>
      </c>
      <c r="C51" s="30" t="s">
        <v>343</v>
      </c>
      <c r="D51" s="29" t="s">
        <v>344</v>
      </c>
      <c r="E51" s="67">
        <v>1.6</v>
      </c>
      <c r="F51" s="67">
        <v>3.2</v>
      </c>
      <c r="G51" s="30" t="s">
        <v>345</v>
      </c>
      <c r="H51" s="30" t="s">
        <v>607</v>
      </c>
      <c r="I51" s="28" t="s">
        <v>346</v>
      </c>
    </row>
    <row r="52" spans="1:9" s="28" customFormat="1" x14ac:dyDescent="0.35">
      <c r="A52" s="27" t="s">
        <v>362</v>
      </c>
      <c r="B52" s="28" t="s">
        <v>49</v>
      </c>
      <c r="C52" s="30" t="s">
        <v>343</v>
      </c>
      <c r="D52" s="29" t="s">
        <v>344</v>
      </c>
      <c r="E52" s="67">
        <v>21</v>
      </c>
      <c r="F52" s="67">
        <v>42</v>
      </c>
      <c r="G52" s="30" t="s">
        <v>345</v>
      </c>
      <c r="H52" s="30" t="s">
        <v>607</v>
      </c>
      <c r="I52" s="28" t="s">
        <v>346</v>
      </c>
    </row>
    <row r="53" spans="1:9" s="28" customFormat="1" x14ac:dyDescent="0.35">
      <c r="A53" s="27" t="s">
        <v>363</v>
      </c>
      <c r="B53" s="28" t="s">
        <v>49</v>
      </c>
      <c r="C53" s="30" t="s">
        <v>343</v>
      </c>
      <c r="D53" s="29" t="s">
        <v>344</v>
      </c>
      <c r="E53" s="67">
        <v>1.5</v>
      </c>
      <c r="F53" s="67">
        <v>3</v>
      </c>
      <c r="G53" s="30" t="s">
        <v>345</v>
      </c>
      <c r="H53" s="30" t="s">
        <v>607</v>
      </c>
      <c r="I53" s="28" t="s">
        <v>346</v>
      </c>
    </row>
    <row r="54" spans="1:9" s="28" customFormat="1" x14ac:dyDescent="0.35">
      <c r="A54" s="27" t="s">
        <v>364</v>
      </c>
      <c r="B54" s="28" t="s">
        <v>49</v>
      </c>
      <c r="C54" s="30" t="s">
        <v>343</v>
      </c>
      <c r="D54" s="29" t="s">
        <v>344</v>
      </c>
      <c r="E54" s="67">
        <v>5</v>
      </c>
      <c r="F54" s="67">
        <v>10</v>
      </c>
      <c r="G54" s="30" t="s">
        <v>345</v>
      </c>
      <c r="H54" s="30" t="s">
        <v>607</v>
      </c>
      <c r="I54" s="28" t="s">
        <v>346</v>
      </c>
    </row>
    <row r="55" spans="1:9" s="28" customFormat="1" x14ac:dyDescent="0.35">
      <c r="A55" s="27" t="s">
        <v>60</v>
      </c>
      <c r="B55" s="28" t="s">
        <v>49</v>
      </c>
      <c r="C55" s="30" t="s">
        <v>343</v>
      </c>
      <c r="D55" s="29" t="s">
        <v>344</v>
      </c>
      <c r="E55" s="67">
        <v>5</v>
      </c>
      <c r="F55" s="67">
        <v>10</v>
      </c>
      <c r="G55" s="30" t="s">
        <v>345</v>
      </c>
      <c r="H55" s="30" t="s">
        <v>607</v>
      </c>
      <c r="I55" s="28" t="s">
        <v>346</v>
      </c>
    </row>
    <row r="56" spans="1:9" s="28" customFormat="1" x14ac:dyDescent="0.35">
      <c r="A56" s="27" t="s">
        <v>365</v>
      </c>
      <c r="B56" s="28" t="s">
        <v>49</v>
      </c>
      <c r="C56" s="30" t="s">
        <v>343</v>
      </c>
      <c r="D56" s="29" t="s">
        <v>344</v>
      </c>
      <c r="E56" s="67">
        <v>13</v>
      </c>
      <c r="F56" s="67">
        <v>65</v>
      </c>
      <c r="G56" s="30" t="s">
        <v>345</v>
      </c>
      <c r="H56" s="30" t="s">
        <v>607</v>
      </c>
      <c r="I56" s="28" t="s">
        <v>346</v>
      </c>
    </row>
    <row r="57" spans="1:9" s="28" customFormat="1" x14ac:dyDescent="0.35">
      <c r="A57" s="27" t="s">
        <v>366</v>
      </c>
      <c r="B57" s="28" t="s">
        <v>49</v>
      </c>
      <c r="C57" s="30" t="s">
        <v>343</v>
      </c>
      <c r="D57" s="29" t="s">
        <v>344</v>
      </c>
      <c r="E57" s="67">
        <v>160</v>
      </c>
      <c r="F57" s="67">
        <v>320</v>
      </c>
      <c r="G57" s="30" t="s">
        <v>345</v>
      </c>
      <c r="H57" s="30" t="s">
        <v>607</v>
      </c>
      <c r="I57" s="28" t="s">
        <v>346</v>
      </c>
    </row>
    <row r="58" spans="1:9" s="28" customFormat="1" x14ac:dyDescent="0.35">
      <c r="A58" s="27" t="s">
        <v>367</v>
      </c>
      <c r="B58" s="28" t="s">
        <v>49</v>
      </c>
      <c r="C58" s="30" t="s">
        <v>343</v>
      </c>
      <c r="D58" s="29" t="s">
        <v>344</v>
      </c>
      <c r="E58" s="67">
        <v>88</v>
      </c>
      <c r="F58" s="67">
        <v>176</v>
      </c>
      <c r="G58" s="30" t="s">
        <v>345</v>
      </c>
      <c r="H58" s="30" t="s">
        <v>607</v>
      </c>
      <c r="I58" s="28" t="s">
        <v>346</v>
      </c>
    </row>
    <row r="59" spans="1:9" s="28" customFormat="1" x14ac:dyDescent="0.35">
      <c r="A59" s="27" t="s">
        <v>368</v>
      </c>
      <c r="B59" s="28" t="s">
        <v>49</v>
      </c>
      <c r="C59" s="30" t="s">
        <v>343</v>
      </c>
      <c r="D59" s="29" t="s">
        <v>344</v>
      </c>
      <c r="E59" s="67">
        <v>9</v>
      </c>
      <c r="F59" s="67">
        <v>27</v>
      </c>
      <c r="G59" s="30" t="s">
        <v>345</v>
      </c>
      <c r="H59" s="30" t="s">
        <v>607</v>
      </c>
      <c r="I59" s="28" t="s">
        <v>346</v>
      </c>
    </row>
    <row r="60" spans="1:9" s="28" customFormat="1" x14ac:dyDescent="0.35">
      <c r="A60" s="27" t="s">
        <v>369</v>
      </c>
      <c r="B60" s="28" t="s">
        <v>49</v>
      </c>
      <c r="C60" s="30" t="s">
        <v>343</v>
      </c>
      <c r="D60" s="29" t="s">
        <v>344</v>
      </c>
      <c r="E60" s="67">
        <v>12</v>
      </c>
      <c r="F60" s="67">
        <v>60</v>
      </c>
      <c r="G60" s="30" t="s">
        <v>345</v>
      </c>
      <c r="H60" s="30" t="s">
        <v>607</v>
      </c>
      <c r="I60" s="28" t="s">
        <v>346</v>
      </c>
    </row>
    <row r="61" spans="1:9" s="28" customFormat="1" x14ac:dyDescent="0.35">
      <c r="A61" s="27" t="s">
        <v>370</v>
      </c>
      <c r="B61" s="28" t="s">
        <v>49</v>
      </c>
      <c r="C61" s="30" t="s">
        <v>343</v>
      </c>
      <c r="D61" s="29" t="s">
        <v>344</v>
      </c>
      <c r="E61" s="67">
        <v>420</v>
      </c>
      <c r="F61" s="67">
        <v>840</v>
      </c>
      <c r="G61" s="30" t="s">
        <v>345</v>
      </c>
      <c r="H61" s="30" t="s">
        <v>607</v>
      </c>
      <c r="I61" s="28" t="s">
        <v>346</v>
      </c>
    </row>
    <row r="62" spans="1:9" s="28" customFormat="1" x14ac:dyDescent="0.35">
      <c r="A62" s="27" t="s">
        <v>371</v>
      </c>
      <c r="B62" s="28" t="s">
        <v>49</v>
      </c>
      <c r="C62" s="30" t="s">
        <v>343</v>
      </c>
      <c r="D62" s="29" t="s">
        <v>344</v>
      </c>
      <c r="E62" s="67">
        <v>4</v>
      </c>
      <c r="F62" s="67">
        <v>8</v>
      </c>
      <c r="G62" s="30" t="s">
        <v>345</v>
      </c>
      <c r="H62" s="30" t="s">
        <v>607</v>
      </c>
      <c r="I62" s="28" t="s">
        <v>346</v>
      </c>
    </row>
    <row r="63" spans="1:9" s="28" customFormat="1" x14ac:dyDescent="0.35">
      <c r="A63" s="27" t="s">
        <v>372</v>
      </c>
      <c r="B63" s="28" t="s">
        <v>49</v>
      </c>
      <c r="C63" s="30" t="s">
        <v>343</v>
      </c>
      <c r="D63" s="29" t="s">
        <v>344</v>
      </c>
      <c r="E63" s="67">
        <v>10</v>
      </c>
      <c r="F63" s="67">
        <v>20</v>
      </c>
      <c r="G63" s="30" t="s">
        <v>345</v>
      </c>
      <c r="H63" s="30" t="s">
        <v>607</v>
      </c>
      <c r="I63" s="28" t="s">
        <v>346</v>
      </c>
    </row>
    <row r="64" spans="1:9" s="28" customFormat="1" x14ac:dyDescent="0.35">
      <c r="A64" s="27" t="s">
        <v>373</v>
      </c>
      <c r="B64" s="28" t="s">
        <v>49</v>
      </c>
      <c r="C64" s="30" t="s">
        <v>343</v>
      </c>
      <c r="D64" s="29" t="s">
        <v>344</v>
      </c>
      <c r="E64" s="67">
        <v>1.1000000000000001</v>
      </c>
      <c r="F64" s="67">
        <v>2.2000000000000002</v>
      </c>
      <c r="G64" s="30" t="s">
        <v>345</v>
      </c>
      <c r="H64" s="30" t="s">
        <v>607</v>
      </c>
      <c r="I64" s="28" t="s">
        <v>346</v>
      </c>
    </row>
    <row r="65" spans="1:9" s="28" customFormat="1" x14ac:dyDescent="0.35">
      <c r="A65" s="27" t="s">
        <v>374</v>
      </c>
      <c r="B65" s="28" t="s">
        <v>49</v>
      </c>
      <c r="C65" s="30" t="s">
        <v>343</v>
      </c>
      <c r="D65" s="29" t="s">
        <v>344</v>
      </c>
      <c r="E65" s="67">
        <v>1.3</v>
      </c>
      <c r="F65" s="67">
        <v>2.6</v>
      </c>
      <c r="G65" s="30" t="s">
        <v>345</v>
      </c>
      <c r="H65" s="30" t="s">
        <v>607</v>
      </c>
      <c r="I65" s="28" t="s">
        <v>346</v>
      </c>
    </row>
    <row r="66" spans="1:9" s="28" customFormat="1" x14ac:dyDescent="0.35">
      <c r="A66" s="27" t="s">
        <v>375</v>
      </c>
      <c r="B66" s="28" t="s">
        <v>49</v>
      </c>
      <c r="C66" s="30" t="s">
        <v>343</v>
      </c>
      <c r="D66" s="29" t="s">
        <v>344</v>
      </c>
      <c r="E66" s="67">
        <v>12</v>
      </c>
      <c r="F66" s="67">
        <v>24</v>
      </c>
      <c r="G66" s="30" t="s">
        <v>345</v>
      </c>
      <c r="H66" s="30" t="s">
        <v>607</v>
      </c>
      <c r="I66" s="28" t="s">
        <v>346</v>
      </c>
    </row>
    <row r="67" spans="1:9" s="28" customFormat="1" x14ac:dyDescent="0.35">
      <c r="A67" s="27" t="s">
        <v>48</v>
      </c>
      <c r="B67" s="28" t="s">
        <v>49</v>
      </c>
      <c r="C67" s="30" t="s">
        <v>343</v>
      </c>
      <c r="D67" s="29" t="s">
        <v>344</v>
      </c>
      <c r="E67" s="67">
        <v>3.4</v>
      </c>
      <c r="F67" s="67">
        <v>6.8</v>
      </c>
      <c r="G67" s="30" t="s">
        <v>345</v>
      </c>
      <c r="H67" s="30" t="s">
        <v>607</v>
      </c>
      <c r="I67" s="28" t="s">
        <v>346</v>
      </c>
    </row>
    <row r="68" spans="1:9" s="28" customFormat="1" x14ac:dyDescent="0.35">
      <c r="A68" s="27" t="s">
        <v>376</v>
      </c>
      <c r="B68" s="28" t="s">
        <v>49</v>
      </c>
      <c r="C68" s="30" t="s">
        <v>343</v>
      </c>
      <c r="D68" s="29" t="s">
        <v>344</v>
      </c>
      <c r="E68" s="67">
        <v>4</v>
      </c>
      <c r="F68" s="67">
        <v>8</v>
      </c>
      <c r="G68" s="30" t="s">
        <v>345</v>
      </c>
      <c r="H68" s="30" t="s">
        <v>607</v>
      </c>
      <c r="I68" s="28" t="s">
        <v>346</v>
      </c>
    </row>
    <row r="69" spans="1:9" s="28" customFormat="1" x14ac:dyDescent="0.35">
      <c r="A69" s="27" t="s">
        <v>377</v>
      </c>
      <c r="B69" s="28" t="s">
        <v>49</v>
      </c>
      <c r="C69" s="30" t="s">
        <v>343</v>
      </c>
      <c r="D69" s="29" t="s">
        <v>344</v>
      </c>
      <c r="E69" s="67">
        <v>7.5</v>
      </c>
      <c r="F69" s="67">
        <v>15</v>
      </c>
      <c r="G69" s="30" t="s">
        <v>345</v>
      </c>
      <c r="H69" s="30" t="s">
        <v>607</v>
      </c>
      <c r="I69" s="28" t="s">
        <v>346</v>
      </c>
    </row>
    <row r="70" spans="1:9" s="28" customFormat="1" x14ac:dyDescent="0.35">
      <c r="A70" s="27" t="s">
        <v>89</v>
      </c>
      <c r="B70" s="28" t="s">
        <v>49</v>
      </c>
      <c r="C70" s="30" t="s">
        <v>343</v>
      </c>
      <c r="D70" s="29" t="s">
        <v>344</v>
      </c>
      <c r="E70" s="67">
        <v>1.5</v>
      </c>
      <c r="F70" s="67">
        <v>3</v>
      </c>
      <c r="G70" s="30" t="s">
        <v>345</v>
      </c>
      <c r="H70" s="30" t="s">
        <v>607</v>
      </c>
      <c r="I70" s="28" t="s">
        <v>346</v>
      </c>
    </row>
    <row r="71" spans="1:9" s="28" customFormat="1" x14ac:dyDescent="0.35">
      <c r="A71" s="27" t="s">
        <v>90</v>
      </c>
      <c r="B71" s="28" t="s">
        <v>49</v>
      </c>
      <c r="C71" s="30" t="s">
        <v>343</v>
      </c>
      <c r="D71" s="29" t="s">
        <v>344</v>
      </c>
      <c r="E71" s="67">
        <v>4.5</v>
      </c>
      <c r="F71" s="67">
        <v>9</v>
      </c>
      <c r="G71" s="30" t="s">
        <v>345</v>
      </c>
      <c r="H71" s="30" t="s">
        <v>607</v>
      </c>
      <c r="I71" s="28" t="s">
        <v>346</v>
      </c>
    </row>
    <row r="72" spans="1:9" s="28" customFormat="1" x14ac:dyDescent="0.35">
      <c r="A72" s="27" t="s">
        <v>378</v>
      </c>
      <c r="B72" s="28" t="s">
        <v>49</v>
      </c>
      <c r="C72" s="30" t="s">
        <v>343</v>
      </c>
      <c r="D72" s="29" t="s">
        <v>344</v>
      </c>
      <c r="E72" s="67">
        <v>9.5</v>
      </c>
      <c r="F72" s="67">
        <v>19</v>
      </c>
      <c r="G72" s="30" t="s">
        <v>345</v>
      </c>
      <c r="H72" s="30" t="s">
        <v>607</v>
      </c>
      <c r="I72" s="28" t="s">
        <v>346</v>
      </c>
    </row>
    <row r="73" spans="1:9" s="28" customFormat="1" x14ac:dyDescent="0.35">
      <c r="A73" s="27" t="s">
        <v>93</v>
      </c>
      <c r="B73" s="28" t="s">
        <v>49</v>
      </c>
      <c r="C73" s="30" t="s">
        <v>343</v>
      </c>
      <c r="D73" s="29" t="s">
        <v>344</v>
      </c>
      <c r="E73" s="67">
        <v>2.8</v>
      </c>
      <c r="F73" s="67">
        <v>5.6</v>
      </c>
      <c r="G73" s="30" t="s">
        <v>345</v>
      </c>
      <c r="H73" s="30" t="s">
        <v>607</v>
      </c>
      <c r="I73" s="28" t="s">
        <v>346</v>
      </c>
    </row>
    <row r="74" spans="1:9" s="28" customFormat="1" x14ac:dyDescent="0.35">
      <c r="A74" s="27" t="s">
        <v>379</v>
      </c>
      <c r="B74" s="28" t="s">
        <v>49</v>
      </c>
      <c r="C74" s="30" t="s">
        <v>343</v>
      </c>
      <c r="D74" s="29" t="s">
        <v>344</v>
      </c>
      <c r="E74" s="67">
        <v>12</v>
      </c>
      <c r="F74" s="67">
        <v>60</v>
      </c>
      <c r="G74" s="30" t="s">
        <v>345</v>
      </c>
      <c r="H74" s="30" t="s">
        <v>607</v>
      </c>
      <c r="I74" s="28" t="s">
        <v>346</v>
      </c>
    </row>
    <row r="75" spans="1:9" s="28" customFormat="1" x14ac:dyDescent="0.35">
      <c r="A75" s="27" t="s">
        <v>380</v>
      </c>
      <c r="B75" s="28" t="s">
        <v>49</v>
      </c>
      <c r="C75" s="30" t="s">
        <v>343</v>
      </c>
      <c r="D75" s="29" t="s">
        <v>344</v>
      </c>
      <c r="E75" s="67">
        <v>2.5</v>
      </c>
      <c r="F75" s="67">
        <v>5</v>
      </c>
      <c r="G75" s="30" t="s">
        <v>345</v>
      </c>
      <c r="H75" s="30" t="s">
        <v>607</v>
      </c>
      <c r="I75" s="28" t="s">
        <v>346</v>
      </c>
    </row>
    <row r="76" spans="1:9" s="28" customFormat="1" x14ac:dyDescent="0.35">
      <c r="A76" s="27" t="s">
        <v>381</v>
      </c>
      <c r="B76" s="28" t="s">
        <v>49</v>
      </c>
      <c r="C76" s="30" t="s">
        <v>343</v>
      </c>
      <c r="D76" s="29" t="s">
        <v>344</v>
      </c>
      <c r="E76" s="67">
        <v>5</v>
      </c>
      <c r="F76" s="67">
        <v>10</v>
      </c>
      <c r="G76" s="30" t="s">
        <v>345</v>
      </c>
      <c r="H76" s="30" t="s">
        <v>607</v>
      </c>
      <c r="I76" s="28" t="s">
        <v>346</v>
      </c>
    </row>
    <row r="77" spans="1:9" s="28" customFormat="1" x14ac:dyDescent="0.35">
      <c r="A77" s="27" t="s">
        <v>382</v>
      </c>
      <c r="B77" s="28" t="s">
        <v>49</v>
      </c>
      <c r="C77" s="30" t="s">
        <v>343</v>
      </c>
      <c r="D77" s="29" t="s">
        <v>344</v>
      </c>
      <c r="E77" s="67">
        <v>2.8</v>
      </c>
      <c r="F77" s="67">
        <v>5.6</v>
      </c>
      <c r="G77" s="30" t="s">
        <v>345</v>
      </c>
      <c r="H77" s="30" t="s">
        <v>607</v>
      </c>
      <c r="I77" s="28" t="s">
        <v>346</v>
      </c>
    </row>
    <row r="78" spans="1:9" s="28" customFormat="1" x14ac:dyDescent="0.35">
      <c r="A78" s="27" t="s">
        <v>95</v>
      </c>
      <c r="B78" s="28" t="s">
        <v>49</v>
      </c>
      <c r="C78" s="30" t="s">
        <v>343</v>
      </c>
      <c r="D78" s="29" t="s">
        <v>344</v>
      </c>
      <c r="E78" s="67">
        <v>5</v>
      </c>
      <c r="F78" s="67">
        <v>10</v>
      </c>
      <c r="G78" s="30" t="s">
        <v>345</v>
      </c>
      <c r="H78" s="30" t="s">
        <v>607</v>
      </c>
      <c r="I78" s="28" t="s">
        <v>346</v>
      </c>
    </row>
    <row r="79" spans="1:9" s="28" customFormat="1" x14ac:dyDescent="0.35">
      <c r="A79" s="27" t="s">
        <v>383</v>
      </c>
      <c r="B79" s="28" t="s">
        <v>49</v>
      </c>
      <c r="C79" s="30" t="s">
        <v>343</v>
      </c>
      <c r="D79" s="29" t="s">
        <v>344</v>
      </c>
      <c r="E79" s="67">
        <v>2.5</v>
      </c>
      <c r="F79" s="67">
        <v>5</v>
      </c>
      <c r="G79" s="30" t="s">
        <v>345</v>
      </c>
      <c r="H79" s="30" t="s">
        <v>607</v>
      </c>
      <c r="I79" s="28" t="s">
        <v>346</v>
      </c>
    </row>
    <row r="80" spans="1:9" s="28" customFormat="1" x14ac:dyDescent="0.35">
      <c r="A80" s="27" t="s">
        <v>384</v>
      </c>
      <c r="B80" s="28" t="s">
        <v>49</v>
      </c>
      <c r="C80" s="30" t="s">
        <v>343</v>
      </c>
      <c r="D80" s="29" t="s">
        <v>344</v>
      </c>
      <c r="E80" s="67">
        <v>4.4000000000000004</v>
      </c>
      <c r="F80" s="67">
        <v>8.8000000000000007</v>
      </c>
      <c r="G80" s="30" t="s">
        <v>345</v>
      </c>
      <c r="H80" s="30" t="s">
        <v>607</v>
      </c>
      <c r="I80" s="28" t="s">
        <v>346</v>
      </c>
    </row>
    <row r="81" spans="1:9" s="28" customFormat="1" x14ac:dyDescent="0.35">
      <c r="A81" s="27" t="s">
        <v>385</v>
      </c>
      <c r="B81" s="28" t="s">
        <v>49</v>
      </c>
      <c r="C81" s="30" t="s">
        <v>343</v>
      </c>
      <c r="D81" s="29" t="s">
        <v>344</v>
      </c>
      <c r="E81" s="67">
        <v>1.5</v>
      </c>
      <c r="F81" s="67">
        <v>3</v>
      </c>
      <c r="G81" s="30" t="s">
        <v>345</v>
      </c>
      <c r="H81" s="30" t="s">
        <v>607</v>
      </c>
      <c r="I81" s="28" t="s">
        <v>346</v>
      </c>
    </row>
    <row r="82" spans="1:9" s="28" customFormat="1" x14ac:dyDescent="0.35">
      <c r="A82" s="27" t="s">
        <v>386</v>
      </c>
      <c r="B82" s="28" t="s">
        <v>49</v>
      </c>
      <c r="C82" s="30" t="s">
        <v>343</v>
      </c>
      <c r="D82" s="29" t="s">
        <v>344</v>
      </c>
      <c r="E82" s="67">
        <v>2.2000000000000002</v>
      </c>
      <c r="F82" s="67">
        <v>4.4000000000000004</v>
      </c>
      <c r="G82" s="30" t="s">
        <v>345</v>
      </c>
      <c r="H82" s="30" t="s">
        <v>607</v>
      </c>
      <c r="I82" s="28" t="s">
        <v>346</v>
      </c>
    </row>
    <row r="83" spans="1:9" s="28" customFormat="1" x14ac:dyDescent="0.35">
      <c r="A83" s="27" t="s">
        <v>387</v>
      </c>
      <c r="B83" s="28" t="s">
        <v>49</v>
      </c>
      <c r="C83" s="30" t="s">
        <v>343</v>
      </c>
      <c r="D83" s="29" t="s">
        <v>344</v>
      </c>
      <c r="E83" s="67">
        <v>25</v>
      </c>
      <c r="F83" s="67">
        <v>50</v>
      </c>
      <c r="G83" s="30" t="s">
        <v>345</v>
      </c>
      <c r="H83" s="30" t="s">
        <v>607</v>
      </c>
      <c r="I83" s="28" t="s">
        <v>346</v>
      </c>
    </row>
    <row r="84" spans="1:9" s="28" customFormat="1" x14ac:dyDescent="0.35">
      <c r="A84" s="27" t="s">
        <v>388</v>
      </c>
      <c r="B84" s="28" t="s">
        <v>49</v>
      </c>
      <c r="C84" s="30" t="s">
        <v>343</v>
      </c>
      <c r="D84" s="29" t="s">
        <v>344</v>
      </c>
      <c r="E84" s="67">
        <v>15</v>
      </c>
      <c r="F84" s="67">
        <v>105</v>
      </c>
      <c r="G84" s="30" t="s">
        <v>345</v>
      </c>
      <c r="H84" s="30" t="s">
        <v>607</v>
      </c>
      <c r="I84" s="28" t="s">
        <v>346</v>
      </c>
    </row>
    <row r="85" spans="1:9" s="28" customFormat="1" x14ac:dyDescent="0.35">
      <c r="A85" s="27" t="s">
        <v>389</v>
      </c>
      <c r="B85" s="28" t="s">
        <v>49</v>
      </c>
      <c r="C85" s="30" t="s">
        <v>343</v>
      </c>
      <c r="D85" s="29" t="s">
        <v>344</v>
      </c>
      <c r="E85" s="67">
        <v>2.1</v>
      </c>
      <c r="F85" s="67">
        <v>4.2</v>
      </c>
      <c r="G85" s="30" t="s">
        <v>345</v>
      </c>
      <c r="H85" s="30" t="s">
        <v>607</v>
      </c>
      <c r="I85" s="28" t="s">
        <v>346</v>
      </c>
    </row>
    <row r="86" spans="1:9" s="28" customFormat="1" x14ac:dyDescent="0.35">
      <c r="A86" s="27" t="s">
        <v>390</v>
      </c>
      <c r="B86" s="28" t="s">
        <v>49</v>
      </c>
      <c r="C86" s="30" t="s">
        <v>343</v>
      </c>
      <c r="D86" s="29" t="s">
        <v>344</v>
      </c>
      <c r="E86" s="67">
        <v>25</v>
      </c>
      <c r="F86" s="67">
        <v>50</v>
      </c>
      <c r="G86" s="30" t="s">
        <v>345</v>
      </c>
      <c r="H86" s="30" t="s">
        <v>607</v>
      </c>
      <c r="I86" s="28" t="s">
        <v>346</v>
      </c>
    </row>
    <row r="87" spans="1:9" s="28" customFormat="1" x14ac:dyDescent="0.35">
      <c r="A87" s="27" t="s">
        <v>391</v>
      </c>
      <c r="B87" s="28" t="s">
        <v>49</v>
      </c>
      <c r="C87" s="30" t="s">
        <v>343</v>
      </c>
      <c r="D87" s="29" t="s">
        <v>344</v>
      </c>
      <c r="E87" s="67">
        <v>350</v>
      </c>
      <c r="F87" s="67">
        <v>700</v>
      </c>
      <c r="G87" s="30" t="s">
        <v>345</v>
      </c>
      <c r="H87" s="30" t="s">
        <v>607</v>
      </c>
      <c r="I87" s="28" t="s">
        <v>346</v>
      </c>
    </row>
    <row r="88" spans="1:9" s="28" customFormat="1" x14ac:dyDescent="0.35">
      <c r="A88" s="27" t="s">
        <v>392</v>
      </c>
      <c r="B88" s="28" t="s">
        <v>49</v>
      </c>
      <c r="C88" s="30" t="s">
        <v>343</v>
      </c>
      <c r="D88" s="29" t="s">
        <v>344</v>
      </c>
      <c r="E88" s="67">
        <v>1.9</v>
      </c>
      <c r="F88" s="67">
        <v>3.8</v>
      </c>
      <c r="G88" s="30" t="s">
        <v>345</v>
      </c>
      <c r="H88" s="30" t="s">
        <v>607</v>
      </c>
      <c r="I88" s="28" t="s">
        <v>346</v>
      </c>
    </row>
    <row r="89" spans="1:9" s="28" customFormat="1" x14ac:dyDescent="0.35">
      <c r="A89" s="27" t="s">
        <v>62</v>
      </c>
      <c r="B89" s="28" t="s">
        <v>49</v>
      </c>
      <c r="C89" s="30" t="s">
        <v>343</v>
      </c>
      <c r="D89" s="29" t="s">
        <v>344</v>
      </c>
      <c r="E89" s="67">
        <v>1</v>
      </c>
      <c r="F89" s="67">
        <v>2</v>
      </c>
      <c r="G89" s="30" t="s">
        <v>345</v>
      </c>
      <c r="H89" s="30" t="s">
        <v>607</v>
      </c>
      <c r="I89" s="28" t="s">
        <v>346</v>
      </c>
    </row>
    <row r="90" spans="1:9" s="28" customFormat="1" x14ac:dyDescent="0.35">
      <c r="A90" s="27" t="s">
        <v>393</v>
      </c>
      <c r="B90" s="28" t="s">
        <v>49</v>
      </c>
      <c r="C90" s="30" t="s">
        <v>343</v>
      </c>
      <c r="D90" s="29" t="s">
        <v>344</v>
      </c>
      <c r="E90" s="67">
        <v>5.5</v>
      </c>
      <c r="F90" s="67">
        <v>11</v>
      </c>
      <c r="G90" s="30" t="s">
        <v>345</v>
      </c>
      <c r="H90" s="30" t="s">
        <v>607</v>
      </c>
      <c r="I90" s="28" t="s">
        <v>346</v>
      </c>
    </row>
    <row r="91" spans="1:9" s="28" customFormat="1" x14ac:dyDescent="0.35">
      <c r="A91" s="27" t="s">
        <v>394</v>
      </c>
      <c r="B91" s="28" t="s">
        <v>49</v>
      </c>
      <c r="C91" s="30" t="s">
        <v>343</v>
      </c>
      <c r="D91" s="29" t="s">
        <v>344</v>
      </c>
      <c r="E91" s="67">
        <v>5</v>
      </c>
      <c r="F91" s="67">
        <v>10</v>
      </c>
      <c r="G91" s="30" t="s">
        <v>345</v>
      </c>
      <c r="H91" s="30" t="s">
        <v>607</v>
      </c>
      <c r="I91" s="28" t="s">
        <v>346</v>
      </c>
    </row>
    <row r="92" spans="1:9" s="28" customFormat="1" x14ac:dyDescent="0.35">
      <c r="A92" s="27" t="s">
        <v>395</v>
      </c>
      <c r="B92" s="28" t="s">
        <v>49</v>
      </c>
      <c r="C92" s="30" t="s">
        <v>343</v>
      </c>
      <c r="D92" s="29" t="s">
        <v>344</v>
      </c>
      <c r="E92" s="67">
        <v>10</v>
      </c>
      <c r="F92" s="67">
        <v>20</v>
      </c>
      <c r="G92" s="30" t="s">
        <v>345</v>
      </c>
      <c r="H92" s="30" t="s">
        <v>607</v>
      </c>
      <c r="I92" s="28" t="s">
        <v>346</v>
      </c>
    </row>
    <row r="93" spans="1:9" s="28" customFormat="1" x14ac:dyDescent="0.35">
      <c r="A93" s="27" t="s">
        <v>396</v>
      </c>
      <c r="B93" s="28" t="s">
        <v>49</v>
      </c>
      <c r="C93" s="30" t="s">
        <v>343</v>
      </c>
      <c r="D93" s="29" t="s">
        <v>344</v>
      </c>
      <c r="E93" s="67">
        <v>1.8</v>
      </c>
      <c r="F93" s="67">
        <v>3.6</v>
      </c>
      <c r="G93" s="30" t="s">
        <v>345</v>
      </c>
      <c r="H93" s="30" t="s">
        <v>607</v>
      </c>
      <c r="I93" s="28" t="s">
        <v>346</v>
      </c>
    </row>
    <row r="94" spans="1:9" s="28" customFormat="1" x14ac:dyDescent="0.35">
      <c r="A94" s="27" t="s">
        <v>397</v>
      </c>
      <c r="B94" s="28" t="s">
        <v>49</v>
      </c>
      <c r="C94" s="30" t="s">
        <v>343</v>
      </c>
      <c r="D94" s="29" t="s">
        <v>344</v>
      </c>
      <c r="E94" s="67">
        <v>1.5</v>
      </c>
      <c r="F94" s="67">
        <v>3</v>
      </c>
      <c r="G94" s="30" t="s">
        <v>345</v>
      </c>
      <c r="H94" s="30" t="s">
        <v>607</v>
      </c>
      <c r="I94" s="28" t="s">
        <v>346</v>
      </c>
    </row>
    <row r="95" spans="1:9" s="28" customFormat="1" x14ac:dyDescent="0.35">
      <c r="A95" s="27" t="s">
        <v>398</v>
      </c>
      <c r="B95" s="28" t="s">
        <v>49</v>
      </c>
      <c r="C95" s="30" t="s">
        <v>343</v>
      </c>
      <c r="D95" s="29" t="s">
        <v>344</v>
      </c>
      <c r="E95" s="67">
        <v>2</v>
      </c>
      <c r="F95" s="67">
        <v>4</v>
      </c>
      <c r="G95" s="30" t="s">
        <v>345</v>
      </c>
      <c r="H95" s="30" t="s">
        <v>607</v>
      </c>
      <c r="I95" s="28" t="s">
        <v>346</v>
      </c>
    </row>
    <row r="96" spans="1:9" s="28" customFormat="1" x14ac:dyDescent="0.35">
      <c r="A96" s="27" t="s">
        <v>399</v>
      </c>
      <c r="B96" s="28" t="s">
        <v>49</v>
      </c>
      <c r="C96" s="30" t="s">
        <v>343</v>
      </c>
      <c r="D96" s="29" t="s">
        <v>344</v>
      </c>
      <c r="E96" s="67">
        <v>4.5</v>
      </c>
      <c r="F96" s="67">
        <v>9</v>
      </c>
      <c r="G96" s="30" t="s">
        <v>345</v>
      </c>
      <c r="H96" s="30" t="s">
        <v>607</v>
      </c>
      <c r="I96" s="28" t="s">
        <v>346</v>
      </c>
    </row>
    <row r="97" spans="1:9" s="28" customFormat="1" x14ac:dyDescent="0.35">
      <c r="A97" s="27" t="s">
        <v>400</v>
      </c>
      <c r="B97" s="28" t="s">
        <v>49</v>
      </c>
      <c r="C97" s="30" t="s">
        <v>343</v>
      </c>
      <c r="D97" s="29" t="s">
        <v>344</v>
      </c>
      <c r="E97" s="67">
        <v>100</v>
      </c>
      <c r="F97" s="67">
        <v>200</v>
      </c>
      <c r="G97" s="30" t="s">
        <v>345</v>
      </c>
      <c r="H97" s="30" t="s">
        <v>607</v>
      </c>
      <c r="I97" s="28" t="s">
        <v>346</v>
      </c>
    </row>
    <row r="98" spans="1:9" s="28" customFormat="1" x14ac:dyDescent="0.35">
      <c r="A98" s="27" t="s">
        <v>97</v>
      </c>
      <c r="B98" s="28" t="s">
        <v>49</v>
      </c>
      <c r="C98" s="30" t="s">
        <v>343</v>
      </c>
      <c r="D98" s="29" t="s">
        <v>344</v>
      </c>
      <c r="E98" s="67">
        <v>1.9</v>
      </c>
      <c r="F98" s="67">
        <v>3.8</v>
      </c>
      <c r="G98" s="30" t="s">
        <v>345</v>
      </c>
      <c r="H98" s="30" t="s">
        <v>607</v>
      </c>
      <c r="I98" s="28" t="s">
        <v>346</v>
      </c>
    </row>
    <row r="99" spans="1:9" s="28" customFormat="1" x14ac:dyDescent="0.35">
      <c r="A99" s="27" t="s">
        <v>401</v>
      </c>
      <c r="B99" s="28" t="s">
        <v>49</v>
      </c>
      <c r="C99" s="30" t="s">
        <v>343</v>
      </c>
      <c r="D99" s="29" t="s">
        <v>344</v>
      </c>
      <c r="E99" s="67">
        <v>5</v>
      </c>
      <c r="F99" s="67">
        <v>10</v>
      </c>
      <c r="G99" s="30" t="s">
        <v>345</v>
      </c>
      <c r="H99" s="30" t="s">
        <v>607</v>
      </c>
      <c r="I99" s="28" t="s">
        <v>346</v>
      </c>
    </row>
    <row r="100" spans="1:9" s="28" customFormat="1" x14ac:dyDescent="0.35">
      <c r="A100" s="27" t="s">
        <v>402</v>
      </c>
      <c r="B100" s="28" t="s">
        <v>49</v>
      </c>
      <c r="C100" s="30" t="s">
        <v>343</v>
      </c>
      <c r="D100" s="29" t="s">
        <v>344</v>
      </c>
      <c r="E100" s="67">
        <v>3.2</v>
      </c>
      <c r="F100" s="67">
        <v>6.4</v>
      </c>
      <c r="G100" s="30" t="s">
        <v>345</v>
      </c>
      <c r="H100" s="30" t="s">
        <v>607</v>
      </c>
      <c r="I100" s="28" t="s">
        <v>346</v>
      </c>
    </row>
    <row r="101" spans="1:9" s="28" customFormat="1" x14ac:dyDescent="0.35">
      <c r="A101" s="27" t="s">
        <v>403</v>
      </c>
      <c r="B101" s="28" t="s">
        <v>49</v>
      </c>
      <c r="C101" s="30" t="s">
        <v>343</v>
      </c>
      <c r="D101" s="29" t="s">
        <v>344</v>
      </c>
      <c r="E101" s="67">
        <v>2</v>
      </c>
      <c r="F101" s="67">
        <v>4</v>
      </c>
      <c r="G101" s="30" t="s">
        <v>345</v>
      </c>
      <c r="H101" s="30" t="s">
        <v>607</v>
      </c>
      <c r="I101" s="28" t="s">
        <v>346</v>
      </c>
    </row>
    <row r="102" spans="1:9" s="28" customFormat="1" x14ac:dyDescent="0.35">
      <c r="A102" s="27" t="s">
        <v>404</v>
      </c>
      <c r="B102" s="28" t="s">
        <v>49</v>
      </c>
      <c r="C102" s="30" t="s">
        <v>343</v>
      </c>
      <c r="D102" s="29" t="s">
        <v>344</v>
      </c>
      <c r="E102" s="67">
        <v>200</v>
      </c>
      <c r="F102" s="67">
        <v>800</v>
      </c>
      <c r="G102" s="30" t="s">
        <v>345</v>
      </c>
      <c r="H102" s="30" t="s">
        <v>607</v>
      </c>
      <c r="I102" s="28" t="s">
        <v>346</v>
      </c>
    </row>
    <row r="103" spans="1:9" s="28" customFormat="1" x14ac:dyDescent="0.35">
      <c r="A103" s="27" t="s">
        <v>405</v>
      </c>
      <c r="B103" s="28" t="s">
        <v>49</v>
      </c>
      <c r="C103" s="30" t="s">
        <v>343</v>
      </c>
      <c r="D103" s="29" t="s">
        <v>344</v>
      </c>
      <c r="E103" s="67">
        <v>26</v>
      </c>
      <c r="F103" s="67">
        <v>52</v>
      </c>
      <c r="G103" s="30" t="s">
        <v>345</v>
      </c>
      <c r="H103" s="30" t="s">
        <v>607</v>
      </c>
      <c r="I103" s="28" t="s">
        <v>346</v>
      </c>
    </row>
    <row r="104" spans="1:9" s="28" customFormat="1" x14ac:dyDescent="0.35">
      <c r="A104" s="27" t="s">
        <v>406</v>
      </c>
      <c r="B104" s="28" t="s">
        <v>49</v>
      </c>
      <c r="C104" s="30" t="s">
        <v>343</v>
      </c>
      <c r="D104" s="29" t="s">
        <v>344</v>
      </c>
      <c r="E104" s="67">
        <v>2</v>
      </c>
      <c r="F104" s="67">
        <v>4</v>
      </c>
      <c r="G104" s="30" t="s">
        <v>345</v>
      </c>
      <c r="H104" s="30" t="s">
        <v>607</v>
      </c>
      <c r="I104" s="28" t="s">
        <v>346</v>
      </c>
    </row>
    <row r="105" spans="1:9" s="28" customFormat="1" x14ac:dyDescent="0.35">
      <c r="A105" s="27" t="s">
        <v>407</v>
      </c>
      <c r="B105" s="28" t="s">
        <v>49</v>
      </c>
      <c r="C105" s="30" t="s">
        <v>343</v>
      </c>
      <c r="D105" s="29" t="s">
        <v>344</v>
      </c>
      <c r="E105" s="67">
        <v>12</v>
      </c>
      <c r="F105" s="67">
        <v>24</v>
      </c>
      <c r="G105" s="30" t="s">
        <v>345</v>
      </c>
      <c r="H105" s="30" t="s">
        <v>607</v>
      </c>
      <c r="I105" s="28" t="s">
        <v>346</v>
      </c>
    </row>
    <row r="106" spans="1:9" s="28" customFormat="1" x14ac:dyDescent="0.35">
      <c r="A106" s="27" t="s">
        <v>408</v>
      </c>
      <c r="B106" s="28" t="s">
        <v>49</v>
      </c>
      <c r="C106" s="30" t="s">
        <v>343</v>
      </c>
      <c r="D106" s="29" t="s">
        <v>344</v>
      </c>
      <c r="E106" s="67">
        <v>5</v>
      </c>
      <c r="F106" s="67">
        <v>10</v>
      </c>
      <c r="G106" s="30" t="s">
        <v>345</v>
      </c>
      <c r="H106" s="30" t="s">
        <v>607</v>
      </c>
      <c r="I106" s="28" t="s">
        <v>346</v>
      </c>
    </row>
    <row r="107" spans="1:9" s="28" customFormat="1" x14ac:dyDescent="0.35">
      <c r="A107" s="27" t="s">
        <v>409</v>
      </c>
      <c r="B107" s="28" t="s">
        <v>49</v>
      </c>
      <c r="C107" s="30" t="s">
        <v>343</v>
      </c>
      <c r="D107" s="29" t="s">
        <v>344</v>
      </c>
      <c r="E107" s="67">
        <v>3</v>
      </c>
      <c r="F107" s="67">
        <v>6</v>
      </c>
      <c r="G107" s="30" t="s">
        <v>345</v>
      </c>
      <c r="H107" s="30" t="s">
        <v>607</v>
      </c>
      <c r="I107" s="28" t="s">
        <v>346</v>
      </c>
    </row>
    <row r="108" spans="1:9" s="28" customFormat="1" x14ac:dyDescent="0.35">
      <c r="A108" s="27" t="s">
        <v>410</v>
      </c>
      <c r="B108" s="28" t="s">
        <v>49</v>
      </c>
      <c r="C108" s="30" t="s">
        <v>343</v>
      </c>
      <c r="D108" s="29" t="s">
        <v>344</v>
      </c>
      <c r="E108" s="67">
        <v>36</v>
      </c>
      <c r="F108" s="67">
        <v>72</v>
      </c>
      <c r="G108" s="30" t="s">
        <v>345</v>
      </c>
      <c r="H108" s="30" t="s">
        <v>607</v>
      </c>
      <c r="I108" s="28" t="s">
        <v>346</v>
      </c>
    </row>
    <row r="109" spans="1:9" s="28" customFormat="1" x14ac:dyDescent="0.35">
      <c r="A109" s="27" t="s">
        <v>411</v>
      </c>
      <c r="B109" s="28" t="s">
        <v>49</v>
      </c>
      <c r="C109" s="30" t="s">
        <v>343</v>
      </c>
      <c r="D109" s="29" t="s">
        <v>344</v>
      </c>
      <c r="E109" s="67">
        <v>5</v>
      </c>
      <c r="F109" s="67">
        <v>10</v>
      </c>
      <c r="G109" s="30" t="s">
        <v>345</v>
      </c>
      <c r="H109" s="30" t="s">
        <v>607</v>
      </c>
      <c r="I109" s="28" t="s">
        <v>346</v>
      </c>
    </row>
    <row r="110" spans="1:9" s="28" customFormat="1" x14ac:dyDescent="0.35">
      <c r="A110" s="27" t="s">
        <v>99</v>
      </c>
      <c r="B110" s="28" t="s">
        <v>49</v>
      </c>
      <c r="C110" s="30" t="s">
        <v>343</v>
      </c>
      <c r="D110" s="29" t="s">
        <v>344</v>
      </c>
      <c r="E110" s="67">
        <v>1.5</v>
      </c>
      <c r="F110" s="67">
        <v>3</v>
      </c>
      <c r="G110" s="30" t="s">
        <v>345</v>
      </c>
      <c r="H110" s="30" t="s">
        <v>607</v>
      </c>
      <c r="I110" s="28" t="s">
        <v>346</v>
      </c>
    </row>
    <row r="111" spans="1:9" s="28" customFormat="1" x14ac:dyDescent="0.35">
      <c r="A111" s="27" t="s">
        <v>412</v>
      </c>
      <c r="B111" s="28" t="s">
        <v>49</v>
      </c>
      <c r="C111" s="30" t="s">
        <v>343</v>
      </c>
      <c r="D111" s="29" t="s">
        <v>344</v>
      </c>
      <c r="E111" s="67">
        <v>42</v>
      </c>
      <c r="F111" s="67">
        <v>85</v>
      </c>
      <c r="G111" s="30" t="s">
        <v>345</v>
      </c>
      <c r="H111" s="30" t="s">
        <v>607</v>
      </c>
      <c r="I111" s="28" t="s">
        <v>346</v>
      </c>
    </row>
    <row r="112" spans="1:9" s="28" customFormat="1" x14ac:dyDescent="0.35">
      <c r="A112" s="27" t="s">
        <v>413</v>
      </c>
      <c r="B112" s="28" t="s">
        <v>49</v>
      </c>
      <c r="C112" s="30" t="s">
        <v>343</v>
      </c>
      <c r="D112" s="29" t="s">
        <v>344</v>
      </c>
      <c r="E112" s="67">
        <v>39</v>
      </c>
      <c r="F112" s="67">
        <v>79</v>
      </c>
      <c r="G112" s="30" t="s">
        <v>345</v>
      </c>
      <c r="H112" s="30" t="s">
        <v>607</v>
      </c>
      <c r="I112" s="28" t="s">
        <v>346</v>
      </c>
    </row>
    <row r="113" spans="1:9" s="28" customFormat="1" x14ac:dyDescent="0.35">
      <c r="A113" s="27" t="s">
        <v>414</v>
      </c>
      <c r="B113" s="28" t="s">
        <v>49</v>
      </c>
      <c r="C113" s="30" t="s">
        <v>343</v>
      </c>
      <c r="D113" s="29" t="s">
        <v>344</v>
      </c>
      <c r="E113" s="67">
        <v>2.2999999999999998</v>
      </c>
      <c r="F113" s="67">
        <v>4.5999999999999996</v>
      </c>
      <c r="G113" s="30" t="s">
        <v>345</v>
      </c>
      <c r="H113" s="30" t="s">
        <v>607</v>
      </c>
      <c r="I113" s="28" t="s">
        <v>346</v>
      </c>
    </row>
    <row r="114" spans="1:9" s="28" customFormat="1" x14ac:dyDescent="0.35">
      <c r="A114" s="27" t="s">
        <v>415</v>
      </c>
      <c r="B114" s="28" t="s">
        <v>49</v>
      </c>
      <c r="C114" s="30" t="s">
        <v>343</v>
      </c>
      <c r="D114" s="29" t="s">
        <v>344</v>
      </c>
      <c r="E114" s="67">
        <v>5.7</v>
      </c>
      <c r="F114" s="67">
        <v>11</v>
      </c>
      <c r="G114" s="30" t="s">
        <v>345</v>
      </c>
      <c r="H114" s="30" t="s">
        <v>607</v>
      </c>
      <c r="I114" s="28" t="s">
        <v>346</v>
      </c>
    </row>
    <row r="115" spans="1:9" s="28" customFormat="1" x14ac:dyDescent="0.35">
      <c r="A115" s="27" t="s">
        <v>416</v>
      </c>
      <c r="B115" s="28" t="s">
        <v>49</v>
      </c>
      <c r="C115" s="30" t="s">
        <v>343</v>
      </c>
      <c r="D115" s="29" t="s">
        <v>344</v>
      </c>
      <c r="E115" s="67">
        <v>1</v>
      </c>
      <c r="F115" s="67">
        <v>2</v>
      </c>
      <c r="G115" s="30" t="s">
        <v>345</v>
      </c>
      <c r="H115" s="30" t="s">
        <v>607</v>
      </c>
      <c r="I115" s="28" t="s">
        <v>346</v>
      </c>
    </row>
    <row r="116" spans="1:9" s="28" customFormat="1" x14ac:dyDescent="0.35">
      <c r="A116" s="27" t="s">
        <v>417</v>
      </c>
      <c r="B116" s="28" t="s">
        <v>49</v>
      </c>
      <c r="C116" s="30" t="s">
        <v>343</v>
      </c>
      <c r="D116" s="29" t="s">
        <v>344</v>
      </c>
      <c r="E116" s="67">
        <v>3</v>
      </c>
      <c r="F116" s="67">
        <v>6</v>
      </c>
      <c r="G116" s="30" t="s">
        <v>345</v>
      </c>
      <c r="H116" s="30" t="s">
        <v>607</v>
      </c>
      <c r="I116" s="28" t="s">
        <v>346</v>
      </c>
    </row>
    <row r="117" spans="1:9" s="28" customFormat="1" x14ac:dyDescent="0.35">
      <c r="A117" s="27" t="s">
        <v>418</v>
      </c>
      <c r="B117" s="28" t="s">
        <v>49</v>
      </c>
      <c r="C117" s="30" t="s">
        <v>343</v>
      </c>
      <c r="D117" s="29" t="s">
        <v>344</v>
      </c>
      <c r="E117" s="67">
        <v>3</v>
      </c>
      <c r="F117" s="67">
        <v>6</v>
      </c>
      <c r="G117" s="30" t="s">
        <v>345</v>
      </c>
      <c r="H117" s="30" t="s">
        <v>607</v>
      </c>
      <c r="I117" s="28" t="s">
        <v>346</v>
      </c>
    </row>
    <row r="118" spans="1:9" s="28" customFormat="1" x14ac:dyDescent="0.35">
      <c r="A118" s="27" t="s">
        <v>419</v>
      </c>
      <c r="B118" s="28" t="s">
        <v>49</v>
      </c>
      <c r="C118" s="30" t="s">
        <v>343</v>
      </c>
      <c r="D118" s="29" t="s">
        <v>344</v>
      </c>
      <c r="E118" s="67">
        <v>4.5</v>
      </c>
      <c r="F118" s="67">
        <v>9</v>
      </c>
      <c r="G118" s="30" t="s">
        <v>345</v>
      </c>
      <c r="H118" s="30" t="s">
        <v>607</v>
      </c>
      <c r="I118" s="28" t="s">
        <v>346</v>
      </c>
    </row>
    <row r="119" spans="1:9" s="28" customFormat="1" x14ac:dyDescent="0.35">
      <c r="A119" s="27" t="s">
        <v>420</v>
      </c>
      <c r="B119" s="28" t="s">
        <v>49</v>
      </c>
      <c r="C119" s="30" t="s">
        <v>343</v>
      </c>
      <c r="D119" s="29" t="s">
        <v>344</v>
      </c>
      <c r="E119" s="67">
        <v>2</v>
      </c>
      <c r="F119" s="67">
        <v>4</v>
      </c>
      <c r="G119" s="30" t="s">
        <v>345</v>
      </c>
      <c r="H119" s="30" t="s">
        <v>607</v>
      </c>
      <c r="I119" s="28" t="s">
        <v>346</v>
      </c>
    </row>
    <row r="120" spans="1:9" s="28" customFormat="1" x14ac:dyDescent="0.35">
      <c r="A120" s="27" t="s">
        <v>421</v>
      </c>
      <c r="B120" s="28" t="s">
        <v>49</v>
      </c>
      <c r="C120" s="30" t="s">
        <v>343</v>
      </c>
      <c r="D120" s="29" t="s">
        <v>344</v>
      </c>
      <c r="E120" s="67">
        <v>2.5</v>
      </c>
      <c r="F120" s="67">
        <v>5</v>
      </c>
      <c r="G120" s="30" t="s">
        <v>345</v>
      </c>
      <c r="H120" s="30" t="s">
        <v>607</v>
      </c>
      <c r="I120" s="28" t="s">
        <v>346</v>
      </c>
    </row>
    <row r="121" spans="1:9" s="28" customFormat="1" x14ac:dyDescent="0.35">
      <c r="A121" s="27" t="s">
        <v>422</v>
      </c>
      <c r="B121" s="28" t="s">
        <v>49</v>
      </c>
      <c r="C121" s="30" t="s">
        <v>343</v>
      </c>
      <c r="D121" s="29" t="s">
        <v>344</v>
      </c>
      <c r="E121" s="67">
        <v>103</v>
      </c>
      <c r="F121" s="67">
        <v>206</v>
      </c>
      <c r="G121" s="30" t="s">
        <v>345</v>
      </c>
      <c r="H121" s="30" t="s">
        <v>607</v>
      </c>
      <c r="I121" s="28" t="s">
        <v>346</v>
      </c>
    </row>
    <row r="122" spans="1:9" s="28" customFormat="1" x14ac:dyDescent="0.35">
      <c r="A122" s="27" t="s">
        <v>423</v>
      </c>
      <c r="B122" s="28" t="s">
        <v>49</v>
      </c>
      <c r="C122" s="30" t="s">
        <v>343</v>
      </c>
      <c r="D122" s="29" t="s">
        <v>344</v>
      </c>
      <c r="E122" s="67">
        <v>2</v>
      </c>
      <c r="F122" s="67">
        <v>4</v>
      </c>
      <c r="G122" s="30" t="s">
        <v>345</v>
      </c>
      <c r="H122" s="30" t="s">
        <v>607</v>
      </c>
      <c r="I122" s="28" t="s">
        <v>346</v>
      </c>
    </row>
    <row r="123" spans="1:9" s="28" customFormat="1" x14ac:dyDescent="0.35">
      <c r="A123" s="27" t="s">
        <v>424</v>
      </c>
      <c r="B123" s="28" t="s">
        <v>49</v>
      </c>
      <c r="C123" s="30" t="s">
        <v>343</v>
      </c>
      <c r="D123" s="29" t="s">
        <v>344</v>
      </c>
      <c r="E123" s="67">
        <v>2.5</v>
      </c>
      <c r="F123" s="67">
        <v>5</v>
      </c>
      <c r="G123" s="30" t="s">
        <v>345</v>
      </c>
      <c r="H123" s="30" t="s">
        <v>607</v>
      </c>
      <c r="I123" s="28" t="s">
        <v>346</v>
      </c>
    </row>
    <row r="124" spans="1:9" s="28" customFormat="1" x14ac:dyDescent="0.35">
      <c r="A124" s="27" t="s">
        <v>425</v>
      </c>
      <c r="B124" s="28" t="s">
        <v>49</v>
      </c>
      <c r="C124" s="30" t="s">
        <v>343</v>
      </c>
      <c r="D124" s="29" t="s">
        <v>344</v>
      </c>
      <c r="E124" s="67">
        <v>2.1</v>
      </c>
      <c r="F124" s="67">
        <v>4.2</v>
      </c>
      <c r="G124" s="30" t="s">
        <v>345</v>
      </c>
      <c r="H124" s="30" t="s">
        <v>607</v>
      </c>
      <c r="I124" s="28" t="s">
        <v>346</v>
      </c>
    </row>
    <row r="125" spans="1:9" s="28" customFormat="1" x14ac:dyDescent="0.35">
      <c r="A125" s="27" t="s">
        <v>426</v>
      </c>
      <c r="B125" s="28" t="s">
        <v>49</v>
      </c>
      <c r="C125" s="30" t="s">
        <v>343</v>
      </c>
      <c r="D125" s="29" t="s">
        <v>344</v>
      </c>
      <c r="E125" s="67">
        <v>2.2999999999999998</v>
      </c>
      <c r="F125" s="67">
        <v>4.5999999999999996</v>
      </c>
      <c r="G125" s="30" t="s">
        <v>345</v>
      </c>
      <c r="H125" s="30" t="s">
        <v>607</v>
      </c>
      <c r="I125" s="28" t="s">
        <v>346</v>
      </c>
    </row>
    <row r="126" spans="1:9" s="28" customFormat="1" x14ac:dyDescent="0.35">
      <c r="A126" s="27" t="s">
        <v>427</v>
      </c>
      <c r="B126" s="28" t="s">
        <v>49</v>
      </c>
      <c r="C126" s="30" t="s">
        <v>343</v>
      </c>
      <c r="D126" s="29" t="s">
        <v>344</v>
      </c>
      <c r="E126" s="67">
        <v>2.5</v>
      </c>
      <c r="F126" s="67">
        <v>5</v>
      </c>
      <c r="G126" s="30" t="s">
        <v>345</v>
      </c>
      <c r="H126" s="30" t="s">
        <v>607</v>
      </c>
      <c r="I126" s="28" t="s">
        <v>346</v>
      </c>
    </row>
    <row r="127" spans="1:9" s="28" customFormat="1" x14ac:dyDescent="0.35">
      <c r="A127" s="27" t="s">
        <v>428</v>
      </c>
      <c r="B127" s="28" t="s">
        <v>49</v>
      </c>
      <c r="C127" s="30" t="s">
        <v>343</v>
      </c>
      <c r="D127" s="29" t="s">
        <v>344</v>
      </c>
      <c r="E127" s="67">
        <v>2.5</v>
      </c>
      <c r="F127" s="67">
        <v>5</v>
      </c>
      <c r="G127" s="30" t="s">
        <v>345</v>
      </c>
      <c r="H127" s="30" t="s">
        <v>607</v>
      </c>
      <c r="I127" s="28" t="s">
        <v>346</v>
      </c>
    </row>
    <row r="128" spans="1:9" s="28" customFormat="1" x14ac:dyDescent="0.35">
      <c r="A128" s="27" t="s">
        <v>429</v>
      </c>
      <c r="B128" s="28" t="s">
        <v>49</v>
      </c>
      <c r="C128" s="30" t="s">
        <v>343</v>
      </c>
      <c r="D128" s="29" t="s">
        <v>344</v>
      </c>
      <c r="E128" s="67"/>
      <c r="F128" s="67">
        <v>500</v>
      </c>
      <c r="G128" s="30" t="s">
        <v>345</v>
      </c>
      <c r="H128" s="30" t="s">
        <v>607</v>
      </c>
      <c r="I128" s="28" t="s">
        <v>346</v>
      </c>
    </row>
    <row r="129" spans="1:9" s="28" customFormat="1" x14ac:dyDescent="0.35">
      <c r="A129" s="27" t="s">
        <v>430</v>
      </c>
      <c r="B129" s="28" t="s">
        <v>49</v>
      </c>
      <c r="C129" s="30" t="s">
        <v>343</v>
      </c>
      <c r="D129" s="29" t="s">
        <v>344</v>
      </c>
      <c r="E129" s="67">
        <v>15</v>
      </c>
      <c r="F129" s="67">
        <v>30</v>
      </c>
      <c r="G129" s="30" t="s">
        <v>345</v>
      </c>
      <c r="H129" s="30" t="s">
        <v>607</v>
      </c>
      <c r="I129" s="28" t="s">
        <v>346</v>
      </c>
    </row>
    <row r="130" spans="1:9" s="28" customFormat="1" x14ac:dyDescent="0.35">
      <c r="A130" s="27" t="s">
        <v>102</v>
      </c>
      <c r="B130" s="28" t="s">
        <v>49</v>
      </c>
      <c r="C130" s="30" t="s">
        <v>343</v>
      </c>
      <c r="D130" s="29" t="s">
        <v>344</v>
      </c>
      <c r="E130" s="67">
        <v>2</v>
      </c>
      <c r="F130" s="67">
        <v>4</v>
      </c>
      <c r="G130" s="30" t="s">
        <v>345</v>
      </c>
      <c r="H130" s="30" t="s">
        <v>607</v>
      </c>
      <c r="I130" s="28" t="s">
        <v>346</v>
      </c>
    </row>
    <row r="131" spans="1:9" s="28" customFormat="1" x14ac:dyDescent="0.35">
      <c r="A131" s="27" t="s">
        <v>431</v>
      </c>
      <c r="B131" s="28" t="s">
        <v>49</v>
      </c>
      <c r="C131" s="30" t="s">
        <v>343</v>
      </c>
      <c r="D131" s="29" t="s">
        <v>344</v>
      </c>
      <c r="E131" s="67">
        <v>4.5999999999999996</v>
      </c>
      <c r="F131" s="67">
        <v>9.1999999999999993</v>
      </c>
      <c r="G131" s="30" t="s">
        <v>345</v>
      </c>
      <c r="H131" s="30" t="s">
        <v>607</v>
      </c>
      <c r="I131" s="28" t="s">
        <v>346</v>
      </c>
    </row>
    <row r="132" spans="1:9" s="28" customFormat="1" x14ac:dyDescent="0.35">
      <c r="A132" s="27" t="s">
        <v>432</v>
      </c>
      <c r="B132" s="28" t="s">
        <v>49</v>
      </c>
      <c r="C132" s="30" t="s">
        <v>343</v>
      </c>
      <c r="D132" s="29" t="s">
        <v>344</v>
      </c>
      <c r="E132" s="67">
        <v>2.1</v>
      </c>
      <c r="F132" s="67">
        <v>4.2</v>
      </c>
      <c r="G132" s="30" t="s">
        <v>345</v>
      </c>
      <c r="H132" s="30" t="s">
        <v>607</v>
      </c>
      <c r="I132" s="28" t="s">
        <v>346</v>
      </c>
    </row>
    <row r="133" spans="1:9" s="28" customFormat="1" x14ac:dyDescent="0.35">
      <c r="A133" s="27" t="s">
        <v>433</v>
      </c>
      <c r="B133" s="28" t="s">
        <v>49</v>
      </c>
      <c r="C133" s="30" t="s">
        <v>343</v>
      </c>
      <c r="D133" s="29" t="s">
        <v>344</v>
      </c>
      <c r="E133" s="67">
        <v>22</v>
      </c>
      <c r="F133" s="67">
        <v>44</v>
      </c>
      <c r="G133" s="30" t="s">
        <v>345</v>
      </c>
      <c r="H133" s="30" t="s">
        <v>607</v>
      </c>
      <c r="I133" s="28" t="s">
        <v>346</v>
      </c>
    </row>
    <row r="134" spans="1:9" s="28" customFormat="1" x14ac:dyDescent="0.35">
      <c r="A134" s="27" t="s">
        <v>434</v>
      </c>
      <c r="B134" s="28" t="s">
        <v>49</v>
      </c>
      <c r="C134" s="30" t="s">
        <v>343</v>
      </c>
      <c r="D134" s="29" t="s">
        <v>344</v>
      </c>
      <c r="E134" s="67">
        <v>2.8</v>
      </c>
      <c r="F134" s="67">
        <v>5.6</v>
      </c>
      <c r="G134" s="30" t="s">
        <v>345</v>
      </c>
      <c r="H134" s="30" t="s">
        <v>607</v>
      </c>
      <c r="I134" s="28" t="s">
        <v>346</v>
      </c>
    </row>
    <row r="135" spans="1:9" s="28" customFormat="1" x14ac:dyDescent="0.35">
      <c r="A135" s="27" t="s">
        <v>435</v>
      </c>
      <c r="B135" s="28" t="s">
        <v>49</v>
      </c>
      <c r="C135" s="30" t="s">
        <v>343</v>
      </c>
      <c r="D135" s="29" t="s">
        <v>344</v>
      </c>
      <c r="E135" s="67">
        <v>2.2000000000000002</v>
      </c>
      <c r="F135" s="67">
        <v>4.4000000000000004</v>
      </c>
      <c r="G135" s="30" t="s">
        <v>345</v>
      </c>
      <c r="H135" s="30" t="s">
        <v>607</v>
      </c>
      <c r="I135" s="28" t="s">
        <v>346</v>
      </c>
    </row>
    <row r="136" spans="1:9" s="28" customFormat="1" x14ac:dyDescent="0.35">
      <c r="A136" s="27" t="s">
        <v>436</v>
      </c>
      <c r="B136" s="28" t="s">
        <v>49</v>
      </c>
      <c r="C136" s="30" t="s">
        <v>343</v>
      </c>
      <c r="D136" s="29" t="s">
        <v>344</v>
      </c>
      <c r="E136" s="67">
        <v>19</v>
      </c>
      <c r="F136" s="67">
        <v>38</v>
      </c>
      <c r="G136" s="30" t="s">
        <v>345</v>
      </c>
      <c r="H136" s="30" t="s">
        <v>607</v>
      </c>
      <c r="I136" s="28" t="s">
        <v>346</v>
      </c>
    </row>
    <row r="137" spans="1:9" s="28" customFormat="1" x14ac:dyDescent="0.35">
      <c r="A137" s="27" t="s">
        <v>437</v>
      </c>
      <c r="B137" s="28" t="s">
        <v>49</v>
      </c>
      <c r="C137" s="30" t="s">
        <v>343</v>
      </c>
      <c r="D137" s="29" t="s">
        <v>344</v>
      </c>
      <c r="E137" s="67">
        <v>1.7</v>
      </c>
      <c r="F137" s="67">
        <v>10</v>
      </c>
      <c r="G137" s="30" t="s">
        <v>345</v>
      </c>
      <c r="H137" s="30" t="s">
        <v>607</v>
      </c>
      <c r="I137" s="28" t="s">
        <v>346</v>
      </c>
    </row>
    <row r="138" spans="1:9" s="28" customFormat="1" x14ac:dyDescent="0.35">
      <c r="A138" s="27" t="s">
        <v>438</v>
      </c>
      <c r="B138" s="28" t="s">
        <v>49</v>
      </c>
      <c r="C138" s="30" t="s">
        <v>343</v>
      </c>
      <c r="D138" s="29" t="s">
        <v>344</v>
      </c>
      <c r="E138" s="67">
        <v>5.5</v>
      </c>
      <c r="F138" s="67">
        <v>11</v>
      </c>
      <c r="G138" s="30" t="s">
        <v>345</v>
      </c>
      <c r="H138" s="30" t="s">
        <v>607</v>
      </c>
      <c r="I138" s="28" t="s">
        <v>346</v>
      </c>
    </row>
    <row r="139" spans="1:9" s="28" customFormat="1" x14ac:dyDescent="0.35">
      <c r="A139" s="27" t="s">
        <v>439</v>
      </c>
      <c r="B139" s="28" t="s">
        <v>49</v>
      </c>
      <c r="C139" s="30" t="s">
        <v>343</v>
      </c>
      <c r="D139" s="29" t="s">
        <v>344</v>
      </c>
      <c r="E139" s="67">
        <v>3</v>
      </c>
      <c r="F139" s="67">
        <v>12</v>
      </c>
      <c r="G139" s="30" t="s">
        <v>345</v>
      </c>
      <c r="H139" s="30" t="s">
        <v>607</v>
      </c>
      <c r="I139" s="28" t="s">
        <v>346</v>
      </c>
    </row>
    <row r="140" spans="1:9" s="28" customFormat="1" x14ac:dyDescent="0.35">
      <c r="A140" s="27" t="s">
        <v>440</v>
      </c>
      <c r="B140" s="28" t="s">
        <v>49</v>
      </c>
      <c r="C140" s="30" t="s">
        <v>343</v>
      </c>
      <c r="D140" s="29" t="s">
        <v>344</v>
      </c>
      <c r="E140" s="67">
        <v>1.8</v>
      </c>
      <c r="F140" s="67">
        <v>3.6</v>
      </c>
      <c r="G140" s="30" t="s">
        <v>345</v>
      </c>
      <c r="H140" s="30" t="s">
        <v>607</v>
      </c>
      <c r="I140" s="28" t="s">
        <v>346</v>
      </c>
    </row>
    <row r="141" spans="1:9" s="28" customFormat="1" x14ac:dyDescent="0.35">
      <c r="A141" s="27" t="s">
        <v>441</v>
      </c>
      <c r="B141" s="28" t="s">
        <v>49</v>
      </c>
      <c r="C141" s="30" t="s">
        <v>343</v>
      </c>
      <c r="D141" s="29" t="s">
        <v>344</v>
      </c>
      <c r="E141" s="67">
        <v>1</v>
      </c>
      <c r="F141" s="67">
        <v>2</v>
      </c>
      <c r="G141" s="30" t="s">
        <v>345</v>
      </c>
      <c r="H141" s="30" t="s">
        <v>607</v>
      </c>
      <c r="I141" s="28" t="s">
        <v>346</v>
      </c>
    </row>
    <row r="142" spans="1:9" s="28" customFormat="1" x14ac:dyDescent="0.35">
      <c r="A142" s="27" t="s">
        <v>442</v>
      </c>
      <c r="B142" s="28" t="s">
        <v>49</v>
      </c>
      <c r="C142" s="30" t="s">
        <v>343</v>
      </c>
      <c r="D142" s="29" t="s">
        <v>344</v>
      </c>
      <c r="E142" s="67">
        <v>147</v>
      </c>
      <c r="F142" s="67">
        <v>294</v>
      </c>
      <c r="G142" s="30" t="s">
        <v>345</v>
      </c>
      <c r="H142" s="30" t="s">
        <v>607</v>
      </c>
      <c r="I142" s="28" t="s">
        <v>346</v>
      </c>
    </row>
    <row r="143" spans="1:9" s="28" customFormat="1" x14ac:dyDescent="0.35">
      <c r="A143" s="27" t="s">
        <v>443</v>
      </c>
      <c r="B143" s="28" t="s">
        <v>49</v>
      </c>
      <c r="C143" s="30" t="s">
        <v>343</v>
      </c>
      <c r="D143" s="29" t="s">
        <v>344</v>
      </c>
      <c r="E143" s="67">
        <v>38</v>
      </c>
      <c r="F143" s="67">
        <v>76</v>
      </c>
      <c r="G143" s="30" t="s">
        <v>345</v>
      </c>
      <c r="H143" s="30" t="s">
        <v>607</v>
      </c>
      <c r="I143" s="28" t="s">
        <v>346</v>
      </c>
    </row>
    <row r="144" spans="1:9" s="28" customFormat="1" x14ac:dyDescent="0.35">
      <c r="A144" s="27" t="s">
        <v>444</v>
      </c>
      <c r="B144" s="28" t="s">
        <v>49</v>
      </c>
      <c r="C144" s="30" t="s">
        <v>343</v>
      </c>
      <c r="D144" s="29" t="s">
        <v>344</v>
      </c>
      <c r="E144" s="67">
        <v>11</v>
      </c>
      <c r="F144" s="67">
        <v>22</v>
      </c>
      <c r="G144" s="30" t="s">
        <v>345</v>
      </c>
      <c r="H144" s="30" t="s">
        <v>607</v>
      </c>
      <c r="I144" s="28" t="s">
        <v>346</v>
      </c>
    </row>
    <row r="145" spans="1:9" s="28" customFormat="1" x14ac:dyDescent="0.35">
      <c r="A145" s="27" t="s">
        <v>445</v>
      </c>
      <c r="B145" s="28" t="s">
        <v>49</v>
      </c>
      <c r="C145" s="30" t="s">
        <v>343</v>
      </c>
      <c r="D145" s="29" t="s">
        <v>344</v>
      </c>
      <c r="E145" s="67">
        <v>25</v>
      </c>
      <c r="F145" s="67">
        <v>50</v>
      </c>
      <c r="G145" s="30" t="s">
        <v>345</v>
      </c>
      <c r="H145" s="30" t="s">
        <v>607</v>
      </c>
      <c r="I145" s="28" t="s">
        <v>346</v>
      </c>
    </row>
    <row r="146" spans="1:9" s="28" customFormat="1" x14ac:dyDescent="0.35">
      <c r="A146" s="27" t="s">
        <v>446</v>
      </c>
      <c r="B146" s="28" t="s">
        <v>49</v>
      </c>
      <c r="C146" s="30" t="s">
        <v>343</v>
      </c>
      <c r="D146" s="29" t="s">
        <v>344</v>
      </c>
      <c r="E146" s="67">
        <v>6.1</v>
      </c>
      <c r="F146" s="67">
        <v>12</v>
      </c>
      <c r="G146" s="30" t="s">
        <v>345</v>
      </c>
      <c r="H146" s="30" t="s">
        <v>607</v>
      </c>
      <c r="I146" s="28" t="s">
        <v>346</v>
      </c>
    </row>
    <row r="147" spans="1:9" s="28" customFormat="1" x14ac:dyDescent="0.35">
      <c r="A147" s="27" t="s">
        <v>447</v>
      </c>
      <c r="B147" s="28" t="s">
        <v>49</v>
      </c>
      <c r="C147" s="30" t="s">
        <v>343</v>
      </c>
      <c r="D147" s="29" t="s">
        <v>344</v>
      </c>
      <c r="E147" s="67">
        <v>10</v>
      </c>
      <c r="F147" s="67">
        <v>20</v>
      </c>
      <c r="G147" s="30" t="s">
        <v>345</v>
      </c>
      <c r="H147" s="30" t="s">
        <v>607</v>
      </c>
      <c r="I147" s="28" t="s">
        <v>346</v>
      </c>
    </row>
    <row r="148" spans="1:9" s="28" customFormat="1" x14ac:dyDescent="0.35">
      <c r="A148" s="27" t="s">
        <v>448</v>
      </c>
      <c r="B148" s="28" t="s">
        <v>49</v>
      </c>
      <c r="C148" s="30" t="s">
        <v>343</v>
      </c>
      <c r="D148" s="29" t="s">
        <v>344</v>
      </c>
      <c r="E148" s="67">
        <v>3</v>
      </c>
      <c r="F148" s="67">
        <v>6</v>
      </c>
      <c r="G148" s="30" t="s">
        <v>345</v>
      </c>
      <c r="H148" s="30" t="s">
        <v>607</v>
      </c>
      <c r="I148" s="28" t="s">
        <v>346</v>
      </c>
    </row>
    <row r="149" spans="1:9" s="28" customFormat="1" x14ac:dyDescent="0.35">
      <c r="A149" s="27" t="s">
        <v>449</v>
      </c>
      <c r="B149" s="28" t="s">
        <v>49</v>
      </c>
      <c r="C149" s="30" t="s">
        <v>343</v>
      </c>
      <c r="D149" s="29" t="s">
        <v>344</v>
      </c>
      <c r="E149" s="67">
        <v>5.5</v>
      </c>
      <c r="F149" s="67">
        <v>11</v>
      </c>
      <c r="G149" s="30" t="s">
        <v>345</v>
      </c>
      <c r="H149" s="30" t="s">
        <v>607</v>
      </c>
      <c r="I149" s="28" t="s">
        <v>346</v>
      </c>
    </row>
    <row r="150" spans="1:9" s="28" customFormat="1" x14ac:dyDescent="0.35">
      <c r="A150" s="27" t="s">
        <v>66</v>
      </c>
      <c r="B150" s="28" t="s">
        <v>49</v>
      </c>
      <c r="C150" s="30" t="s">
        <v>343</v>
      </c>
      <c r="D150" s="29" t="s">
        <v>344</v>
      </c>
      <c r="E150" s="67">
        <v>1.2</v>
      </c>
      <c r="F150" s="67">
        <v>2.4</v>
      </c>
      <c r="G150" s="30" t="s">
        <v>345</v>
      </c>
      <c r="H150" s="30" t="s">
        <v>607</v>
      </c>
      <c r="I150" s="28" t="s">
        <v>346</v>
      </c>
    </row>
    <row r="151" spans="1:9" s="28" customFormat="1" x14ac:dyDescent="0.35">
      <c r="A151" s="27" t="s">
        <v>450</v>
      </c>
      <c r="B151" s="28" t="s">
        <v>49</v>
      </c>
      <c r="C151" s="30" t="s">
        <v>343</v>
      </c>
      <c r="D151" s="29" t="s">
        <v>344</v>
      </c>
      <c r="E151" s="67">
        <v>7</v>
      </c>
      <c r="F151" s="67">
        <v>28</v>
      </c>
      <c r="G151" s="30" t="s">
        <v>345</v>
      </c>
      <c r="H151" s="30" t="s">
        <v>607</v>
      </c>
      <c r="I151" s="28" t="s">
        <v>346</v>
      </c>
    </row>
    <row r="152" spans="1:9" s="28" customFormat="1" x14ac:dyDescent="0.35">
      <c r="A152" s="27" t="s">
        <v>451</v>
      </c>
      <c r="B152" s="28" t="s">
        <v>49</v>
      </c>
      <c r="C152" s="30" t="s">
        <v>343</v>
      </c>
      <c r="D152" s="29" t="s">
        <v>344</v>
      </c>
      <c r="E152" s="67">
        <v>24</v>
      </c>
      <c r="F152" s="67">
        <v>120</v>
      </c>
      <c r="G152" s="30" t="s">
        <v>345</v>
      </c>
      <c r="H152" s="30" t="s">
        <v>607</v>
      </c>
      <c r="I152" s="28" t="s">
        <v>346</v>
      </c>
    </row>
    <row r="153" spans="1:9" s="28" customFormat="1" x14ac:dyDescent="0.35">
      <c r="A153" s="27" t="s">
        <v>452</v>
      </c>
      <c r="B153" s="28" t="s">
        <v>49</v>
      </c>
      <c r="C153" s="30" t="s">
        <v>343</v>
      </c>
      <c r="D153" s="29" t="s">
        <v>344</v>
      </c>
      <c r="E153" s="67">
        <v>6</v>
      </c>
      <c r="F153" s="67">
        <v>30</v>
      </c>
      <c r="G153" s="30" t="s">
        <v>345</v>
      </c>
      <c r="H153" s="30" t="s">
        <v>607</v>
      </c>
      <c r="I153" s="28" t="s">
        <v>346</v>
      </c>
    </row>
    <row r="154" spans="1:9" s="28" customFormat="1" x14ac:dyDescent="0.35">
      <c r="A154" s="27" t="s">
        <v>453</v>
      </c>
      <c r="B154" s="28" t="s">
        <v>49</v>
      </c>
      <c r="C154" s="30" t="s">
        <v>343</v>
      </c>
      <c r="D154" s="29" t="s">
        <v>344</v>
      </c>
      <c r="E154" s="67">
        <v>5</v>
      </c>
      <c r="F154" s="67">
        <v>10</v>
      </c>
      <c r="G154" s="30" t="s">
        <v>345</v>
      </c>
      <c r="H154" s="30" t="s">
        <v>607</v>
      </c>
      <c r="I154" s="28" t="s">
        <v>346</v>
      </c>
    </row>
    <row r="155" spans="1:9" s="28" customFormat="1" x14ac:dyDescent="0.35">
      <c r="A155" s="27" t="s">
        <v>64</v>
      </c>
      <c r="B155" s="28" t="s">
        <v>49</v>
      </c>
      <c r="C155" s="30" t="s">
        <v>343</v>
      </c>
      <c r="D155" s="29" t="s">
        <v>344</v>
      </c>
      <c r="E155" s="67">
        <v>4</v>
      </c>
      <c r="F155" s="67">
        <v>8</v>
      </c>
      <c r="G155" s="30" t="s">
        <v>345</v>
      </c>
      <c r="H155" s="30" t="s">
        <v>607</v>
      </c>
      <c r="I155" s="28" t="s">
        <v>346</v>
      </c>
    </row>
    <row r="156" spans="1:9" s="28" customFormat="1" x14ac:dyDescent="0.35">
      <c r="A156" s="27" t="s">
        <v>105</v>
      </c>
      <c r="B156" s="28" t="s">
        <v>49</v>
      </c>
      <c r="C156" s="30" t="s">
        <v>343</v>
      </c>
      <c r="D156" s="29" t="s">
        <v>344</v>
      </c>
      <c r="E156" s="67">
        <v>8.1</v>
      </c>
      <c r="F156" s="67">
        <v>16</v>
      </c>
      <c r="G156" s="30" t="s">
        <v>345</v>
      </c>
      <c r="H156" s="30" t="s">
        <v>607</v>
      </c>
      <c r="I156" s="28" t="s">
        <v>346</v>
      </c>
    </row>
    <row r="157" spans="1:9" s="28" customFormat="1" x14ac:dyDescent="0.35">
      <c r="A157" s="27" t="s">
        <v>454</v>
      </c>
      <c r="B157" s="28" t="s">
        <v>49</v>
      </c>
      <c r="C157" s="30" t="s">
        <v>343</v>
      </c>
      <c r="D157" s="29" t="s">
        <v>344</v>
      </c>
      <c r="E157" s="67">
        <v>2.6</v>
      </c>
      <c r="F157" s="67">
        <v>5.2</v>
      </c>
      <c r="G157" s="30" t="s">
        <v>345</v>
      </c>
      <c r="H157" s="30" t="s">
        <v>607</v>
      </c>
      <c r="I157" s="28" t="s">
        <v>346</v>
      </c>
    </row>
    <row r="158" spans="1:9" s="28" customFormat="1" x14ac:dyDescent="0.35">
      <c r="A158" s="27" t="s">
        <v>455</v>
      </c>
      <c r="B158" s="28" t="s">
        <v>49</v>
      </c>
      <c r="C158" s="30" t="s">
        <v>343</v>
      </c>
      <c r="D158" s="29" t="s">
        <v>344</v>
      </c>
      <c r="E158" s="67">
        <v>9.1</v>
      </c>
      <c r="F158" s="67">
        <v>18</v>
      </c>
      <c r="G158" s="30" t="s">
        <v>345</v>
      </c>
      <c r="H158" s="30" t="s">
        <v>607</v>
      </c>
      <c r="I158" s="28" t="s">
        <v>346</v>
      </c>
    </row>
    <row r="159" spans="1:9" s="28" customFormat="1" x14ac:dyDescent="0.35">
      <c r="A159" s="27" t="s">
        <v>456</v>
      </c>
      <c r="B159" s="28" t="s">
        <v>49</v>
      </c>
      <c r="C159" s="30" t="s">
        <v>343</v>
      </c>
      <c r="D159" s="29" t="s">
        <v>344</v>
      </c>
      <c r="E159" s="67">
        <v>4.5999999999999996</v>
      </c>
      <c r="F159" s="67">
        <v>9.1999999999999993</v>
      </c>
      <c r="G159" s="30" t="s">
        <v>345</v>
      </c>
      <c r="H159" s="30" t="s">
        <v>607</v>
      </c>
      <c r="I159" s="28" t="s">
        <v>346</v>
      </c>
    </row>
    <row r="160" spans="1:9" s="28" customFormat="1" x14ac:dyDescent="0.35">
      <c r="A160" s="27" t="s">
        <v>457</v>
      </c>
      <c r="B160" s="28" t="s">
        <v>49</v>
      </c>
      <c r="C160" s="30" t="s">
        <v>343</v>
      </c>
      <c r="D160" s="29" t="s">
        <v>344</v>
      </c>
      <c r="E160" s="67">
        <v>2.5</v>
      </c>
      <c r="F160" s="67">
        <v>5</v>
      </c>
      <c r="G160" s="30" t="s">
        <v>345</v>
      </c>
      <c r="H160" s="30" t="s">
        <v>607</v>
      </c>
      <c r="I160" s="28" t="s">
        <v>346</v>
      </c>
    </row>
    <row r="161" spans="1:9" s="28" customFormat="1" x14ac:dyDescent="0.35">
      <c r="A161" s="27" t="s">
        <v>458</v>
      </c>
      <c r="B161" s="28" t="s">
        <v>49</v>
      </c>
      <c r="C161" s="30" t="s">
        <v>343</v>
      </c>
      <c r="D161" s="29" t="s">
        <v>344</v>
      </c>
      <c r="E161" s="67">
        <v>5</v>
      </c>
      <c r="F161" s="67">
        <v>10</v>
      </c>
      <c r="G161" s="30" t="s">
        <v>345</v>
      </c>
      <c r="H161" s="30" t="s">
        <v>607</v>
      </c>
      <c r="I161" s="28" t="s">
        <v>346</v>
      </c>
    </row>
    <row r="162" spans="1:9" s="28" customFormat="1" x14ac:dyDescent="0.35">
      <c r="A162" s="27" t="s">
        <v>459</v>
      </c>
      <c r="B162" s="28" t="s">
        <v>49</v>
      </c>
      <c r="C162" s="30" t="s">
        <v>343</v>
      </c>
      <c r="D162" s="29" t="s">
        <v>344</v>
      </c>
      <c r="E162" s="67">
        <v>2.8</v>
      </c>
      <c r="F162" s="67">
        <v>5.6</v>
      </c>
      <c r="G162" s="30" t="s">
        <v>345</v>
      </c>
      <c r="H162" s="30" t="s">
        <v>607</v>
      </c>
      <c r="I162" s="28" t="s">
        <v>346</v>
      </c>
    </row>
    <row r="163" spans="1:9" s="28" customFormat="1" x14ac:dyDescent="0.35">
      <c r="A163" s="27" t="s">
        <v>460</v>
      </c>
      <c r="B163" s="28" t="s">
        <v>49</v>
      </c>
      <c r="C163" s="30" t="s">
        <v>343</v>
      </c>
      <c r="D163" s="29" t="s">
        <v>344</v>
      </c>
      <c r="E163" s="67">
        <v>27</v>
      </c>
      <c r="F163" s="67">
        <v>54</v>
      </c>
      <c r="G163" s="30" t="s">
        <v>345</v>
      </c>
      <c r="H163" s="30" t="s">
        <v>607</v>
      </c>
      <c r="I163" s="28" t="s">
        <v>346</v>
      </c>
    </row>
    <row r="164" spans="1:9" s="28" customFormat="1" x14ac:dyDescent="0.35">
      <c r="A164" s="27" t="s">
        <v>461</v>
      </c>
      <c r="B164" s="28" t="s">
        <v>49</v>
      </c>
      <c r="C164" s="30" t="s">
        <v>343</v>
      </c>
      <c r="D164" s="29" t="s">
        <v>344</v>
      </c>
      <c r="E164" s="67">
        <v>2.7</v>
      </c>
      <c r="F164" s="67">
        <v>5.4</v>
      </c>
      <c r="G164" s="30" t="s">
        <v>345</v>
      </c>
      <c r="H164" s="30" t="s">
        <v>607</v>
      </c>
      <c r="I164" s="28" t="s">
        <v>346</v>
      </c>
    </row>
    <row r="165" spans="1:9" s="28" customFormat="1" x14ac:dyDescent="0.35">
      <c r="A165" s="27" t="s">
        <v>462</v>
      </c>
      <c r="B165" s="28" t="s">
        <v>49</v>
      </c>
      <c r="C165" s="30" t="s">
        <v>343</v>
      </c>
      <c r="D165" s="29" t="s">
        <v>344</v>
      </c>
      <c r="E165" s="67">
        <v>48</v>
      </c>
      <c r="F165" s="67">
        <v>95</v>
      </c>
      <c r="G165" s="30" t="s">
        <v>345</v>
      </c>
      <c r="H165" s="30" t="s">
        <v>607</v>
      </c>
      <c r="I165" s="28" t="s">
        <v>346</v>
      </c>
    </row>
    <row r="166" spans="1:9" s="28" customFormat="1" x14ac:dyDescent="0.35">
      <c r="A166" s="27" t="s">
        <v>107</v>
      </c>
      <c r="B166" s="28" t="s">
        <v>49</v>
      </c>
      <c r="C166" s="30" t="s">
        <v>343</v>
      </c>
      <c r="D166" s="29" t="s">
        <v>344</v>
      </c>
      <c r="E166" s="67">
        <v>3</v>
      </c>
      <c r="F166" s="67">
        <v>6</v>
      </c>
      <c r="G166" s="30" t="s">
        <v>345</v>
      </c>
      <c r="H166" s="30" t="s">
        <v>607</v>
      </c>
      <c r="I166" s="28" t="s">
        <v>346</v>
      </c>
    </row>
    <row r="167" spans="1:9" s="28" customFormat="1" x14ac:dyDescent="0.35">
      <c r="A167" s="27" t="s">
        <v>463</v>
      </c>
      <c r="B167" s="28" t="s">
        <v>49</v>
      </c>
      <c r="C167" s="30" t="s">
        <v>343</v>
      </c>
      <c r="D167" s="29" t="s">
        <v>344</v>
      </c>
      <c r="E167" s="67">
        <v>2.5</v>
      </c>
      <c r="F167" s="67">
        <v>5</v>
      </c>
      <c r="G167" s="30" t="s">
        <v>345</v>
      </c>
      <c r="H167" s="30" t="s">
        <v>607</v>
      </c>
      <c r="I167" s="28" t="s">
        <v>346</v>
      </c>
    </row>
    <row r="168" spans="1:9" s="28" customFormat="1" x14ac:dyDescent="0.35">
      <c r="A168" s="27" t="s">
        <v>464</v>
      </c>
      <c r="B168" s="28" t="s">
        <v>49</v>
      </c>
      <c r="C168" s="30" t="s">
        <v>343</v>
      </c>
      <c r="D168" s="29" t="s">
        <v>344</v>
      </c>
      <c r="E168" s="67">
        <v>5</v>
      </c>
      <c r="F168" s="67">
        <v>10</v>
      </c>
      <c r="G168" s="30" t="s">
        <v>345</v>
      </c>
      <c r="H168" s="30" t="s">
        <v>607</v>
      </c>
      <c r="I168" s="28" t="s">
        <v>346</v>
      </c>
    </row>
    <row r="169" spans="1:9" s="28" customFormat="1" x14ac:dyDescent="0.35">
      <c r="A169" s="27" t="s">
        <v>465</v>
      </c>
      <c r="B169" s="28" t="s">
        <v>49</v>
      </c>
      <c r="C169" s="30" t="s">
        <v>343</v>
      </c>
      <c r="D169" s="29" t="s">
        <v>344</v>
      </c>
      <c r="E169" s="67">
        <v>4.2</v>
      </c>
      <c r="F169" s="67">
        <v>8.4</v>
      </c>
      <c r="G169" s="30" t="s">
        <v>345</v>
      </c>
      <c r="H169" s="30" t="s">
        <v>607</v>
      </c>
      <c r="I169" s="28" t="s">
        <v>346</v>
      </c>
    </row>
    <row r="170" spans="1:9" s="28" customFormat="1" x14ac:dyDescent="0.35">
      <c r="A170" s="27" t="s">
        <v>466</v>
      </c>
      <c r="B170" s="28" t="s">
        <v>49</v>
      </c>
      <c r="C170" s="30" t="s">
        <v>343</v>
      </c>
      <c r="D170" s="29" t="s">
        <v>344</v>
      </c>
      <c r="E170" s="67">
        <v>1.5</v>
      </c>
      <c r="F170" s="67">
        <v>3</v>
      </c>
      <c r="G170" s="30" t="s">
        <v>345</v>
      </c>
      <c r="H170" s="30" t="s">
        <v>607</v>
      </c>
      <c r="I170" s="28" t="s">
        <v>346</v>
      </c>
    </row>
    <row r="171" spans="1:9" s="28" customFormat="1" x14ac:dyDescent="0.35">
      <c r="A171" s="27" t="s">
        <v>467</v>
      </c>
      <c r="B171" s="28" t="s">
        <v>49</v>
      </c>
      <c r="C171" s="30" t="s">
        <v>343</v>
      </c>
      <c r="D171" s="29" t="s">
        <v>344</v>
      </c>
      <c r="E171" s="67">
        <v>4000</v>
      </c>
      <c r="F171" s="67">
        <v>8000</v>
      </c>
      <c r="G171" s="30" t="s">
        <v>345</v>
      </c>
      <c r="H171" s="30" t="s">
        <v>607</v>
      </c>
      <c r="I171" s="28" t="s">
        <v>346</v>
      </c>
    </row>
    <row r="172" spans="1:9" s="28" customFormat="1" x14ac:dyDescent="0.35">
      <c r="A172" s="27" t="s">
        <v>468</v>
      </c>
      <c r="B172" s="28" t="s">
        <v>49</v>
      </c>
      <c r="C172" s="30" t="s">
        <v>343</v>
      </c>
      <c r="D172" s="29" t="s">
        <v>344</v>
      </c>
      <c r="E172" s="67">
        <v>1.1000000000000001</v>
      </c>
      <c r="F172" s="67">
        <v>2.2000000000000002</v>
      </c>
      <c r="G172" s="30" t="s">
        <v>345</v>
      </c>
      <c r="H172" s="30" t="s">
        <v>607</v>
      </c>
      <c r="I172" s="28" t="s">
        <v>346</v>
      </c>
    </row>
    <row r="173" spans="1:9" s="28" customFormat="1" x14ac:dyDescent="0.35">
      <c r="A173" s="27" t="s">
        <v>469</v>
      </c>
      <c r="B173" s="28" t="s">
        <v>49</v>
      </c>
      <c r="C173" s="30" t="s">
        <v>343</v>
      </c>
      <c r="D173" s="29" t="s">
        <v>344</v>
      </c>
      <c r="E173" s="67">
        <v>9.5</v>
      </c>
      <c r="F173" s="67">
        <v>19</v>
      </c>
      <c r="G173" s="30" t="s">
        <v>345</v>
      </c>
      <c r="H173" s="30" t="s">
        <v>607</v>
      </c>
      <c r="I173" s="28" t="s">
        <v>346</v>
      </c>
    </row>
    <row r="174" spans="1:9" s="28" customFormat="1" x14ac:dyDescent="0.35">
      <c r="A174" s="27" t="s">
        <v>52</v>
      </c>
      <c r="B174" s="28" t="s">
        <v>49</v>
      </c>
      <c r="C174" s="30" t="s">
        <v>343</v>
      </c>
      <c r="D174" s="29" t="s">
        <v>344</v>
      </c>
      <c r="E174" s="67">
        <v>1.6</v>
      </c>
      <c r="F174" s="67">
        <v>3.2</v>
      </c>
      <c r="G174" s="30" t="s">
        <v>345</v>
      </c>
      <c r="H174" s="30" t="s">
        <v>607</v>
      </c>
      <c r="I174" s="28" t="s">
        <v>346</v>
      </c>
    </row>
    <row r="175" spans="1:9" s="28" customFormat="1" x14ac:dyDescent="0.35">
      <c r="A175" s="27" t="s">
        <v>470</v>
      </c>
      <c r="B175" s="28" t="s">
        <v>49</v>
      </c>
      <c r="C175" s="30" t="s">
        <v>343</v>
      </c>
      <c r="D175" s="29" t="s">
        <v>344</v>
      </c>
      <c r="E175" s="67">
        <v>5</v>
      </c>
      <c r="F175" s="67">
        <v>10</v>
      </c>
      <c r="G175" s="30" t="s">
        <v>345</v>
      </c>
      <c r="H175" s="30" t="s">
        <v>607</v>
      </c>
      <c r="I175" s="28" t="s">
        <v>346</v>
      </c>
    </row>
    <row r="176" spans="1:9" s="28" customFormat="1" x14ac:dyDescent="0.35">
      <c r="A176" s="27" t="s">
        <v>471</v>
      </c>
      <c r="B176" s="28" t="s">
        <v>49</v>
      </c>
      <c r="C176" s="30" t="s">
        <v>343</v>
      </c>
      <c r="D176" s="29" t="s">
        <v>344</v>
      </c>
      <c r="E176" s="67">
        <v>74</v>
      </c>
      <c r="F176" s="67">
        <v>149</v>
      </c>
      <c r="G176" s="30" t="s">
        <v>345</v>
      </c>
      <c r="H176" s="30" t="s">
        <v>607</v>
      </c>
      <c r="I176" s="28" t="s">
        <v>346</v>
      </c>
    </row>
    <row r="177" spans="1:9" s="28" customFormat="1" x14ac:dyDescent="0.35">
      <c r="A177" s="27" t="s">
        <v>472</v>
      </c>
      <c r="B177" s="28" t="s">
        <v>49</v>
      </c>
      <c r="C177" s="30" t="s">
        <v>343</v>
      </c>
      <c r="D177" s="29" t="s">
        <v>344</v>
      </c>
      <c r="E177" s="67">
        <v>34</v>
      </c>
      <c r="F177" s="67">
        <v>68</v>
      </c>
      <c r="G177" s="30" t="s">
        <v>345</v>
      </c>
      <c r="H177" s="30" t="s">
        <v>607</v>
      </c>
      <c r="I177" s="28" t="s">
        <v>346</v>
      </c>
    </row>
    <row r="178" spans="1:9" s="28" customFormat="1" x14ac:dyDescent="0.35">
      <c r="A178" s="27" t="s">
        <v>109</v>
      </c>
      <c r="B178" s="28" t="s">
        <v>49</v>
      </c>
      <c r="C178" s="30" t="s">
        <v>343</v>
      </c>
      <c r="D178" s="29" t="s">
        <v>344</v>
      </c>
      <c r="E178" s="67">
        <v>10</v>
      </c>
      <c r="F178" s="67">
        <v>20</v>
      </c>
      <c r="G178" s="30" t="s">
        <v>345</v>
      </c>
      <c r="H178" s="30" t="s">
        <v>607</v>
      </c>
      <c r="I178" s="28" t="s">
        <v>346</v>
      </c>
    </row>
    <row r="179" spans="1:9" s="28" customFormat="1" x14ac:dyDescent="0.35">
      <c r="A179" s="27" t="s">
        <v>473</v>
      </c>
      <c r="B179" s="28" t="s">
        <v>49</v>
      </c>
      <c r="C179" s="30" t="s">
        <v>343</v>
      </c>
      <c r="D179" s="29" t="s">
        <v>344</v>
      </c>
      <c r="E179" s="67">
        <v>118</v>
      </c>
      <c r="F179" s="67">
        <v>236</v>
      </c>
      <c r="G179" s="30" t="s">
        <v>345</v>
      </c>
      <c r="H179" s="30" t="s">
        <v>607</v>
      </c>
      <c r="I179" s="28" t="s">
        <v>346</v>
      </c>
    </row>
    <row r="180" spans="1:9" s="28" customFormat="1" x14ac:dyDescent="0.35">
      <c r="A180" s="27" t="s">
        <v>474</v>
      </c>
      <c r="B180" s="28" t="s">
        <v>49</v>
      </c>
      <c r="C180" s="30" t="s">
        <v>343</v>
      </c>
      <c r="D180" s="29" t="s">
        <v>344</v>
      </c>
      <c r="E180" s="67">
        <v>7</v>
      </c>
      <c r="F180" s="67">
        <v>28</v>
      </c>
      <c r="G180" s="30" t="s">
        <v>345</v>
      </c>
      <c r="H180" s="30" t="s">
        <v>607</v>
      </c>
      <c r="I180" s="28" t="s">
        <v>346</v>
      </c>
    </row>
    <row r="181" spans="1:9" s="28" customFormat="1" x14ac:dyDescent="0.35">
      <c r="A181" s="27" t="s">
        <v>475</v>
      </c>
      <c r="B181" s="28" t="s">
        <v>49</v>
      </c>
      <c r="C181" s="30" t="s">
        <v>343</v>
      </c>
      <c r="D181" s="29" t="s">
        <v>344</v>
      </c>
      <c r="E181" s="67">
        <v>3.5</v>
      </c>
      <c r="F181" s="67">
        <v>7</v>
      </c>
      <c r="G181" s="30" t="s">
        <v>345</v>
      </c>
      <c r="H181" s="30" t="s">
        <v>607</v>
      </c>
      <c r="I181" s="28" t="s">
        <v>346</v>
      </c>
    </row>
    <row r="182" spans="1:9" s="28" customFormat="1" x14ac:dyDescent="0.35">
      <c r="A182" s="27" t="s">
        <v>476</v>
      </c>
      <c r="B182" s="28" t="s">
        <v>49</v>
      </c>
      <c r="C182" s="30" t="s">
        <v>343</v>
      </c>
      <c r="D182" s="29" t="s">
        <v>344</v>
      </c>
      <c r="E182" s="67">
        <v>2.5</v>
      </c>
      <c r="F182" s="67">
        <v>5</v>
      </c>
      <c r="G182" s="30" t="s">
        <v>345</v>
      </c>
      <c r="H182" s="30" t="s">
        <v>607</v>
      </c>
      <c r="I182" s="28" t="s">
        <v>346</v>
      </c>
    </row>
    <row r="183" spans="1:9" s="28" customFormat="1" x14ac:dyDescent="0.35">
      <c r="A183" s="27" t="s">
        <v>477</v>
      </c>
      <c r="B183" s="28" t="s">
        <v>49</v>
      </c>
      <c r="C183" s="30" t="s">
        <v>343</v>
      </c>
      <c r="D183" s="29" t="s">
        <v>344</v>
      </c>
      <c r="E183" s="67">
        <v>28</v>
      </c>
      <c r="F183" s="67">
        <v>56</v>
      </c>
      <c r="G183" s="30" t="s">
        <v>345</v>
      </c>
      <c r="H183" s="30" t="s">
        <v>607</v>
      </c>
      <c r="I183" s="28" t="s">
        <v>346</v>
      </c>
    </row>
    <row r="184" spans="1:9" s="28" customFormat="1" x14ac:dyDescent="0.35">
      <c r="A184" s="27" t="s">
        <v>478</v>
      </c>
      <c r="B184" s="28" t="s">
        <v>49</v>
      </c>
      <c r="C184" s="30" t="s">
        <v>343</v>
      </c>
      <c r="D184" s="29" t="s">
        <v>344</v>
      </c>
      <c r="E184" s="67">
        <v>5.9</v>
      </c>
      <c r="F184" s="67">
        <v>12</v>
      </c>
      <c r="G184" s="30" t="s">
        <v>345</v>
      </c>
      <c r="H184" s="30" t="s">
        <v>607</v>
      </c>
      <c r="I184" s="28" t="s">
        <v>346</v>
      </c>
    </row>
    <row r="185" spans="1:9" s="28" customFormat="1" x14ac:dyDescent="0.35">
      <c r="A185" s="27" t="s">
        <v>479</v>
      </c>
      <c r="B185" s="28" t="s">
        <v>49</v>
      </c>
      <c r="C185" s="30" t="s">
        <v>343</v>
      </c>
      <c r="D185" s="29" t="s">
        <v>344</v>
      </c>
      <c r="E185" s="67">
        <v>1.7</v>
      </c>
      <c r="F185" s="67">
        <v>3.4</v>
      </c>
      <c r="G185" s="30" t="s">
        <v>345</v>
      </c>
      <c r="H185" s="30" t="s">
        <v>607</v>
      </c>
      <c r="I185" s="28" t="s">
        <v>346</v>
      </c>
    </row>
    <row r="186" spans="1:9" s="28" customFormat="1" x14ac:dyDescent="0.35">
      <c r="A186" s="27" t="s">
        <v>480</v>
      </c>
      <c r="B186" s="28" t="s">
        <v>49</v>
      </c>
      <c r="C186" s="30" t="s">
        <v>343</v>
      </c>
      <c r="D186" s="29" t="s">
        <v>344</v>
      </c>
      <c r="E186" s="67">
        <v>25</v>
      </c>
      <c r="F186" s="67">
        <v>50</v>
      </c>
      <c r="G186" s="30" t="s">
        <v>345</v>
      </c>
      <c r="H186" s="30" t="s">
        <v>607</v>
      </c>
      <c r="I186" s="28" t="s">
        <v>346</v>
      </c>
    </row>
    <row r="187" spans="1:9" s="28" customFormat="1" x14ac:dyDescent="0.35">
      <c r="A187" s="27" t="s">
        <v>481</v>
      </c>
      <c r="B187" s="28" t="s">
        <v>49</v>
      </c>
      <c r="C187" s="30" t="s">
        <v>343</v>
      </c>
      <c r="D187" s="29" t="s">
        <v>344</v>
      </c>
      <c r="E187" s="67">
        <v>2.5</v>
      </c>
      <c r="F187" s="67">
        <v>5</v>
      </c>
      <c r="G187" s="30" t="s">
        <v>345</v>
      </c>
      <c r="H187" s="30" t="s">
        <v>607</v>
      </c>
      <c r="I187" s="28" t="s">
        <v>346</v>
      </c>
    </row>
    <row r="188" spans="1:9" s="28" customFormat="1" x14ac:dyDescent="0.35">
      <c r="A188" s="27" t="s">
        <v>482</v>
      </c>
      <c r="B188" s="28" t="s">
        <v>49</v>
      </c>
      <c r="C188" s="30" t="s">
        <v>343</v>
      </c>
      <c r="D188" s="29" t="s">
        <v>344</v>
      </c>
      <c r="E188" s="67">
        <v>1</v>
      </c>
      <c r="F188" s="67">
        <v>2</v>
      </c>
      <c r="G188" s="30" t="s">
        <v>345</v>
      </c>
      <c r="H188" s="30" t="s">
        <v>607</v>
      </c>
      <c r="I188" s="28" t="s">
        <v>346</v>
      </c>
    </row>
    <row r="189" spans="1:9" s="28" customFormat="1" x14ac:dyDescent="0.35">
      <c r="A189" s="27" t="s">
        <v>483</v>
      </c>
      <c r="B189" s="28" t="s">
        <v>49</v>
      </c>
      <c r="C189" s="30" t="s">
        <v>343</v>
      </c>
      <c r="D189" s="29" t="s">
        <v>344</v>
      </c>
      <c r="E189" s="67">
        <v>3</v>
      </c>
      <c r="F189" s="67">
        <v>6</v>
      </c>
      <c r="G189" s="30" t="s">
        <v>345</v>
      </c>
      <c r="H189" s="30" t="s">
        <v>607</v>
      </c>
      <c r="I189" s="28" t="s">
        <v>346</v>
      </c>
    </row>
    <row r="190" spans="1:9" s="28" customFormat="1" x14ac:dyDescent="0.35">
      <c r="A190" s="27" t="s">
        <v>484</v>
      </c>
      <c r="B190" s="28" t="s">
        <v>49</v>
      </c>
      <c r="C190" s="30" t="s">
        <v>343</v>
      </c>
      <c r="D190" s="29" t="s">
        <v>344</v>
      </c>
      <c r="E190" s="67">
        <v>5.9</v>
      </c>
      <c r="F190" s="67">
        <v>12</v>
      </c>
      <c r="G190" s="30" t="s">
        <v>345</v>
      </c>
      <c r="H190" s="30" t="s">
        <v>607</v>
      </c>
      <c r="I190" s="28" t="s">
        <v>346</v>
      </c>
    </row>
    <row r="191" spans="1:9" s="28" customFormat="1" x14ac:dyDescent="0.35">
      <c r="A191" s="27" t="s">
        <v>485</v>
      </c>
      <c r="B191" s="28" t="s">
        <v>49</v>
      </c>
      <c r="C191" s="30" t="s">
        <v>343</v>
      </c>
      <c r="D191" s="29" t="s">
        <v>344</v>
      </c>
      <c r="E191" s="67">
        <v>1</v>
      </c>
      <c r="F191" s="67">
        <v>2</v>
      </c>
      <c r="G191" s="30" t="s">
        <v>345</v>
      </c>
      <c r="H191" s="30" t="s">
        <v>607</v>
      </c>
      <c r="I191" s="28" t="s">
        <v>346</v>
      </c>
    </row>
    <row r="192" spans="1:9" s="28" customFormat="1" x14ac:dyDescent="0.35">
      <c r="A192" s="27" t="s">
        <v>486</v>
      </c>
      <c r="B192" s="28" t="s">
        <v>49</v>
      </c>
      <c r="C192" s="30" t="s">
        <v>343</v>
      </c>
      <c r="D192" s="29" t="s">
        <v>344</v>
      </c>
      <c r="E192" s="67">
        <v>2.5</v>
      </c>
      <c r="F192" s="67">
        <v>5</v>
      </c>
      <c r="G192" s="30" t="s">
        <v>345</v>
      </c>
      <c r="H192" s="30" t="s">
        <v>607</v>
      </c>
      <c r="I192" s="28" t="s">
        <v>346</v>
      </c>
    </row>
    <row r="193" spans="1:9" s="28" customFormat="1" x14ac:dyDescent="0.35">
      <c r="A193" s="27" t="s">
        <v>487</v>
      </c>
      <c r="B193" s="28" t="s">
        <v>49</v>
      </c>
      <c r="C193" s="30" t="s">
        <v>343</v>
      </c>
      <c r="D193" s="29" t="s">
        <v>344</v>
      </c>
      <c r="E193" s="67">
        <v>250</v>
      </c>
      <c r="F193" s="67">
        <v>500</v>
      </c>
      <c r="G193" s="30" t="s">
        <v>345</v>
      </c>
      <c r="H193" s="30" t="s">
        <v>607</v>
      </c>
      <c r="I193" s="28" t="s">
        <v>346</v>
      </c>
    </row>
    <row r="194" spans="1:9" s="28" customFormat="1" x14ac:dyDescent="0.35">
      <c r="A194" s="27" t="s">
        <v>488</v>
      </c>
      <c r="B194" s="28" t="s">
        <v>49</v>
      </c>
      <c r="C194" s="30" t="s">
        <v>343</v>
      </c>
      <c r="D194" s="29" t="s">
        <v>344</v>
      </c>
      <c r="E194" s="67">
        <v>1.7</v>
      </c>
      <c r="F194" s="67">
        <v>3.4</v>
      </c>
      <c r="G194" s="30" t="s">
        <v>345</v>
      </c>
      <c r="H194" s="30" t="s">
        <v>607</v>
      </c>
      <c r="I194" s="28" t="s">
        <v>346</v>
      </c>
    </row>
    <row r="195" spans="1:9" s="28" customFormat="1" x14ac:dyDescent="0.35">
      <c r="A195" s="27" t="s">
        <v>489</v>
      </c>
      <c r="B195" s="28" t="s">
        <v>49</v>
      </c>
      <c r="C195" s="30" t="s">
        <v>343</v>
      </c>
      <c r="D195" s="29" t="s">
        <v>344</v>
      </c>
      <c r="E195" s="67">
        <v>5</v>
      </c>
      <c r="F195" s="67">
        <v>10</v>
      </c>
      <c r="G195" s="30" t="s">
        <v>345</v>
      </c>
      <c r="H195" s="30" t="s">
        <v>607</v>
      </c>
      <c r="I195" s="28" t="s">
        <v>346</v>
      </c>
    </row>
    <row r="196" spans="1:9" s="28" customFormat="1" x14ac:dyDescent="0.35">
      <c r="A196" s="27" t="s">
        <v>490</v>
      </c>
      <c r="B196" s="28" t="s">
        <v>49</v>
      </c>
      <c r="C196" s="30" t="s">
        <v>343</v>
      </c>
      <c r="D196" s="29" t="s">
        <v>344</v>
      </c>
      <c r="E196" s="67">
        <v>5.5</v>
      </c>
      <c r="F196" s="67">
        <v>11</v>
      </c>
      <c r="G196" s="30" t="s">
        <v>345</v>
      </c>
      <c r="H196" s="30" t="s">
        <v>607</v>
      </c>
      <c r="I196" s="28" t="s">
        <v>346</v>
      </c>
    </row>
    <row r="197" spans="1:9" s="28" customFormat="1" x14ac:dyDescent="0.35">
      <c r="A197" s="27" t="s">
        <v>491</v>
      </c>
      <c r="B197" s="28" t="s">
        <v>49</v>
      </c>
      <c r="C197" s="30" t="s">
        <v>343</v>
      </c>
      <c r="D197" s="29" t="s">
        <v>344</v>
      </c>
      <c r="E197" s="67">
        <v>11</v>
      </c>
      <c r="F197" s="67">
        <v>55</v>
      </c>
      <c r="G197" s="30" t="s">
        <v>345</v>
      </c>
      <c r="H197" s="30" t="s">
        <v>607</v>
      </c>
      <c r="I197" s="28" t="s">
        <v>346</v>
      </c>
    </row>
    <row r="198" spans="1:9" s="28" customFormat="1" x14ac:dyDescent="0.35">
      <c r="A198" s="27" t="s">
        <v>492</v>
      </c>
      <c r="B198" s="28" t="s">
        <v>49</v>
      </c>
      <c r="C198" s="30" t="s">
        <v>343</v>
      </c>
      <c r="D198" s="29" t="s">
        <v>344</v>
      </c>
      <c r="E198" s="67">
        <v>10</v>
      </c>
      <c r="F198" s="67">
        <v>20</v>
      </c>
      <c r="G198" s="30" t="s">
        <v>345</v>
      </c>
      <c r="H198" s="30" t="s">
        <v>607</v>
      </c>
      <c r="I198" s="28" t="s">
        <v>346</v>
      </c>
    </row>
    <row r="199" spans="1:9" s="28" customFormat="1" x14ac:dyDescent="0.35">
      <c r="A199" s="27" t="s">
        <v>493</v>
      </c>
      <c r="B199" s="28" t="s">
        <v>49</v>
      </c>
      <c r="C199" s="30" t="s">
        <v>343</v>
      </c>
      <c r="D199" s="29" t="s">
        <v>344</v>
      </c>
      <c r="E199" s="67">
        <v>3.5</v>
      </c>
      <c r="F199" s="67">
        <v>7</v>
      </c>
      <c r="G199" s="30" t="s">
        <v>345</v>
      </c>
      <c r="H199" s="30" t="s">
        <v>607</v>
      </c>
      <c r="I199" s="28" t="s">
        <v>346</v>
      </c>
    </row>
    <row r="200" spans="1:9" s="28" customFormat="1" x14ac:dyDescent="0.35">
      <c r="A200" s="27" t="s">
        <v>494</v>
      </c>
      <c r="B200" s="28" t="s">
        <v>49</v>
      </c>
      <c r="C200" s="30" t="s">
        <v>343</v>
      </c>
      <c r="D200" s="29" t="s">
        <v>344</v>
      </c>
      <c r="E200" s="67">
        <v>18</v>
      </c>
      <c r="F200" s="67">
        <v>36</v>
      </c>
      <c r="G200" s="30" t="s">
        <v>345</v>
      </c>
      <c r="H200" s="30" t="s">
        <v>607</v>
      </c>
      <c r="I200" s="28" t="s">
        <v>346</v>
      </c>
    </row>
    <row r="201" spans="1:9" s="28" customFormat="1" x14ac:dyDescent="0.35">
      <c r="A201" s="27" t="s">
        <v>495</v>
      </c>
      <c r="B201" s="28" t="s">
        <v>49</v>
      </c>
      <c r="C201" s="30" t="s">
        <v>343</v>
      </c>
      <c r="D201" s="29" t="s">
        <v>344</v>
      </c>
      <c r="E201" s="67">
        <v>2.2999999999999998</v>
      </c>
      <c r="F201" s="67">
        <v>4.5999999999999996</v>
      </c>
      <c r="G201" s="30" t="s">
        <v>345</v>
      </c>
      <c r="H201" s="30" t="s">
        <v>607</v>
      </c>
      <c r="I201" s="28" t="s">
        <v>346</v>
      </c>
    </row>
    <row r="202" spans="1:9" s="28" customFormat="1" x14ac:dyDescent="0.35">
      <c r="A202" s="27" t="s">
        <v>496</v>
      </c>
      <c r="B202" s="28" t="s">
        <v>49</v>
      </c>
      <c r="C202" s="30" t="s">
        <v>343</v>
      </c>
      <c r="D202" s="29" t="s">
        <v>344</v>
      </c>
      <c r="E202" s="67">
        <v>7.5</v>
      </c>
      <c r="F202" s="67">
        <v>15</v>
      </c>
      <c r="G202" s="30" t="s">
        <v>345</v>
      </c>
      <c r="H202" s="30" t="s">
        <v>607</v>
      </c>
      <c r="I202" s="28" t="s">
        <v>346</v>
      </c>
    </row>
    <row r="203" spans="1:9" s="28" customFormat="1" x14ac:dyDescent="0.35">
      <c r="A203" s="27" t="s">
        <v>497</v>
      </c>
      <c r="B203" s="28" t="s">
        <v>49</v>
      </c>
      <c r="C203" s="30" t="s">
        <v>343</v>
      </c>
      <c r="D203" s="29" t="s">
        <v>344</v>
      </c>
      <c r="E203" s="67">
        <v>5</v>
      </c>
      <c r="F203" s="67">
        <v>25</v>
      </c>
      <c r="G203" s="30" t="s">
        <v>345</v>
      </c>
      <c r="H203" s="30" t="s">
        <v>607</v>
      </c>
      <c r="I203" s="28" t="s">
        <v>346</v>
      </c>
    </row>
    <row r="204" spans="1:9" s="28" customFormat="1" x14ac:dyDescent="0.35">
      <c r="A204" s="27" t="s">
        <v>498</v>
      </c>
      <c r="B204" s="28" t="s">
        <v>49</v>
      </c>
      <c r="C204" s="30" t="s">
        <v>343</v>
      </c>
      <c r="D204" s="29" t="s">
        <v>344</v>
      </c>
      <c r="E204" s="67">
        <v>1.5</v>
      </c>
      <c r="F204" s="67">
        <v>3</v>
      </c>
      <c r="G204" s="30" t="s">
        <v>345</v>
      </c>
      <c r="H204" s="30" t="s">
        <v>607</v>
      </c>
      <c r="I204" s="28" t="s">
        <v>346</v>
      </c>
    </row>
    <row r="205" spans="1:9" s="28" customFormat="1" x14ac:dyDescent="0.35">
      <c r="A205" s="27" t="s">
        <v>110</v>
      </c>
      <c r="B205" s="28" t="s">
        <v>49</v>
      </c>
      <c r="C205" s="30" t="s">
        <v>343</v>
      </c>
      <c r="D205" s="29" t="s">
        <v>344</v>
      </c>
      <c r="E205" s="67">
        <v>2</v>
      </c>
      <c r="F205" s="67">
        <v>4</v>
      </c>
      <c r="G205" s="30" t="s">
        <v>345</v>
      </c>
      <c r="H205" s="30" t="s">
        <v>607</v>
      </c>
      <c r="I205" s="28" t="s">
        <v>346</v>
      </c>
    </row>
    <row r="206" spans="1:9" s="28" customFormat="1" x14ac:dyDescent="0.35">
      <c r="A206" s="27" t="s">
        <v>499</v>
      </c>
      <c r="B206" s="28" t="s">
        <v>49</v>
      </c>
      <c r="C206" s="30" t="s">
        <v>343</v>
      </c>
      <c r="D206" s="29" t="s">
        <v>344</v>
      </c>
      <c r="E206" s="67">
        <v>2.1</v>
      </c>
      <c r="F206" s="67">
        <v>4.2</v>
      </c>
      <c r="G206" s="30" t="s">
        <v>345</v>
      </c>
      <c r="H206" s="30" t="s">
        <v>607</v>
      </c>
      <c r="I206" s="28" t="s">
        <v>346</v>
      </c>
    </row>
    <row r="207" spans="1:9" s="28" customFormat="1" x14ac:dyDescent="0.35">
      <c r="A207" s="27" t="s">
        <v>500</v>
      </c>
      <c r="B207" s="28" t="s">
        <v>49</v>
      </c>
      <c r="C207" s="30" t="s">
        <v>343</v>
      </c>
      <c r="D207" s="29" t="s">
        <v>344</v>
      </c>
      <c r="E207" s="67">
        <v>1.2</v>
      </c>
      <c r="F207" s="67">
        <v>2.4</v>
      </c>
      <c r="G207" s="30" t="s">
        <v>345</v>
      </c>
      <c r="H207" s="30" t="s">
        <v>607</v>
      </c>
      <c r="I207" s="28" t="s">
        <v>346</v>
      </c>
    </row>
    <row r="208" spans="1:9" s="28" customFormat="1" x14ac:dyDescent="0.35">
      <c r="A208" s="27" t="s">
        <v>501</v>
      </c>
      <c r="B208" s="28" t="s">
        <v>49</v>
      </c>
      <c r="C208" s="30" t="s">
        <v>343</v>
      </c>
      <c r="D208" s="29" t="s">
        <v>344</v>
      </c>
      <c r="E208" s="67">
        <v>6.2</v>
      </c>
      <c r="F208" s="67">
        <v>12</v>
      </c>
      <c r="G208" s="30" t="s">
        <v>345</v>
      </c>
      <c r="H208" s="30" t="s">
        <v>607</v>
      </c>
      <c r="I208" s="28" t="s">
        <v>346</v>
      </c>
    </row>
    <row r="209" spans="1:9" s="28" customFormat="1" x14ac:dyDescent="0.35">
      <c r="A209" s="27" t="s">
        <v>502</v>
      </c>
      <c r="B209" s="28" t="s">
        <v>49</v>
      </c>
      <c r="C209" s="30" t="s">
        <v>343</v>
      </c>
      <c r="D209" s="29" t="s">
        <v>344</v>
      </c>
      <c r="E209" s="67">
        <v>1</v>
      </c>
      <c r="F209" s="67">
        <v>2</v>
      </c>
      <c r="G209" s="30" t="s">
        <v>345</v>
      </c>
      <c r="H209" s="30" t="s">
        <v>607</v>
      </c>
      <c r="I209" s="28" t="s">
        <v>346</v>
      </c>
    </row>
    <row r="210" spans="1:9" s="28" customFormat="1" x14ac:dyDescent="0.35">
      <c r="A210" s="27" t="s">
        <v>111</v>
      </c>
      <c r="B210" s="28" t="s">
        <v>49</v>
      </c>
      <c r="C210" s="30" t="s">
        <v>343</v>
      </c>
      <c r="D210" s="29" t="s">
        <v>344</v>
      </c>
      <c r="E210" s="67">
        <v>1.6</v>
      </c>
      <c r="F210" s="67">
        <v>3.2</v>
      </c>
      <c r="G210" s="30" t="s">
        <v>345</v>
      </c>
      <c r="H210" s="30" t="s">
        <v>607</v>
      </c>
      <c r="I210" s="28" t="s">
        <v>346</v>
      </c>
    </row>
    <row r="211" spans="1:9" s="28" customFormat="1" x14ac:dyDescent="0.35">
      <c r="A211" s="27" t="s">
        <v>112</v>
      </c>
      <c r="B211" s="28" t="s">
        <v>49</v>
      </c>
      <c r="C211" s="30" t="s">
        <v>343</v>
      </c>
      <c r="D211" s="29" t="s">
        <v>344</v>
      </c>
      <c r="E211" s="67">
        <v>3</v>
      </c>
      <c r="F211" s="67">
        <v>6</v>
      </c>
      <c r="G211" s="30" t="s">
        <v>345</v>
      </c>
      <c r="H211" s="30" t="s">
        <v>607</v>
      </c>
      <c r="I211" s="28" t="s">
        <v>346</v>
      </c>
    </row>
    <row r="212" spans="1:9" s="28" customFormat="1" x14ac:dyDescent="0.35">
      <c r="A212" s="27" t="s">
        <v>503</v>
      </c>
      <c r="B212" s="28" t="s">
        <v>49</v>
      </c>
      <c r="C212" s="30" t="s">
        <v>343</v>
      </c>
      <c r="D212" s="29" t="s">
        <v>344</v>
      </c>
      <c r="E212" s="67">
        <v>1.6</v>
      </c>
      <c r="F212" s="67">
        <v>3.2</v>
      </c>
      <c r="G212" s="30" t="s">
        <v>345</v>
      </c>
      <c r="H212" s="30" t="s">
        <v>607</v>
      </c>
      <c r="I212" s="28" t="s">
        <v>346</v>
      </c>
    </row>
    <row r="213" spans="1:9" s="28" customFormat="1" x14ac:dyDescent="0.35">
      <c r="A213" s="27" t="s">
        <v>504</v>
      </c>
      <c r="B213" s="28" t="s">
        <v>49</v>
      </c>
      <c r="C213" s="30" t="s">
        <v>343</v>
      </c>
      <c r="D213" s="29" t="s">
        <v>344</v>
      </c>
      <c r="E213" s="67">
        <v>5</v>
      </c>
      <c r="F213" s="67">
        <v>10</v>
      </c>
      <c r="G213" s="30" t="s">
        <v>345</v>
      </c>
      <c r="H213" s="30" t="s">
        <v>607</v>
      </c>
      <c r="I213" s="28" t="s">
        <v>346</v>
      </c>
    </row>
    <row r="214" spans="1:9" s="28" customFormat="1" x14ac:dyDescent="0.35">
      <c r="A214" s="27" t="s">
        <v>505</v>
      </c>
      <c r="B214" s="28" t="s">
        <v>49</v>
      </c>
      <c r="C214" s="30" t="s">
        <v>343</v>
      </c>
      <c r="D214" s="29" t="s">
        <v>344</v>
      </c>
      <c r="E214" s="67">
        <v>1.2</v>
      </c>
      <c r="F214" s="67">
        <v>2.4</v>
      </c>
      <c r="G214" s="30" t="s">
        <v>345</v>
      </c>
      <c r="H214" s="30" t="s">
        <v>607</v>
      </c>
      <c r="I214" s="28" t="s">
        <v>346</v>
      </c>
    </row>
    <row r="215" spans="1:9" s="28" customFormat="1" x14ac:dyDescent="0.35">
      <c r="A215" s="27" t="s">
        <v>506</v>
      </c>
      <c r="B215" s="28" t="s">
        <v>49</v>
      </c>
      <c r="C215" s="30" t="s">
        <v>343</v>
      </c>
      <c r="D215" s="29" t="s">
        <v>344</v>
      </c>
      <c r="E215" s="67">
        <v>1.2</v>
      </c>
      <c r="F215" s="67">
        <v>2.4</v>
      </c>
      <c r="G215" s="30" t="s">
        <v>345</v>
      </c>
      <c r="H215" s="30" t="s">
        <v>607</v>
      </c>
      <c r="I215" s="28" t="s">
        <v>346</v>
      </c>
    </row>
    <row r="216" spans="1:9" s="28" customFormat="1" x14ac:dyDescent="0.35">
      <c r="A216" s="27" t="s">
        <v>507</v>
      </c>
      <c r="B216" s="28" t="s">
        <v>49</v>
      </c>
      <c r="C216" s="30" t="s">
        <v>343</v>
      </c>
      <c r="D216" s="29" t="s">
        <v>344</v>
      </c>
      <c r="E216" s="67">
        <v>4</v>
      </c>
      <c r="F216" s="67">
        <v>8</v>
      </c>
      <c r="G216" s="30" t="s">
        <v>345</v>
      </c>
      <c r="H216" s="30" t="s">
        <v>607</v>
      </c>
      <c r="I216" s="28" t="s">
        <v>346</v>
      </c>
    </row>
    <row r="217" spans="1:9" s="28" customFormat="1" x14ac:dyDescent="0.35">
      <c r="A217" s="27" t="s">
        <v>508</v>
      </c>
      <c r="B217" s="28" t="s">
        <v>49</v>
      </c>
      <c r="C217" s="30" t="s">
        <v>343</v>
      </c>
      <c r="D217" s="29" t="s">
        <v>344</v>
      </c>
      <c r="E217" s="67">
        <v>1.5</v>
      </c>
      <c r="F217" s="67">
        <v>3</v>
      </c>
      <c r="G217" s="30" t="s">
        <v>345</v>
      </c>
      <c r="H217" s="30" t="s">
        <v>607</v>
      </c>
      <c r="I217" s="28" t="s">
        <v>346</v>
      </c>
    </row>
    <row r="218" spans="1:9" s="28" customFormat="1" x14ac:dyDescent="0.35">
      <c r="A218" s="27" t="s">
        <v>509</v>
      </c>
      <c r="B218" s="28" t="s">
        <v>49</v>
      </c>
      <c r="C218" s="30" t="s">
        <v>343</v>
      </c>
      <c r="D218" s="29" t="s">
        <v>344</v>
      </c>
      <c r="E218" s="67">
        <v>11</v>
      </c>
      <c r="F218" s="67">
        <v>55</v>
      </c>
      <c r="G218" s="30" t="s">
        <v>345</v>
      </c>
      <c r="H218" s="30" t="s">
        <v>607</v>
      </c>
      <c r="I218" s="28" t="s">
        <v>346</v>
      </c>
    </row>
    <row r="219" spans="1:9" s="28" customFormat="1" x14ac:dyDescent="0.35">
      <c r="A219" s="27" t="s">
        <v>510</v>
      </c>
      <c r="B219" s="28" t="s">
        <v>49</v>
      </c>
      <c r="C219" s="30" t="s">
        <v>343</v>
      </c>
      <c r="D219" s="29" t="s">
        <v>344</v>
      </c>
      <c r="E219" s="67">
        <v>2.5</v>
      </c>
      <c r="F219" s="67">
        <v>5</v>
      </c>
      <c r="G219" s="30" t="s">
        <v>345</v>
      </c>
      <c r="H219" s="30" t="s">
        <v>607</v>
      </c>
      <c r="I219" s="28" t="s">
        <v>346</v>
      </c>
    </row>
    <row r="220" spans="1:9" s="28" customFormat="1" x14ac:dyDescent="0.35">
      <c r="A220" s="27" t="s">
        <v>113</v>
      </c>
      <c r="B220" s="28" t="s">
        <v>49</v>
      </c>
      <c r="C220" s="30" t="s">
        <v>343</v>
      </c>
      <c r="D220" s="29" t="s">
        <v>344</v>
      </c>
      <c r="E220" s="67">
        <v>3.6</v>
      </c>
      <c r="F220" s="67">
        <v>7.2</v>
      </c>
      <c r="G220" s="30" t="s">
        <v>345</v>
      </c>
      <c r="H220" s="30" t="s">
        <v>607</v>
      </c>
      <c r="I220" s="28" t="s">
        <v>346</v>
      </c>
    </row>
    <row r="221" spans="1:9" s="28" customFormat="1" x14ac:dyDescent="0.35">
      <c r="A221" s="27" t="s">
        <v>69</v>
      </c>
      <c r="B221" s="28" t="s">
        <v>49</v>
      </c>
      <c r="C221" s="30" t="s">
        <v>343</v>
      </c>
      <c r="D221" s="29" t="s">
        <v>344</v>
      </c>
      <c r="E221" s="67">
        <v>9</v>
      </c>
      <c r="F221" s="67">
        <v>18</v>
      </c>
      <c r="G221" s="30" t="s">
        <v>345</v>
      </c>
      <c r="H221" s="30" t="s">
        <v>607</v>
      </c>
      <c r="I221" s="28" t="s">
        <v>346</v>
      </c>
    </row>
    <row r="222" spans="1:9" s="28" customFormat="1" x14ac:dyDescent="0.35">
      <c r="A222" s="27" t="s">
        <v>511</v>
      </c>
      <c r="B222" s="28" t="s">
        <v>49</v>
      </c>
      <c r="C222" s="30" t="s">
        <v>343</v>
      </c>
      <c r="D222" s="29" t="s">
        <v>344</v>
      </c>
      <c r="E222" s="67">
        <v>2</v>
      </c>
      <c r="F222" s="67">
        <v>4</v>
      </c>
      <c r="G222" s="30" t="s">
        <v>345</v>
      </c>
      <c r="H222" s="30" t="s">
        <v>607</v>
      </c>
      <c r="I222" s="28" t="s">
        <v>346</v>
      </c>
    </row>
    <row r="223" spans="1:9" s="28" customFormat="1" x14ac:dyDescent="0.35">
      <c r="A223" s="27" t="s">
        <v>512</v>
      </c>
      <c r="B223" s="28" t="s">
        <v>49</v>
      </c>
      <c r="C223" s="30" t="s">
        <v>343</v>
      </c>
      <c r="D223" s="29" t="s">
        <v>344</v>
      </c>
      <c r="E223" s="67">
        <v>5.3</v>
      </c>
      <c r="F223" s="67">
        <v>11</v>
      </c>
      <c r="G223" s="30" t="s">
        <v>345</v>
      </c>
      <c r="H223" s="30" t="s">
        <v>607</v>
      </c>
      <c r="I223" s="28" t="s">
        <v>346</v>
      </c>
    </row>
    <row r="224" spans="1:9" s="28" customFormat="1" x14ac:dyDescent="0.35">
      <c r="A224" s="27" t="s">
        <v>115</v>
      </c>
      <c r="B224" s="28" t="s">
        <v>49</v>
      </c>
      <c r="C224" s="30" t="s">
        <v>343</v>
      </c>
      <c r="D224" s="29" t="s">
        <v>344</v>
      </c>
      <c r="E224" s="67">
        <v>2.5</v>
      </c>
      <c r="F224" s="67">
        <v>15</v>
      </c>
      <c r="G224" s="30" t="s">
        <v>345</v>
      </c>
      <c r="H224" s="30" t="s">
        <v>607</v>
      </c>
      <c r="I224" s="28" t="s">
        <v>346</v>
      </c>
    </row>
    <row r="225" spans="1:9" s="28" customFormat="1" x14ac:dyDescent="0.35">
      <c r="A225" s="27" t="s">
        <v>513</v>
      </c>
      <c r="B225" s="28" t="s">
        <v>49</v>
      </c>
      <c r="C225" s="30" t="s">
        <v>343</v>
      </c>
      <c r="D225" s="29" t="s">
        <v>344</v>
      </c>
      <c r="E225" s="67">
        <v>1</v>
      </c>
      <c r="F225" s="67">
        <v>2</v>
      </c>
      <c r="G225" s="30" t="s">
        <v>345</v>
      </c>
      <c r="H225" s="30" t="s">
        <v>607</v>
      </c>
      <c r="I225" s="28" t="s">
        <v>346</v>
      </c>
    </row>
    <row r="226" spans="1:9" s="28" customFormat="1" x14ac:dyDescent="0.35">
      <c r="A226" s="27" t="s">
        <v>116</v>
      </c>
      <c r="B226" s="28" t="s">
        <v>49</v>
      </c>
      <c r="C226" s="30" t="s">
        <v>343</v>
      </c>
      <c r="D226" s="29" t="s">
        <v>344</v>
      </c>
      <c r="E226" s="67">
        <v>1</v>
      </c>
      <c r="F226" s="67">
        <v>2</v>
      </c>
      <c r="G226" s="30" t="s">
        <v>345</v>
      </c>
      <c r="H226" s="30" t="s">
        <v>607</v>
      </c>
      <c r="I226" s="28" t="s">
        <v>346</v>
      </c>
    </row>
    <row r="227" spans="1:9" s="28" customFormat="1" x14ac:dyDescent="0.35">
      <c r="A227" s="27" t="s">
        <v>514</v>
      </c>
      <c r="B227" s="28" t="s">
        <v>49</v>
      </c>
      <c r="C227" s="30" t="s">
        <v>343</v>
      </c>
      <c r="D227" s="29" t="s">
        <v>344</v>
      </c>
      <c r="E227" s="67">
        <v>1</v>
      </c>
      <c r="F227" s="67">
        <v>2</v>
      </c>
      <c r="G227" s="30" t="s">
        <v>345</v>
      </c>
      <c r="H227" s="30" t="s">
        <v>607</v>
      </c>
      <c r="I227" s="28" t="s">
        <v>346</v>
      </c>
    </row>
    <row r="228" spans="1:9" s="28" customFormat="1" x14ac:dyDescent="0.35">
      <c r="A228" s="27" t="s">
        <v>515</v>
      </c>
      <c r="B228" s="28" t="s">
        <v>49</v>
      </c>
      <c r="C228" s="30" t="s">
        <v>343</v>
      </c>
      <c r="D228" s="29" t="s">
        <v>344</v>
      </c>
      <c r="E228" s="67">
        <v>1.5</v>
      </c>
      <c r="F228" s="67">
        <v>3</v>
      </c>
      <c r="G228" s="30" t="s">
        <v>345</v>
      </c>
      <c r="H228" s="30" t="s">
        <v>607</v>
      </c>
      <c r="I228" s="28" t="s">
        <v>346</v>
      </c>
    </row>
    <row r="229" spans="1:9" s="28" customFormat="1" x14ac:dyDescent="0.35">
      <c r="A229" s="27" t="s">
        <v>516</v>
      </c>
      <c r="B229" s="28" t="s">
        <v>49</v>
      </c>
      <c r="C229" s="30" t="s">
        <v>343</v>
      </c>
      <c r="D229" s="29" t="s">
        <v>344</v>
      </c>
      <c r="E229" s="67">
        <v>2.8</v>
      </c>
      <c r="F229" s="67">
        <v>5.6</v>
      </c>
      <c r="G229" s="30" t="s">
        <v>345</v>
      </c>
      <c r="H229" s="30" t="s">
        <v>607</v>
      </c>
      <c r="I229" s="28" t="s">
        <v>346</v>
      </c>
    </row>
    <row r="230" spans="1:9" s="28" customFormat="1" x14ac:dyDescent="0.35">
      <c r="A230" s="27" t="s">
        <v>517</v>
      </c>
      <c r="B230" s="28" t="s">
        <v>49</v>
      </c>
      <c r="C230" s="30" t="s">
        <v>343</v>
      </c>
      <c r="D230" s="29" t="s">
        <v>344</v>
      </c>
      <c r="E230" s="67">
        <v>5</v>
      </c>
      <c r="F230" s="67">
        <v>10</v>
      </c>
      <c r="G230" s="30" t="s">
        <v>345</v>
      </c>
      <c r="H230" s="30" t="s">
        <v>607</v>
      </c>
      <c r="I230" s="28" t="s">
        <v>346</v>
      </c>
    </row>
    <row r="231" spans="1:9" s="28" customFormat="1" x14ac:dyDescent="0.35">
      <c r="A231" s="27" t="s">
        <v>518</v>
      </c>
      <c r="B231" s="28" t="s">
        <v>49</v>
      </c>
      <c r="C231" s="30" t="s">
        <v>343</v>
      </c>
      <c r="D231" s="29" t="s">
        <v>344</v>
      </c>
      <c r="E231" s="67">
        <v>19</v>
      </c>
      <c r="F231" s="67">
        <v>38</v>
      </c>
      <c r="G231" s="30" t="s">
        <v>345</v>
      </c>
      <c r="H231" s="30" t="s">
        <v>607</v>
      </c>
      <c r="I231" s="28" t="s">
        <v>346</v>
      </c>
    </row>
    <row r="232" spans="1:9" s="28" customFormat="1" x14ac:dyDescent="0.35">
      <c r="A232" s="27" t="s">
        <v>519</v>
      </c>
      <c r="B232" s="28" t="s">
        <v>49</v>
      </c>
      <c r="C232" s="30" t="s">
        <v>343</v>
      </c>
      <c r="D232" s="29" t="s">
        <v>344</v>
      </c>
      <c r="E232" s="67">
        <v>5.5</v>
      </c>
      <c r="F232" s="67">
        <v>11</v>
      </c>
      <c r="G232" s="30" t="s">
        <v>345</v>
      </c>
      <c r="H232" s="30" t="s">
        <v>607</v>
      </c>
      <c r="I232" s="28" t="s">
        <v>346</v>
      </c>
    </row>
    <row r="233" spans="1:9" s="28" customFormat="1" x14ac:dyDescent="0.35">
      <c r="A233" s="27" t="s">
        <v>520</v>
      </c>
      <c r="B233" s="28" t="s">
        <v>49</v>
      </c>
      <c r="C233" s="30" t="s">
        <v>343</v>
      </c>
      <c r="D233" s="29" t="s">
        <v>344</v>
      </c>
      <c r="E233" s="67">
        <v>10</v>
      </c>
      <c r="F233" s="67">
        <v>21</v>
      </c>
      <c r="G233" s="30" t="s">
        <v>345</v>
      </c>
      <c r="H233" s="30" t="s">
        <v>607</v>
      </c>
      <c r="I233" s="28" t="s">
        <v>346</v>
      </c>
    </row>
    <row r="234" spans="1:9" s="28" customFormat="1" x14ac:dyDescent="0.35">
      <c r="A234" s="27" t="s">
        <v>521</v>
      </c>
      <c r="B234" s="28" t="s">
        <v>49</v>
      </c>
      <c r="C234" s="30" t="s">
        <v>343</v>
      </c>
      <c r="D234" s="29" t="s">
        <v>344</v>
      </c>
      <c r="E234" s="67">
        <v>3.4</v>
      </c>
      <c r="F234" s="67">
        <v>6.8</v>
      </c>
      <c r="G234" s="30" t="s">
        <v>345</v>
      </c>
      <c r="H234" s="30" t="s">
        <v>607</v>
      </c>
      <c r="I234" s="28" t="s">
        <v>346</v>
      </c>
    </row>
    <row r="235" spans="1:9" s="28" customFormat="1" x14ac:dyDescent="0.35">
      <c r="A235" s="27" t="s">
        <v>522</v>
      </c>
      <c r="B235" s="28" t="s">
        <v>49</v>
      </c>
      <c r="C235" s="30" t="s">
        <v>343</v>
      </c>
      <c r="D235" s="29" t="s">
        <v>344</v>
      </c>
      <c r="E235" s="67">
        <v>2</v>
      </c>
      <c r="F235" s="67">
        <v>4</v>
      </c>
      <c r="G235" s="30" t="s">
        <v>345</v>
      </c>
      <c r="H235" s="30" t="s">
        <v>607</v>
      </c>
      <c r="I235" s="28" t="s">
        <v>346</v>
      </c>
    </row>
    <row r="236" spans="1:9" s="28" customFormat="1" x14ac:dyDescent="0.35">
      <c r="A236" s="27" t="s">
        <v>523</v>
      </c>
      <c r="B236" s="28" t="s">
        <v>49</v>
      </c>
      <c r="C236" s="30" t="s">
        <v>343</v>
      </c>
      <c r="D236" s="29" t="s">
        <v>344</v>
      </c>
      <c r="E236" s="67">
        <v>5.5</v>
      </c>
      <c r="F236" s="67">
        <v>11</v>
      </c>
      <c r="G236" s="30" t="s">
        <v>345</v>
      </c>
      <c r="H236" s="30" t="s">
        <v>607</v>
      </c>
      <c r="I236" s="28" t="s">
        <v>346</v>
      </c>
    </row>
    <row r="237" spans="1:9" s="28" customFormat="1" x14ac:dyDescent="0.35">
      <c r="A237" s="27" t="s">
        <v>524</v>
      </c>
      <c r="B237" s="28" t="s">
        <v>49</v>
      </c>
      <c r="C237" s="30" t="s">
        <v>343</v>
      </c>
      <c r="D237" s="29" t="s">
        <v>344</v>
      </c>
      <c r="E237" s="67">
        <v>2</v>
      </c>
      <c r="F237" s="67">
        <v>4</v>
      </c>
      <c r="G237" s="30" t="s">
        <v>345</v>
      </c>
      <c r="H237" s="30" t="s">
        <v>607</v>
      </c>
      <c r="I237" s="28" t="s">
        <v>346</v>
      </c>
    </row>
    <row r="238" spans="1:9" s="28" customFormat="1" x14ac:dyDescent="0.35">
      <c r="A238" s="27" t="s">
        <v>525</v>
      </c>
      <c r="B238" s="28" t="s">
        <v>49</v>
      </c>
      <c r="C238" s="30" t="s">
        <v>343</v>
      </c>
      <c r="D238" s="29" t="s">
        <v>344</v>
      </c>
      <c r="E238" s="67">
        <v>16</v>
      </c>
      <c r="F238" s="67">
        <v>32</v>
      </c>
      <c r="G238" s="30" t="s">
        <v>345</v>
      </c>
      <c r="H238" s="30" t="s">
        <v>607</v>
      </c>
      <c r="I238" s="28" t="s">
        <v>346</v>
      </c>
    </row>
    <row r="239" spans="1:9" s="28" customFormat="1" x14ac:dyDescent="0.35">
      <c r="A239" s="27" t="s">
        <v>526</v>
      </c>
      <c r="B239" s="28" t="s">
        <v>49</v>
      </c>
      <c r="C239" s="30" t="s">
        <v>343</v>
      </c>
      <c r="D239" s="29" t="s">
        <v>344</v>
      </c>
      <c r="E239" s="67">
        <v>1.5</v>
      </c>
      <c r="F239" s="67">
        <v>3</v>
      </c>
      <c r="G239" s="30" t="s">
        <v>345</v>
      </c>
      <c r="H239" s="30" t="s">
        <v>607</v>
      </c>
      <c r="I239" s="28" t="s">
        <v>346</v>
      </c>
    </row>
    <row r="240" spans="1:9" s="28" customFormat="1" x14ac:dyDescent="0.35">
      <c r="A240" s="27" t="s">
        <v>527</v>
      </c>
      <c r="B240" s="28" t="s">
        <v>49</v>
      </c>
      <c r="C240" s="30" t="s">
        <v>343</v>
      </c>
      <c r="D240" s="29" t="s">
        <v>344</v>
      </c>
      <c r="E240" s="67">
        <v>1.8</v>
      </c>
      <c r="F240" s="67">
        <v>3.6</v>
      </c>
      <c r="G240" s="30" t="s">
        <v>345</v>
      </c>
      <c r="H240" s="30" t="s">
        <v>607</v>
      </c>
      <c r="I240" s="28" t="s">
        <v>346</v>
      </c>
    </row>
    <row r="241" spans="1:9" s="28" customFormat="1" x14ac:dyDescent="0.35">
      <c r="A241" s="27" t="s">
        <v>117</v>
      </c>
      <c r="B241" s="28" t="s">
        <v>49</v>
      </c>
      <c r="C241" s="30" t="s">
        <v>343</v>
      </c>
      <c r="D241" s="29" t="s">
        <v>344</v>
      </c>
      <c r="E241" s="67">
        <v>3.5</v>
      </c>
      <c r="F241" s="67">
        <v>7</v>
      </c>
      <c r="G241" s="30" t="s">
        <v>345</v>
      </c>
      <c r="H241" s="30" t="s">
        <v>607</v>
      </c>
      <c r="I241" s="28" t="s">
        <v>346</v>
      </c>
    </row>
    <row r="242" spans="1:9" s="28" customFormat="1" x14ac:dyDescent="0.35">
      <c r="A242" s="27" t="s">
        <v>528</v>
      </c>
      <c r="B242" s="28" t="s">
        <v>49</v>
      </c>
      <c r="C242" s="30" t="s">
        <v>343</v>
      </c>
      <c r="D242" s="29" t="s">
        <v>344</v>
      </c>
      <c r="E242" s="67">
        <v>2.1</v>
      </c>
      <c r="F242" s="67">
        <v>4.2</v>
      </c>
      <c r="G242" s="30" t="s">
        <v>345</v>
      </c>
      <c r="H242" s="30" t="s">
        <v>607</v>
      </c>
      <c r="I242" s="28" t="s">
        <v>346</v>
      </c>
    </row>
    <row r="243" spans="1:9" s="28" customFormat="1" x14ac:dyDescent="0.35">
      <c r="A243" s="27" t="s">
        <v>529</v>
      </c>
      <c r="B243" s="28" t="s">
        <v>49</v>
      </c>
      <c r="C243" s="30" t="s">
        <v>343</v>
      </c>
      <c r="D243" s="29" t="s">
        <v>344</v>
      </c>
      <c r="E243" s="67">
        <v>1.9</v>
      </c>
      <c r="F243" s="67">
        <v>3.8</v>
      </c>
      <c r="G243" s="30" t="s">
        <v>345</v>
      </c>
      <c r="H243" s="30" t="s">
        <v>607</v>
      </c>
      <c r="I243" s="28" t="s">
        <v>346</v>
      </c>
    </row>
    <row r="244" spans="1:9" s="28" customFormat="1" x14ac:dyDescent="0.35">
      <c r="A244" s="27" t="s">
        <v>530</v>
      </c>
      <c r="B244" s="28" t="s">
        <v>49</v>
      </c>
      <c r="C244" s="30" t="s">
        <v>343</v>
      </c>
      <c r="D244" s="29" t="s">
        <v>344</v>
      </c>
      <c r="E244" s="67">
        <v>6.2</v>
      </c>
      <c r="F244" s="67">
        <v>12</v>
      </c>
      <c r="G244" s="30" t="s">
        <v>345</v>
      </c>
      <c r="H244" s="30" t="s">
        <v>607</v>
      </c>
      <c r="I244" s="28" t="s">
        <v>346</v>
      </c>
    </row>
    <row r="245" spans="1:9" s="28" customFormat="1" x14ac:dyDescent="0.35">
      <c r="A245" s="27" t="s">
        <v>531</v>
      </c>
      <c r="B245" s="28" t="s">
        <v>49</v>
      </c>
      <c r="C245" s="30" t="s">
        <v>343</v>
      </c>
      <c r="D245" s="29" t="s">
        <v>344</v>
      </c>
      <c r="E245" s="67">
        <v>1</v>
      </c>
      <c r="F245" s="67">
        <v>2</v>
      </c>
      <c r="G245" s="30" t="s">
        <v>345</v>
      </c>
      <c r="H245" s="30" t="s">
        <v>607</v>
      </c>
      <c r="I245" s="28" t="s">
        <v>346</v>
      </c>
    </row>
    <row r="246" spans="1:9" s="28" customFormat="1" x14ac:dyDescent="0.35">
      <c r="A246" s="27" t="s">
        <v>119</v>
      </c>
      <c r="B246" s="28" t="s">
        <v>49</v>
      </c>
      <c r="C246" s="30" t="s">
        <v>343</v>
      </c>
      <c r="D246" s="29" t="s">
        <v>344</v>
      </c>
      <c r="E246" s="67">
        <v>44</v>
      </c>
      <c r="F246" s="67">
        <v>88</v>
      </c>
      <c r="G246" s="30" t="s">
        <v>345</v>
      </c>
      <c r="H246" s="30" t="s">
        <v>607</v>
      </c>
      <c r="I246" s="28" t="s">
        <v>346</v>
      </c>
    </row>
    <row r="247" spans="1:9" s="28" customFormat="1" x14ac:dyDescent="0.35">
      <c r="A247" s="27" t="s">
        <v>532</v>
      </c>
      <c r="B247" s="28" t="s">
        <v>49</v>
      </c>
      <c r="C247" s="30" t="s">
        <v>343</v>
      </c>
      <c r="D247" s="29" t="s">
        <v>344</v>
      </c>
      <c r="E247" s="67">
        <v>1.4</v>
      </c>
      <c r="F247" s="67">
        <v>2.8</v>
      </c>
      <c r="G247" s="30" t="s">
        <v>345</v>
      </c>
      <c r="H247" s="30" t="s">
        <v>607</v>
      </c>
      <c r="I247" s="28" t="s">
        <v>346</v>
      </c>
    </row>
    <row r="248" spans="1:9" s="28" customFormat="1" x14ac:dyDescent="0.35">
      <c r="A248" s="32" t="s">
        <v>533</v>
      </c>
      <c r="B248" s="32" t="s">
        <v>534</v>
      </c>
      <c r="C248" s="30" t="s">
        <v>343</v>
      </c>
      <c r="D248" s="32" t="s">
        <v>535</v>
      </c>
      <c r="E248" s="68">
        <v>3.0000000000000001E-3</v>
      </c>
      <c r="F248" s="68">
        <v>6.0000000000000001E-3</v>
      </c>
      <c r="G248" s="33" t="s">
        <v>536</v>
      </c>
      <c r="H248" s="30" t="s">
        <v>607</v>
      </c>
      <c r="I248" s="32" t="s">
        <v>537</v>
      </c>
    </row>
    <row r="249" spans="1:9" s="28" customFormat="1" x14ac:dyDescent="0.35">
      <c r="A249" s="32" t="s">
        <v>538</v>
      </c>
      <c r="B249" s="32" t="s">
        <v>534</v>
      </c>
      <c r="C249" s="30" t="s">
        <v>343</v>
      </c>
      <c r="D249" s="32" t="s">
        <v>539</v>
      </c>
      <c r="E249" s="68">
        <v>0.05</v>
      </c>
      <c r="F249" s="68">
        <v>0.1</v>
      </c>
      <c r="G249" s="33" t="s">
        <v>536</v>
      </c>
      <c r="H249" s="30" t="s">
        <v>607</v>
      </c>
      <c r="I249" s="32" t="s">
        <v>537</v>
      </c>
    </row>
    <row r="250" spans="1:9" s="28" customFormat="1" x14ac:dyDescent="0.35">
      <c r="A250" s="32" t="s">
        <v>540</v>
      </c>
      <c r="B250" s="32" t="s">
        <v>534</v>
      </c>
      <c r="C250" s="30" t="s">
        <v>343</v>
      </c>
      <c r="D250" s="32" t="s">
        <v>541</v>
      </c>
      <c r="E250" s="68">
        <v>0.02</v>
      </c>
      <c r="F250" s="68">
        <v>0.04</v>
      </c>
      <c r="G250" s="33" t="s">
        <v>536</v>
      </c>
      <c r="H250" s="30" t="s">
        <v>607</v>
      </c>
      <c r="I250" s="32" t="s">
        <v>537</v>
      </c>
    </row>
    <row r="251" spans="1:9" s="28" customFormat="1" x14ac:dyDescent="0.35">
      <c r="A251" s="32" t="s">
        <v>542</v>
      </c>
      <c r="B251" s="32" t="s">
        <v>534</v>
      </c>
      <c r="C251" s="30" t="s">
        <v>343</v>
      </c>
      <c r="D251" s="32" t="s">
        <v>543</v>
      </c>
      <c r="E251" s="68">
        <v>1E-3</v>
      </c>
      <c r="F251" s="68">
        <v>2E-3</v>
      </c>
      <c r="G251" s="33" t="s">
        <v>536</v>
      </c>
      <c r="H251" s="30" t="s">
        <v>607</v>
      </c>
      <c r="I251" s="32" t="s">
        <v>537</v>
      </c>
    </row>
    <row r="252" spans="1:9" s="28" customFormat="1" x14ac:dyDescent="0.35">
      <c r="A252" s="32" t="s">
        <v>544</v>
      </c>
      <c r="B252" s="32" t="s">
        <v>534</v>
      </c>
      <c r="C252" s="30" t="s">
        <v>343</v>
      </c>
      <c r="D252" s="32" t="s">
        <v>545</v>
      </c>
      <c r="E252" s="68">
        <v>4.0000000000000001E-3</v>
      </c>
      <c r="F252" s="68">
        <v>8.0000000000000002E-3</v>
      </c>
      <c r="G252" s="33" t="s">
        <v>536</v>
      </c>
      <c r="H252" s="30" t="s">
        <v>607</v>
      </c>
      <c r="I252" s="32" t="s">
        <v>537</v>
      </c>
    </row>
    <row r="253" spans="1:9" s="28" customFormat="1" x14ac:dyDescent="0.35">
      <c r="A253" s="32" t="s">
        <v>546</v>
      </c>
      <c r="B253" s="32" t="s">
        <v>534</v>
      </c>
      <c r="C253" s="30" t="s">
        <v>343</v>
      </c>
      <c r="D253" s="32" t="s">
        <v>547</v>
      </c>
      <c r="E253" s="68">
        <v>0.04</v>
      </c>
      <c r="F253" s="68">
        <v>0.08</v>
      </c>
      <c r="G253" s="33" t="s">
        <v>536</v>
      </c>
      <c r="H253" s="30" t="s">
        <v>607</v>
      </c>
      <c r="I253" s="32" t="s">
        <v>537</v>
      </c>
    </row>
    <row r="254" spans="1:9" s="28" customFormat="1" x14ac:dyDescent="0.35">
      <c r="A254" s="1" t="s">
        <v>548</v>
      </c>
      <c r="B254" s="32" t="s">
        <v>549</v>
      </c>
      <c r="C254" s="30" t="s">
        <v>343</v>
      </c>
      <c r="D254" s="29" t="s">
        <v>344</v>
      </c>
      <c r="E254" s="69">
        <v>2.5</v>
      </c>
      <c r="F254" s="69">
        <v>2.5</v>
      </c>
      <c r="G254" s="37" t="s">
        <v>345</v>
      </c>
      <c r="H254" s="30" t="s">
        <v>607</v>
      </c>
      <c r="I254" s="32" t="s">
        <v>834</v>
      </c>
    </row>
    <row r="255" spans="1:9" s="28" customFormat="1" x14ac:dyDescent="0.35">
      <c r="A255" s="1" t="s">
        <v>550</v>
      </c>
      <c r="B255" s="32" t="s">
        <v>549</v>
      </c>
      <c r="C255" s="30" t="s">
        <v>343</v>
      </c>
      <c r="D255" s="29" t="s">
        <v>344</v>
      </c>
      <c r="E255" s="69">
        <v>5</v>
      </c>
      <c r="F255" s="69">
        <v>5</v>
      </c>
      <c r="G255" s="37" t="s">
        <v>345</v>
      </c>
      <c r="H255" s="30" t="s">
        <v>607</v>
      </c>
      <c r="I255" s="32" t="s">
        <v>834</v>
      </c>
    </row>
    <row r="256" spans="1:9" s="28" customFormat="1" x14ac:dyDescent="0.35">
      <c r="A256" s="1" t="s">
        <v>551</v>
      </c>
      <c r="B256" s="32" t="s">
        <v>549</v>
      </c>
      <c r="C256" s="30" t="s">
        <v>343</v>
      </c>
      <c r="D256" s="29" t="s">
        <v>344</v>
      </c>
      <c r="E256" s="69">
        <v>25</v>
      </c>
      <c r="F256" s="69">
        <v>25</v>
      </c>
      <c r="G256" s="37" t="s">
        <v>345</v>
      </c>
      <c r="H256" s="30" t="s">
        <v>607</v>
      </c>
      <c r="I256" s="32" t="s">
        <v>834</v>
      </c>
    </row>
    <row r="257" spans="1:9" s="28" customFormat="1" x14ac:dyDescent="0.35">
      <c r="A257" s="1" t="s">
        <v>552</v>
      </c>
      <c r="B257" s="32" t="s">
        <v>549</v>
      </c>
      <c r="C257" s="30" t="s">
        <v>343</v>
      </c>
      <c r="D257" s="29" t="s">
        <v>344</v>
      </c>
      <c r="E257" s="69">
        <v>25</v>
      </c>
      <c r="F257" s="69">
        <v>25</v>
      </c>
      <c r="G257" s="37" t="s">
        <v>345</v>
      </c>
      <c r="H257" s="30" t="s">
        <v>607</v>
      </c>
      <c r="I257" s="32" t="s">
        <v>834</v>
      </c>
    </row>
    <row r="258" spans="1:9" s="28" customFormat="1" x14ac:dyDescent="0.35">
      <c r="A258" s="1" t="s">
        <v>553</v>
      </c>
      <c r="B258" s="32" t="s">
        <v>549</v>
      </c>
      <c r="C258" s="30" t="s">
        <v>343</v>
      </c>
      <c r="D258" s="29" t="s">
        <v>344</v>
      </c>
      <c r="E258" s="69">
        <v>25</v>
      </c>
      <c r="F258" s="69">
        <v>25</v>
      </c>
      <c r="G258" s="37" t="s">
        <v>345</v>
      </c>
      <c r="H258" s="30" t="s">
        <v>607</v>
      </c>
      <c r="I258" s="32" t="s">
        <v>834</v>
      </c>
    </row>
    <row r="259" spans="1:9" s="28" customFormat="1" x14ac:dyDescent="0.35">
      <c r="A259" s="1" t="s">
        <v>554</v>
      </c>
      <c r="B259" s="32" t="s">
        <v>549</v>
      </c>
      <c r="C259" s="30" t="s">
        <v>343</v>
      </c>
      <c r="D259" s="29" t="s">
        <v>344</v>
      </c>
      <c r="E259" s="69">
        <v>5</v>
      </c>
      <c r="F259" s="69">
        <v>5</v>
      </c>
      <c r="G259" s="37" t="s">
        <v>345</v>
      </c>
      <c r="H259" s="30" t="s">
        <v>607</v>
      </c>
      <c r="I259" s="32" t="s">
        <v>834</v>
      </c>
    </row>
    <row r="260" spans="1:9" s="28" customFormat="1" x14ac:dyDescent="0.35">
      <c r="A260" s="1" t="s">
        <v>555</v>
      </c>
      <c r="B260" s="32" t="s">
        <v>549</v>
      </c>
      <c r="C260" s="30" t="s">
        <v>343</v>
      </c>
      <c r="D260" s="29" t="s">
        <v>344</v>
      </c>
      <c r="E260" s="69">
        <v>10</v>
      </c>
      <c r="F260" s="69">
        <v>10</v>
      </c>
      <c r="G260" s="37" t="s">
        <v>345</v>
      </c>
      <c r="H260" s="30" t="s">
        <v>607</v>
      </c>
      <c r="I260" s="32" t="s">
        <v>834</v>
      </c>
    </row>
    <row r="261" spans="1:9" s="28" customFormat="1" x14ac:dyDescent="0.35">
      <c r="A261" s="1" t="s">
        <v>556</v>
      </c>
      <c r="B261" s="32" t="s">
        <v>549</v>
      </c>
      <c r="C261" s="30" t="s">
        <v>343</v>
      </c>
      <c r="D261" s="29" t="s">
        <v>344</v>
      </c>
      <c r="E261" s="69">
        <v>5</v>
      </c>
      <c r="F261" s="69">
        <v>5</v>
      </c>
      <c r="G261" s="37" t="s">
        <v>345</v>
      </c>
      <c r="H261" s="30" t="s">
        <v>607</v>
      </c>
      <c r="I261" s="32" t="s">
        <v>834</v>
      </c>
    </row>
    <row r="262" spans="1:9" s="28" customFormat="1" x14ac:dyDescent="0.35">
      <c r="A262" s="1" t="s">
        <v>557</v>
      </c>
      <c r="B262" s="32" t="s">
        <v>549</v>
      </c>
      <c r="C262" s="30" t="s">
        <v>343</v>
      </c>
      <c r="D262" s="29" t="s">
        <v>344</v>
      </c>
      <c r="E262" s="69">
        <v>10</v>
      </c>
      <c r="F262" s="69">
        <v>10</v>
      </c>
      <c r="G262" s="37" t="s">
        <v>345</v>
      </c>
      <c r="H262" s="30" t="s">
        <v>607</v>
      </c>
      <c r="I262" s="32" t="s">
        <v>834</v>
      </c>
    </row>
    <row r="263" spans="1:9" s="28" customFormat="1" x14ac:dyDescent="0.35">
      <c r="A263" s="1" t="s">
        <v>558</v>
      </c>
      <c r="B263" s="32" t="s">
        <v>549</v>
      </c>
      <c r="C263" s="30" t="s">
        <v>343</v>
      </c>
      <c r="D263" s="29" t="s">
        <v>344</v>
      </c>
      <c r="E263" s="69">
        <v>4.43</v>
      </c>
      <c r="F263" s="69">
        <v>4.43</v>
      </c>
      <c r="G263" s="37" t="s">
        <v>345</v>
      </c>
      <c r="H263" s="30" t="s">
        <v>607</v>
      </c>
      <c r="I263" s="32" t="s">
        <v>834</v>
      </c>
    </row>
    <row r="264" spans="1:9" s="28" customFormat="1" x14ac:dyDescent="0.35">
      <c r="A264" s="1" t="s">
        <v>559</v>
      </c>
      <c r="B264" s="32" t="s">
        <v>549</v>
      </c>
      <c r="C264" s="30" t="s">
        <v>343</v>
      </c>
      <c r="D264" s="29" t="s">
        <v>344</v>
      </c>
      <c r="E264" s="69">
        <v>9.65</v>
      </c>
      <c r="F264" s="69">
        <v>9.65</v>
      </c>
      <c r="G264" s="37" t="s">
        <v>345</v>
      </c>
      <c r="H264" s="30" t="s">
        <v>607</v>
      </c>
      <c r="I264" s="32" t="s">
        <v>834</v>
      </c>
    </row>
    <row r="265" spans="1:9" s="28" customFormat="1" x14ac:dyDescent="0.35">
      <c r="A265" s="1" t="s">
        <v>560</v>
      </c>
      <c r="B265" s="32" t="s">
        <v>549</v>
      </c>
      <c r="C265" s="30" t="s">
        <v>343</v>
      </c>
      <c r="D265" s="29" t="s">
        <v>344</v>
      </c>
      <c r="E265" s="69">
        <v>4.75</v>
      </c>
      <c r="F265" s="69">
        <v>4.75</v>
      </c>
      <c r="G265" s="37" t="s">
        <v>345</v>
      </c>
      <c r="H265" s="30" t="s">
        <v>607</v>
      </c>
      <c r="I265" s="32" t="s">
        <v>834</v>
      </c>
    </row>
    <row r="266" spans="1:9" s="28" customFormat="1" x14ac:dyDescent="0.35">
      <c r="A266" s="1" t="s">
        <v>561</v>
      </c>
      <c r="B266" s="32" t="s">
        <v>549</v>
      </c>
      <c r="C266" s="30" t="s">
        <v>343</v>
      </c>
      <c r="D266" s="29" t="s">
        <v>344</v>
      </c>
      <c r="E266" s="69">
        <v>7.4</v>
      </c>
      <c r="F266" s="69">
        <v>7.4</v>
      </c>
      <c r="G266" s="37" t="s">
        <v>345</v>
      </c>
      <c r="H266" s="30" t="s">
        <v>607</v>
      </c>
      <c r="I266" s="32" t="s">
        <v>834</v>
      </c>
    </row>
    <row r="267" spans="1:9" s="28" customFormat="1" x14ac:dyDescent="0.35">
      <c r="A267" s="1" t="s">
        <v>562</v>
      </c>
      <c r="B267" s="32" t="s">
        <v>549</v>
      </c>
      <c r="C267" s="30" t="s">
        <v>343</v>
      </c>
      <c r="D267" s="29" t="s">
        <v>344</v>
      </c>
      <c r="E267" s="69">
        <v>9.1199999999999992</v>
      </c>
      <c r="F267" s="69">
        <v>9.1199999999999992</v>
      </c>
      <c r="G267" s="37" t="s">
        <v>345</v>
      </c>
      <c r="H267" s="30" t="s">
        <v>607</v>
      </c>
      <c r="I267" s="32" t="s">
        <v>834</v>
      </c>
    </row>
    <row r="268" spans="1:9" s="28" customFormat="1" x14ac:dyDescent="0.35">
      <c r="A268" s="1" t="s">
        <v>563</v>
      </c>
      <c r="B268" s="32" t="s">
        <v>549</v>
      </c>
      <c r="C268" s="30" t="s">
        <v>343</v>
      </c>
      <c r="D268" s="29" t="s">
        <v>344</v>
      </c>
      <c r="E268" s="69">
        <v>4.8</v>
      </c>
      <c r="F268" s="69">
        <v>4.8</v>
      </c>
      <c r="G268" s="37" t="s">
        <v>345</v>
      </c>
      <c r="H268" s="30" t="s">
        <v>607</v>
      </c>
      <c r="I268" s="32" t="s">
        <v>834</v>
      </c>
    </row>
    <row r="269" spans="1:9" s="28" customFormat="1" x14ac:dyDescent="0.35">
      <c r="A269" s="1" t="s">
        <v>564</v>
      </c>
      <c r="B269" s="32" t="s">
        <v>549</v>
      </c>
      <c r="C269" s="30" t="s">
        <v>343</v>
      </c>
      <c r="D269" s="29" t="s">
        <v>344</v>
      </c>
      <c r="E269" s="69">
        <v>7.3</v>
      </c>
      <c r="F269" s="69">
        <v>7.3</v>
      </c>
      <c r="G269" s="37" t="s">
        <v>345</v>
      </c>
      <c r="H269" s="30" t="s">
        <v>607</v>
      </c>
      <c r="I269" s="32" t="s">
        <v>834</v>
      </c>
    </row>
    <row r="270" spans="1:9" s="28" customFormat="1" x14ac:dyDescent="0.35">
      <c r="A270" s="1" t="s">
        <v>565</v>
      </c>
      <c r="B270" s="32" t="s">
        <v>549</v>
      </c>
      <c r="C270" s="30" t="s">
        <v>343</v>
      </c>
      <c r="D270" s="29" t="s">
        <v>344</v>
      </c>
      <c r="E270" s="69">
        <v>9.26</v>
      </c>
      <c r="F270" s="69">
        <v>9.26</v>
      </c>
      <c r="G270" s="37" t="s">
        <v>345</v>
      </c>
      <c r="H270" s="30" t="s">
        <v>607</v>
      </c>
      <c r="I270" s="32" t="s">
        <v>834</v>
      </c>
    </row>
    <row r="271" spans="1:9" s="28" customFormat="1" x14ac:dyDescent="0.35">
      <c r="A271" s="1" t="s">
        <v>566</v>
      </c>
      <c r="B271" s="32" t="s">
        <v>549</v>
      </c>
      <c r="C271" s="30" t="s">
        <v>343</v>
      </c>
      <c r="D271" s="29" t="s">
        <v>344</v>
      </c>
      <c r="E271" s="69">
        <v>2.35</v>
      </c>
      <c r="F271" s="69">
        <v>2.35</v>
      </c>
      <c r="G271" s="37" t="s">
        <v>345</v>
      </c>
      <c r="H271" s="30" t="s">
        <v>607</v>
      </c>
      <c r="I271" s="32" t="s">
        <v>834</v>
      </c>
    </row>
    <row r="272" spans="1:9" s="28" customFormat="1" x14ac:dyDescent="0.35">
      <c r="A272" s="1" t="s">
        <v>567</v>
      </c>
      <c r="B272" s="32" t="s">
        <v>549</v>
      </c>
      <c r="C272" s="30" t="s">
        <v>343</v>
      </c>
      <c r="D272" s="29" t="s">
        <v>344</v>
      </c>
      <c r="E272" s="69">
        <v>4.68</v>
      </c>
      <c r="F272" s="69">
        <v>4.68</v>
      </c>
      <c r="G272" s="37" t="s">
        <v>345</v>
      </c>
      <c r="H272" s="30" t="s">
        <v>607</v>
      </c>
      <c r="I272" s="32" t="s">
        <v>834</v>
      </c>
    </row>
    <row r="273" spans="1:9" s="28" customFormat="1" x14ac:dyDescent="0.35">
      <c r="A273" s="1" t="s">
        <v>568</v>
      </c>
      <c r="B273" s="32" t="s">
        <v>549</v>
      </c>
      <c r="C273" s="30" t="s">
        <v>343</v>
      </c>
      <c r="D273" s="29" t="s">
        <v>344</v>
      </c>
      <c r="E273" s="69">
        <v>9.5</v>
      </c>
      <c r="F273" s="69">
        <v>9.5</v>
      </c>
      <c r="G273" s="37" t="s">
        <v>345</v>
      </c>
      <c r="H273" s="30" t="s">
        <v>607</v>
      </c>
      <c r="I273" s="32" t="s">
        <v>834</v>
      </c>
    </row>
    <row r="274" spans="1:9" s="28" customFormat="1" x14ac:dyDescent="0.35">
      <c r="A274" s="1" t="s">
        <v>569</v>
      </c>
      <c r="B274" s="32" t="s">
        <v>549</v>
      </c>
      <c r="C274" s="30" t="s">
        <v>343</v>
      </c>
      <c r="D274" s="29" t="s">
        <v>344</v>
      </c>
      <c r="E274" s="69">
        <v>24</v>
      </c>
      <c r="F274" s="69">
        <v>24</v>
      </c>
      <c r="G274" s="37" t="s">
        <v>345</v>
      </c>
      <c r="H274" s="30" t="s">
        <v>607</v>
      </c>
      <c r="I274" s="32" t="s">
        <v>834</v>
      </c>
    </row>
    <row r="275" spans="1:9" s="28" customFormat="1" x14ac:dyDescent="0.35">
      <c r="A275" s="1" t="s">
        <v>570</v>
      </c>
      <c r="B275" s="32" t="s">
        <v>549</v>
      </c>
      <c r="C275" s="30" t="s">
        <v>343</v>
      </c>
      <c r="D275" s="29" t="s">
        <v>344</v>
      </c>
      <c r="E275" s="69">
        <v>25</v>
      </c>
      <c r="F275" s="69">
        <v>25</v>
      </c>
      <c r="G275" s="37" t="s">
        <v>345</v>
      </c>
      <c r="H275" s="30" t="s">
        <v>607</v>
      </c>
      <c r="I275" s="32" t="s">
        <v>834</v>
      </c>
    </row>
    <row r="276" spans="1:9" s="28" customFormat="1" x14ac:dyDescent="0.35">
      <c r="A276" s="1" t="s">
        <v>571</v>
      </c>
      <c r="B276" s="32" t="s">
        <v>549</v>
      </c>
      <c r="C276" s="30" t="s">
        <v>343</v>
      </c>
      <c r="D276" s="29" t="s">
        <v>344</v>
      </c>
      <c r="E276" s="69">
        <v>25</v>
      </c>
      <c r="F276" s="69">
        <v>25</v>
      </c>
      <c r="G276" s="37" t="s">
        <v>345</v>
      </c>
      <c r="H276" s="30" t="s">
        <v>607</v>
      </c>
      <c r="I276" s="32" t="s">
        <v>834</v>
      </c>
    </row>
    <row r="277" spans="1:9" s="28" customFormat="1" x14ac:dyDescent="0.35">
      <c r="A277" s="1" t="s">
        <v>572</v>
      </c>
      <c r="B277" s="32" t="s">
        <v>549</v>
      </c>
      <c r="C277" s="30" t="s">
        <v>343</v>
      </c>
      <c r="D277" s="29" t="s">
        <v>344</v>
      </c>
      <c r="E277" s="69">
        <v>2.5</v>
      </c>
      <c r="F277" s="69">
        <v>2.5</v>
      </c>
      <c r="G277" s="37" t="s">
        <v>345</v>
      </c>
      <c r="H277" s="30" t="s">
        <v>607</v>
      </c>
      <c r="I277" s="32" t="s">
        <v>834</v>
      </c>
    </row>
    <row r="278" spans="1:9" s="28" customFormat="1" x14ac:dyDescent="0.35">
      <c r="A278" s="1" t="s">
        <v>573</v>
      </c>
      <c r="B278" s="32" t="s">
        <v>549</v>
      </c>
      <c r="C278" s="30" t="s">
        <v>343</v>
      </c>
      <c r="D278" s="29" t="s">
        <v>344</v>
      </c>
      <c r="E278" s="69">
        <v>10</v>
      </c>
      <c r="F278" s="69">
        <v>10</v>
      </c>
      <c r="G278" s="37" t="s">
        <v>345</v>
      </c>
      <c r="H278" s="30" t="s">
        <v>607</v>
      </c>
      <c r="I278" s="32" t="s">
        <v>834</v>
      </c>
    </row>
    <row r="279" spans="1:9" s="28" customFormat="1" x14ac:dyDescent="0.35">
      <c r="A279" s="1" t="s">
        <v>574</v>
      </c>
      <c r="B279" s="32" t="s">
        <v>549</v>
      </c>
      <c r="C279" s="30" t="s">
        <v>343</v>
      </c>
      <c r="D279" s="29" t="s">
        <v>344</v>
      </c>
      <c r="E279" s="69">
        <v>10</v>
      </c>
      <c r="F279" s="69">
        <v>10</v>
      </c>
      <c r="G279" s="37" t="s">
        <v>345</v>
      </c>
      <c r="H279" s="30" t="s">
        <v>607</v>
      </c>
      <c r="I279" s="32" t="s">
        <v>834</v>
      </c>
    </row>
    <row r="280" spans="1:9" s="28" customFormat="1" x14ac:dyDescent="0.35">
      <c r="A280" s="1" t="s">
        <v>575</v>
      </c>
      <c r="B280" s="32" t="s">
        <v>549</v>
      </c>
      <c r="C280" s="30" t="s">
        <v>343</v>
      </c>
      <c r="D280" s="29" t="s">
        <v>344</v>
      </c>
      <c r="E280" s="69">
        <v>5</v>
      </c>
      <c r="F280" s="69">
        <v>5</v>
      </c>
      <c r="G280" s="37" t="s">
        <v>345</v>
      </c>
      <c r="H280" s="30" t="s">
        <v>607</v>
      </c>
      <c r="I280" s="32" t="s">
        <v>834</v>
      </c>
    </row>
    <row r="281" spans="1:9" s="28" customFormat="1" x14ac:dyDescent="0.35">
      <c r="A281" s="1" t="s">
        <v>576</v>
      </c>
      <c r="B281" s="32" t="s">
        <v>549</v>
      </c>
      <c r="C281" s="30" t="s">
        <v>343</v>
      </c>
      <c r="D281" s="29" t="s">
        <v>344</v>
      </c>
      <c r="E281" s="69">
        <v>1</v>
      </c>
      <c r="F281" s="69">
        <v>1</v>
      </c>
      <c r="G281" s="37" t="s">
        <v>345</v>
      </c>
      <c r="H281" s="30" t="s">
        <v>607</v>
      </c>
      <c r="I281" s="32" t="s">
        <v>834</v>
      </c>
    </row>
    <row r="282" spans="1:9" s="28" customFormat="1" x14ac:dyDescent="0.35">
      <c r="A282" s="1" t="s">
        <v>577</v>
      </c>
      <c r="B282" s="32" t="s">
        <v>549</v>
      </c>
      <c r="C282" s="30" t="s">
        <v>343</v>
      </c>
      <c r="D282" s="29" t="s">
        <v>344</v>
      </c>
      <c r="E282" s="69">
        <v>5</v>
      </c>
      <c r="F282" s="69">
        <v>5</v>
      </c>
      <c r="G282" s="37" t="s">
        <v>345</v>
      </c>
      <c r="H282" s="30" t="s">
        <v>607</v>
      </c>
      <c r="I282" s="32" t="s">
        <v>834</v>
      </c>
    </row>
    <row r="283" spans="1:9" s="65" customFormat="1" x14ac:dyDescent="0.35">
      <c r="A283" s="40" t="s">
        <v>662</v>
      </c>
      <c r="B283" s="63" t="s">
        <v>549</v>
      </c>
      <c r="C283" s="43" t="s">
        <v>618</v>
      </c>
      <c r="D283" s="64" t="s">
        <v>344</v>
      </c>
      <c r="E283" s="71" t="s">
        <v>10</v>
      </c>
      <c r="F283" s="70">
        <v>763</v>
      </c>
      <c r="G283" s="38" t="s">
        <v>619</v>
      </c>
      <c r="H283" s="43" t="s">
        <v>689</v>
      </c>
      <c r="I283" s="63" t="s">
        <v>690</v>
      </c>
    </row>
    <row r="284" spans="1:9" s="65" customFormat="1" x14ac:dyDescent="0.35">
      <c r="A284" s="40" t="s">
        <v>663</v>
      </c>
      <c r="B284" s="63" t="s">
        <v>549</v>
      </c>
      <c r="C284" s="43" t="s">
        <v>618</v>
      </c>
      <c r="D284" s="64" t="s">
        <v>344</v>
      </c>
      <c r="E284" s="71" t="s">
        <v>10</v>
      </c>
      <c r="F284" s="70">
        <v>979</v>
      </c>
      <c r="G284" s="38" t="s">
        <v>619</v>
      </c>
      <c r="H284" s="43" t="s">
        <v>689</v>
      </c>
      <c r="I284" s="63" t="s">
        <v>690</v>
      </c>
    </row>
    <row r="285" spans="1:9" s="28" customFormat="1" x14ac:dyDescent="0.35">
      <c r="A285" s="17" t="s">
        <v>664</v>
      </c>
      <c r="B285" s="63" t="s">
        <v>549</v>
      </c>
      <c r="C285" s="43" t="s">
        <v>618</v>
      </c>
      <c r="D285" s="64" t="s">
        <v>344</v>
      </c>
      <c r="E285" s="71" t="s">
        <v>10</v>
      </c>
      <c r="F285" s="70">
        <v>1544</v>
      </c>
      <c r="G285" s="37" t="s">
        <v>619</v>
      </c>
      <c r="H285" s="30" t="s">
        <v>689</v>
      </c>
      <c r="I285" s="63" t="s">
        <v>690</v>
      </c>
    </row>
    <row r="286" spans="1:9" s="65" customFormat="1" x14ac:dyDescent="0.35">
      <c r="A286" s="17" t="s">
        <v>665</v>
      </c>
      <c r="B286" s="63" t="s">
        <v>549</v>
      </c>
      <c r="C286" s="43" t="s">
        <v>618</v>
      </c>
      <c r="D286" s="64" t="s">
        <v>344</v>
      </c>
      <c r="E286" s="71" t="s">
        <v>10</v>
      </c>
      <c r="F286" s="70">
        <v>962</v>
      </c>
      <c r="G286" s="38" t="s">
        <v>619</v>
      </c>
      <c r="H286" s="43" t="s">
        <v>689</v>
      </c>
      <c r="I286" s="63" t="s">
        <v>690</v>
      </c>
    </row>
    <row r="287" spans="1:9" s="65" customFormat="1" x14ac:dyDescent="0.35">
      <c r="A287" s="40" t="s">
        <v>575</v>
      </c>
      <c r="B287" s="63" t="s">
        <v>549</v>
      </c>
      <c r="C287" s="43" t="s">
        <v>618</v>
      </c>
      <c r="D287" s="64" t="s">
        <v>344</v>
      </c>
      <c r="E287" s="71" t="s">
        <v>10</v>
      </c>
      <c r="F287" s="70">
        <v>680</v>
      </c>
      <c r="G287" s="38" t="s">
        <v>619</v>
      </c>
      <c r="H287" s="43" t="s">
        <v>689</v>
      </c>
      <c r="I287" s="63" t="s">
        <v>690</v>
      </c>
    </row>
    <row r="288" spans="1:9" s="65" customFormat="1" x14ac:dyDescent="0.35">
      <c r="A288" s="40" t="s">
        <v>666</v>
      </c>
      <c r="B288" s="63" t="s">
        <v>549</v>
      </c>
      <c r="C288" s="43" t="s">
        <v>618</v>
      </c>
      <c r="D288" s="64" t="s">
        <v>344</v>
      </c>
      <c r="E288" s="71" t="s">
        <v>10</v>
      </c>
      <c r="F288" s="70">
        <v>539</v>
      </c>
      <c r="G288" s="38" t="s">
        <v>619</v>
      </c>
      <c r="H288" s="43" t="s">
        <v>689</v>
      </c>
      <c r="I288" s="63" t="s">
        <v>690</v>
      </c>
    </row>
    <row r="289" spans="1:9" s="65" customFormat="1" x14ac:dyDescent="0.35">
      <c r="A289" s="40" t="s">
        <v>667</v>
      </c>
      <c r="B289" s="63" t="s">
        <v>549</v>
      </c>
      <c r="C289" s="43" t="s">
        <v>618</v>
      </c>
      <c r="D289" s="64" t="s">
        <v>344</v>
      </c>
      <c r="E289" s="71" t="s">
        <v>10</v>
      </c>
      <c r="F289" s="70">
        <v>939</v>
      </c>
      <c r="G289" s="38" t="s">
        <v>619</v>
      </c>
      <c r="H289" s="43" t="s">
        <v>689</v>
      </c>
      <c r="I289" s="63" t="s">
        <v>690</v>
      </c>
    </row>
    <row r="290" spans="1:9" s="65" customFormat="1" x14ac:dyDescent="0.35">
      <c r="A290" s="17" t="s">
        <v>668</v>
      </c>
      <c r="B290" s="63" t="s">
        <v>549</v>
      </c>
      <c r="C290" s="43" t="s">
        <v>618</v>
      </c>
      <c r="D290" s="64" t="s">
        <v>344</v>
      </c>
      <c r="E290" s="71" t="s">
        <v>10</v>
      </c>
      <c r="F290" s="70">
        <v>1373</v>
      </c>
      <c r="G290" s="38" t="s">
        <v>619</v>
      </c>
      <c r="H290" s="43" t="s">
        <v>689</v>
      </c>
      <c r="I290" s="63" t="s">
        <v>690</v>
      </c>
    </row>
    <row r="291" spans="1:9" s="65" customFormat="1" x14ac:dyDescent="0.35">
      <c r="A291" s="40" t="s">
        <v>669</v>
      </c>
      <c r="B291" s="63" t="s">
        <v>549</v>
      </c>
      <c r="C291" s="43" t="s">
        <v>618</v>
      </c>
      <c r="D291" s="64" t="s">
        <v>344</v>
      </c>
      <c r="E291" s="71" t="s">
        <v>10</v>
      </c>
      <c r="F291" s="70">
        <v>1022</v>
      </c>
      <c r="G291" s="38" t="s">
        <v>619</v>
      </c>
      <c r="H291" s="43" t="s">
        <v>689</v>
      </c>
      <c r="I291" s="63" t="s">
        <v>690</v>
      </c>
    </row>
    <row r="292" spans="1:9" s="65" customFormat="1" x14ac:dyDescent="0.35">
      <c r="A292" s="40" t="s">
        <v>670</v>
      </c>
      <c r="B292" s="63" t="s">
        <v>549</v>
      </c>
      <c r="C292" s="43" t="s">
        <v>618</v>
      </c>
      <c r="D292" s="64" t="s">
        <v>344</v>
      </c>
      <c r="E292" s="71" t="s">
        <v>10</v>
      </c>
      <c r="F292" s="70">
        <v>454</v>
      </c>
      <c r="G292" s="38" t="s">
        <v>619</v>
      </c>
      <c r="H292" s="43" t="s">
        <v>689</v>
      </c>
      <c r="I292" s="63" t="s">
        <v>690</v>
      </c>
    </row>
    <row r="293" spans="1:9" s="65" customFormat="1" x14ac:dyDescent="0.35">
      <c r="A293" s="40" t="s">
        <v>671</v>
      </c>
      <c r="B293" s="63" t="s">
        <v>549</v>
      </c>
      <c r="C293" s="43" t="s">
        <v>618</v>
      </c>
      <c r="D293" s="64" t="s">
        <v>344</v>
      </c>
      <c r="E293" s="71" t="s">
        <v>10</v>
      </c>
      <c r="F293" s="70">
        <v>944</v>
      </c>
      <c r="G293" s="38" t="s">
        <v>619</v>
      </c>
      <c r="H293" s="43" t="s">
        <v>689</v>
      </c>
      <c r="I293" s="63" t="s">
        <v>690</v>
      </c>
    </row>
    <row r="294" spans="1:9" s="65" customFormat="1" x14ac:dyDescent="0.35">
      <c r="A294" s="40" t="s">
        <v>672</v>
      </c>
      <c r="B294" s="63" t="s">
        <v>549</v>
      </c>
      <c r="C294" s="43" t="s">
        <v>618</v>
      </c>
      <c r="D294" s="64" t="s">
        <v>344</v>
      </c>
      <c r="E294" s="71" t="s">
        <v>10</v>
      </c>
      <c r="F294" s="70">
        <v>838</v>
      </c>
      <c r="G294" s="38" t="s">
        <v>619</v>
      </c>
      <c r="H294" s="43" t="s">
        <v>689</v>
      </c>
      <c r="I294" s="63" t="s">
        <v>690</v>
      </c>
    </row>
    <row r="295" spans="1:9" s="65" customFormat="1" x14ac:dyDescent="0.35">
      <c r="A295" s="40" t="s">
        <v>673</v>
      </c>
      <c r="B295" s="63" t="s">
        <v>549</v>
      </c>
      <c r="C295" s="43" t="s">
        <v>618</v>
      </c>
      <c r="D295" s="64" t="s">
        <v>344</v>
      </c>
      <c r="E295" s="71" t="s">
        <v>10</v>
      </c>
      <c r="F295" s="70">
        <v>680</v>
      </c>
      <c r="G295" s="38" t="s">
        <v>619</v>
      </c>
      <c r="H295" s="43" t="s">
        <v>689</v>
      </c>
      <c r="I295" s="63" t="s">
        <v>690</v>
      </c>
    </row>
    <row r="296" spans="1:9" s="65" customFormat="1" x14ac:dyDescent="0.35">
      <c r="A296" s="40" t="s">
        <v>674</v>
      </c>
      <c r="B296" s="63" t="s">
        <v>549</v>
      </c>
      <c r="C296" s="43" t="s">
        <v>618</v>
      </c>
      <c r="D296" s="64" t="s">
        <v>344</v>
      </c>
      <c r="E296" s="71" t="s">
        <v>10</v>
      </c>
      <c r="F296" s="70">
        <v>1080</v>
      </c>
      <c r="G296" s="38" t="s">
        <v>619</v>
      </c>
      <c r="H296" s="43" t="s">
        <v>689</v>
      </c>
      <c r="I296" s="63" t="s">
        <v>690</v>
      </c>
    </row>
    <row r="297" spans="1:9" s="65" customFormat="1" x14ac:dyDescent="0.35">
      <c r="A297" s="40" t="s">
        <v>675</v>
      </c>
      <c r="B297" s="63" t="s">
        <v>549</v>
      </c>
      <c r="C297" s="43" t="s">
        <v>618</v>
      </c>
      <c r="D297" s="64" t="s">
        <v>344</v>
      </c>
      <c r="E297" s="71" t="s">
        <v>10</v>
      </c>
      <c r="F297" s="70">
        <v>807</v>
      </c>
      <c r="G297" s="38" t="s">
        <v>619</v>
      </c>
      <c r="H297" s="43" t="s">
        <v>689</v>
      </c>
      <c r="I297" s="63" t="s">
        <v>690</v>
      </c>
    </row>
    <row r="298" spans="1:9" s="65" customFormat="1" x14ac:dyDescent="0.35">
      <c r="A298" s="40" t="s">
        <v>676</v>
      </c>
      <c r="B298" s="63" t="s">
        <v>549</v>
      </c>
      <c r="C298" s="43" t="s">
        <v>618</v>
      </c>
      <c r="D298" s="64" t="s">
        <v>344</v>
      </c>
      <c r="E298" s="71" t="s">
        <v>10</v>
      </c>
      <c r="F298" s="70">
        <v>1171</v>
      </c>
      <c r="G298" s="38" t="s">
        <v>619</v>
      </c>
      <c r="H298" s="43" t="s">
        <v>689</v>
      </c>
      <c r="I298" s="63" t="s">
        <v>690</v>
      </c>
    </row>
    <row r="299" spans="1:9" s="17" customFormat="1" x14ac:dyDescent="0.35">
      <c r="A299" s="40" t="s">
        <v>677</v>
      </c>
      <c r="B299" s="63" t="s">
        <v>549</v>
      </c>
      <c r="C299" s="43" t="s">
        <v>618</v>
      </c>
      <c r="D299" s="64" t="s">
        <v>344</v>
      </c>
      <c r="E299" s="71" t="s">
        <v>10</v>
      </c>
      <c r="F299" s="59">
        <v>668</v>
      </c>
      <c r="G299" s="38" t="s">
        <v>619</v>
      </c>
      <c r="H299" s="43" t="s">
        <v>689</v>
      </c>
      <c r="I299" s="63" t="s">
        <v>690</v>
      </c>
    </row>
    <row r="300" spans="1:9" s="65" customFormat="1" x14ac:dyDescent="0.35">
      <c r="A300" s="40" t="s">
        <v>678</v>
      </c>
      <c r="B300" s="63" t="s">
        <v>549</v>
      </c>
      <c r="C300" s="43" t="s">
        <v>618</v>
      </c>
      <c r="D300" s="64" t="s">
        <v>344</v>
      </c>
      <c r="E300" s="71" t="s">
        <v>10</v>
      </c>
      <c r="F300" s="70">
        <v>878</v>
      </c>
      <c r="G300" s="38" t="s">
        <v>619</v>
      </c>
      <c r="H300" s="43" t="s">
        <v>689</v>
      </c>
      <c r="I300" s="63" t="s">
        <v>690</v>
      </c>
    </row>
    <row r="301" spans="1:9" s="65" customFormat="1" x14ac:dyDescent="0.35">
      <c r="A301" s="40" t="s">
        <v>679</v>
      </c>
      <c r="B301" s="63" t="s">
        <v>549</v>
      </c>
      <c r="C301" s="43" t="s">
        <v>618</v>
      </c>
      <c r="D301" s="64" t="s">
        <v>344</v>
      </c>
      <c r="E301" s="71" t="s">
        <v>10</v>
      </c>
      <c r="F301" s="70">
        <v>1133</v>
      </c>
      <c r="G301" s="38" t="s">
        <v>619</v>
      </c>
      <c r="H301" s="43" t="s">
        <v>689</v>
      </c>
      <c r="I301" s="63" t="s">
        <v>690</v>
      </c>
    </row>
    <row r="302" spans="1:9" s="65" customFormat="1" x14ac:dyDescent="0.35">
      <c r="A302" s="40" t="s">
        <v>680</v>
      </c>
      <c r="B302" s="63" t="s">
        <v>549</v>
      </c>
      <c r="C302" s="43" t="s">
        <v>618</v>
      </c>
      <c r="D302" s="64" t="s">
        <v>344</v>
      </c>
      <c r="E302" s="71" t="s">
        <v>10</v>
      </c>
      <c r="F302" s="70">
        <v>944</v>
      </c>
      <c r="G302" s="38" t="s">
        <v>619</v>
      </c>
      <c r="H302" s="43" t="s">
        <v>689</v>
      </c>
      <c r="I302" s="63" t="s">
        <v>690</v>
      </c>
    </row>
    <row r="303" spans="1:9" s="65" customFormat="1" x14ac:dyDescent="0.35">
      <c r="A303" s="40" t="s">
        <v>681</v>
      </c>
      <c r="B303" s="63" t="s">
        <v>549</v>
      </c>
      <c r="C303" s="43" t="s">
        <v>618</v>
      </c>
      <c r="D303" s="64" t="s">
        <v>344</v>
      </c>
      <c r="E303" s="71" t="s">
        <v>10</v>
      </c>
      <c r="F303" s="70">
        <v>763</v>
      </c>
      <c r="G303" s="38" t="s">
        <v>619</v>
      </c>
      <c r="H303" s="43" t="s">
        <v>689</v>
      </c>
      <c r="I303" s="63" t="s">
        <v>690</v>
      </c>
    </row>
    <row r="304" spans="1:9" s="65" customFormat="1" x14ac:dyDescent="0.35">
      <c r="A304" s="17" t="s">
        <v>682</v>
      </c>
      <c r="B304" s="63" t="s">
        <v>549</v>
      </c>
      <c r="C304" s="43" t="s">
        <v>618</v>
      </c>
      <c r="D304" s="64" t="s">
        <v>344</v>
      </c>
      <c r="E304" s="71" t="s">
        <v>10</v>
      </c>
      <c r="F304" s="70">
        <v>1088</v>
      </c>
      <c r="G304" s="38" t="s">
        <v>619</v>
      </c>
      <c r="H304" s="43" t="s">
        <v>689</v>
      </c>
      <c r="I304" s="63" t="s">
        <v>690</v>
      </c>
    </row>
    <row r="305" spans="1:9" s="65" customFormat="1" x14ac:dyDescent="0.35">
      <c r="A305" s="17" t="s">
        <v>683</v>
      </c>
      <c r="B305" s="63" t="s">
        <v>549</v>
      </c>
      <c r="C305" s="43" t="s">
        <v>618</v>
      </c>
      <c r="D305" s="64" t="s">
        <v>344</v>
      </c>
      <c r="E305" s="71" t="s">
        <v>10</v>
      </c>
      <c r="F305" s="70">
        <v>667</v>
      </c>
      <c r="G305" s="38" t="s">
        <v>619</v>
      </c>
      <c r="H305" s="43" t="s">
        <v>689</v>
      </c>
      <c r="I305" s="63" t="s">
        <v>690</v>
      </c>
    </row>
    <row r="306" spans="1:9" s="65" customFormat="1" x14ac:dyDescent="0.35">
      <c r="A306" s="40" t="s">
        <v>684</v>
      </c>
      <c r="B306" s="63" t="s">
        <v>549</v>
      </c>
      <c r="C306" s="43" t="s">
        <v>618</v>
      </c>
      <c r="D306" s="64" t="s">
        <v>344</v>
      </c>
      <c r="E306" s="71" t="s">
        <v>10</v>
      </c>
      <c r="F306" s="70">
        <v>1064</v>
      </c>
      <c r="G306" s="38" t="s">
        <v>619</v>
      </c>
      <c r="H306" s="43" t="s">
        <v>689</v>
      </c>
      <c r="I306" s="63" t="s">
        <v>690</v>
      </c>
    </row>
    <row r="307" spans="1:9" s="65" customFormat="1" x14ac:dyDescent="0.35">
      <c r="A307" s="40" t="s">
        <v>685</v>
      </c>
      <c r="B307" s="63" t="s">
        <v>549</v>
      </c>
      <c r="C307" s="43" t="s">
        <v>618</v>
      </c>
      <c r="D307" s="64" t="s">
        <v>344</v>
      </c>
      <c r="E307" s="71" t="s">
        <v>10</v>
      </c>
      <c r="F307" s="70">
        <v>1249</v>
      </c>
      <c r="G307" s="38" t="s">
        <v>619</v>
      </c>
      <c r="H307" s="43" t="s">
        <v>689</v>
      </c>
      <c r="I307" s="63" t="s">
        <v>690</v>
      </c>
    </row>
    <row r="308" spans="1:9" s="65" customFormat="1" x14ac:dyDescent="0.35">
      <c r="A308" s="17" t="s">
        <v>686</v>
      </c>
      <c r="B308" s="63" t="s">
        <v>549</v>
      </c>
      <c r="C308" s="43" t="s">
        <v>618</v>
      </c>
      <c r="D308" s="64" t="s">
        <v>344</v>
      </c>
      <c r="E308" s="71" t="s">
        <v>10</v>
      </c>
      <c r="F308" s="70">
        <v>807</v>
      </c>
      <c r="G308" s="38" t="s">
        <v>619</v>
      </c>
      <c r="H308" s="43" t="s">
        <v>689</v>
      </c>
      <c r="I308" s="63" t="s">
        <v>690</v>
      </c>
    </row>
    <row r="309" spans="1:9" s="65" customFormat="1" x14ac:dyDescent="0.35">
      <c r="A309" s="17" t="s">
        <v>687</v>
      </c>
      <c r="B309" s="63" t="s">
        <v>549</v>
      </c>
      <c r="C309" s="43" t="s">
        <v>618</v>
      </c>
      <c r="D309" s="64" t="s">
        <v>344</v>
      </c>
      <c r="E309" s="71" t="s">
        <v>10</v>
      </c>
      <c r="F309" s="70">
        <v>763</v>
      </c>
      <c r="G309" s="38" t="s">
        <v>619</v>
      </c>
      <c r="H309" s="43" t="s">
        <v>689</v>
      </c>
      <c r="I309" s="63" t="s">
        <v>690</v>
      </c>
    </row>
    <row r="310" spans="1:9" s="65" customFormat="1" x14ac:dyDescent="0.35">
      <c r="A310" s="40" t="s">
        <v>688</v>
      </c>
      <c r="B310" s="63" t="s">
        <v>549</v>
      </c>
      <c r="C310" s="43" t="s">
        <v>618</v>
      </c>
      <c r="D310" s="64" t="s">
        <v>344</v>
      </c>
      <c r="E310" s="71" t="s">
        <v>10</v>
      </c>
      <c r="F310" s="70">
        <v>1006</v>
      </c>
      <c r="G310" s="38" t="s">
        <v>619</v>
      </c>
      <c r="H310" s="43" t="s">
        <v>689</v>
      </c>
      <c r="I310" s="63" t="s">
        <v>690</v>
      </c>
    </row>
    <row r="311" spans="1:9" s="28" customFormat="1" x14ac:dyDescent="0.35">
      <c r="A311" s="34" t="s">
        <v>578</v>
      </c>
      <c r="B311" s="35" t="s">
        <v>579</v>
      </c>
      <c r="C311" s="30" t="s">
        <v>580</v>
      </c>
      <c r="D311" s="28" t="s">
        <v>581</v>
      </c>
      <c r="E311" s="71" t="s">
        <v>10</v>
      </c>
      <c r="F311" s="71" t="s">
        <v>10</v>
      </c>
      <c r="G311" s="37" t="s">
        <v>582</v>
      </c>
      <c r="H311" s="30" t="s">
        <v>607</v>
      </c>
      <c r="I311" s="28" t="s">
        <v>742</v>
      </c>
    </row>
    <row r="312" spans="1:9" s="28" customFormat="1" x14ac:dyDescent="0.35">
      <c r="A312" s="34" t="s">
        <v>336</v>
      </c>
      <c r="B312" s="35" t="s">
        <v>579</v>
      </c>
      <c r="C312" s="30" t="s">
        <v>580</v>
      </c>
      <c r="D312" s="28" t="s">
        <v>581</v>
      </c>
      <c r="E312" s="71" t="s">
        <v>10</v>
      </c>
      <c r="F312" s="71" t="s">
        <v>10</v>
      </c>
      <c r="G312" s="37" t="s">
        <v>583</v>
      </c>
      <c r="H312" s="30" t="s">
        <v>607</v>
      </c>
      <c r="I312" s="28" t="s">
        <v>742</v>
      </c>
    </row>
    <row r="313" spans="1:9" s="28" customFormat="1" x14ac:dyDescent="0.35">
      <c r="A313" s="34" t="s">
        <v>584</v>
      </c>
      <c r="B313" s="35" t="s">
        <v>579</v>
      </c>
      <c r="C313" s="30" t="s">
        <v>580</v>
      </c>
      <c r="D313" s="28" t="s">
        <v>581</v>
      </c>
      <c r="E313" s="71" t="s">
        <v>10</v>
      </c>
      <c r="F313" s="71" t="s">
        <v>10</v>
      </c>
      <c r="G313" s="37" t="s">
        <v>536</v>
      </c>
      <c r="H313" s="30" t="s">
        <v>607</v>
      </c>
      <c r="I313" s="28" t="s">
        <v>742</v>
      </c>
    </row>
    <row r="314" spans="1:9" x14ac:dyDescent="0.35">
      <c r="A314" s="34" t="s">
        <v>585</v>
      </c>
      <c r="B314" s="35" t="s">
        <v>579</v>
      </c>
      <c r="C314" s="43" t="s">
        <v>580</v>
      </c>
      <c r="D314" s="23" t="s">
        <v>581</v>
      </c>
      <c r="E314" s="72" t="s">
        <v>10</v>
      </c>
      <c r="F314" s="72" t="s">
        <v>10</v>
      </c>
      <c r="G314" s="36" t="s">
        <v>586</v>
      </c>
      <c r="H314" s="30" t="s">
        <v>607</v>
      </c>
      <c r="I314" s="28" t="s">
        <v>742</v>
      </c>
    </row>
    <row r="315" spans="1:9" x14ac:dyDescent="0.35">
      <c r="A315" s="34" t="s">
        <v>587</v>
      </c>
      <c r="B315" s="35" t="s">
        <v>579</v>
      </c>
      <c r="C315" s="43" t="s">
        <v>580</v>
      </c>
      <c r="D315" s="23" t="s">
        <v>581</v>
      </c>
      <c r="E315" s="72" t="s">
        <v>10</v>
      </c>
      <c r="F315" s="72" t="s">
        <v>10</v>
      </c>
      <c r="G315" s="38" t="s">
        <v>588</v>
      </c>
      <c r="H315" s="30" t="s">
        <v>607</v>
      </c>
      <c r="I315" s="28" t="s">
        <v>742</v>
      </c>
    </row>
    <row r="316" spans="1:9" x14ac:dyDescent="0.35">
      <c r="A316" s="34" t="s">
        <v>40</v>
      </c>
      <c r="B316" s="35" t="s">
        <v>40</v>
      </c>
      <c r="C316" s="43" t="s">
        <v>589</v>
      </c>
      <c r="D316" s="23"/>
      <c r="E316" s="73" t="s">
        <v>591</v>
      </c>
      <c r="F316" s="72" t="s">
        <v>10</v>
      </c>
      <c r="G316" s="38" t="s">
        <v>592</v>
      </c>
      <c r="H316" s="38" t="s">
        <v>607</v>
      </c>
      <c r="I316" s="23" t="s">
        <v>590</v>
      </c>
    </row>
    <row r="317" spans="1:9" x14ac:dyDescent="0.35">
      <c r="A317" s="34" t="s">
        <v>40</v>
      </c>
      <c r="B317" s="35" t="s">
        <v>40</v>
      </c>
      <c r="C317" s="43" t="s">
        <v>589</v>
      </c>
      <c r="D317" s="23"/>
      <c r="E317" s="73" t="s">
        <v>591</v>
      </c>
      <c r="F317" s="72" t="s">
        <v>10</v>
      </c>
      <c r="G317" s="38" t="s">
        <v>610</v>
      </c>
      <c r="H317" s="38" t="s">
        <v>609</v>
      </c>
      <c r="I317" s="23" t="s">
        <v>590</v>
      </c>
    </row>
    <row r="318" spans="1:9" x14ac:dyDescent="0.35">
      <c r="A318" s="34" t="s">
        <v>40</v>
      </c>
      <c r="B318" s="35" t="s">
        <v>40</v>
      </c>
      <c r="C318" s="43" t="s">
        <v>589</v>
      </c>
      <c r="D318" s="23"/>
      <c r="E318" s="73" t="s">
        <v>591</v>
      </c>
      <c r="F318" s="72" t="s">
        <v>10</v>
      </c>
      <c r="G318" s="38" t="s">
        <v>611</v>
      </c>
      <c r="H318" s="38" t="s">
        <v>608</v>
      </c>
      <c r="I318" s="23" t="s">
        <v>590</v>
      </c>
    </row>
    <row r="319" spans="1:9" x14ac:dyDescent="0.35">
      <c r="A319" s="34" t="s">
        <v>614</v>
      </c>
      <c r="B319" s="35" t="s">
        <v>579</v>
      </c>
      <c r="C319" s="43" t="s">
        <v>620</v>
      </c>
      <c r="D319" s="23" t="s">
        <v>615</v>
      </c>
      <c r="E319" s="50">
        <v>0.5</v>
      </c>
      <c r="F319" s="50">
        <v>1</v>
      </c>
      <c r="G319" s="124" t="s">
        <v>536</v>
      </c>
      <c r="H319" s="36" t="s">
        <v>607</v>
      </c>
      <c r="I319" s="23" t="s">
        <v>616</v>
      </c>
    </row>
    <row r="320" spans="1:9" x14ac:dyDescent="0.35">
      <c r="A320" t="s">
        <v>92</v>
      </c>
      <c r="B320" t="s">
        <v>622</v>
      </c>
      <c r="C320" s="36" t="s">
        <v>621</v>
      </c>
      <c r="D320" t="s">
        <v>91</v>
      </c>
      <c r="E320" s="50">
        <v>6.6000000000000003E-2</v>
      </c>
      <c r="F320" s="50">
        <v>0.23</v>
      </c>
      <c r="G320" s="36" t="s">
        <v>345</v>
      </c>
      <c r="H320" s="36" t="s">
        <v>607</v>
      </c>
      <c r="I320" t="s">
        <v>623</v>
      </c>
    </row>
    <row r="322" spans="1:9" x14ac:dyDescent="0.35">
      <c r="A322" s="45" t="s">
        <v>751</v>
      </c>
    </row>
    <row r="323" spans="1:9" ht="87" customHeight="1" x14ac:dyDescent="0.35">
      <c r="A323" s="105" t="s">
        <v>843</v>
      </c>
      <c r="B323" s="105"/>
      <c r="C323" s="105"/>
      <c r="D323" s="105"/>
      <c r="E323" s="105"/>
      <c r="F323" s="105"/>
      <c r="G323" s="105"/>
      <c r="H323" s="105"/>
      <c r="I323" s="105"/>
    </row>
  </sheetData>
  <mergeCells count="1">
    <mergeCell ref="A323:I323"/>
  </mergeCells>
  <hyperlinks>
    <hyperlink ref="I36" r:id="rId1" xr:uid="{66E06196-BEC8-4988-92FD-F9626EFBF07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34BCE-4C7A-4322-BE8E-1EDCA1EED2B3}">
  <dimension ref="A1:E29"/>
  <sheetViews>
    <sheetView showGridLines="0" workbookViewId="0">
      <selection activeCell="A28" sqref="A28:C29"/>
    </sheetView>
  </sheetViews>
  <sheetFormatPr defaultColWidth="8.81640625" defaultRowHeight="14.5" x14ac:dyDescent="0.35"/>
  <cols>
    <col min="1" max="1" width="15.453125" style="23" customWidth="1"/>
    <col min="2" max="2" width="56.81640625" style="23" bestFit="1" customWidth="1"/>
    <col min="3" max="3" width="69.08984375" style="23" bestFit="1" customWidth="1"/>
    <col min="4" max="4" width="61.1796875" style="23" bestFit="1" customWidth="1"/>
    <col min="5" max="5" width="21.6328125" style="23" bestFit="1" customWidth="1"/>
    <col min="6" max="16384" width="8.81640625" style="23"/>
  </cols>
  <sheetData>
    <row r="1" spans="1:5" s="15" customFormat="1" ht="15" thickBot="1" x14ac:dyDescent="0.4">
      <c r="A1" s="125" t="s">
        <v>624</v>
      </c>
      <c r="B1" s="125" t="s">
        <v>625</v>
      </c>
      <c r="C1" s="125" t="s">
        <v>626</v>
      </c>
      <c r="D1" s="125" t="s">
        <v>627</v>
      </c>
      <c r="E1" s="125" t="s">
        <v>123</v>
      </c>
    </row>
    <row r="2" spans="1:5" x14ac:dyDescent="0.35">
      <c r="A2" s="18" t="s">
        <v>221</v>
      </c>
      <c r="B2" s="18" t="s">
        <v>222</v>
      </c>
      <c r="C2" s="51" t="s">
        <v>10</v>
      </c>
      <c r="D2" s="18" t="s">
        <v>743</v>
      </c>
      <c r="E2" s="18" t="s">
        <v>223</v>
      </c>
    </row>
    <row r="3" spans="1:5" ht="16.5" x14ac:dyDescent="0.45">
      <c r="A3" s="13" t="s">
        <v>224</v>
      </c>
      <c r="B3" s="18" t="s">
        <v>225</v>
      </c>
      <c r="C3" s="18" t="s">
        <v>226</v>
      </c>
      <c r="D3" s="18" t="s">
        <v>744</v>
      </c>
      <c r="E3" s="18" t="s">
        <v>227</v>
      </c>
    </row>
    <row r="4" spans="1:5" ht="16.5" x14ac:dyDescent="0.45">
      <c r="A4" s="13" t="s">
        <v>228</v>
      </c>
      <c r="B4" s="18" t="s">
        <v>229</v>
      </c>
      <c r="C4" s="18" t="s">
        <v>230</v>
      </c>
      <c r="D4" s="18" t="s">
        <v>743</v>
      </c>
      <c r="E4" s="18" t="s">
        <v>223</v>
      </c>
    </row>
    <row r="5" spans="1:5" ht="16.5" x14ac:dyDescent="0.45">
      <c r="A5" s="13" t="s">
        <v>231</v>
      </c>
      <c r="B5" s="18" t="s">
        <v>232</v>
      </c>
      <c r="C5" s="18" t="s">
        <v>233</v>
      </c>
      <c r="D5" s="18" t="s">
        <v>744</v>
      </c>
      <c r="E5" s="18" t="s">
        <v>227</v>
      </c>
    </row>
    <row r="6" spans="1:5" ht="16.5" x14ac:dyDescent="0.45">
      <c r="A6" s="13" t="s">
        <v>234</v>
      </c>
      <c r="B6" s="18" t="s">
        <v>232</v>
      </c>
      <c r="C6" s="18" t="s">
        <v>235</v>
      </c>
      <c r="D6" s="18" t="s">
        <v>743</v>
      </c>
      <c r="E6" s="18" t="s">
        <v>223</v>
      </c>
    </row>
    <row r="7" spans="1:5" ht="16.5" x14ac:dyDescent="0.45">
      <c r="A7" s="13" t="s">
        <v>236</v>
      </c>
      <c r="B7" s="18" t="s">
        <v>237</v>
      </c>
      <c r="C7" s="18" t="s">
        <v>238</v>
      </c>
      <c r="D7" s="18" t="s">
        <v>743</v>
      </c>
      <c r="E7" s="18" t="s">
        <v>223</v>
      </c>
    </row>
    <row r="8" spans="1:5" ht="16.5" x14ac:dyDescent="0.45">
      <c r="A8" s="13" t="s">
        <v>239</v>
      </c>
      <c r="B8" s="18" t="s">
        <v>237</v>
      </c>
      <c r="C8" s="18" t="s">
        <v>238</v>
      </c>
      <c r="D8" s="18" t="s">
        <v>743</v>
      </c>
      <c r="E8" s="18" t="s">
        <v>223</v>
      </c>
    </row>
    <row r="9" spans="1:5" ht="16.5" x14ac:dyDescent="0.45">
      <c r="A9" s="13" t="s">
        <v>240</v>
      </c>
      <c r="B9" s="18" t="s">
        <v>241</v>
      </c>
      <c r="C9" s="18" t="s">
        <v>235</v>
      </c>
      <c r="D9" s="18" t="s">
        <v>744</v>
      </c>
      <c r="E9" s="18" t="s">
        <v>227</v>
      </c>
    </row>
    <row r="10" spans="1:5" ht="16.5" x14ac:dyDescent="0.45">
      <c r="A10" s="13" t="s">
        <v>242</v>
      </c>
      <c r="B10" s="18" t="s">
        <v>243</v>
      </c>
      <c r="C10" s="18" t="s">
        <v>244</v>
      </c>
      <c r="D10" s="18" t="s">
        <v>744</v>
      </c>
      <c r="E10" s="18" t="s">
        <v>227</v>
      </c>
    </row>
    <row r="11" spans="1:5" x14ac:dyDescent="0.35">
      <c r="A11" s="13" t="s">
        <v>245</v>
      </c>
      <c r="B11" s="18" t="s">
        <v>246</v>
      </c>
      <c r="C11" s="18" t="s">
        <v>247</v>
      </c>
      <c r="D11" s="18" t="s">
        <v>743</v>
      </c>
      <c r="E11" s="18" t="s">
        <v>223</v>
      </c>
    </row>
    <row r="12" spans="1:5" x14ac:dyDescent="0.35">
      <c r="A12" s="13" t="s">
        <v>248</v>
      </c>
      <c r="B12" s="18" t="s">
        <v>249</v>
      </c>
      <c r="C12" s="51" t="s">
        <v>10</v>
      </c>
      <c r="D12" s="18" t="s">
        <v>250</v>
      </c>
      <c r="E12" s="18" t="s">
        <v>251</v>
      </c>
    </row>
    <row r="13" spans="1:5" ht="16.5" x14ac:dyDescent="0.45">
      <c r="A13" s="13" t="s">
        <v>252</v>
      </c>
      <c r="B13" s="18" t="s">
        <v>253</v>
      </c>
      <c r="C13" s="18" t="s">
        <v>254</v>
      </c>
      <c r="D13" s="18" t="s">
        <v>255</v>
      </c>
      <c r="E13" s="18" t="s">
        <v>256</v>
      </c>
    </row>
    <row r="14" spans="1:5" ht="16.5" x14ac:dyDescent="0.45">
      <c r="A14" s="13" t="s">
        <v>257</v>
      </c>
      <c r="B14" s="18" t="s">
        <v>258</v>
      </c>
      <c r="C14" s="18" t="s">
        <v>235</v>
      </c>
      <c r="D14" s="18" t="s">
        <v>744</v>
      </c>
      <c r="E14" s="18" t="s">
        <v>227</v>
      </c>
    </row>
    <row r="15" spans="1:5" x14ac:dyDescent="0.35">
      <c r="A15" s="18" t="s">
        <v>37</v>
      </c>
      <c r="B15" s="18" t="s">
        <v>259</v>
      </c>
      <c r="C15" s="51" t="s">
        <v>10</v>
      </c>
      <c r="D15" s="18" t="s">
        <v>255</v>
      </c>
      <c r="E15" s="18" t="s">
        <v>256</v>
      </c>
    </row>
    <row r="16" spans="1:5" x14ac:dyDescent="0.35">
      <c r="A16" s="13" t="s">
        <v>260</v>
      </c>
      <c r="B16" s="18" t="s">
        <v>261</v>
      </c>
      <c r="C16" s="51" t="s">
        <v>10</v>
      </c>
      <c r="D16" s="18" t="s">
        <v>255</v>
      </c>
      <c r="E16" s="18" t="s">
        <v>256</v>
      </c>
    </row>
    <row r="17" spans="1:5" x14ac:dyDescent="0.35">
      <c r="A17" s="13" t="s">
        <v>262</v>
      </c>
      <c r="B17" s="18" t="s">
        <v>263</v>
      </c>
      <c r="C17" s="18" t="s">
        <v>264</v>
      </c>
      <c r="D17" s="18" t="s">
        <v>743</v>
      </c>
      <c r="E17" s="18" t="s">
        <v>223</v>
      </c>
    </row>
    <row r="18" spans="1:5" x14ac:dyDescent="0.35">
      <c r="A18" s="13" t="s">
        <v>265</v>
      </c>
      <c r="B18" s="18" t="s">
        <v>266</v>
      </c>
      <c r="C18" s="18" t="s">
        <v>267</v>
      </c>
      <c r="D18" s="18" t="s">
        <v>250</v>
      </c>
      <c r="E18" s="18" t="s">
        <v>703</v>
      </c>
    </row>
    <row r="19" spans="1:5" ht="16.5" x14ac:dyDescent="0.45">
      <c r="A19" s="13" t="s">
        <v>268</v>
      </c>
      <c r="B19" s="18" t="s">
        <v>269</v>
      </c>
      <c r="C19" s="18" t="s">
        <v>270</v>
      </c>
      <c r="D19" s="18" t="s">
        <v>744</v>
      </c>
      <c r="E19" s="18" t="s">
        <v>227</v>
      </c>
    </row>
    <row r="20" spans="1:5" x14ac:dyDescent="0.35">
      <c r="A20" s="13" t="s">
        <v>271</v>
      </c>
      <c r="B20" s="18" t="s">
        <v>272</v>
      </c>
      <c r="C20" s="18" t="s">
        <v>273</v>
      </c>
      <c r="D20" s="18" t="s">
        <v>274</v>
      </c>
      <c r="E20" s="18" t="s">
        <v>275</v>
      </c>
    </row>
    <row r="21" spans="1:5" x14ac:dyDescent="0.35">
      <c r="A21" s="13" t="s">
        <v>276</v>
      </c>
      <c r="B21" s="18" t="s">
        <v>272</v>
      </c>
      <c r="C21" s="18" t="s">
        <v>273</v>
      </c>
      <c r="D21" s="18" t="s">
        <v>277</v>
      </c>
      <c r="E21" s="18" t="s">
        <v>275</v>
      </c>
    </row>
    <row r="22" spans="1:5" x14ac:dyDescent="0.35">
      <c r="A22" s="13" t="s">
        <v>278</v>
      </c>
      <c r="B22" s="18" t="s">
        <v>272</v>
      </c>
      <c r="C22" s="18" t="s">
        <v>273</v>
      </c>
      <c r="D22" s="18" t="s">
        <v>279</v>
      </c>
      <c r="E22" s="18" t="s">
        <v>275</v>
      </c>
    </row>
    <row r="23" spans="1:5" x14ac:dyDescent="0.35">
      <c r="A23" s="13" t="s">
        <v>280</v>
      </c>
      <c r="B23" s="18" t="s">
        <v>281</v>
      </c>
      <c r="C23" s="51" t="s">
        <v>10</v>
      </c>
      <c r="D23" s="18" t="s">
        <v>282</v>
      </c>
      <c r="E23" s="18" t="s">
        <v>256</v>
      </c>
    </row>
    <row r="24" spans="1:5" x14ac:dyDescent="0.35">
      <c r="A24" s="13" t="s">
        <v>283</v>
      </c>
      <c r="B24" s="18" t="s">
        <v>284</v>
      </c>
      <c r="C24" s="18" t="s">
        <v>285</v>
      </c>
      <c r="D24" s="18" t="s">
        <v>743</v>
      </c>
      <c r="E24" s="18" t="s">
        <v>223</v>
      </c>
    </row>
    <row r="25" spans="1:5" x14ac:dyDescent="0.35">
      <c r="A25" s="13" t="s">
        <v>286</v>
      </c>
      <c r="B25" s="18" t="s">
        <v>287</v>
      </c>
      <c r="C25" s="18" t="s">
        <v>288</v>
      </c>
      <c r="D25" s="18" t="s">
        <v>289</v>
      </c>
      <c r="E25" s="18" t="s">
        <v>290</v>
      </c>
    </row>
    <row r="26" spans="1:5" x14ac:dyDescent="0.35">
      <c r="A26" s="13" t="s">
        <v>291</v>
      </c>
      <c r="B26" s="18" t="s">
        <v>287</v>
      </c>
      <c r="C26" s="18" t="s">
        <v>292</v>
      </c>
      <c r="D26" s="18" t="s">
        <v>293</v>
      </c>
      <c r="E26" s="18" t="s">
        <v>290</v>
      </c>
    </row>
    <row r="27" spans="1:5" x14ac:dyDescent="0.35">
      <c r="A27" s="18"/>
      <c r="B27" s="18"/>
      <c r="C27" s="18"/>
      <c r="D27" s="18"/>
      <c r="E27" s="18"/>
    </row>
    <row r="28" spans="1:5" x14ac:dyDescent="0.35">
      <c r="A28" s="18" t="s">
        <v>752</v>
      </c>
      <c r="B28" s="18"/>
      <c r="C28" s="18"/>
      <c r="D28" s="18"/>
      <c r="E28" s="18"/>
    </row>
    <row r="29" spans="1:5" x14ac:dyDescent="0.35">
      <c r="A29" s="18" t="s">
        <v>753</v>
      </c>
      <c r="B29" s="18"/>
      <c r="C29" s="18"/>
      <c r="D29" s="18"/>
      <c r="E29"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BD3D-081C-4D09-952B-4284170B10A0}">
  <dimension ref="A1:AS11"/>
  <sheetViews>
    <sheetView showGridLines="0" workbookViewId="0">
      <selection activeCell="C22" sqref="C22"/>
    </sheetView>
  </sheetViews>
  <sheetFormatPr defaultColWidth="8.81640625" defaultRowHeight="14.5" x14ac:dyDescent="0.35"/>
  <cols>
    <col min="1" max="1" width="20.7265625" style="23" customWidth="1"/>
    <col min="2" max="2" width="10.81640625" style="23" customWidth="1"/>
    <col min="3" max="3" width="13.36328125" style="23" customWidth="1"/>
    <col min="4" max="4" width="15.7265625" style="23" customWidth="1"/>
    <col min="5" max="5" width="14.81640625" style="23" customWidth="1"/>
    <col min="6" max="6" width="7.26953125" style="23" customWidth="1"/>
    <col min="7" max="7" width="11.90625" style="23" customWidth="1"/>
    <col min="8" max="8" width="17.453125" style="23" customWidth="1"/>
    <col min="9" max="9" width="66.36328125" style="23" customWidth="1"/>
    <col min="10" max="16384" width="8.81640625" style="23"/>
  </cols>
  <sheetData>
    <row r="1" spans="1:45" s="15" customFormat="1" ht="29.5" thickBot="1" x14ac:dyDescent="0.4">
      <c r="A1" s="203" t="s">
        <v>203</v>
      </c>
      <c r="B1" s="203" t="s">
        <v>204</v>
      </c>
      <c r="C1" s="203" t="s">
        <v>205</v>
      </c>
      <c r="D1" s="203" t="s">
        <v>206</v>
      </c>
      <c r="E1" s="203" t="s">
        <v>628</v>
      </c>
      <c r="F1" s="203" t="s">
        <v>207</v>
      </c>
      <c r="G1" s="203" t="s">
        <v>208</v>
      </c>
      <c r="H1" s="203" t="s">
        <v>209</v>
      </c>
      <c r="I1" s="203" t="s">
        <v>123</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row>
    <row r="2" spans="1:45" x14ac:dyDescent="0.35">
      <c r="A2" s="42" t="s">
        <v>43</v>
      </c>
      <c r="B2" s="16" t="s">
        <v>210</v>
      </c>
      <c r="C2" s="16" t="s">
        <v>211</v>
      </c>
      <c r="D2" s="16" t="s">
        <v>212</v>
      </c>
      <c r="E2" s="16">
        <v>37</v>
      </c>
      <c r="F2" s="16">
        <v>44</v>
      </c>
      <c r="G2" s="16" t="s">
        <v>213</v>
      </c>
      <c r="H2" s="16" t="s">
        <v>214</v>
      </c>
      <c r="I2" s="204" t="s">
        <v>215</v>
      </c>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row>
    <row r="3" spans="1:45" ht="29" x14ac:dyDescent="0.35">
      <c r="A3" s="42" t="s">
        <v>47</v>
      </c>
      <c r="B3" s="16" t="s">
        <v>210</v>
      </c>
      <c r="C3" s="16" t="s">
        <v>211</v>
      </c>
      <c r="D3" s="16" t="s">
        <v>216</v>
      </c>
      <c r="E3" s="16">
        <v>37</v>
      </c>
      <c r="F3" s="16">
        <v>24</v>
      </c>
      <c r="G3" s="16" t="s">
        <v>213</v>
      </c>
      <c r="H3" s="16" t="s">
        <v>214</v>
      </c>
      <c r="I3" s="204" t="s">
        <v>217</v>
      </c>
      <c r="J3" s="20"/>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row>
    <row r="4" spans="1:45" ht="29" x14ac:dyDescent="0.35">
      <c r="A4" s="227" t="s">
        <v>218</v>
      </c>
      <c r="B4" s="16" t="s">
        <v>210</v>
      </c>
      <c r="C4" s="16" t="s">
        <v>211</v>
      </c>
      <c r="D4" s="16" t="s">
        <v>216</v>
      </c>
      <c r="E4" s="16">
        <v>37</v>
      </c>
      <c r="F4" s="16">
        <v>24</v>
      </c>
      <c r="G4" s="16" t="s">
        <v>213</v>
      </c>
      <c r="H4" s="16" t="s">
        <v>214</v>
      </c>
      <c r="I4" s="204" t="s">
        <v>217</v>
      </c>
      <c r="J4" s="20"/>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row>
    <row r="5" spans="1:45" ht="72.5" x14ac:dyDescent="0.35">
      <c r="A5" s="42" t="s">
        <v>73</v>
      </c>
      <c r="B5" s="16" t="s">
        <v>210</v>
      </c>
      <c r="C5" s="16" t="s">
        <v>211</v>
      </c>
      <c r="D5" s="16" t="s">
        <v>219</v>
      </c>
      <c r="E5" s="21">
        <v>41</v>
      </c>
      <c r="F5" s="21">
        <v>24</v>
      </c>
      <c r="G5" s="16" t="s">
        <v>213</v>
      </c>
      <c r="H5" s="16" t="s">
        <v>214</v>
      </c>
      <c r="I5" s="204" t="s">
        <v>220</v>
      </c>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row>
    <row r="6" spans="1:45" ht="13" customHeight="1" x14ac:dyDescent="0.35">
      <c r="A6" s="19"/>
      <c r="B6" s="16"/>
      <c r="C6" s="16"/>
      <c r="D6" s="16"/>
      <c r="E6" s="21"/>
      <c r="F6" s="21"/>
      <c r="G6" s="16"/>
      <c r="H6" s="16"/>
      <c r="I6" s="2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row>
    <row r="7" spans="1:45" x14ac:dyDescent="0.35">
      <c r="A7" s="16" t="s">
        <v>754</v>
      </c>
      <c r="B7" s="16"/>
      <c r="C7" s="16"/>
      <c r="D7" s="16"/>
      <c r="E7" s="16"/>
      <c r="F7" s="16"/>
      <c r="G7" s="16"/>
      <c r="H7" s="16"/>
      <c r="I7" s="16"/>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row>
    <row r="8" spans="1:45" x14ac:dyDescent="0.35">
      <c r="A8" s="16" t="s">
        <v>755</v>
      </c>
      <c r="B8" s="16"/>
      <c r="C8" s="16"/>
      <c r="D8" s="16"/>
      <c r="E8" s="16"/>
      <c r="F8" s="16"/>
      <c r="G8" s="16"/>
      <c r="H8" s="16"/>
      <c r="I8" s="16"/>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row>
    <row r="9" spans="1:45" x14ac:dyDescent="0.35">
      <c r="A9" s="16"/>
      <c r="B9" s="14"/>
      <c r="C9" s="18"/>
      <c r="D9" s="18"/>
      <c r="E9" s="18"/>
      <c r="F9" s="18"/>
      <c r="G9" s="18"/>
      <c r="H9" s="18"/>
      <c r="I9" s="18"/>
      <c r="J9" s="18"/>
    </row>
    <row r="10" spans="1:45" x14ac:dyDescent="0.35">
      <c r="A10" s="16"/>
      <c r="B10" s="14"/>
      <c r="C10" s="18"/>
      <c r="D10" s="18"/>
      <c r="E10" s="18"/>
      <c r="F10" s="18"/>
      <c r="G10" s="18"/>
      <c r="H10" s="18"/>
      <c r="I10" s="18"/>
      <c r="J10" s="18"/>
    </row>
    <row r="11" spans="1:45" x14ac:dyDescent="0.35">
      <c r="A11" s="16"/>
      <c r="B11" s="14"/>
      <c r="C11" s="18"/>
      <c r="D11" s="18"/>
      <c r="E11" s="18"/>
      <c r="F11" s="18"/>
      <c r="G11" s="18"/>
      <c r="H11" s="18"/>
      <c r="I11" s="18"/>
      <c r="J11" s="1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365A4-59E3-4D46-B6B8-CAF5433E4460}">
  <dimension ref="A1:R39"/>
  <sheetViews>
    <sheetView showGridLines="0" tabSelected="1" zoomScale="90" zoomScaleNormal="90" workbookViewId="0">
      <selection activeCell="A44" sqref="A44"/>
    </sheetView>
  </sheetViews>
  <sheetFormatPr defaultRowHeight="14.5" x14ac:dyDescent="0.35"/>
  <cols>
    <col min="1" max="1" width="20.1796875" bestFit="1" customWidth="1"/>
    <col min="2" max="2" width="12.54296875" bestFit="1" customWidth="1"/>
    <col min="3" max="3" width="6.54296875" style="77" bestFit="1" customWidth="1"/>
    <col min="4" max="4" width="16.1796875" style="1" bestFit="1" customWidth="1"/>
    <col min="5" max="5" width="11.1796875" bestFit="1" customWidth="1"/>
    <col min="6" max="6" width="9.26953125" bestFit="1" customWidth="1"/>
    <col min="7" max="7" width="10.7265625" customWidth="1"/>
    <col min="8" max="8" width="6.54296875" style="9" bestFit="1" customWidth="1"/>
    <col min="9" max="9" width="16.1796875" style="10" bestFit="1" customWidth="1"/>
    <col min="10" max="10" width="11.1796875" bestFit="1" customWidth="1"/>
    <col min="11" max="11" width="9.26953125" bestFit="1" customWidth="1"/>
    <col min="12" max="12" width="11.453125" bestFit="1" customWidth="1"/>
    <col min="13" max="13" width="6.54296875" style="9" bestFit="1" customWidth="1"/>
    <col min="14" max="14" width="16.1796875" bestFit="1" customWidth="1"/>
    <col min="15" max="15" width="11.1796875" bestFit="1" customWidth="1"/>
    <col min="16" max="16" width="9.26953125" bestFit="1" customWidth="1"/>
    <col min="17" max="17" width="11.453125" bestFit="1" customWidth="1"/>
  </cols>
  <sheetData>
    <row r="1" spans="1:18" s="3" customFormat="1" x14ac:dyDescent="0.35">
      <c r="C1" s="106" t="s">
        <v>0</v>
      </c>
      <c r="D1" s="107"/>
      <c r="E1" s="107"/>
      <c r="F1" s="107"/>
      <c r="G1" s="107"/>
      <c r="H1" s="108" t="s">
        <v>1</v>
      </c>
      <c r="I1" s="109"/>
      <c r="J1" s="109"/>
      <c r="K1" s="109"/>
      <c r="L1" s="109"/>
      <c r="M1" s="108" t="s">
        <v>2</v>
      </c>
      <c r="N1" s="109"/>
      <c r="O1" s="109"/>
      <c r="P1" s="109"/>
      <c r="Q1" s="109"/>
    </row>
    <row r="2" spans="1:18" s="4" customFormat="1" x14ac:dyDescent="0.35">
      <c r="A2" s="4" t="s">
        <v>3</v>
      </c>
      <c r="B2" s="4" t="s">
        <v>4</v>
      </c>
      <c r="C2" s="6" t="s">
        <v>5</v>
      </c>
      <c r="D2" s="5" t="s">
        <v>6</v>
      </c>
      <c r="E2" s="4" t="s">
        <v>715</v>
      </c>
      <c r="F2" s="4" t="s">
        <v>716</v>
      </c>
      <c r="G2" s="4" t="s">
        <v>717</v>
      </c>
      <c r="H2" s="6" t="s">
        <v>5</v>
      </c>
      <c r="I2" s="11" t="s">
        <v>6</v>
      </c>
      <c r="J2" s="4" t="s">
        <v>715</v>
      </c>
      <c r="K2" s="4" t="s">
        <v>716</v>
      </c>
      <c r="L2" s="4" t="s">
        <v>717</v>
      </c>
      <c r="M2" s="6" t="s">
        <v>5</v>
      </c>
      <c r="N2" s="5" t="s">
        <v>6</v>
      </c>
      <c r="O2" s="4" t="s">
        <v>715</v>
      </c>
      <c r="P2" s="4" t="s">
        <v>716</v>
      </c>
      <c r="Q2" s="4" t="s">
        <v>717</v>
      </c>
    </row>
    <row r="3" spans="1:18" x14ac:dyDescent="0.35">
      <c r="A3" t="s">
        <v>13</v>
      </c>
      <c r="B3" t="s">
        <v>7</v>
      </c>
      <c r="C3" s="39" t="s">
        <v>16</v>
      </c>
      <c r="D3" s="78">
        <v>0</v>
      </c>
      <c r="E3" s="81" t="s">
        <v>10</v>
      </c>
      <c r="F3" s="81" t="s">
        <v>10</v>
      </c>
      <c r="G3" s="81" t="s">
        <v>10</v>
      </c>
      <c r="H3" s="84" t="s">
        <v>9</v>
      </c>
      <c r="I3" s="85">
        <v>13</v>
      </c>
      <c r="J3" s="91">
        <v>78.7</v>
      </c>
      <c r="K3" s="82" t="s">
        <v>10</v>
      </c>
      <c r="L3" s="85">
        <v>186</v>
      </c>
      <c r="M3" s="84" t="s">
        <v>14</v>
      </c>
      <c r="N3" s="93">
        <v>61</v>
      </c>
      <c r="O3" s="85">
        <v>110</v>
      </c>
      <c r="P3" s="85">
        <v>533</v>
      </c>
      <c r="Q3" s="85">
        <v>9620</v>
      </c>
    </row>
    <row r="4" spans="1:18" x14ac:dyDescent="0.35">
      <c r="A4" t="s">
        <v>15</v>
      </c>
      <c r="B4" t="s">
        <v>7</v>
      </c>
      <c r="C4" s="7" t="s">
        <v>16</v>
      </c>
      <c r="D4" s="79">
        <v>0</v>
      </c>
      <c r="E4" s="82" t="s">
        <v>10</v>
      </c>
      <c r="F4" s="82" t="s">
        <v>10</v>
      </c>
      <c r="G4" s="82" t="s">
        <v>10</v>
      </c>
      <c r="H4" s="87" t="s">
        <v>18</v>
      </c>
      <c r="I4" s="85">
        <v>20</v>
      </c>
      <c r="J4" s="88">
        <v>46.9</v>
      </c>
      <c r="K4" s="88">
        <v>81.8</v>
      </c>
      <c r="L4" s="88">
        <v>330</v>
      </c>
      <c r="M4" s="87" t="s">
        <v>19</v>
      </c>
      <c r="N4" s="88">
        <v>77</v>
      </c>
      <c r="O4" s="88">
        <v>103</v>
      </c>
      <c r="P4" s="88">
        <v>241</v>
      </c>
      <c r="Q4" s="88">
        <v>620</v>
      </c>
    </row>
    <row r="5" spans="1:18" x14ac:dyDescent="0.35">
      <c r="A5" t="s">
        <v>20</v>
      </c>
      <c r="B5" t="s">
        <v>21</v>
      </c>
      <c r="C5" s="7" t="s">
        <v>22</v>
      </c>
      <c r="D5" s="79">
        <v>60</v>
      </c>
      <c r="E5" s="82" t="s">
        <v>10</v>
      </c>
      <c r="F5" s="82" t="s">
        <v>10</v>
      </c>
      <c r="G5" s="82" t="s">
        <v>10</v>
      </c>
      <c r="H5" s="84" t="s">
        <v>23</v>
      </c>
      <c r="I5" s="85">
        <v>50</v>
      </c>
      <c r="J5" s="82" t="s">
        <v>10</v>
      </c>
      <c r="K5" s="82" t="s">
        <v>10</v>
      </c>
      <c r="L5" s="82" t="s">
        <v>10</v>
      </c>
      <c r="M5" s="89" t="s">
        <v>10</v>
      </c>
      <c r="N5" s="82" t="s">
        <v>10</v>
      </c>
      <c r="O5" s="82" t="s">
        <v>10</v>
      </c>
      <c r="P5" s="82" t="s">
        <v>10</v>
      </c>
      <c r="Q5" s="82" t="s">
        <v>10</v>
      </c>
    </row>
    <row r="6" spans="1:18" x14ac:dyDescent="0.35">
      <c r="A6" t="s">
        <v>24</v>
      </c>
      <c r="B6" t="s">
        <v>21</v>
      </c>
      <c r="C6" s="7" t="s">
        <v>25</v>
      </c>
      <c r="D6" s="79">
        <v>27</v>
      </c>
      <c r="E6" s="82" t="s">
        <v>10</v>
      </c>
      <c r="F6" s="82" t="s">
        <v>10</v>
      </c>
      <c r="G6" s="82" t="s">
        <v>10</v>
      </c>
      <c r="H6" s="84" t="s">
        <v>23</v>
      </c>
      <c r="I6" s="85">
        <v>50</v>
      </c>
      <c r="J6" s="82" t="s">
        <v>10</v>
      </c>
      <c r="K6" s="82" t="s">
        <v>10</v>
      </c>
      <c r="L6" s="82" t="s">
        <v>10</v>
      </c>
      <c r="M6" s="89" t="s">
        <v>10</v>
      </c>
      <c r="N6" s="82" t="s">
        <v>10</v>
      </c>
      <c r="O6" s="82" t="s">
        <v>10</v>
      </c>
      <c r="P6" s="82" t="s">
        <v>10</v>
      </c>
      <c r="Q6" s="82" t="s">
        <v>10</v>
      </c>
    </row>
    <row r="7" spans="1:18" x14ac:dyDescent="0.35">
      <c r="A7" t="s">
        <v>26</v>
      </c>
      <c r="B7" t="s">
        <v>7</v>
      </c>
      <c r="C7" s="39" t="s">
        <v>16</v>
      </c>
      <c r="D7" s="78">
        <v>0</v>
      </c>
      <c r="E7" s="81" t="s">
        <v>10</v>
      </c>
      <c r="F7" s="81" t="s">
        <v>10</v>
      </c>
      <c r="G7" s="81" t="s">
        <v>10</v>
      </c>
      <c r="H7" s="84" t="s">
        <v>12</v>
      </c>
      <c r="I7" s="85">
        <v>53</v>
      </c>
      <c r="J7" s="91">
        <v>45.3</v>
      </c>
      <c r="K7" s="91">
        <v>55.25</v>
      </c>
      <c r="L7" s="85">
        <v>413</v>
      </c>
      <c r="M7" s="84" t="s">
        <v>27</v>
      </c>
      <c r="N7" s="93">
        <v>100</v>
      </c>
      <c r="O7" s="83">
        <v>413</v>
      </c>
      <c r="P7" s="85">
        <v>3040</v>
      </c>
      <c r="Q7" s="85">
        <v>8580</v>
      </c>
    </row>
    <row r="8" spans="1:18" x14ac:dyDescent="0.35">
      <c r="A8" t="s">
        <v>28</v>
      </c>
      <c r="B8" t="s">
        <v>21</v>
      </c>
      <c r="C8" s="7" t="s">
        <v>25</v>
      </c>
      <c r="D8" s="79">
        <v>27</v>
      </c>
      <c r="E8" s="82" t="s">
        <v>10</v>
      </c>
      <c r="F8" s="82" t="s">
        <v>10</v>
      </c>
      <c r="G8" s="82" t="s">
        <v>10</v>
      </c>
      <c r="H8" s="84" t="s">
        <v>29</v>
      </c>
      <c r="I8" s="85">
        <v>64</v>
      </c>
      <c r="J8" s="82" t="s">
        <v>10</v>
      </c>
      <c r="K8" s="82" t="s">
        <v>10</v>
      </c>
      <c r="L8" s="82" t="s">
        <v>10</v>
      </c>
      <c r="M8" s="89" t="s">
        <v>10</v>
      </c>
      <c r="N8" s="82" t="s">
        <v>10</v>
      </c>
      <c r="O8" s="82" t="s">
        <v>10</v>
      </c>
      <c r="P8" s="82" t="s">
        <v>10</v>
      </c>
      <c r="Q8" s="82" t="s">
        <v>10</v>
      </c>
      <c r="R8" s="2"/>
    </row>
    <row r="9" spans="1:18" x14ac:dyDescent="0.35">
      <c r="A9" t="s">
        <v>30</v>
      </c>
      <c r="B9" t="s">
        <v>21</v>
      </c>
      <c r="C9" s="7" t="s">
        <v>31</v>
      </c>
      <c r="D9" s="79">
        <v>7</v>
      </c>
      <c r="E9" s="82" t="s">
        <v>10</v>
      </c>
      <c r="F9" s="82" t="s">
        <v>10</v>
      </c>
      <c r="G9" s="82" t="s">
        <v>10</v>
      </c>
      <c r="H9" s="84" t="s">
        <v>29</v>
      </c>
      <c r="I9" s="85">
        <v>64</v>
      </c>
      <c r="J9" s="82" t="s">
        <v>10</v>
      </c>
      <c r="K9" s="82" t="s">
        <v>10</v>
      </c>
      <c r="L9" s="82" t="s">
        <v>10</v>
      </c>
      <c r="M9" s="89" t="s">
        <v>10</v>
      </c>
      <c r="N9" s="82" t="s">
        <v>10</v>
      </c>
      <c r="O9" s="82" t="s">
        <v>10</v>
      </c>
      <c r="P9" s="82" t="s">
        <v>10</v>
      </c>
      <c r="Q9" s="82" t="s">
        <v>10</v>
      </c>
    </row>
    <row r="10" spans="1:18" x14ac:dyDescent="0.35">
      <c r="A10" t="s">
        <v>32</v>
      </c>
      <c r="B10" t="s">
        <v>21</v>
      </c>
      <c r="C10" s="7" t="s">
        <v>18</v>
      </c>
      <c r="D10" s="79">
        <v>20</v>
      </c>
      <c r="E10" s="82" t="s">
        <v>10</v>
      </c>
      <c r="F10" s="82" t="s">
        <v>10</v>
      </c>
      <c r="G10" s="82" t="s">
        <v>10</v>
      </c>
      <c r="H10" s="84" t="s">
        <v>33</v>
      </c>
      <c r="I10" s="85">
        <v>71</v>
      </c>
      <c r="J10" s="82" t="s">
        <v>10</v>
      </c>
      <c r="K10" s="82" t="s">
        <v>10</v>
      </c>
      <c r="L10" s="82" t="s">
        <v>10</v>
      </c>
      <c r="M10" s="89" t="s">
        <v>10</v>
      </c>
      <c r="N10" s="82" t="s">
        <v>10</v>
      </c>
      <c r="O10" s="82" t="s">
        <v>10</v>
      </c>
      <c r="P10" s="82" t="s">
        <v>10</v>
      </c>
      <c r="Q10" s="82" t="s">
        <v>10</v>
      </c>
    </row>
    <row r="11" spans="1:18" x14ac:dyDescent="0.35">
      <c r="A11" s="13" t="s">
        <v>218</v>
      </c>
      <c r="B11" t="s">
        <v>34</v>
      </c>
      <c r="C11" s="7" t="s">
        <v>35</v>
      </c>
      <c r="D11" s="79">
        <v>100</v>
      </c>
      <c r="E11" s="85">
        <v>260</v>
      </c>
      <c r="F11" s="85">
        <v>2450</v>
      </c>
      <c r="G11" s="85">
        <v>18270</v>
      </c>
      <c r="H11" s="84" t="s">
        <v>36</v>
      </c>
      <c r="I11" s="85">
        <v>86</v>
      </c>
      <c r="J11" s="91">
        <v>10</v>
      </c>
      <c r="K11" s="85">
        <v>103</v>
      </c>
      <c r="L11" s="85">
        <v>512</v>
      </c>
      <c r="M11" s="89" t="s">
        <v>10</v>
      </c>
      <c r="N11" s="82" t="s">
        <v>10</v>
      </c>
      <c r="O11" s="82" t="s">
        <v>10</v>
      </c>
      <c r="P11" s="82" t="s">
        <v>10</v>
      </c>
      <c r="Q11" s="82" t="s">
        <v>10</v>
      </c>
    </row>
    <row r="12" spans="1:18" x14ac:dyDescent="0.35">
      <c r="A12" t="s">
        <v>37</v>
      </c>
      <c r="B12" t="s">
        <v>21</v>
      </c>
      <c r="C12" s="7" t="s">
        <v>38</v>
      </c>
      <c r="D12" s="79">
        <v>87</v>
      </c>
      <c r="E12" s="82" t="s">
        <v>10</v>
      </c>
      <c r="F12" s="82" t="s">
        <v>10</v>
      </c>
      <c r="G12" s="82" t="s">
        <v>10</v>
      </c>
      <c r="H12" s="84" t="s">
        <v>36</v>
      </c>
      <c r="I12" s="85">
        <v>86</v>
      </c>
      <c r="J12" s="82" t="s">
        <v>10</v>
      </c>
      <c r="K12" s="82" t="s">
        <v>10</v>
      </c>
      <c r="L12" s="82" t="s">
        <v>10</v>
      </c>
      <c r="M12" s="89" t="s">
        <v>10</v>
      </c>
      <c r="N12" s="82" t="s">
        <v>10</v>
      </c>
      <c r="O12" s="82" t="s">
        <v>10</v>
      </c>
      <c r="P12" s="82" t="s">
        <v>10</v>
      </c>
      <c r="Q12" s="82" t="s">
        <v>10</v>
      </c>
    </row>
    <row r="13" spans="1:18" x14ac:dyDescent="0.35">
      <c r="A13" t="s">
        <v>39</v>
      </c>
      <c r="B13" t="s">
        <v>21</v>
      </c>
      <c r="C13" s="7" t="s">
        <v>22</v>
      </c>
      <c r="D13" s="79">
        <v>60</v>
      </c>
      <c r="E13" s="82" t="s">
        <v>10</v>
      </c>
      <c r="F13" s="82" t="s">
        <v>10</v>
      </c>
      <c r="G13" s="82" t="s">
        <v>10</v>
      </c>
      <c r="H13" s="84" t="s">
        <v>36</v>
      </c>
      <c r="I13" s="85">
        <v>86</v>
      </c>
      <c r="J13" s="82" t="s">
        <v>10</v>
      </c>
      <c r="K13" s="82" t="s">
        <v>10</v>
      </c>
      <c r="L13" s="82" t="s">
        <v>10</v>
      </c>
      <c r="M13" s="89" t="s">
        <v>10</v>
      </c>
      <c r="N13" s="82" t="s">
        <v>10</v>
      </c>
      <c r="O13" s="82" t="s">
        <v>10</v>
      </c>
      <c r="P13" s="82" t="s">
        <v>10</v>
      </c>
      <c r="Q13" s="82" t="s">
        <v>10</v>
      </c>
    </row>
    <row r="14" spans="1:18" x14ac:dyDescent="0.35">
      <c r="A14" t="s">
        <v>40</v>
      </c>
      <c r="B14" t="s">
        <v>40</v>
      </c>
      <c r="C14" s="7" t="s">
        <v>35</v>
      </c>
      <c r="D14" s="79">
        <v>100</v>
      </c>
      <c r="E14" s="104">
        <v>112</v>
      </c>
      <c r="F14" s="104">
        <v>220</v>
      </c>
      <c r="G14" s="104">
        <v>17033</v>
      </c>
      <c r="H14" s="84" t="s">
        <v>35</v>
      </c>
      <c r="I14" s="85">
        <v>100</v>
      </c>
      <c r="J14" s="85">
        <v>3782</v>
      </c>
      <c r="K14" s="85">
        <v>43668</v>
      </c>
      <c r="L14" s="85">
        <v>109435</v>
      </c>
      <c r="M14" s="84" t="s">
        <v>41</v>
      </c>
      <c r="N14" s="93">
        <v>100</v>
      </c>
      <c r="O14" s="83">
        <v>199</v>
      </c>
      <c r="P14" s="83" t="s">
        <v>42</v>
      </c>
      <c r="Q14" s="85">
        <v>1168</v>
      </c>
    </row>
    <row r="15" spans="1:18" x14ac:dyDescent="0.35">
      <c r="A15" t="s">
        <v>43</v>
      </c>
      <c r="B15" t="s">
        <v>34</v>
      </c>
      <c r="C15" s="7" t="s">
        <v>35</v>
      </c>
      <c r="D15" s="79">
        <v>100</v>
      </c>
      <c r="E15" s="104">
        <v>9090</v>
      </c>
      <c r="F15" s="104">
        <v>77100</v>
      </c>
      <c r="G15" s="85" t="s">
        <v>44</v>
      </c>
      <c r="H15" s="84" t="s">
        <v>45</v>
      </c>
      <c r="I15" s="85">
        <v>100</v>
      </c>
      <c r="J15" s="85">
        <v>5475</v>
      </c>
      <c r="K15" s="83" t="s">
        <v>46</v>
      </c>
      <c r="L15" s="83" t="s">
        <v>46</v>
      </c>
      <c r="M15" s="89" t="s">
        <v>10</v>
      </c>
      <c r="N15" s="82" t="s">
        <v>10</v>
      </c>
      <c r="O15" s="82" t="s">
        <v>10</v>
      </c>
      <c r="P15" s="82" t="s">
        <v>10</v>
      </c>
      <c r="Q15" s="82" t="s">
        <v>10</v>
      </c>
    </row>
    <row r="16" spans="1:18" x14ac:dyDescent="0.35">
      <c r="A16" t="s">
        <v>47</v>
      </c>
      <c r="B16" t="s">
        <v>34</v>
      </c>
      <c r="C16" s="7" t="s">
        <v>35</v>
      </c>
      <c r="D16" s="79">
        <v>100</v>
      </c>
      <c r="E16" s="104">
        <v>4430</v>
      </c>
      <c r="F16" s="104">
        <v>77100</v>
      </c>
      <c r="G16" s="104">
        <v>120980</v>
      </c>
      <c r="H16" s="84" t="s">
        <v>45</v>
      </c>
      <c r="I16" s="85">
        <v>100</v>
      </c>
      <c r="J16" s="91">
        <v>10</v>
      </c>
      <c r="K16" s="85">
        <v>1821</v>
      </c>
      <c r="L16" s="85">
        <v>129970</v>
      </c>
      <c r="M16" s="89" t="s">
        <v>10</v>
      </c>
      <c r="N16" s="82" t="s">
        <v>10</v>
      </c>
      <c r="O16" s="82" t="s">
        <v>10</v>
      </c>
      <c r="P16" s="82" t="s">
        <v>10</v>
      </c>
      <c r="Q16" s="82" t="s">
        <v>10</v>
      </c>
    </row>
    <row r="17" spans="1:17" x14ac:dyDescent="0.35">
      <c r="A17" t="s">
        <v>48</v>
      </c>
      <c r="B17" t="s">
        <v>49</v>
      </c>
      <c r="C17" s="7" t="s">
        <v>35</v>
      </c>
      <c r="D17" s="79">
        <v>100</v>
      </c>
      <c r="E17" s="80">
        <v>9.4331999999999994</v>
      </c>
      <c r="F17" s="103">
        <v>67.772499999999994</v>
      </c>
      <c r="G17" s="104">
        <v>1386.2929999999999</v>
      </c>
      <c r="H17" s="89" t="s">
        <v>10</v>
      </c>
      <c r="I17" s="90" t="s">
        <v>10</v>
      </c>
      <c r="J17" s="82" t="s">
        <v>10</v>
      </c>
      <c r="K17" s="82" t="s">
        <v>10</v>
      </c>
      <c r="L17" s="82" t="s">
        <v>10</v>
      </c>
      <c r="M17" s="89" t="s">
        <v>10</v>
      </c>
      <c r="N17" s="82" t="s">
        <v>10</v>
      </c>
      <c r="O17" s="82" t="s">
        <v>10</v>
      </c>
      <c r="P17" s="82" t="s">
        <v>10</v>
      </c>
      <c r="Q17" s="82" t="s">
        <v>10</v>
      </c>
    </row>
    <row r="18" spans="1:17" x14ac:dyDescent="0.35">
      <c r="A18" t="s">
        <v>50</v>
      </c>
      <c r="B18" t="s">
        <v>49</v>
      </c>
      <c r="C18" s="7" t="s">
        <v>35</v>
      </c>
      <c r="D18" s="79">
        <v>100</v>
      </c>
      <c r="E18" s="103">
        <v>197.08539999999999</v>
      </c>
      <c r="F18" s="103">
        <v>595.25599999999997</v>
      </c>
      <c r="G18" s="103">
        <v>1596.2322999999999</v>
      </c>
      <c r="H18" s="89" t="s">
        <v>10</v>
      </c>
      <c r="I18" s="90" t="s">
        <v>10</v>
      </c>
      <c r="J18" s="82" t="s">
        <v>10</v>
      </c>
      <c r="K18" s="82" t="s">
        <v>10</v>
      </c>
      <c r="L18" s="82" t="s">
        <v>10</v>
      </c>
      <c r="M18" s="89" t="s">
        <v>10</v>
      </c>
      <c r="N18" s="82" t="s">
        <v>10</v>
      </c>
      <c r="O18" s="82" t="s">
        <v>10</v>
      </c>
      <c r="P18" s="82" t="s">
        <v>10</v>
      </c>
      <c r="Q18" s="82" t="s">
        <v>10</v>
      </c>
    </row>
    <row r="19" spans="1:17" x14ac:dyDescent="0.35">
      <c r="A19" t="s">
        <v>51</v>
      </c>
      <c r="B19" t="s">
        <v>49</v>
      </c>
      <c r="C19" s="7" t="s">
        <v>35</v>
      </c>
      <c r="D19" s="79">
        <v>100</v>
      </c>
      <c r="E19" s="80">
        <v>30.817299999999999</v>
      </c>
      <c r="F19" s="80">
        <v>60.972499999999997</v>
      </c>
      <c r="G19" s="80">
        <v>152.929</v>
      </c>
      <c r="H19" s="89" t="s">
        <v>10</v>
      </c>
      <c r="I19" s="90" t="s">
        <v>10</v>
      </c>
      <c r="J19" s="82" t="s">
        <v>10</v>
      </c>
      <c r="K19" s="82" t="s">
        <v>10</v>
      </c>
      <c r="L19" s="82" t="s">
        <v>10</v>
      </c>
      <c r="M19" s="89" t="s">
        <v>10</v>
      </c>
      <c r="N19" s="82" t="s">
        <v>10</v>
      </c>
      <c r="O19" s="82" t="s">
        <v>10</v>
      </c>
      <c r="P19" s="82" t="s">
        <v>10</v>
      </c>
      <c r="Q19" s="82" t="s">
        <v>10</v>
      </c>
    </row>
    <row r="20" spans="1:17" x14ac:dyDescent="0.35">
      <c r="A20" t="s">
        <v>52</v>
      </c>
      <c r="B20" t="s">
        <v>49</v>
      </c>
      <c r="C20" s="7" t="s">
        <v>53</v>
      </c>
      <c r="D20" s="79">
        <v>93</v>
      </c>
      <c r="E20" s="80">
        <v>3.7844000000000002</v>
      </c>
      <c r="F20" s="80">
        <v>77.909850000000006</v>
      </c>
      <c r="G20" s="80">
        <v>612.06500000000005</v>
      </c>
      <c r="H20" s="89" t="s">
        <v>10</v>
      </c>
      <c r="I20" s="90" t="s">
        <v>10</v>
      </c>
      <c r="J20" s="82" t="s">
        <v>10</v>
      </c>
      <c r="K20" s="82" t="s">
        <v>10</v>
      </c>
      <c r="L20" s="82" t="s">
        <v>10</v>
      </c>
      <c r="M20" s="89" t="s">
        <v>10</v>
      </c>
      <c r="N20" s="82" t="s">
        <v>10</v>
      </c>
      <c r="O20" s="82" t="s">
        <v>10</v>
      </c>
      <c r="P20" s="82" t="s">
        <v>10</v>
      </c>
      <c r="Q20" s="82" t="s">
        <v>10</v>
      </c>
    </row>
    <row r="21" spans="1:17" x14ac:dyDescent="0.35">
      <c r="A21" t="s">
        <v>54</v>
      </c>
      <c r="B21" t="s">
        <v>49</v>
      </c>
      <c r="C21" s="7" t="s">
        <v>53</v>
      </c>
      <c r="D21" s="79">
        <v>93</v>
      </c>
      <c r="E21" s="80">
        <v>26.122299999999999</v>
      </c>
      <c r="F21" s="80">
        <v>100.4546</v>
      </c>
      <c r="G21" s="80">
        <v>316.37490000000003</v>
      </c>
      <c r="H21" s="89" t="s">
        <v>10</v>
      </c>
      <c r="I21" s="90" t="s">
        <v>10</v>
      </c>
      <c r="J21" s="82" t="s">
        <v>10</v>
      </c>
      <c r="K21" s="82" t="s">
        <v>10</v>
      </c>
      <c r="L21" s="82" t="s">
        <v>10</v>
      </c>
      <c r="M21" s="89" t="s">
        <v>10</v>
      </c>
      <c r="N21" s="82" t="s">
        <v>10</v>
      </c>
      <c r="O21" s="82" t="s">
        <v>10</v>
      </c>
      <c r="P21" s="82" t="s">
        <v>10</v>
      </c>
      <c r="Q21" s="82" t="s">
        <v>10</v>
      </c>
    </row>
    <row r="22" spans="1:17" x14ac:dyDescent="0.35">
      <c r="A22" t="s">
        <v>55</v>
      </c>
      <c r="B22" t="s">
        <v>49</v>
      </c>
      <c r="C22" s="7" t="s">
        <v>53</v>
      </c>
      <c r="D22" s="79">
        <v>93</v>
      </c>
      <c r="E22" s="80">
        <v>8.2725000000000009</v>
      </c>
      <c r="F22" s="80">
        <v>42.11195</v>
      </c>
      <c r="G22" s="80">
        <v>199.684</v>
      </c>
      <c r="H22" s="89" t="s">
        <v>10</v>
      </c>
      <c r="I22" s="90" t="s">
        <v>10</v>
      </c>
      <c r="J22" s="82" t="s">
        <v>10</v>
      </c>
      <c r="K22" s="82" t="s">
        <v>10</v>
      </c>
      <c r="L22" s="82" t="s">
        <v>10</v>
      </c>
      <c r="M22" s="89" t="s">
        <v>10</v>
      </c>
      <c r="N22" s="82" t="s">
        <v>10</v>
      </c>
      <c r="O22" s="82" t="s">
        <v>10</v>
      </c>
      <c r="P22" s="82" t="s">
        <v>10</v>
      </c>
      <c r="Q22" s="82" t="s">
        <v>10</v>
      </c>
    </row>
    <row r="23" spans="1:17" x14ac:dyDescent="0.35">
      <c r="A23" t="s">
        <v>56</v>
      </c>
      <c r="B23" t="s">
        <v>57</v>
      </c>
      <c r="C23" s="7" t="s">
        <v>38</v>
      </c>
      <c r="D23" s="79">
        <v>87</v>
      </c>
      <c r="E23" s="104">
        <v>113.333</v>
      </c>
      <c r="F23" s="103">
        <v>822.5</v>
      </c>
      <c r="G23" s="104">
        <v>8990</v>
      </c>
      <c r="H23" s="89" t="s">
        <v>10</v>
      </c>
      <c r="I23" s="90" t="s">
        <v>10</v>
      </c>
      <c r="J23" s="82" t="s">
        <v>10</v>
      </c>
      <c r="K23" s="82" t="s">
        <v>10</v>
      </c>
      <c r="L23" s="82" t="s">
        <v>10</v>
      </c>
      <c r="M23" s="89" t="s">
        <v>10</v>
      </c>
      <c r="N23" s="82" t="s">
        <v>10</v>
      </c>
      <c r="O23" s="82" t="s">
        <v>10</v>
      </c>
      <c r="P23" s="82" t="s">
        <v>10</v>
      </c>
      <c r="Q23" s="82" t="s">
        <v>10</v>
      </c>
    </row>
    <row r="24" spans="1:17" x14ac:dyDescent="0.35">
      <c r="A24" t="s">
        <v>58</v>
      </c>
      <c r="B24" t="s">
        <v>49</v>
      </c>
      <c r="C24" s="7" t="s">
        <v>38</v>
      </c>
      <c r="D24" s="79">
        <v>87</v>
      </c>
      <c r="E24" s="80">
        <v>7.8660500000000004</v>
      </c>
      <c r="F24" s="80">
        <v>41.821899999999999</v>
      </c>
      <c r="G24" s="80">
        <v>321.637</v>
      </c>
      <c r="H24" s="89" t="s">
        <v>10</v>
      </c>
      <c r="I24" s="90" t="s">
        <v>10</v>
      </c>
      <c r="J24" s="82" t="s">
        <v>10</v>
      </c>
      <c r="K24" s="82" t="s">
        <v>10</v>
      </c>
      <c r="L24" s="82" t="s">
        <v>10</v>
      </c>
      <c r="M24" s="84" t="s">
        <v>59</v>
      </c>
      <c r="N24" s="91">
        <v>31</v>
      </c>
      <c r="O24" s="83">
        <v>0.1</v>
      </c>
      <c r="P24" s="83">
        <v>1.2</v>
      </c>
      <c r="Q24" s="83">
        <v>1.2</v>
      </c>
    </row>
    <row r="25" spans="1:17" x14ac:dyDescent="0.35">
      <c r="A25" t="s">
        <v>60</v>
      </c>
      <c r="B25" t="s">
        <v>49</v>
      </c>
      <c r="C25" s="7" t="s">
        <v>61</v>
      </c>
      <c r="D25" s="79">
        <v>80</v>
      </c>
      <c r="E25" s="80">
        <v>3.3214999999999999</v>
      </c>
      <c r="F25" s="80">
        <v>65.517499999999998</v>
      </c>
      <c r="G25" s="80">
        <v>608.56470000000002</v>
      </c>
      <c r="H25" s="89" t="s">
        <v>10</v>
      </c>
      <c r="I25" s="90" t="s">
        <v>10</v>
      </c>
      <c r="J25" s="82" t="s">
        <v>10</v>
      </c>
      <c r="K25" s="82" t="s">
        <v>10</v>
      </c>
      <c r="L25" s="82" t="s">
        <v>10</v>
      </c>
      <c r="M25" s="89" t="s">
        <v>10</v>
      </c>
      <c r="N25" s="82" t="s">
        <v>10</v>
      </c>
      <c r="O25" s="82" t="s">
        <v>10</v>
      </c>
      <c r="P25" s="82" t="s">
        <v>10</v>
      </c>
      <c r="Q25" s="82" t="s">
        <v>10</v>
      </c>
    </row>
    <row r="26" spans="1:17" x14ac:dyDescent="0.35">
      <c r="A26" t="s">
        <v>62</v>
      </c>
      <c r="B26" t="s">
        <v>49</v>
      </c>
      <c r="C26" s="7" t="s">
        <v>61</v>
      </c>
      <c r="D26" s="79">
        <v>80</v>
      </c>
      <c r="E26" s="80">
        <v>2.2673000000000001</v>
      </c>
      <c r="F26" s="80">
        <v>7.3441999999999998</v>
      </c>
      <c r="G26" s="80">
        <v>41.091000000000001</v>
      </c>
      <c r="H26" s="89" t="s">
        <v>10</v>
      </c>
      <c r="I26" s="90" t="s">
        <v>10</v>
      </c>
      <c r="J26" s="82" t="s">
        <v>10</v>
      </c>
      <c r="K26" s="82" t="s">
        <v>10</v>
      </c>
      <c r="L26" s="82" t="s">
        <v>10</v>
      </c>
      <c r="M26" s="89" t="s">
        <v>10</v>
      </c>
      <c r="N26" s="82" t="s">
        <v>10</v>
      </c>
      <c r="O26" s="82" t="s">
        <v>10</v>
      </c>
      <c r="P26" s="82" t="s">
        <v>10</v>
      </c>
      <c r="Q26" s="82" t="s">
        <v>10</v>
      </c>
    </row>
    <row r="27" spans="1:17" x14ac:dyDescent="0.35">
      <c r="A27" t="s">
        <v>63</v>
      </c>
      <c r="B27" t="s">
        <v>49</v>
      </c>
      <c r="C27" s="7" t="s">
        <v>8</v>
      </c>
      <c r="D27" s="79">
        <v>73</v>
      </c>
      <c r="E27" s="80">
        <v>36.221699999999998</v>
      </c>
      <c r="F27" s="80">
        <v>203.5136</v>
      </c>
      <c r="G27" s="80">
        <v>1251.3242</v>
      </c>
      <c r="H27" s="89" t="s">
        <v>10</v>
      </c>
      <c r="I27" s="90" t="s">
        <v>10</v>
      </c>
      <c r="J27" s="82" t="s">
        <v>10</v>
      </c>
      <c r="K27" s="82" t="s">
        <v>10</v>
      </c>
      <c r="L27" s="82" t="s">
        <v>10</v>
      </c>
      <c r="M27" s="89" t="s">
        <v>10</v>
      </c>
      <c r="N27" s="82" t="s">
        <v>10</v>
      </c>
      <c r="O27" s="82" t="s">
        <v>10</v>
      </c>
      <c r="P27" s="82" t="s">
        <v>10</v>
      </c>
      <c r="Q27" s="82" t="s">
        <v>10</v>
      </c>
    </row>
    <row r="28" spans="1:17" x14ac:dyDescent="0.35">
      <c r="A28" t="s">
        <v>64</v>
      </c>
      <c r="B28" t="s">
        <v>49</v>
      </c>
      <c r="C28" s="7" t="s">
        <v>65</v>
      </c>
      <c r="D28" s="79">
        <v>67</v>
      </c>
      <c r="E28" s="80">
        <v>4.1410999999999998</v>
      </c>
      <c r="F28" s="80">
        <v>18.813300000000002</v>
      </c>
      <c r="G28" s="80">
        <v>69.972999999999999</v>
      </c>
      <c r="H28" s="89" t="s">
        <v>10</v>
      </c>
      <c r="I28" s="90" t="s">
        <v>10</v>
      </c>
      <c r="J28" s="82" t="s">
        <v>10</v>
      </c>
      <c r="K28" s="82" t="s">
        <v>10</v>
      </c>
      <c r="L28" s="82" t="s">
        <v>10</v>
      </c>
      <c r="M28" s="89" t="s">
        <v>10</v>
      </c>
      <c r="N28" s="82" t="s">
        <v>10</v>
      </c>
      <c r="O28" s="82" t="s">
        <v>10</v>
      </c>
      <c r="P28" s="82" t="s">
        <v>10</v>
      </c>
      <c r="Q28" s="82" t="s">
        <v>10</v>
      </c>
    </row>
    <row r="29" spans="1:17" x14ac:dyDescent="0.35">
      <c r="A29" t="s">
        <v>66</v>
      </c>
      <c r="B29" t="s">
        <v>49</v>
      </c>
      <c r="C29" s="7" t="s">
        <v>65</v>
      </c>
      <c r="D29" s="79">
        <v>67</v>
      </c>
      <c r="E29" s="80">
        <v>3.1785999999999999</v>
      </c>
      <c r="F29" s="80">
        <v>12.7003</v>
      </c>
      <c r="G29" s="80">
        <v>38.6524</v>
      </c>
      <c r="H29" s="89" t="s">
        <v>10</v>
      </c>
      <c r="I29" s="90" t="s">
        <v>10</v>
      </c>
      <c r="J29" s="82" t="s">
        <v>10</v>
      </c>
      <c r="K29" s="82" t="s">
        <v>10</v>
      </c>
      <c r="L29" s="82" t="s">
        <v>10</v>
      </c>
      <c r="M29" s="89" t="s">
        <v>10</v>
      </c>
      <c r="N29" s="82" t="s">
        <v>10</v>
      </c>
      <c r="O29" s="82" t="s">
        <v>10</v>
      </c>
      <c r="P29" s="82" t="s">
        <v>10</v>
      </c>
      <c r="Q29" s="82" t="s">
        <v>10</v>
      </c>
    </row>
    <row r="30" spans="1:17" x14ac:dyDescent="0.35">
      <c r="A30" t="s">
        <v>67</v>
      </c>
      <c r="B30" t="s">
        <v>49</v>
      </c>
      <c r="C30" s="7" t="s">
        <v>65</v>
      </c>
      <c r="D30" s="79">
        <v>67</v>
      </c>
      <c r="E30" s="103">
        <v>113.2809</v>
      </c>
      <c r="F30" s="103">
        <v>266.09275000000002</v>
      </c>
      <c r="G30" s="103">
        <v>688.60749999999996</v>
      </c>
      <c r="H30" s="89" t="s">
        <v>10</v>
      </c>
      <c r="I30" s="90" t="s">
        <v>10</v>
      </c>
      <c r="J30" s="82" t="s">
        <v>10</v>
      </c>
      <c r="K30" s="82" t="s">
        <v>10</v>
      </c>
      <c r="L30" s="82" t="s">
        <v>10</v>
      </c>
      <c r="M30" s="89" t="s">
        <v>10</v>
      </c>
      <c r="N30" s="82" t="s">
        <v>10</v>
      </c>
      <c r="O30" s="82" t="s">
        <v>10</v>
      </c>
      <c r="P30" s="82" t="s">
        <v>10</v>
      </c>
      <c r="Q30" s="82" t="s">
        <v>10</v>
      </c>
    </row>
    <row r="31" spans="1:17" x14ac:dyDescent="0.35">
      <c r="A31" t="s">
        <v>68</v>
      </c>
      <c r="B31" t="s">
        <v>49</v>
      </c>
      <c r="C31" s="7" t="s">
        <v>65</v>
      </c>
      <c r="D31" s="79">
        <v>67</v>
      </c>
      <c r="E31" s="80">
        <v>6.7656999999999998</v>
      </c>
      <c r="F31" s="80">
        <v>10.9884</v>
      </c>
      <c r="G31" s="80">
        <v>25.279299999999999</v>
      </c>
      <c r="H31" s="89" t="s">
        <v>10</v>
      </c>
      <c r="I31" s="90" t="s">
        <v>10</v>
      </c>
      <c r="J31" s="82" t="s">
        <v>10</v>
      </c>
      <c r="K31" s="82" t="s">
        <v>10</v>
      </c>
      <c r="L31" s="82" t="s">
        <v>10</v>
      </c>
      <c r="M31" s="89" t="s">
        <v>10</v>
      </c>
      <c r="N31" s="82" t="s">
        <v>10</v>
      </c>
      <c r="O31" s="82" t="s">
        <v>10</v>
      </c>
      <c r="P31" s="82" t="s">
        <v>10</v>
      </c>
      <c r="Q31" s="82" t="s">
        <v>10</v>
      </c>
    </row>
    <row r="32" spans="1:17" x14ac:dyDescent="0.35">
      <c r="A32" t="s">
        <v>69</v>
      </c>
      <c r="B32" t="s">
        <v>49</v>
      </c>
      <c r="C32" s="7" t="s">
        <v>22</v>
      </c>
      <c r="D32" s="79">
        <v>60</v>
      </c>
      <c r="E32" s="80">
        <v>19.660299999999999</v>
      </c>
      <c r="F32" s="80">
        <v>50.965600000000002</v>
      </c>
      <c r="G32" s="103">
        <v>185.13130000000001</v>
      </c>
      <c r="H32" s="89" t="s">
        <v>10</v>
      </c>
      <c r="I32" s="90" t="s">
        <v>10</v>
      </c>
      <c r="J32" s="82" t="s">
        <v>10</v>
      </c>
      <c r="K32" s="82" t="s">
        <v>10</v>
      </c>
      <c r="L32" s="82" t="s">
        <v>10</v>
      </c>
      <c r="M32" s="89" t="s">
        <v>10</v>
      </c>
      <c r="N32" s="82" t="s">
        <v>10</v>
      </c>
      <c r="O32" s="82" t="s">
        <v>10</v>
      </c>
      <c r="P32" s="82" t="s">
        <v>10</v>
      </c>
      <c r="Q32" s="82" t="s">
        <v>10</v>
      </c>
    </row>
    <row r="33" spans="1:17" x14ac:dyDescent="0.35">
      <c r="A33" t="s">
        <v>70</v>
      </c>
      <c r="B33" t="s">
        <v>49</v>
      </c>
      <c r="C33" s="7" t="s">
        <v>22</v>
      </c>
      <c r="D33" s="79">
        <v>60</v>
      </c>
      <c r="E33" s="80">
        <v>39.3292</v>
      </c>
      <c r="F33" s="80">
        <v>78.273499999999999</v>
      </c>
      <c r="G33" s="80">
        <v>305.89940000000001</v>
      </c>
      <c r="H33" s="89" t="s">
        <v>10</v>
      </c>
      <c r="I33" s="90" t="s">
        <v>10</v>
      </c>
      <c r="J33" s="82" t="s">
        <v>10</v>
      </c>
      <c r="K33" s="82" t="s">
        <v>10</v>
      </c>
      <c r="L33" s="82" t="s">
        <v>10</v>
      </c>
      <c r="M33" s="89" t="s">
        <v>10</v>
      </c>
      <c r="N33" s="82" t="s">
        <v>10</v>
      </c>
      <c r="O33" s="82" t="s">
        <v>10</v>
      </c>
      <c r="P33" s="82" t="s">
        <v>10</v>
      </c>
      <c r="Q33" s="82" t="s">
        <v>10</v>
      </c>
    </row>
    <row r="34" spans="1:17" x14ac:dyDescent="0.35">
      <c r="A34" t="s">
        <v>71</v>
      </c>
      <c r="B34" t="s">
        <v>49</v>
      </c>
      <c r="C34" s="7" t="s">
        <v>12</v>
      </c>
      <c r="D34" s="79">
        <v>53</v>
      </c>
      <c r="E34" s="80">
        <v>1.0884</v>
      </c>
      <c r="F34" s="80">
        <v>8.7036999999999995</v>
      </c>
      <c r="G34" s="80">
        <v>15.614000000000001</v>
      </c>
      <c r="H34" s="89" t="s">
        <v>10</v>
      </c>
      <c r="I34" s="90" t="s">
        <v>10</v>
      </c>
      <c r="J34" s="82" t="s">
        <v>10</v>
      </c>
      <c r="K34" s="82" t="s">
        <v>10</v>
      </c>
      <c r="L34" s="82" t="s">
        <v>10</v>
      </c>
      <c r="M34" s="89" t="s">
        <v>10</v>
      </c>
      <c r="N34" s="82" t="s">
        <v>10</v>
      </c>
      <c r="O34" s="82" t="s">
        <v>10</v>
      </c>
      <c r="P34" s="82" t="s">
        <v>10</v>
      </c>
      <c r="Q34" s="82" t="s">
        <v>10</v>
      </c>
    </row>
    <row r="35" spans="1:17" x14ac:dyDescent="0.35">
      <c r="A35" t="s">
        <v>72</v>
      </c>
      <c r="B35" t="s">
        <v>57</v>
      </c>
      <c r="C35" s="7" t="s">
        <v>12</v>
      </c>
      <c r="D35" s="79">
        <v>53</v>
      </c>
      <c r="E35" s="80">
        <v>133.68100000000001</v>
      </c>
      <c r="F35" s="80">
        <v>271.27499999999998</v>
      </c>
      <c r="G35" s="80">
        <v>782.41499999999996</v>
      </c>
      <c r="H35" s="89" t="s">
        <v>10</v>
      </c>
      <c r="I35" s="90" t="s">
        <v>10</v>
      </c>
      <c r="J35" s="82" t="s">
        <v>10</v>
      </c>
      <c r="K35" s="82" t="s">
        <v>10</v>
      </c>
      <c r="L35" s="82" t="s">
        <v>10</v>
      </c>
      <c r="M35" s="89" t="s">
        <v>10</v>
      </c>
      <c r="N35" s="82" t="s">
        <v>10</v>
      </c>
      <c r="O35" s="82" t="s">
        <v>10</v>
      </c>
      <c r="P35" s="82" t="s">
        <v>10</v>
      </c>
      <c r="Q35" s="82" t="s">
        <v>10</v>
      </c>
    </row>
    <row r="36" spans="1:17" x14ac:dyDescent="0.35">
      <c r="A36" t="s">
        <v>73</v>
      </c>
      <c r="B36" t="s">
        <v>34</v>
      </c>
      <c r="C36" s="7" t="s">
        <v>35</v>
      </c>
      <c r="D36" s="79">
        <v>100</v>
      </c>
      <c r="E36" s="103">
        <v>50</v>
      </c>
      <c r="F36" s="104">
        <v>2600</v>
      </c>
      <c r="G36" s="104">
        <v>11235</v>
      </c>
      <c r="H36" s="84" t="s">
        <v>17</v>
      </c>
      <c r="I36" s="85" t="s">
        <v>17</v>
      </c>
      <c r="J36" s="83" t="s">
        <v>17</v>
      </c>
      <c r="K36" s="83" t="s">
        <v>17</v>
      </c>
      <c r="L36" s="83" t="s">
        <v>17</v>
      </c>
      <c r="M36" s="89" t="s">
        <v>10</v>
      </c>
      <c r="N36" s="82" t="s">
        <v>10</v>
      </c>
      <c r="O36" s="82" t="s">
        <v>10</v>
      </c>
      <c r="P36" s="82" t="s">
        <v>10</v>
      </c>
      <c r="Q36" s="82" t="s">
        <v>10</v>
      </c>
    </row>
    <row r="38" spans="1:17" s="17" customFormat="1" x14ac:dyDescent="0.35">
      <c r="A38" s="17" t="s">
        <v>756</v>
      </c>
      <c r="C38" s="76"/>
      <c r="D38" s="40"/>
      <c r="H38" s="12"/>
      <c r="I38" s="26"/>
      <c r="M38" s="12"/>
    </row>
    <row r="39" spans="1:17" ht="28.5" customHeight="1" x14ac:dyDescent="0.35">
      <c r="A39" s="115" t="s">
        <v>757</v>
      </c>
      <c r="B39" s="115"/>
      <c r="C39" s="115"/>
      <c r="D39" s="115"/>
      <c r="E39" s="115"/>
      <c r="F39" s="115"/>
      <c r="G39" s="115"/>
      <c r="H39" s="115"/>
      <c r="I39" s="115"/>
      <c r="J39" s="115"/>
      <c r="K39" s="115"/>
      <c r="L39" s="115"/>
      <c r="M39" s="115"/>
      <c r="N39" s="115"/>
      <c r="O39" s="115"/>
    </row>
  </sheetData>
  <mergeCells count="4">
    <mergeCell ref="C1:G1"/>
    <mergeCell ref="H1:L1"/>
    <mergeCell ref="M1:Q1"/>
    <mergeCell ref="A39:O39"/>
  </mergeCells>
  <pageMargins left="0.7" right="0.7" top="0.75" bottom="0.75" header="0.3" footer="0.3"/>
  <pageSetup paperSize="11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28DD-68F9-48C3-8910-073D203488AA}">
  <dimension ref="A1:Q20"/>
  <sheetViews>
    <sheetView showGridLines="0" zoomScale="70" zoomScaleNormal="70" workbookViewId="0">
      <selection activeCell="I34" sqref="I34"/>
    </sheetView>
  </sheetViews>
  <sheetFormatPr defaultColWidth="8.81640625" defaultRowHeight="14.5" x14ac:dyDescent="0.35"/>
  <cols>
    <col min="1" max="1" width="46.90625" style="12" customWidth="1"/>
    <col min="2" max="6" width="10.6328125" style="76" customWidth="1"/>
    <col min="7" max="7" width="10.6328125" style="126" customWidth="1"/>
    <col min="8" max="10" width="10.6328125" style="76" customWidth="1"/>
    <col min="11" max="11" width="10.6328125" style="126" customWidth="1"/>
    <col min="12" max="15" width="10.6328125" style="76" customWidth="1"/>
    <col min="16" max="16" width="10.6328125" style="126" customWidth="1"/>
    <col min="17" max="17" width="16.453125" style="12" customWidth="1"/>
    <col min="18" max="16384" width="8.81640625" style="12"/>
  </cols>
  <sheetData>
    <row r="1" spans="1:17" ht="15" thickBot="1" x14ac:dyDescent="0.4">
      <c r="B1" s="132" t="s">
        <v>0</v>
      </c>
      <c r="C1" s="131"/>
      <c r="D1" s="131"/>
      <c r="E1" s="131"/>
      <c r="F1" s="131"/>
      <c r="G1" s="131"/>
      <c r="H1" s="132" t="s">
        <v>74</v>
      </c>
      <c r="I1" s="131"/>
      <c r="J1" s="131"/>
      <c r="K1" s="131"/>
      <c r="L1" s="132" t="s">
        <v>2</v>
      </c>
      <c r="M1" s="131"/>
      <c r="N1" s="131"/>
      <c r="O1" s="131"/>
      <c r="P1" s="131"/>
      <c r="Q1" s="134"/>
    </row>
    <row r="2" spans="1:17" ht="15" thickBot="1" x14ac:dyDescent="0.4">
      <c r="A2" s="128" t="s">
        <v>75</v>
      </c>
      <c r="B2" s="133" t="s">
        <v>76</v>
      </c>
      <c r="C2" s="129" t="s">
        <v>77</v>
      </c>
      <c r="D2" s="129" t="s">
        <v>78</v>
      </c>
      <c r="E2" s="129" t="s">
        <v>79</v>
      </c>
      <c r="F2" s="129" t="s">
        <v>7</v>
      </c>
      <c r="G2" s="130" t="s">
        <v>80</v>
      </c>
      <c r="H2" s="133" t="s">
        <v>76</v>
      </c>
      <c r="I2" s="129" t="s">
        <v>79</v>
      </c>
      <c r="J2" s="129" t="s">
        <v>7</v>
      </c>
      <c r="K2" s="130" t="s">
        <v>80</v>
      </c>
      <c r="L2" s="133" t="s">
        <v>76</v>
      </c>
      <c r="M2" s="129" t="s">
        <v>77</v>
      </c>
      <c r="N2" s="129" t="s">
        <v>78</v>
      </c>
      <c r="O2" s="129" t="s">
        <v>7</v>
      </c>
      <c r="P2" s="130" t="s">
        <v>80</v>
      </c>
      <c r="Q2" s="135" t="s">
        <v>595</v>
      </c>
    </row>
    <row r="3" spans="1:17" x14ac:dyDescent="0.35">
      <c r="A3" s="12" t="s">
        <v>728</v>
      </c>
      <c r="B3" s="46">
        <v>1</v>
      </c>
      <c r="C3" s="49">
        <v>13</v>
      </c>
      <c r="D3" s="49">
        <v>2</v>
      </c>
      <c r="E3" s="49">
        <v>3</v>
      </c>
      <c r="F3" s="49">
        <v>1</v>
      </c>
      <c r="G3" s="86">
        <f t="shared" ref="G3" si="0">SUM(B3:F3)</f>
        <v>20</v>
      </c>
      <c r="H3" s="46">
        <v>1</v>
      </c>
      <c r="I3" s="49">
        <v>13</v>
      </c>
      <c r="J3" s="49">
        <v>0</v>
      </c>
      <c r="K3" s="86">
        <f t="shared" ref="K3" si="1">SUM(H3:J3)</f>
        <v>14</v>
      </c>
      <c r="L3" s="46">
        <v>1</v>
      </c>
      <c r="M3" s="49">
        <v>0</v>
      </c>
      <c r="N3" s="49">
        <v>0</v>
      </c>
      <c r="O3" s="49">
        <v>2</v>
      </c>
      <c r="P3" s="86">
        <f>SUM(L3:O3)</f>
        <v>3</v>
      </c>
      <c r="Q3" s="47">
        <f t="shared" ref="Q3" si="2">SUM(G3,K3,P3)</f>
        <v>37</v>
      </c>
    </row>
    <row r="4" spans="1:17" x14ac:dyDescent="0.35">
      <c r="A4" s="12" t="s">
        <v>730</v>
      </c>
      <c r="B4" s="46">
        <v>1</v>
      </c>
      <c r="C4" s="49">
        <v>21</v>
      </c>
      <c r="D4" s="49">
        <v>7</v>
      </c>
      <c r="E4" s="49">
        <v>2</v>
      </c>
      <c r="F4" s="49">
        <v>0</v>
      </c>
      <c r="G4" s="86">
        <f t="shared" ref="G4:G17" si="3">SUM(B4:F4)</f>
        <v>31</v>
      </c>
      <c r="H4" s="46">
        <v>1</v>
      </c>
      <c r="I4" s="49">
        <v>13</v>
      </c>
      <c r="J4" s="49">
        <v>4</v>
      </c>
      <c r="K4" s="86">
        <f t="shared" ref="K4:K17" si="4">SUM(H4:J4)</f>
        <v>18</v>
      </c>
      <c r="L4" s="48" t="s">
        <v>82</v>
      </c>
      <c r="M4" s="94" t="s">
        <v>82</v>
      </c>
      <c r="N4" s="94" t="s">
        <v>82</v>
      </c>
      <c r="O4" s="94" t="s">
        <v>82</v>
      </c>
      <c r="P4" s="92" t="s">
        <v>10</v>
      </c>
      <c r="Q4" s="47">
        <f t="shared" ref="Q4:Q17" si="5">SUM(G4,K4,P4)</f>
        <v>49</v>
      </c>
    </row>
    <row r="5" spans="1:17" x14ac:dyDescent="0.35">
      <c r="A5" s="12" t="s">
        <v>729</v>
      </c>
      <c r="B5" s="46">
        <v>1</v>
      </c>
      <c r="C5" s="49">
        <v>15</v>
      </c>
      <c r="D5" s="49">
        <v>3</v>
      </c>
      <c r="E5" s="49">
        <v>10</v>
      </c>
      <c r="F5" s="49">
        <v>1</v>
      </c>
      <c r="G5" s="86">
        <f t="shared" si="3"/>
        <v>30</v>
      </c>
      <c r="H5" s="46">
        <v>1</v>
      </c>
      <c r="I5" s="49">
        <v>10</v>
      </c>
      <c r="J5" s="49">
        <v>1</v>
      </c>
      <c r="K5" s="86">
        <f t="shared" si="4"/>
        <v>12</v>
      </c>
      <c r="L5" s="48" t="s">
        <v>10</v>
      </c>
      <c r="M5" s="49">
        <v>0</v>
      </c>
      <c r="N5" s="49">
        <v>0</v>
      </c>
      <c r="O5" s="49">
        <v>9</v>
      </c>
      <c r="P5" s="86">
        <f t="shared" ref="P5:P13" si="6">SUM(L5:O5)</f>
        <v>9</v>
      </c>
      <c r="Q5" s="47">
        <f t="shared" si="5"/>
        <v>51</v>
      </c>
    </row>
    <row r="6" spans="1:17" x14ac:dyDescent="0.35">
      <c r="A6" s="12" t="s">
        <v>731</v>
      </c>
      <c r="B6" s="46">
        <v>1</v>
      </c>
      <c r="C6" s="49">
        <v>14</v>
      </c>
      <c r="D6" s="49">
        <v>2</v>
      </c>
      <c r="E6" s="49">
        <v>7</v>
      </c>
      <c r="F6" s="49">
        <v>1</v>
      </c>
      <c r="G6" s="86">
        <f t="shared" si="3"/>
        <v>25</v>
      </c>
      <c r="H6" s="46">
        <v>1</v>
      </c>
      <c r="I6" s="49">
        <v>4</v>
      </c>
      <c r="J6" s="49">
        <v>0</v>
      </c>
      <c r="K6" s="86">
        <f t="shared" si="4"/>
        <v>5</v>
      </c>
      <c r="L6" s="46">
        <v>1</v>
      </c>
      <c r="M6" s="49">
        <v>0</v>
      </c>
      <c r="N6" s="49">
        <v>0</v>
      </c>
      <c r="O6" s="49">
        <v>9</v>
      </c>
      <c r="P6" s="86">
        <f t="shared" si="6"/>
        <v>10</v>
      </c>
      <c r="Q6" s="47">
        <f t="shared" si="5"/>
        <v>40</v>
      </c>
    </row>
    <row r="7" spans="1:17" x14ac:dyDescent="0.35">
      <c r="A7" s="12" t="s">
        <v>732</v>
      </c>
      <c r="B7" s="46">
        <v>1</v>
      </c>
      <c r="C7" s="49">
        <v>11</v>
      </c>
      <c r="D7" s="49">
        <v>0</v>
      </c>
      <c r="E7" s="49">
        <v>5</v>
      </c>
      <c r="F7" s="49">
        <v>0</v>
      </c>
      <c r="G7" s="86">
        <f t="shared" si="3"/>
        <v>17</v>
      </c>
      <c r="H7" s="46">
        <v>1</v>
      </c>
      <c r="I7" s="49">
        <v>9</v>
      </c>
      <c r="J7" s="49">
        <v>3</v>
      </c>
      <c r="K7" s="86">
        <f t="shared" si="4"/>
        <v>13</v>
      </c>
      <c r="L7" s="48" t="s">
        <v>10</v>
      </c>
      <c r="M7" s="49">
        <v>0</v>
      </c>
      <c r="N7" s="49">
        <v>0</v>
      </c>
      <c r="O7" s="49">
        <v>1</v>
      </c>
      <c r="P7" s="86">
        <f t="shared" si="6"/>
        <v>1</v>
      </c>
      <c r="Q7" s="47">
        <f t="shared" si="5"/>
        <v>31</v>
      </c>
    </row>
    <row r="8" spans="1:17" x14ac:dyDescent="0.35">
      <c r="A8" s="12" t="s">
        <v>121</v>
      </c>
      <c r="B8" s="46">
        <v>1</v>
      </c>
      <c r="C8" s="49">
        <v>21</v>
      </c>
      <c r="D8" s="49">
        <v>1</v>
      </c>
      <c r="E8" s="49">
        <v>5</v>
      </c>
      <c r="F8" s="49">
        <v>3</v>
      </c>
      <c r="G8" s="86">
        <f t="shared" si="3"/>
        <v>31</v>
      </c>
      <c r="H8" s="46">
        <v>1</v>
      </c>
      <c r="I8" s="49">
        <v>8</v>
      </c>
      <c r="J8" s="49">
        <v>0</v>
      </c>
      <c r="K8" s="86">
        <f t="shared" si="4"/>
        <v>9</v>
      </c>
      <c r="L8" s="48" t="s">
        <v>10</v>
      </c>
      <c r="M8" s="49">
        <v>0</v>
      </c>
      <c r="N8" s="49">
        <v>0</v>
      </c>
      <c r="O8" s="49">
        <v>1</v>
      </c>
      <c r="P8" s="86">
        <f t="shared" si="6"/>
        <v>1</v>
      </c>
      <c r="Q8" s="47">
        <f t="shared" si="5"/>
        <v>41</v>
      </c>
    </row>
    <row r="9" spans="1:17" x14ac:dyDescent="0.35">
      <c r="A9" s="12" t="s">
        <v>733</v>
      </c>
      <c r="B9" s="46">
        <v>1</v>
      </c>
      <c r="C9" s="49">
        <v>10</v>
      </c>
      <c r="D9" s="49">
        <v>7</v>
      </c>
      <c r="E9" s="49">
        <v>3</v>
      </c>
      <c r="F9" s="49">
        <v>1</v>
      </c>
      <c r="G9" s="86">
        <f t="shared" si="3"/>
        <v>22</v>
      </c>
      <c r="H9" s="46">
        <v>1</v>
      </c>
      <c r="I9" s="49">
        <v>13</v>
      </c>
      <c r="J9" s="49">
        <v>7</v>
      </c>
      <c r="K9" s="86">
        <f t="shared" si="4"/>
        <v>21</v>
      </c>
      <c r="L9" s="48" t="s">
        <v>10</v>
      </c>
      <c r="M9" s="49">
        <v>0</v>
      </c>
      <c r="N9" s="49">
        <v>1</v>
      </c>
      <c r="O9" s="49">
        <v>10</v>
      </c>
      <c r="P9" s="86">
        <f t="shared" si="6"/>
        <v>11</v>
      </c>
      <c r="Q9" s="47">
        <f t="shared" si="5"/>
        <v>54</v>
      </c>
    </row>
    <row r="10" spans="1:17" x14ac:dyDescent="0.35">
      <c r="A10" s="12" t="s">
        <v>734</v>
      </c>
      <c r="B10" s="46">
        <v>1</v>
      </c>
      <c r="C10" s="49">
        <v>23</v>
      </c>
      <c r="D10" s="49">
        <v>2</v>
      </c>
      <c r="E10" s="49">
        <v>4</v>
      </c>
      <c r="F10" s="49">
        <v>1</v>
      </c>
      <c r="G10" s="86">
        <f t="shared" si="3"/>
        <v>31</v>
      </c>
      <c r="H10" s="46">
        <v>1</v>
      </c>
      <c r="I10" s="49">
        <v>6</v>
      </c>
      <c r="J10" s="49">
        <v>1</v>
      </c>
      <c r="K10" s="86">
        <f t="shared" si="4"/>
        <v>8</v>
      </c>
      <c r="L10" s="48" t="s">
        <v>10</v>
      </c>
      <c r="M10" s="49">
        <v>1</v>
      </c>
      <c r="N10" s="49">
        <v>0</v>
      </c>
      <c r="O10" s="49">
        <v>4</v>
      </c>
      <c r="P10" s="86">
        <f t="shared" si="6"/>
        <v>5</v>
      </c>
      <c r="Q10" s="47">
        <f t="shared" si="5"/>
        <v>44</v>
      </c>
    </row>
    <row r="11" spans="1:17" x14ac:dyDescent="0.35">
      <c r="A11" s="12" t="s">
        <v>735</v>
      </c>
      <c r="B11" s="46">
        <v>1</v>
      </c>
      <c r="C11" s="49">
        <v>16</v>
      </c>
      <c r="D11" s="49">
        <v>12</v>
      </c>
      <c r="E11" s="49">
        <v>5</v>
      </c>
      <c r="F11" s="49">
        <v>0</v>
      </c>
      <c r="G11" s="86">
        <f t="shared" si="3"/>
        <v>34</v>
      </c>
      <c r="H11" s="46">
        <v>1</v>
      </c>
      <c r="I11" s="49">
        <v>2</v>
      </c>
      <c r="J11" s="49">
        <v>1</v>
      </c>
      <c r="K11" s="86">
        <f t="shared" si="4"/>
        <v>4</v>
      </c>
      <c r="L11" s="46">
        <v>1</v>
      </c>
      <c r="M11" s="49">
        <v>0</v>
      </c>
      <c r="N11" s="49">
        <v>3</v>
      </c>
      <c r="O11" s="49">
        <v>14</v>
      </c>
      <c r="P11" s="86">
        <f t="shared" si="6"/>
        <v>18</v>
      </c>
      <c r="Q11" s="47">
        <f t="shared" si="5"/>
        <v>56</v>
      </c>
    </row>
    <row r="12" spans="1:17" x14ac:dyDescent="0.35">
      <c r="A12" s="12" t="s">
        <v>741</v>
      </c>
      <c r="B12" s="46">
        <v>1</v>
      </c>
      <c r="C12" s="49">
        <v>5</v>
      </c>
      <c r="D12" s="49">
        <v>0</v>
      </c>
      <c r="E12" s="49">
        <v>5</v>
      </c>
      <c r="F12" s="49">
        <v>0</v>
      </c>
      <c r="G12" s="86">
        <f t="shared" si="3"/>
        <v>11</v>
      </c>
      <c r="H12" s="46">
        <v>1</v>
      </c>
      <c r="I12" s="94" t="s">
        <v>82</v>
      </c>
      <c r="J12" s="49">
        <v>1</v>
      </c>
      <c r="K12" s="86">
        <f t="shared" si="4"/>
        <v>2</v>
      </c>
      <c r="L12" s="48" t="s">
        <v>82</v>
      </c>
      <c r="M12" s="49">
        <v>0</v>
      </c>
      <c r="N12" s="49">
        <v>1</v>
      </c>
      <c r="O12" s="49">
        <v>3</v>
      </c>
      <c r="P12" s="86">
        <f t="shared" si="6"/>
        <v>4</v>
      </c>
      <c r="Q12" s="47">
        <f t="shared" si="5"/>
        <v>17</v>
      </c>
    </row>
    <row r="13" spans="1:17" x14ac:dyDescent="0.35">
      <c r="A13" s="12" t="s">
        <v>736</v>
      </c>
      <c r="B13" s="46">
        <v>1</v>
      </c>
      <c r="C13" s="49">
        <v>21</v>
      </c>
      <c r="D13" s="49">
        <v>1</v>
      </c>
      <c r="E13" s="49">
        <v>2</v>
      </c>
      <c r="F13" s="49">
        <v>1</v>
      </c>
      <c r="G13" s="86">
        <f t="shared" si="3"/>
        <v>26</v>
      </c>
      <c r="H13" s="46">
        <v>1</v>
      </c>
      <c r="I13" s="49">
        <v>8</v>
      </c>
      <c r="J13" s="49">
        <v>1</v>
      </c>
      <c r="K13" s="86">
        <f t="shared" si="4"/>
        <v>10</v>
      </c>
      <c r="L13" s="46">
        <v>1</v>
      </c>
      <c r="M13" s="49">
        <v>1</v>
      </c>
      <c r="N13" s="49">
        <v>0</v>
      </c>
      <c r="O13" s="49">
        <v>3</v>
      </c>
      <c r="P13" s="86">
        <f t="shared" si="6"/>
        <v>5</v>
      </c>
      <c r="Q13" s="47">
        <f t="shared" si="5"/>
        <v>41</v>
      </c>
    </row>
    <row r="14" spans="1:17" x14ac:dyDescent="0.35">
      <c r="A14" s="12" t="s">
        <v>737</v>
      </c>
      <c r="B14" s="46">
        <v>1</v>
      </c>
      <c r="C14" s="49">
        <v>26</v>
      </c>
      <c r="D14" s="49">
        <v>12</v>
      </c>
      <c r="E14" s="49">
        <v>3</v>
      </c>
      <c r="F14" s="49">
        <v>0</v>
      </c>
      <c r="G14" s="86">
        <f t="shared" si="3"/>
        <v>42</v>
      </c>
      <c r="H14" s="46">
        <v>1</v>
      </c>
      <c r="I14" s="49">
        <v>6</v>
      </c>
      <c r="J14" s="49">
        <v>14</v>
      </c>
      <c r="K14" s="86">
        <f t="shared" si="4"/>
        <v>21</v>
      </c>
      <c r="L14" s="48" t="s">
        <v>82</v>
      </c>
      <c r="M14" s="94" t="s">
        <v>82</v>
      </c>
      <c r="N14" s="94" t="s">
        <v>82</v>
      </c>
      <c r="O14" s="94" t="s">
        <v>82</v>
      </c>
      <c r="P14" s="92" t="s">
        <v>10</v>
      </c>
      <c r="Q14" s="47">
        <f t="shared" si="5"/>
        <v>63</v>
      </c>
    </row>
    <row r="15" spans="1:17" x14ac:dyDescent="0.35">
      <c r="A15" s="12" t="s">
        <v>738</v>
      </c>
      <c r="B15" s="46">
        <v>1</v>
      </c>
      <c r="C15" s="49">
        <v>19</v>
      </c>
      <c r="D15" s="49">
        <v>1</v>
      </c>
      <c r="E15" s="49">
        <v>6</v>
      </c>
      <c r="F15" s="49">
        <v>1</v>
      </c>
      <c r="G15" s="86">
        <f t="shared" si="3"/>
        <v>28</v>
      </c>
      <c r="H15" s="46">
        <v>1</v>
      </c>
      <c r="I15" s="49">
        <v>4</v>
      </c>
      <c r="J15" s="49">
        <v>1</v>
      </c>
      <c r="K15" s="86">
        <f t="shared" si="4"/>
        <v>6</v>
      </c>
      <c r="L15" s="46">
        <v>1</v>
      </c>
      <c r="M15" s="49">
        <v>1</v>
      </c>
      <c r="N15" s="49">
        <v>0</v>
      </c>
      <c r="O15" s="49">
        <v>4</v>
      </c>
      <c r="P15" s="86">
        <f>SUM(L15:O15)</f>
        <v>6</v>
      </c>
      <c r="Q15" s="47">
        <f t="shared" si="5"/>
        <v>40</v>
      </c>
    </row>
    <row r="16" spans="1:17" x14ac:dyDescent="0.35">
      <c r="A16" s="12" t="s">
        <v>739</v>
      </c>
      <c r="B16" s="46">
        <v>1</v>
      </c>
      <c r="C16" s="49">
        <v>17</v>
      </c>
      <c r="D16" s="49">
        <v>1</v>
      </c>
      <c r="E16" s="49">
        <v>9</v>
      </c>
      <c r="F16" s="49">
        <v>2</v>
      </c>
      <c r="G16" s="86">
        <f t="shared" si="3"/>
        <v>30</v>
      </c>
      <c r="H16" s="46">
        <v>1</v>
      </c>
      <c r="I16" s="49">
        <v>8</v>
      </c>
      <c r="J16" s="49">
        <v>2</v>
      </c>
      <c r="K16" s="86">
        <f t="shared" si="4"/>
        <v>11</v>
      </c>
      <c r="L16" s="48" t="s">
        <v>10</v>
      </c>
      <c r="M16" s="49">
        <v>0</v>
      </c>
      <c r="N16" s="49">
        <v>0</v>
      </c>
      <c r="O16" s="49">
        <v>8</v>
      </c>
      <c r="P16" s="86">
        <f>SUM(L16:O16)</f>
        <v>8</v>
      </c>
      <c r="Q16" s="47">
        <f t="shared" si="5"/>
        <v>49</v>
      </c>
    </row>
    <row r="17" spans="1:17" x14ac:dyDescent="0.35">
      <c r="A17" s="12" t="s">
        <v>740</v>
      </c>
      <c r="B17" s="46">
        <v>1</v>
      </c>
      <c r="C17" s="49">
        <v>25</v>
      </c>
      <c r="D17" s="49">
        <v>2</v>
      </c>
      <c r="E17" s="49">
        <v>5</v>
      </c>
      <c r="F17" s="49">
        <v>0</v>
      </c>
      <c r="G17" s="86">
        <f t="shared" si="3"/>
        <v>33</v>
      </c>
      <c r="H17" s="46">
        <v>1</v>
      </c>
      <c r="I17" s="49">
        <v>11</v>
      </c>
      <c r="J17" s="49">
        <v>1</v>
      </c>
      <c r="K17" s="86">
        <f t="shared" si="4"/>
        <v>13</v>
      </c>
      <c r="L17" s="48" t="s">
        <v>10</v>
      </c>
      <c r="M17" s="49">
        <v>1</v>
      </c>
      <c r="N17" s="49">
        <v>0</v>
      </c>
      <c r="O17" s="49">
        <v>7</v>
      </c>
      <c r="P17" s="86">
        <f>SUM(L17:O17)</f>
        <v>8</v>
      </c>
      <c r="Q17" s="47">
        <f t="shared" si="5"/>
        <v>54</v>
      </c>
    </row>
    <row r="19" spans="1:17" x14ac:dyDescent="0.35">
      <c r="A19" s="12" t="s">
        <v>758</v>
      </c>
    </row>
    <row r="20" spans="1:17" x14ac:dyDescent="0.35">
      <c r="A20" s="127" t="s">
        <v>842</v>
      </c>
      <c r="B20" s="127"/>
      <c r="C20" s="127"/>
      <c r="D20" s="127"/>
      <c r="E20" s="127"/>
      <c r="F20" s="127"/>
      <c r="G20" s="127"/>
      <c r="H20" s="127"/>
      <c r="I20" s="127"/>
      <c r="J20" s="127"/>
      <c r="K20" s="127"/>
      <c r="L20" s="127"/>
      <c r="M20" s="127"/>
      <c r="N20" s="127"/>
    </row>
  </sheetData>
  <mergeCells count="4">
    <mergeCell ref="B1:G1"/>
    <mergeCell ref="H1:K1"/>
    <mergeCell ref="L1:P1"/>
    <mergeCell ref="A20:N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0AAC0-8226-4706-A44B-4F082EF19638}">
  <dimension ref="A1:EM109"/>
  <sheetViews>
    <sheetView showGridLines="0" topLeftCell="A74" zoomScale="80" zoomScaleNormal="80" workbookViewId="0">
      <selection activeCell="H104" sqref="H104"/>
    </sheetView>
  </sheetViews>
  <sheetFormatPr defaultColWidth="9.1796875" defaultRowHeight="14.5" x14ac:dyDescent="0.35"/>
  <cols>
    <col min="1" max="1" width="48.90625" style="24" customWidth="1"/>
    <col min="2" max="2" width="10.453125" style="24" bestFit="1" customWidth="1"/>
    <col min="3" max="3" width="13.90625" style="24" bestFit="1" customWidth="1"/>
    <col min="4" max="4" width="16.1796875" style="24" bestFit="1" customWidth="1"/>
    <col min="5" max="5" width="17.08984375" style="24" bestFit="1" customWidth="1"/>
    <col min="6" max="6" width="14.90625" style="24" bestFit="1" customWidth="1"/>
    <col min="7" max="7" width="9.81640625" style="24" bestFit="1" customWidth="1"/>
    <col min="8" max="8" width="13.7265625" style="24" bestFit="1" customWidth="1"/>
    <col min="9" max="9" width="17.54296875" style="24" bestFit="1" customWidth="1"/>
    <col min="10" max="10" width="15.6328125" style="24" bestFit="1" customWidth="1"/>
    <col min="11" max="11" width="13.90625" style="24" bestFit="1" customWidth="1"/>
    <col min="12" max="12" width="17.81640625" style="24" bestFit="1" customWidth="1"/>
    <col min="13" max="13" width="13.08984375" style="24" bestFit="1" customWidth="1"/>
    <col min="14" max="14" width="17" style="24" bestFit="1" customWidth="1"/>
    <col min="15" max="15" width="18.54296875" style="24" customWidth="1"/>
    <col min="16" max="16" width="17.54296875" style="24" bestFit="1" customWidth="1"/>
    <col min="17" max="17" width="15.6328125" style="24" bestFit="1" customWidth="1"/>
    <col min="18" max="18" width="15.54296875" style="24" bestFit="1" customWidth="1"/>
    <col min="19" max="19" width="18.36328125" style="24" bestFit="1" customWidth="1"/>
    <col min="20" max="20" width="17.81640625" style="24" bestFit="1" customWidth="1"/>
    <col min="21" max="21" width="14.26953125" style="24" bestFit="1" customWidth="1"/>
    <col min="22" max="22" width="17.1796875" style="24" bestFit="1" customWidth="1"/>
    <col min="23" max="23" width="14.26953125" style="24" bestFit="1" customWidth="1"/>
    <col min="24" max="24" width="14.26953125" style="54" bestFit="1" customWidth="1"/>
    <col min="25" max="26" width="18.26953125" style="24" bestFit="1" customWidth="1"/>
    <col min="27" max="27" width="18.36328125" style="24" bestFit="1" customWidth="1"/>
    <col min="28" max="28" width="18.54296875" style="24" customWidth="1"/>
    <col min="29" max="29" width="10.81640625" style="24" customWidth="1"/>
    <col min="30" max="30" width="6.81640625" style="24" customWidth="1"/>
    <col min="31" max="35" width="8.54296875" style="24" customWidth="1"/>
    <col min="36" max="39" width="9.1796875" style="186"/>
    <col min="40" max="16384" width="9.1796875" style="24"/>
  </cols>
  <sheetData>
    <row r="1" spans="1:143" s="61" customFormat="1" ht="42" customHeight="1" x14ac:dyDescent="0.35">
      <c r="A1" s="143" t="s">
        <v>318</v>
      </c>
      <c r="B1" s="141" t="s">
        <v>844</v>
      </c>
      <c r="C1" s="142"/>
      <c r="D1" s="140" t="s">
        <v>631</v>
      </c>
      <c r="E1" s="139"/>
      <c r="F1" s="144" t="s">
        <v>848</v>
      </c>
      <c r="G1" s="140" t="s">
        <v>850</v>
      </c>
      <c r="H1" s="139"/>
      <c r="I1" s="140" t="s">
        <v>634</v>
      </c>
      <c r="J1" s="139"/>
      <c r="K1" s="140" t="s">
        <v>855</v>
      </c>
      <c r="L1" s="139"/>
      <c r="M1" s="140" t="s">
        <v>858</v>
      </c>
      <c r="N1" s="139"/>
      <c r="O1" s="141" t="s">
        <v>861</v>
      </c>
      <c r="P1" s="138"/>
      <c r="Q1" s="140" t="s">
        <v>864</v>
      </c>
      <c r="R1" s="139"/>
      <c r="S1" s="140" t="s">
        <v>867</v>
      </c>
      <c r="T1" s="139"/>
      <c r="U1" s="140" t="s">
        <v>870</v>
      </c>
      <c r="V1" s="139"/>
      <c r="W1" s="140" t="s">
        <v>873</v>
      </c>
      <c r="X1" s="139"/>
      <c r="Y1" s="141" t="s">
        <v>876</v>
      </c>
      <c r="Z1" s="138"/>
      <c r="AA1" s="141" t="s">
        <v>879</v>
      </c>
      <c r="AB1" s="142"/>
      <c r="AC1" s="137"/>
      <c r="AN1" s="62"/>
      <c r="AO1" s="62"/>
      <c r="AP1" s="62"/>
      <c r="AQ1" s="62"/>
      <c r="AR1" s="62"/>
      <c r="AS1" s="62"/>
      <c r="AT1" s="62"/>
      <c r="AU1" s="62"/>
      <c r="AV1" s="62"/>
      <c r="AW1" s="62"/>
      <c r="AX1" s="62"/>
    </row>
    <row r="2" spans="1:143" s="75" customFormat="1" ht="48.5" customHeight="1" thickBot="1" x14ac:dyDescent="0.4">
      <c r="A2" s="171"/>
      <c r="B2" s="146" t="s">
        <v>845</v>
      </c>
      <c r="C2" s="147" t="s">
        <v>846</v>
      </c>
      <c r="D2" s="148" t="s">
        <v>770</v>
      </c>
      <c r="E2" s="149" t="s">
        <v>847</v>
      </c>
      <c r="F2" s="146" t="s">
        <v>849</v>
      </c>
      <c r="G2" s="150" t="s">
        <v>851</v>
      </c>
      <c r="H2" s="149" t="s">
        <v>852</v>
      </c>
      <c r="I2" s="150" t="s">
        <v>853</v>
      </c>
      <c r="J2" s="149" t="s">
        <v>854</v>
      </c>
      <c r="K2" s="150" t="s">
        <v>856</v>
      </c>
      <c r="L2" s="149" t="s">
        <v>857</v>
      </c>
      <c r="M2" s="150" t="s">
        <v>859</v>
      </c>
      <c r="N2" s="149" t="s">
        <v>860</v>
      </c>
      <c r="O2" s="146" t="s">
        <v>862</v>
      </c>
      <c r="P2" s="151" t="s">
        <v>863</v>
      </c>
      <c r="Q2" s="150" t="s">
        <v>865</v>
      </c>
      <c r="R2" s="149" t="s">
        <v>866</v>
      </c>
      <c r="S2" s="150" t="s">
        <v>868</v>
      </c>
      <c r="T2" s="149" t="s">
        <v>869</v>
      </c>
      <c r="U2" s="150" t="s">
        <v>871</v>
      </c>
      <c r="V2" s="149" t="s">
        <v>872</v>
      </c>
      <c r="W2" s="150" t="s">
        <v>874</v>
      </c>
      <c r="X2" s="151" t="s">
        <v>875</v>
      </c>
      <c r="Y2" s="146" t="s">
        <v>877</v>
      </c>
      <c r="Z2" s="151" t="s">
        <v>878</v>
      </c>
      <c r="AA2" s="146" t="s">
        <v>880</v>
      </c>
      <c r="AB2" s="187" t="s">
        <v>881</v>
      </c>
      <c r="AC2" s="137"/>
      <c r="AD2" s="61"/>
      <c r="AE2" s="61"/>
      <c r="AF2" s="61"/>
      <c r="AG2" s="61"/>
      <c r="AH2" s="61"/>
      <c r="AI2" s="61"/>
      <c r="AJ2" s="61"/>
      <c r="AK2" s="61"/>
      <c r="AL2" s="61"/>
      <c r="AM2" s="61"/>
      <c r="AN2" s="62"/>
      <c r="AO2" s="62"/>
      <c r="AP2" s="62"/>
      <c r="AQ2" s="62"/>
      <c r="AR2" s="62"/>
      <c r="AS2" s="62"/>
      <c r="AT2" s="62"/>
      <c r="AU2" s="62"/>
      <c r="AV2" s="62"/>
      <c r="AW2" s="62"/>
      <c r="AX2" s="62"/>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row>
    <row r="3" spans="1:143" ht="15" thickBot="1" x14ac:dyDescent="0.4">
      <c r="A3" s="180" t="s">
        <v>659</v>
      </c>
      <c r="B3" s="181"/>
      <c r="C3" s="182"/>
      <c r="D3" s="183"/>
      <c r="E3" s="184"/>
      <c r="F3" s="181"/>
      <c r="G3" s="183"/>
      <c r="H3" s="184"/>
      <c r="I3" s="183"/>
      <c r="J3" s="184"/>
      <c r="K3" s="183"/>
      <c r="L3" s="184"/>
      <c r="M3" s="183"/>
      <c r="N3" s="184"/>
      <c r="O3" s="181"/>
      <c r="P3" s="182"/>
      <c r="Q3" s="183"/>
      <c r="R3" s="184"/>
      <c r="S3" s="183"/>
      <c r="T3" s="184"/>
      <c r="U3" s="183"/>
      <c r="V3" s="184"/>
      <c r="W3" s="183"/>
      <c r="X3" s="182"/>
      <c r="Y3" s="181"/>
      <c r="Z3" s="182"/>
      <c r="AA3" s="181"/>
      <c r="AB3" s="185"/>
      <c r="AJ3" s="24"/>
      <c r="AK3" s="24"/>
      <c r="AL3" s="24"/>
      <c r="AM3" s="24"/>
      <c r="AN3" s="41"/>
      <c r="AO3" s="41"/>
      <c r="AP3" s="41"/>
      <c r="AQ3" s="41"/>
      <c r="AR3" s="41"/>
      <c r="AS3" s="41"/>
      <c r="AT3" s="41"/>
      <c r="AU3" s="41"/>
      <c r="AV3" s="41"/>
      <c r="AW3" s="41"/>
      <c r="AX3" s="41"/>
    </row>
    <row r="4" spans="1:143" x14ac:dyDescent="0.35">
      <c r="A4" s="24" t="s">
        <v>86</v>
      </c>
      <c r="B4" s="145">
        <v>0.46150000000000002</v>
      </c>
      <c r="C4" s="152" t="s">
        <v>10</v>
      </c>
      <c r="D4" s="145">
        <v>0.91310000000000002</v>
      </c>
      <c r="E4" s="152" t="s">
        <v>10</v>
      </c>
      <c r="F4" s="145">
        <v>0.80479999999999996</v>
      </c>
      <c r="G4" s="145">
        <v>0.48199999999999998</v>
      </c>
      <c r="H4" s="152" t="s">
        <v>10</v>
      </c>
      <c r="I4" s="145">
        <v>0.2883</v>
      </c>
      <c r="J4" s="152" t="s">
        <v>10</v>
      </c>
      <c r="K4" s="145">
        <v>0.92959999999999998</v>
      </c>
      <c r="L4" s="152" t="s">
        <v>10</v>
      </c>
      <c r="M4" s="145">
        <v>0.35630000000000001</v>
      </c>
      <c r="N4" s="152" t="s">
        <v>10</v>
      </c>
      <c r="O4" s="145">
        <v>0.35630000000000001</v>
      </c>
      <c r="P4" s="152" t="s">
        <v>10</v>
      </c>
      <c r="Q4" s="154">
        <v>3.6060000000000002E-2</v>
      </c>
      <c r="R4" s="155">
        <v>0.68432360000000003</v>
      </c>
      <c r="S4" s="145">
        <v>6.2520000000000006E-2</v>
      </c>
      <c r="T4" s="152" t="s">
        <v>10</v>
      </c>
      <c r="U4" s="145">
        <v>6.2520000000000006E-2</v>
      </c>
      <c r="V4" s="152" t="s">
        <v>10</v>
      </c>
      <c r="W4" s="154">
        <v>3.6060000000000002E-2</v>
      </c>
      <c r="X4" s="156">
        <v>0.71056609999999998</v>
      </c>
      <c r="Y4" s="145">
        <v>0.65839999999999999</v>
      </c>
      <c r="Z4" s="152" t="s">
        <v>10</v>
      </c>
      <c r="AA4" s="145">
        <v>0.74170000000000003</v>
      </c>
      <c r="AB4" s="153" t="s">
        <v>10</v>
      </c>
      <c r="AC4" s="25"/>
      <c r="AG4" s="25"/>
      <c r="AH4" s="53"/>
      <c r="AI4" s="53"/>
    </row>
    <row r="5" spans="1:143" x14ac:dyDescent="0.35">
      <c r="A5" s="24" t="s">
        <v>70</v>
      </c>
      <c r="B5" s="157">
        <v>2.836E-2</v>
      </c>
      <c r="C5" s="158">
        <v>-0.56450029999999995</v>
      </c>
      <c r="D5" s="145">
        <v>0.6633</v>
      </c>
      <c r="E5" s="152" t="s">
        <v>10</v>
      </c>
      <c r="F5" s="145">
        <v>0.41270000000000001</v>
      </c>
      <c r="G5" s="145">
        <v>0.2364</v>
      </c>
      <c r="H5" s="152" t="s">
        <v>10</v>
      </c>
      <c r="I5" s="145">
        <v>0.63080000000000003</v>
      </c>
      <c r="J5" s="152" t="s">
        <v>10</v>
      </c>
      <c r="K5" s="145">
        <v>0.19259999999999999</v>
      </c>
      <c r="L5" s="152" t="s">
        <v>10</v>
      </c>
      <c r="M5" s="145">
        <v>0.3866</v>
      </c>
      <c r="N5" s="152" t="s">
        <v>10</v>
      </c>
      <c r="O5" s="145">
        <v>5.2850000000000001E-2</v>
      </c>
      <c r="P5" s="152" t="s">
        <v>10</v>
      </c>
      <c r="Q5" s="159">
        <v>0.77349999999999997</v>
      </c>
      <c r="R5" s="160" t="s">
        <v>10</v>
      </c>
      <c r="S5" s="159">
        <v>0.99739999999999995</v>
      </c>
      <c r="T5" s="160" t="s">
        <v>10</v>
      </c>
      <c r="U5" s="159">
        <v>0.75170000000000003</v>
      </c>
      <c r="V5" s="160" t="s">
        <v>10</v>
      </c>
      <c r="W5" s="159">
        <v>0.88829999999999998</v>
      </c>
      <c r="X5" s="161" t="s">
        <v>10</v>
      </c>
      <c r="Y5" s="159" t="s">
        <v>10</v>
      </c>
      <c r="Z5" s="160" t="s">
        <v>10</v>
      </c>
      <c r="AA5" s="159" t="s">
        <v>10</v>
      </c>
      <c r="AB5" s="162" t="s">
        <v>10</v>
      </c>
      <c r="AH5" s="53"/>
    </row>
    <row r="6" spans="1:143" x14ac:dyDescent="0.35">
      <c r="A6" s="24" t="s">
        <v>87</v>
      </c>
      <c r="B6" s="145">
        <v>0.49719999999999998</v>
      </c>
      <c r="C6" s="152" t="s">
        <v>10</v>
      </c>
      <c r="D6" s="145">
        <v>0.1028</v>
      </c>
      <c r="E6" s="152" t="s">
        <v>10</v>
      </c>
      <c r="F6" s="145">
        <v>0.71389999999999998</v>
      </c>
      <c r="G6" s="145">
        <v>0.94879999999999998</v>
      </c>
      <c r="H6" s="152" t="s">
        <v>10</v>
      </c>
      <c r="I6" s="145">
        <v>0.49719999999999998</v>
      </c>
      <c r="J6" s="152" t="s">
        <v>10</v>
      </c>
      <c r="K6" s="145">
        <v>0.61209999999999998</v>
      </c>
      <c r="L6" s="152" t="s">
        <v>10</v>
      </c>
      <c r="M6" s="145">
        <v>0.78410000000000002</v>
      </c>
      <c r="N6" s="152" t="s">
        <v>10</v>
      </c>
      <c r="O6" s="145">
        <v>0.49930000000000002</v>
      </c>
      <c r="P6" s="152" t="s">
        <v>10</v>
      </c>
      <c r="Q6" s="159">
        <v>0.4194</v>
      </c>
      <c r="R6" s="160" t="s">
        <v>10</v>
      </c>
      <c r="S6" s="159">
        <v>0.34599999999999997</v>
      </c>
      <c r="T6" s="160" t="s">
        <v>10</v>
      </c>
      <c r="U6" s="159">
        <v>0.48520000000000002</v>
      </c>
      <c r="V6" s="160" t="s">
        <v>10</v>
      </c>
      <c r="W6" s="159">
        <v>0.4194</v>
      </c>
      <c r="X6" s="161" t="s">
        <v>10</v>
      </c>
      <c r="Y6" s="145">
        <v>0.35560000000000003</v>
      </c>
      <c r="Z6" s="152" t="s">
        <v>10</v>
      </c>
      <c r="AA6" s="145">
        <v>0.71389999999999998</v>
      </c>
      <c r="AB6" s="153" t="s">
        <v>10</v>
      </c>
    </row>
    <row r="7" spans="1:143" x14ac:dyDescent="0.35">
      <c r="A7" s="24" t="s">
        <v>60</v>
      </c>
      <c r="B7" s="145">
        <v>0.90910000000000002</v>
      </c>
      <c r="C7" s="152" t="s">
        <v>10</v>
      </c>
      <c r="D7" s="145">
        <v>0.68400000000000005</v>
      </c>
      <c r="E7" s="152" t="s">
        <v>10</v>
      </c>
      <c r="F7" s="145">
        <v>0.11310000000000001</v>
      </c>
      <c r="G7" s="145">
        <v>0.86890000000000001</v>
      </c>
      <c r="H7" s="152" t="s">
        <v>10</v>
      </c>
      <c r="I7" s="145">
        <v>0.44929999999999998</v>
      </c>
      <c r="J7" s="152" t="s">
        <v>10</v>
      </c>
      <c r="K7" s="145">
        <v>0.97929999999999995</v>
      </c>
      <c r="L7" s="152" t="s">
        <v>10</v>
      </c>
      <c r="M7" s="145">
        <v>0.6391</v>
      </c>
      <c r="N7" s="152" t="s">
        <v>10</v>
      </c>
      <c r="O7" s="145">
        <v>0.81799999999999995</v>
      </c>
      <c r="P7" s="152" t="s">
        <v>10</v>
      </c>
      <c r="Q7" s="159">
        <v>0.84889999999999999</v>
      </c>
      <c r="R7" s="160" t="s">
        <v>10</v>
      </c>
      <c r="S7" s="159">
        <v>7.0510000000000003E-2</v>
      </c>
      <c r="T7" s="160" t="s">
        <v>10</v>
      </c>
      <c r="U7" s="159">
        <v>5.7290000000000001E-2</v>
      </c>
      <c r="V7" s="160" t="s">
        <v>10</v>
      </c>
      <c r="W7" s="159">
        <v>0.85760000000000003</v>
      </c>
      <c r="X7" s="161" t="s">
        <v>10</v>
      </c>
      <c r="Y7" s="159" t="s">
        <v>10</v>
      </c>
      <c r="Z7" s="160" t="s">
        <v>10</v>
      </c>
      <c r="AA7" s="159" t="s">
        <v>10</v>
      </c>
      <c r="AB7" s="162" t="s">
        <v>10</v>
      </c>
      <c r="AC7" s="53"/>
      <c r="AG7" s="53"/>
    </row>
    <row r="8" spans="1:143" x14ac:dyDescent="0.35">
      <c r="A8" s="24" t="s">
        <v>635</v>
      </c>
      <c r="B8" s="145">
        <v>0.70840000000000003</v>
      </c>
      <c r="C8" s="152" t="s">
        <v>10</v>
      </c>
      <c r="D8" s="145">
        <v>0.1956</v>
      </c>
      <c r="E8" s="152" t="s">
        <v>10</v>
      </c>
      <c r="F8" s="145">
        <v>0.71330000000000005</v>
      </c>
      <c r="G8" s="145">
        <v>6.8659999999999999E-2</v>
      </c>
      <c r="H8" s="152" t="s">
        <v>10</v>
      </c>
      <c r="I8" s="145">
        <v>0.995</v>
      </c>
      <c r="J8" s="152" t="s">
        <v>10</v>
      </c>
      <c r="K8" s="145">
        <v>0.51849999999999996</v>
      </c>
      <c r="L8" s="152" t="s">
        <v>10</v>
      </c>
      <c r="M8" s="145">
        <v>0.6079</v>
      </c>
      <c r="N8" s="152" t="s">
        <v>10</v>
      </c>
      <c r="O8" s="145">
        <v>0.80359999999999998</v>
      </c>
      <c r="P8" s="152" t="s">
        <v>10</v>
      </c>
      <c r="Q8" s="159">
        <v>0.79259999999999997</v>
      </c>
      <c r="R8" s="160" t="s">
        <v>10</v>
      </c>
      <c r="S8" s="159">
        <v>0.8972</v>
      </c>
      <c r="T8" s="160" t="s">
        <v>10</v>
      </c>
      <c r="U8" s="159">
        <v>0.75119999999999998</v>
      </c>
      <c r="V8" s="160" t="s">
        <v>10</v>
      </c>
      <c r="W8" s="159">
        <v>0.69630000000000003</v>
      </c>
      <c r="X8" s="161" t="s">
        <v>10</v>
      </c>
      <c r="Y8" s="159" t="s">
        <v>10</v>
      </c>
      <c r="Z8" s="160" t="s">
        <v>10</v>
      </c>
      <c r="AA8" s="159" t="s">
        <v>10</v>
      </c>
      <c r="AB8" s="162" t="s">
        <v>10</v>
      </c>
    </row>
    <row r="9" spans="1:143" x14ac:dyDescent="0.35">
      <c r="A9" s="24" t="s">
        <v>63</v>
      </c>
      <c r="B9" s="145">
        <v>0.47039999999999998</v>
      </c>
      <c r="C9" s="152" t="s">
        <v>10</v>
      </c>
      <c r="D9" s="145">
        <v>7.084E-2</v>
      </c>
      <c r="E9" s="152" t="s">
        <v>10</v>
      </c>
      <c r="F9" s="145">
        <v>0.49640000000000001</v>
      </c>
      <c r="G9" s="145">
        <v>7.9320000000000002E-2</v>
      </c>
      <c r="H9" s="152" t="s">
        <v>10</v>
      </c>
      <c r="I9" s="145">
        <v>0.87439999999999996</v>
      </c>
      <c r="J9" s="152" t="s">
        <v>10</v>
      </c>
      <c r="K9" s="145">
        <v>0.32929999999999998</v>
      </c>
      <c r="L9" s="152" t="s">
        <v>10</v>
      </c>
      <c r="M9" s="145">
        <v>0.40400000000000003</v>
      </c>
      <c r="N9" s="152" t="s">
        <v>10</v>
      </c>
      <c r="O9" s="145">
        <v>0.65920000000000001</v>
      </c>
      <c r="P9" s="152" t="s">
        <v>10</v>
      </c>
      <c r="Q9" s="159">
        <v>0.51300000000000001</v>
      </c>
      <c r="R9" s="160" t="s">
        <v>10</v>
      </c>
      <c r="S9" s="159">
        <v>0.50649999999999995</v>
      </c>
      <c r="T9" s="160" t="s">
        <v>10</v>
      </c>
      <c r="U9" s="159">
        <v>0.56210000000000004</v>
      </c>
      <c r="V9" s="160" t="s">
        <v>10</v>
      </c>
      <c r="W9" s="159">
        <v>0.65280000000000005</v>
      </c>
      <c r="X9" s="161" t="s">
        <v>10</v>
      </c>
      <c r="Y9" s="159" t="s">
        <v>10</v>
      </c>
      <c r="Z9" s="160" t="s">
        <v>10</v>
      </c>
      <c r="AA9" s="159" t="s">
        <v>10</v>
      </c>
      <c r="AB9" s="162" t="s">
        <v>10</v>
      </c>
      <c r="AI9" s="25"/>
    </row>
    <row r="10" spans="1:143" x14ac:dyDescent="0.35">
      <c r="A10" s="24" t="s">
        <v>88</v>
      </c>
      <c r="B10" s="145">
        <v>0.52749999999999997</v>
      </c>
      <c r="C10" s="152" t="s">
        <v>10</v>
      </c>
      <c r="D10" s="157">
        <v>2.521E-2</v>
      </c>
      <c r="E10" s="158">
        <v>-0.5741174</v>
      </c>
      <c r="F10" s="145">
        <v>0.54990000000000006</v>
      </c>
      <c r="G10" s="145">
        <v>6.6280000000000006E-2</v>
      </c>
      <c r="H10" s="152" t="s">
        <v>10</v>
      </c>
      <c r="I10" s="145">
        <v>0.97399999999999998</v>
      </c>
      <c r="J10" s="152" t="s">
        <v>10</v>
      </c>
      <c r="K10" s="145">
        <v>0.42259999999999998</v>
      </c>
      <c r="L10" s="152" t="s">
        <v>10</v>
      </c>
      <c r="M10" s="145">
        <v>0.3337</v>
      </c>
      <c r="N10" s="152" t="s">
        <v>10</v>
      </c>
      <c r="O10" s="145">
        <v>0.69710000000000005</v>
      </c>
      <c r="P10" s="152" t="s">
        <v>10</v>
      </c>
      <c r="Q10" s="159">
        <v>0.59450000000000003</v>
      </c>
      <c r="R10" s="160" t="s">
        <v>10</v>
      </c>
      <c r="S10" s="159">
        <v>0.48370000000000002</v>
      </c>
      <c r="T10" s="160" t="s">
        <v>10</v>
      </c>
      <c r="U10" s="159">
        <v>0.35039999999999999</v>
      </c>
      <c r="V10" s="160" t="s">
        <v>10</v>
      </c>
      <c r="W10" s="159">
        <v>0.92559999999999998</v>
      </c>
      <c r="X10" s="161" t="s">
        <v>10</v>
      </c>
      <c r="Y10" s="159" t="s">
        <v>10</v>
      </c>
      <c r="Z10" s="160" t="s">
        <v>10</v>
      </c>
      <c r="AA10" s="159" t="s">
        <v>10</v>
      </c>
      <c r="AB10" s="162" t="s">
        <v>10</v>
      </c>
      <c r="AI10" s="25"/>
    </row>
    <row r="11" spans="1:143" x14ac:dyDescent="0.35">
      <c r="A11" s="24" t="s">
        <v>322</v>
      </c>
      <c r="B11" s="145">
        <v>0.95899999999999996</v>
      </c>
      <c r="C11" s="152" t="s">
        <v>10</v>
      </c>
      <c r="D11" s="145">
        <v>0.81669999999999998</v>
      </c>
      <c r="E11" s="152" t="s">
        <v>10</v>
      </c>
      <c r="F11" s="145">
        <v>0.96750000000000003</v>
      </c>
      <c r="G11" s="145">
        <v>0.93840000000000001</v>
      </c>
      <c r="H11" s="152" t="s">
        <v>10</v>
      </c>
      <c r="I11" s="145">
        <v>0.41909999999999997</v>
      </c>
      <c r="J11" s="152" t="s">
        <v>10</v>
      </c>
      <c r="K11" s="145">
        <v>0.14779999999999999</v>
      </c>
      <c r="L11" s="152" t="s">
        <v>10</v>
      </c>
      <c r="M11" s="145">
        <v>0.56530000000000002</v>
      </c>
      <c r="N11" s="152" t="s">
        <v>10</v>
      </c>
      <c r="O11" s="145">
        <v>0.94830000000000003</v>
      </c>
      <c r="P11" s="152" t="s">
        <v>10</v>
      </c>
      <c r="Q11" s="145">
        <v>0.17760000000000001</v>
      </c>
      <c r="R11" s="152" t="s">
        <v>10</v>
      </c>
      <c r="S11" s="145">
        <v>9.9049999999999999E-2</v>
      </c>
      <c r="T11" s="152" t="s">
        <v>10</v>
      </c>
      <c r="U11" s="154">
        <v>2.291E-2</v>
      </c>
      <c r="V11" s="155">
        <v>0.58172789999999996</v>
      </c>
      <c r="W11" s="145">
        <v>0.1555</v>
      </c>
      <c r="X11" s="161" t="s">
        <v>10</v>
      </c>
      <c r="Y11" s="159">
        <v>0.27239999999999998</v>
      </c>
      <c r="Z11" s="160" t="s">
        <v>10</v>
      </c>
      <c r="AA11" s="145">
        <v>0.76690000000000003</v>
      </c>
      <c r="AB11" s="153" t="s">
        <v>10</v>
      </c>
    </row>
    <row r="12" spans="1:143" x14ac:dyDescent="0.35">
      <c r="A12" s="41" t="s">
        <v>632</v>
      </c>
      <c r="B12" s="145">
        <v>0.3</v>
      </c>
      <c r="C12" s="152" t="s">
        <v>10</v>
      </c>
      <c r="D12" s="145">
        <v>0.1782</v>
      </c>
      <c r="E12" s="152" t="s">
        <v>10</v>
      </c>
      <c r="F12" s="145">
        <v>0.59540000000000004</v>
      </c>
      <c r="G12" s="145">
        <v>0.1203</v>
      </c>
      <c r="H12" s="152" t="s">
        <v>10</v>
      </c>
      <c r="I12" s="145">
        <v>0.34689999999999999</v>
      </c>
      <c r="J12" s="152" t="s">
        <v>10</v>
      </c>
      <c r="K12" s="145" t="s">
        <v>10</v>
      </c>
      <c r="L12" s="152" t="s">
        <v>10</v>
      </c>
      <c r="M12" s="145" t="s">
        <v>10</v>
      </c>
      <c r="N12" s="152" t="s">
        <v>10</v>
      </c>
      <c r="O12" s="145" t="s">
        <v>10</v>
      </c>
      <c r="P12" s="152" t="s">
        <v>10</v>
      </c>
      <c r="Q12" s="145" t="s">
        <v>10</v>
      </c>
      <c r="R12" s="152" t="s">
        <v>10</v>
      </c>
      <c r="S12" s="145" t="s">
        <v>10</v>
      </c>
      <c r="T12" s="152" t="s">
        <v>10</v>
      </c>
      <c r="U12" s="145" t="s">
        <v>10</v>
      </c>
      <c r="V12" s="152" t="s">
        <v>10</v>
      </c>
      <c r="W12" s="145" t="s">
        <v>10</v>
      </c>
      <c r="X12" s="152" t="s">
        <v>10</v>
      </c>
      <c r="Y12" s="145" t="s">
        <v>10</v>
      </c>
      <c r="Z12" s="152" t="s">
        <v>10</v>
      </c>
      <c r="AA12" s="145" t="s">
        <v>10</v>
      </c>
      <c r="AB12" s="153" t="s">
        <v>10</v>
      </c>
    </row>
    <row r="13" spans="1:143" x14ac:dyDescent="0.35">
      <c r="A13" s="24" t="s">
        <v>48</v>
      </c>
      <c r="B13" s="145">
        <v>0.41139999999999999</v>
      </c>
      <c r="C13" s="152" t="s">
        <v>10</v>
      </c>
      <c r="D13" s="145">
        <v>0.87270000000000003</v>
      </c>
      <c r="E13" s="152" t="s">
        <v>10</v>
      </c>
      <c r="F13" s="145">
        <v>0.4924</v>
      </c>
      <c r="G13" s="145">
        <v>0.9446</v>
      </c>
      <c r="H13" s="152" t="s">
        <v>10</v>
      </c>
      <c r="I13" s="145">
        <v>0.89290000000000003</v>
      </c>
      <c r="J13" s="152" t="s">
        <v>10</v>
      </c>
      <c r="K13" s="145">
        <v>0.93820000000000003</v>
      </c>
      <c r="L13" s="152" t="s">
        <v>10</v>
      </c>
      <c r="M13" s="145">
        <v>0.93400000000000005</v>
      </c>
      <c r="N13" s="152" t="s">
        <v>10</v>
      </c>
      <c r="O13" s="145">
        <v>0.96960000000000002</v>
      </c>
      <c r="P13" s="152" t="s">
        <v>10</v>
      </c>
      <c r="Q13" s="159">
        <v>0.9798</v>
      </c>
      <c r="R13" s="160" t="s">
        <v>10</v>
      </c>
      <c r="S13" s="159">
        <v>0.53259999999999996</v>
      </c>
      <c r="T13" s="160" t="s">
        <v>10</v>
      </c>
      <c r="U13" s="159">
        <v>0.52380000000000004</v>
      </c>
      <c r="V13" s="160" t="s">
        <v>10</v>
      </c>
      <c r="W13" s="159">
        <v>0.84950000000000003</v>
      </c>
      <c r="X13" s="152" t="s">
        <v>10</v>
      </c>
      <c r="Y13" s="159" t="s">
        <v>10</v>
      </c>
      <c r="Z13" s="160" t="s">
        <v>10</v>
      </c>
      <c r="AA13" s="159" t="s">
        <v>10</v>
      </c>
      <c r="AB13" s="162" t="s">
        <v>10</v>
      </c>
    </row>
    <row r="14" spans="1:143" x14ac:dyDescent="0.35">
      <c r="A14" s="24" t="s">
        <v>691</v>
      </c>
      <c r="B14" s="145">
        <v>0.74350000000000005</v>
      </c>
      <c r="C14" s="152" t="s">
        <v>10</v>
      </c>
      <c r="D14" s="145">
        <v>0.42659999999999998</v>
      </c>
      <c r="E14" s="152" t="s">
        <v>10</v>
      </c>
      <c r="F14" s="145">
        <v>0.71330000000000005</v>
      </c>
      <c r="G14" s="145">
        <v>0.70250000000000001</v>
      </c>
      <c r="H14" s="152" t="s">
        <v>10</v>
      </c>
      <c r="I14" s="145">
        <v>0.86260000000000003</v>
      </c>
      <c r="J14" s="152" t="s">
        <v>10</v>
      </c>
      <c r="K14" s="145">
        <v>0.78580000000000005</v>
      </c>
      <c r="L14" s="152" t="s">
        <v>10</v>
      </c>
      <c r="M14" s="145">
        <v>0.58130000000000004</v>
      </c>
      <c r="N14" s="152" t="s">
        <v>10</v>
      </c>
      <c r="O14" s="145">
        <v>0.7792</v>
      </c>
      <c r="P14" s="152" t="s">
        <v>10</v>
      </c>
      <c r="Q14" s="159">
        <v>0.26500000000000001</v>
      </c>
      <c r="R14" s="160" t="s">
        <v>10</v>
      </c>
      <c r="S14" s="159">
        <v>0.1721</v>
      </c>
      <c r="T14" s="160" t="s">
        <v>10</v>
      </c>
      <c r="U14" s="159">
        <v>0.15229999999999999</v>
      </c>
      <c r="V14" s="160" t="s">
        <v>10</v>
      </c>
      <c r="W14" s="159">
        <v>0.21049999999999999</v>
      </c>
      <c r="X14" s="152" t="s">
        <v>10</v>
      </c>
      <c r="Y14" s="159" t="s">
        <v>10</v>
      </c>
      <c r="Z14" s="160" t="s">
        <v>10</v>
      </c>
      <c r="AA14" s="159" t="s">
        <v>10</v>
      </c>
      <c r="AB14" s="162" t="s">
        <v>10</v>
      </c>
      <c r="AI14" s="25"/>
    </row>
    <row r="15" spans="1:143" x14ac:dyDescent="0.35">
      <c r="A15" s="24" t="s">
        <v>91</v>
      </c>
      <c r="B15" s="145">
        <v>0.82130000000000003</v>
      </c>
      <c r="C15" s="152" t="s">
        <v>10</v>
      </c>
      <c r="D15" s="145">
        <v>0.48959999999999998</v>
      </c>
      <c r="E15" s="152" t="s">
        <v>10</v>
      </c>
      <c r="F15" s="145">
        <v>0.96389999999999998</v>
      </c>
      <c r="G15" s="145">
        <v>0.63649999999999995</v>
      </c>
      <c r="H15" s="152" t="s">
        <v>10</v>
      </c>
      <c r="I15" s="145">
        <v>0.35460000000000003</v>
      </c>
      <c r="J15" s="152" t="s">
        <v>10</v>
      </c>
      <c r="K15" s="145">
        <v>0.77259999999999995</v>
      </c>
      <c r="L15" s="152" t="s">
        <v>10</v>
      </c>
      <c r="M15" s="145">
        <v>0.62009999999999998</v>
      </c>
      <c r="N15" s="152" t="s">
        <v>10</v>
      </c>
      <c r="O15" s="145">
        <v>0.77890000000000004</v>
      </c>
      <c r="P15" s="152" t="s">
        <v>10</v>
      </c>
      <c r="Q15" s="145">
        <v>0.91010000000000002</v>
      </c>
      <c r="R15" s="152" t="s">
        <v>10</v>
      </c>
      <c r="S15" s="145">
        <v>0.47289999999999999</v>
      </c>
      <c r="T15" s="152" t="s">
        <v>10</v>
      </c>
      <c r="U15" s="145">
        <v>0.84099999999999997</v>
      </c>
      <c r="V15" s="152" t="s">
        <v>10</v>
      </c>
      <c r="W15" s="145">
        <v>0.7228</v>
      </c>
      <c r="X15" s="152" t="s">
        <v>10</v>
      </c>
      <c r="Y15" s="163">
        <v>4.2509999999999999E-2</v>
      </c>
      <c r="Z15" s="164">
        <v>0.52919499999999997</v>
      </c>
      <c r="AA15" s="145">
        <v>0.11210000000000001</v>
      </c>
      <c r="AB15" s="153" t="s">
        <v>10</v>
      </c>
      <c r="AD15" s="25"/>
      <c r="AE15" s="53"/>
    </row>
    <row r="16" spans="1:143" x14ac:dyDescent="0.35">
      <c r="A16" s="24" t="s">
        <v>54</v>
      </c>
      <c r="B16" s="145">
        <v>0.79259999999999997</v>
      </c>
      <c r="C16" s="152" t="s">
        <v>10</v>
      </c>
      <c r="D16" s="154">
        <v>2.7480000000000001E-2</v>
      </c>
      <c r="E16" s="155">
        <v>0.57499999999999996</v>
      </c>
      <c r="F16" s="145">
        <v>0.87919999999999998</v>
      </c>
      <c r="G16" s="154">
        <v>2.5899999999999999E-2</v>
      </c>
      <c r="H16" s="155">
        <v>0.57193050000000001</v>
      </c>
      <c r="I16" s="145">
        <v>0.37480000000000002</v>
      </c>
      <c r="J16" s="152" t="s">
        <v>10</v>
      </c>
      <c r="K16" s="145">
        <v>0.72160000000000002</v>
      </c>
      <c r="L16" s="152" t="s">
        <v>10</v>
      </c>
      <c r="M16" s="145">
        <v>0.58130000000000004</v>
      </c>
      <c r="N16" s="152" t="s">
        <v>10</v>
      </c>
      <c r="O16" s="145">
        <v>0.49609999999999999</v>
      </c>
      <c r="P16" s="152" t="s">
        <v>10</v>
      </c>
      <c r="Q16" s="159">
        <v>0.13539999999999999</v>
      </c>
      <c r="R16" s="160" t="s">
        <v>10</v>
      </c>
      <c r="S16" s="159">
        <v>0.1288</v>
      </c>
      <c r="T16" s="160" t="s">
        <v>10</v>
      </c>
      <c r="U16" s="159">
        <v>0.2094</v>
      </c>
      <c r="V16" s="160" t="s">
        <v>10</v>
      </c>
      <c r="W16" s="159">
        <v>0.1956</v>
      </c>
      <c r="X16" s="152" t="s">
        <v>10</v>
      </c>
      <c r="Y16" s="159" t="s">
        <v>10</v>
      </c>
      <c r="Z16" s="160" t="s">
        <v>10</v>
      </c>
      <c r="AA16" s="159" t="s">
        <v>10</v>
      </c>
      <c r="AB16" s="162" t="s">
        <v>10</v>
      </c>
    </row>
    <row r="17" spans="1:35" x14ac:dyDescent="0.35">
      <c r="A17" s="24" t="s">
        <v>94</v>
      </c>
      <c r="B17" s="145">
        <v>0.75</v>
      </c>
      <c r="C17" s="152" t="s">
        <v>10</v>
      </c>
      <c r="D17" s="145">
        <v>0.75</v>
      </c>
      <c r="E17" s="152" t="s">
        <v>10</v>
      </c>
      <c r="F17" s="145">
        <v>0.41670000000000001</v>
      </c>
      <c r="G17" s="145">
        <v>0.97409999999999997</v>
      </c>
      <c r="H17" s="152" t="s">
        <v>10</v>
      </c>
      <c r="I17" s="145">
        <v>0.41670000000000001</v>
      </c>
      <c r="J17" s="152" t="s">
        <v>10</v>
      </c>
      <c r="K17" s="145">
        <v>0.36749999999999999</v>
      </c>
      <c r="L17" s="152" t="s">
        <v>10</v>
      </c>
      <c r="M17" s="145">
        <v>0.2621</v>
      </c>
      <c r="N17" s="152" t="s">
        <v>10</v>
      </c>
      <c r="O17" s="145">
        <v>0.41670000000000001</v>
      </c>
      <c r="P17" s="152" t="s">
        <v>10</v>
      </c>
      <c r="Q17" s="159">
        <v>0.75</v>
      </c>
      <c r="R17" s="160" t="s">
        <v>10</v>
      </c>
      <c r="S17" s="159">
        <v>0.1056</v>
      </c>
      <c r="T17" s="160" t="s">
        <v>10</v>
      </c>
      <c r="U17" s="159" t="s">
        <v>10</v>
      </c>
      <c r="V17" s="160" t="s">
        <v>10</v>
      </c>
      <c r="W17" s="159" t="s">
        <v>10</v>
      </c>
      <c r="X17" s="152" t="s">
        <v>10</v>
      </c>
      <c r="Y17" s="145">
        <v>0.75</v>
      </c>
      <c r="Z17" s="152" t="s">
        <v>10</v>
      </c>
      <c r="AA17" s="145">
        <v>0.91669999999999996</v>
      </c>
      <c r="AB17" s="153" t="s">
        <v>10</v>
      </c>
    </row>
    <row r="18" spans="1:35" x14ac:dyDescent="0.35">
      <c r="A18" s="24" t="s">
        <v>96</v>
      </c>
      <c r="B18" s="145">
        <v>0.35639999999999999</v>
      </c>
      <c r="C18" s="152" t="s">
        <v>10</v>
      </c>
      <c r="D18" s="145">
        <v>0.38140000000000002</v>
      </c>
      <c r="E18" s="152" t="s">
        <v>10</v>
      </c>
      <c r="F18" s="145">
        <v>0.65469999999999995</v>
      </c>
      <c r="G18" s="145">
        <v>0.41260000000000002</v>
      </c>
      <c r="H18" s="152" t="s">
        <v>10</v>
      </c>
      <c r="I18" s="145">
        <v>0.14069999999999999</v>
      </c>
      <c r="J18" s="152" t="s">
        <v>10</v>
      </c>
      <c r="K18" s="145">
        <v>0.57410000000000005</v>
      </c>
      <c r="L18" s="152" t="s">
        <v>10</v>
      </c>
      <c r="M18" s="145">
        <v>6.898E-2</v>
      </c>
      <c r="N18" s="152" t="s">
        <v>10</v>
      </c>
      <c r="O18" s="145">
        <v>0.10879999999999999</v>
      </c>
      <c r="P18" s="152" t="s">
        <v>10</v>
      </c>
      <c r="Q18" s="159">
        <v>0.98980000000000001</v>
      </c>
      <c r="R18" s="160" t="s">
        <v>10</v>
      </c>
      <c r="S18" s="159">
        <v>0.72899999999999998</v>
      </c>
      <c r="T18" s="160" t="s">
        <v>10</v>
      </c>
      <c r="U18" s="159">
        <v>0.54259999999999997</v>
      </c>
      <c r="V18" s="160" t="s">
        <v>10</v>
      </c>
      <c r="W18" s="159">
        <v>0.92359999999999998</v>
      </c>
      <c r="X18" s="152" t="s">
        <v>10</v>
      </c>
      <c r="Y18" s="159" t="s">
        <v>10</v>
      </c>
      <c r="Z18" s="160" t="s">
        <v>10</v>
      </c>
      <c r="AA18" s="159" t="s">
        <v>10</v>
      </c>
      <c r="AB18" s="162" t="s">
        <v>10</v>
      </c>
    </row>
    <row r="19" spans="1:35" x14ac:dyDescent="0.35">
      <c r="A19" s="24" t="s">
        <v>55</v>
      </c>
      <c r="B19" s="145">
        <v>0.75319999999999998</v>
      </c>
      <c r="C19" s="152" t="s">
        <v>10</v>
      </c>
      <c r="D19" s="145">
        <v>0.20119999999999999</v>
      </c>
      <c r="E19" s="152" t="s">
        <v>10</v>
      </c>
      <c r="F19" s="145">
        <v>0.92169999999999996</v>
      </c>
      <c r="G19" s="145">
        <v>0.2621</v>
      </c>
      <c r="H19" s="152" t="s">
        <v>10</v>
      </c>
      <c r="I19" s="145">
        <v>0.85250000000000004</v>
      </c>
      <c r="J19" s="152" t="s">
        <v>10</v>
      </c>
      <c r="K19" s="145">
        <v>0.96389999999999998</v>
      </c>
      <c r="L19" s="152" t="s">
        <v>10</v>
      </c>
      <c r="M19" s="145">
        <v>0.6966</v>
      </c>
      <c r="N19" s="152" t="s">
        <v>10</v>
      </c>
      <c r="O19" s="145">
        <v>0.81869999999999998</v>
      </c>
      <c r="P19" s="152" t="s">
        <v>10</v>
      </c>
      <c r="Q19" s="159">
        <v>0.1411</v>
      </c>
      <c r="R19" s="160" t="s">
        <v>10</v>
      </c>
      <c r="S19" s="159">
        <v>0.1958</v>
      </c>
      <c r="T19" s="160" t="s">
        <v>10</v>
      </c>
      <c r="U19" s="159">
        <v>0.13930000000000001</v>
      </c>
      <c r="V19" s="160" t="s">
        <v>10</v>
      </c>
      <c r="W19" s="159">
        <v>0.12609999999999999</v>
      </c>
      <c r="X19" s="152" t="s">
        <v>10</v>
      </c>
      <c r="Y19" s="159" t="s">
        <v>10</v>
      </c>
      <c r="Z19" s="160" t="s">
        <v>10</v>
      </c>
      <c r="AA19" s="159" t="s">
        <v>10</v>
      </c>
      <c r="AB19" s="162" t="s">
        <v>10</v>
      </c>
    </row>
    <row r="20" spans="1:35" x14ac:dyDescent="0.35">
      <c r="A20" s="24" t="s">
        <v>68</v>
      </c>
      <c r="B20" s="145">
        <v>0.72360000000000002</v>
      </c>
      <c r="C20" s="152" t="s">
        <v>10</v>
      </c>
      <c r="D20" s="145">
        <v>0.82720000000000005</v>
      </c>
      <c r="E20" s="152" t="s">
        <v>10</v>
      </c>
      <c r="F20" s="145">
        <v>0.55289999999999995</v>
      </c>
      <c r="G20" s="145">
        <v>0.54090000000000005</v>
      </c>
      <c r="H20" s="152" t="s">
        <v>10</v>
      </c>
      <c r="I20" s="145">
        <v>0.64839999999999998</v>
      </c>
      <c r="J20" s="152" t="s">
        <v>10</v>
      </c>
      <c r="K20" s="145">
        <v>0.53459999999999996</v>
      </c>
      <c r="L20" s="152" t="s">
        <v>10</v>
      </c>
      <c r="M20" s="145">
        <v>0.98640000000000005</v>
      </c>
      <c r="N20" s="152" t="s">
        <v>10</v>
      </c>
      <c r="O20" s="145">
        <v>0.8579</v>
      </c>
      <c r="P20" s="152" t="s">
        <v>10</v>
      </c>
      <c r="Q20" s="145">
        <v>0.73640000000000005</v>
      </c>
      <c r="R20" s="152" t="s">
        <v>10</v>
      </c>
      <c r="S20" s="145">
        <v>0.52829999999999999</v>
      </c>
      <c r="T20" s="152" t="s">
        <v>10</v>
      </c>
      <c r="U20" s="145">
        <v>8.4080000000000002E-2</v>
      </c>
      <c r="V20" s="152" t="s">
        <v>10</v>
      </c>
      <c r="W20" s="145">
        <v>0.87990000000000002</v>
      </c>
      <c r="X20" s="152" t="s">
        <v>10</v>
      </c>
      <c r="Y20" s="145">
        <v>0.44529999999999997</v>
      </c>
      <c r="Z20" s="152" t="s">
        <v>10</v>
      </c>
      <c r="AA20" s="145">
        <v>0.78800000000000003</v>
      </c>
      <c r="AB20" s="153" t="s">
        <v>10</v>
      </c>
    </row>
    <row r="21" spans="1:35" x14ac:dyDescent="0.35">
      <c r="A21" s="24" t="s">
        <v>98</v>
      </c>
      <c r="B21" s="145">
        <v>0.91669999999999996</v>
      </c>
      <c r="C21" s="152" t="s">
        <v>10</v>
      </c>
      <c r="D21" s="145">
        <v>0.91669999999999996</v>
      </c>
      <c r="E21" s="152" t="s">
        <v>10</v>
      </c>
      <c r="F21" s="145">
        <v>1</v>
      </c>
      <c r="G21" s="145">
        <v>0.66010000000000002</v>
      </c>
      <c r="H21" s="152" t="s">
        <v>10</v>
      </c>
      <c r="I21" s="145">
        <v>0.41670000000000001</v>
      </c>
      <c r="J21" s="152" t="s">
        <v>10</v>
      </c>
      <c r="K21" s="145">
        <v>0.75</v>
      </c>
      <c r="L21" s="152" t="s">
        <v>10</v>
      </c>
      <c r="M21" s="145">
        <v>0.41670000000000001</v>
      </c>
      <c r="N21" s="152" t="s">
        <v>10</v>
      </c>
      <c r="O21" s="145">
        <v>0.33329999999999999</v>
      </c>
      <c r="P21" s="152" t="s">
        <v>10</v>
      </c>
      <c r="Q21" s="159">
        <v>8.3330000000000001E-2</v>
      </c>
      <c r="R21" s="160" t="s">
        <v>10</v>
      </c>
      <c r="S21" s="159">
        <v>5.1319999999999998E-2</v>
      </c>
      <c r="T21" s="160" t="s">
        <v>10</v>
      </c>
      <c r="U21" s="159" t="s">
        <v>10</v>
      </c>
      <c r="V21" s="160" t="s">
        <v>10</v>
      </c>
      <c r="W21" s="159" t="s">
        <v>10</v>
      </c>
      <c r="X21" s="152" t="s">
        <v>10</v>
      </c>
      <c r="Y21" s="145">
        <v>0.33329999999999999</v>
      </c>
      <c r="Z21" s="152" t="s">
        <v>10</v>
      </c>
      <c r="AA21" s="145">
        <v>1</v>
      </c>
      <c r="AB21" s="153" t="s">
        <v>10</v>
      </c>
    </row>
    <row r="22" spans="1:35" x14ac:dyDescent="0.35">
      <c r="A22" s="24" t="s">
        <v>99</v>
      </c>
      <c r="B22" s="145">
        <v>0.84299999999999997</v>
      </c>
      <c r="C22" s="152" t="s">
        <v>10</v>
      </c>
      <c r="D22" s="145">
        <v>0.36349999999999999</v>
      </c>
      <c r="E22" s="152" t="s">
        <v>10</v>
      </c>
      <c r="F22" s="145">
        <v>0.46839999999999998</v>
      </c>
      <c r="G22" s="145">
        <v>0.36299999999999999</v>
      </c>
      <c r="H22" s="152" t="s">
        <v>10</v>
      </c>
      <c r="I22" s="145">
        <v>0.83299999999999996</v>
      </c>
      <c r="J22" s="152" t="s">
        <v>10</v>
      </c>
      <c r="K22" s="145">
        <v>0.17660000000000001</v>
      </c>
      <c r="L22" s="152" t="s">
        <v>10</v>
      </c>
      <c r="M22" s="145">
        <v>0.38800000000000001</v>
      </c>
      <c r="N22" s="152" t="s">
        <v>10</v>
      </c>
      <c r="O22" s="145">
        <v>0.7571</v>
      </c>
      <c r="P22" s="152" t="s">
        <v>10</v>
      </c>
      <c r="Q22" s="159">
        <v>0.45739999999999997</v>
      </c>
      <c r="R22" s="160" t="s">
        <v>10</v>
      </c>
      <c r="S22" s="159">
        <v>0.60219999999999996</v>
      </c>
      <c r="T22" s="160" t="s">
        <v>10</v>
      </c>
      <c r="U22" s="159">
        <v>0.62760000000000005</v>
      </c>
      <c r="V22" s="160" t="s">
        <v>10</v>
      </c>
      <c r="W22" s="159">
        <v>0.57579999999999998</v>
      </c>
      <c r="X22" s="152" t="s">
        <v>10</v>
      </c>
      <c r="Y22" s="159" t="s">
        <v>10</v>
      </c>
      <c r="Z22" s="160" t="s">
        <v>10</v>
      </c>
      <c r="AA22" s="159" t="s">
        <v>10</v>
      </c>
      <c r="AB22" s="162" t="s">
        <v>10</v>
      </c>
    </row>
    <row r="23" spans="1:35" x14ac:dyDescent="0.35">
      <c r="A23" s="24" t="s">
        <v>328</v>
      </c>
      <c r="B23" s="145">
        <v>0.3538</v>
      </c>
      <c r="C23" s="152" t="s">
        <v>10</v>
      </c>
      <c r="D23" s="145">
        <v>0.22639999999999999</v>
      </c>
      <c r="E23" s="152" t="s">
        <v>10</v>
      </c>
      <c r="F23" s="145">
        <v>0.17630000000000001</v>
      </c>
      <c r="G23" s="145">
        <v>0.31380000000000002</v>
      </c>
      <c r="H23" s="152" t="s">
        <v>10</v>
      </c>
      <c r="I23" s="145">
        <v>0.81240000000000001</v>
      </c>
      <c r="J23" s="152" t="s">
        <v>10</v>
      </c>
      <c r="K23" s="145">
        <v>0.70699999999999996</v>
      </c>
      <c r="L23" s="152" t="s">
        <v>10</v>
      </c>
      <c r="M23" s="145">
        <v>0.37509999999999999</v>
      </c>
      <c r="N23" s="152" t="s">
        <v>10</v>
      </c>
      <c r="O23" s="145">
        <v>0.2737</v>
      </c>
      <c r="P23" s="152" t="s">
        <v>10</v>
      </c>
      <c r="Q23" s="145">
        <v>0.72740000000000005</v>
      </c>
      <c r="R23" s="152" t="s">
        <v>10</v>
      </c>
      <c r="S23" s="145">
        <v>0.87180000000000002</v>
      </c>
      <c r="T23" s="152" t="s">
        <v>10</v>
      </c>
      <c r="U23" s="145">
        <v>0.53769999999999996</v>
      </c>
      <c r="V23" s="152" t="s">
        <v>10</v>
      </c>
      <c r="W23" s="145">
        <v>0.60670000000000002</v>
      </c>
      <c r="X23" s="152" t="s">
        <v>10</v>
      </c>
      <c r="Y23" s="145">
        <v>0.83909999999999996</v>
      </c>
      <c r="Z23" s="152" t="s">
        <v>10</v>
      </c>
      <c r="AA23" s="145">
        <v>0.50670000000000004</v>
      </c>
      <c r="AB23" s="153" t="s">
        <v>10</v>
      </c>
      <c r="AH23" s="25"/>
    </row>
    <row r="24" spans="1:35" x14ac:dyDescent="0.35">
      <c r="A24" s="56" t="s">
        <v>73</v>
      </c>
      <c r="B24" s="145">
        <v>0.43880000000000002</v>
      </c>
      <c r="C24" s="152" t="s">
        <v>10</v>
      </c>
      <c r="D24" s="145">
        <v>0.16800000000000001</v>
      </c>
      <c r="E24" s="152" t="s">
        <v>10</v>
      </c>
      <c r="F24" s="145">
        <v>0.93230000000000002</v>
      </c>
      <c r="G24" s="145">
        <v>0.45619999999999999</v>
      </c>
      <c r="H24" s="152" t="s">
        <v>10</v>
      </c>
      <c r="I24" s="145">
        <v>0.3614</v>
      </c>
      <c r="J24" s="152" t="s">
        <v>10</v>
      </c>
      <c r="K24" s="145">
        <v>0.65880000000000005</v>
      </c>
      <c r="L24" s="152" t="s">
        <v>10</v>
      </c>
      <c r="M24" s="145">
        <v>0.73960000000000004</v>
      </c>
      <c r="N24" s="152" t="s">
        <v>10</v>
      </c>
      <c r="O24" s="145">
        <v>0.85840000000000005</v>
      </c>
      <c r="P24" s="152" t="s">
        <v>10</v>
      </c>
      <c r="Q24" s="145">
        <v>0.47</v>
      </c>
      <c r="R24" s="152" t="s">
        <v>10</v>
      </c>
      <c r="S24" s="145">
        <v>0.77600000000000002</v>
      </c>
      <c r="T24" s="152" t="s">
        <v>10</v>
      </c>
      <c r="U24" s="145">
        <v>0.9123</v>
      </c>
      <c r="V24" s="152" t="s">
        <v>10</v>
      </c>
      <c r="W24" s="145">
        <v>0.58850000000000002</v>
      </c>
      <c r="X24" s="152" t="s">
        <v>10</v>
      </c>
      <c r="Y24" s="145">
        <v>0.52659999999999996</v>
      </c>
      <c r="Z24" s="152" t="s">
        <v>10</v>
      </c>
      <c r="AA24" s="145">
        <v>0.23139999999999999</v>
      </c>
      <c r="AB24" s="153" t="s">
        <v>10</v>
      </c>
    </row>
    <row r="25" spans="1:35" x14ac:dyDescent="0.35">
      <c r="A25" s="24" t="s">
        <v>218</v>
      </c>
      <c r="B25" s="145">
        <v>0.76300000000000001</v>
      </c>
      <c r="C25" s="152" t="s">
        <v>10</v>
      </c>
      <c r="D25" s="145">
        <v>0.59340000000000004</v>
      </c>
      <c r="E25" s="152" t="s">
        <v>10</v>
      </c>
      <c r="F25" s="145">
        <v>0.48659999999999998</v>
      </c>
      <c r="G25" s="145">
        <v>0.88719999999999999</v>
      </c>
      <c r="H25" s="152" t="s">
        <v>10</v>
      </c>
      <c r="I25" s="145">
        <v>0.99490000000000001</v>
      </c>
      <c r="J25" s="152" t="s">
        <v>10</v>
      </c>
      <c r="K25" s="145">
        <v>7.2309999999999999E-2</v>
      </c>
      <c r="L25" s="152" t="s">
        <v>10</v>
      </c>
      <c r="M25" s="145">
        <v>0.95430000000000004</v>
      </c>
      <c r="N25" s="152" t="s">
        <v>10</v>
      </c>
      <c r="O25" s="145">
        <v>0.41670000000000001</v>
      </c>
      <c r="P25" s="152" t="s">
        <v>10</v>
      </c>
      <c r="Q25" s="145">
        <v>0.1658</v>
      </c>
      <c r="R25" s="152" t="s">
        <v>10</v>
      </c>
      <c r="S25" s="145">
        <v>0.27889999999999998</v>
      </c>
      <c r="T25" s="152" t="s">
        <v>10</v>
      </c>
      <c r="U25" s="145">
        <v>0.52380000000000004</v>
      </c>
      <c r="V25" s="152" t="s">
        <v>10</v>
      </c>
      <c r="W25" s="145">
        <v>0.2341</v>
      </c>
      <c r="X25" s="152" t="s">
        <v>10</v>
      </c>
      <c r="Y25" s="145">
        <v>0.83909999999999996</v>
      </c>
      <c r="Z25" s="152" t="s">
        <v>10</v>
      </c>
      <c r="AA25" s="145">
        <v>0.89290000000000003</v>
      </c>
      <c r="AB25" s="153" t="s">
        <v>10</v>
      </c>
    </row>
    <row r="26" spans="1:35" x14ac:dyDescent="0.35">
      <c r="A26" s="24" t="s">
        <v>101</v>
      </c>
      <c r="B26" s="145">
        <v>0.33329999999999999</v>
      </c>
      <c r="C26" s="152" t="s">
        <v>10</v>
      </c>
      <c r="D26" s="145">
        <v>1</v>
      </c>
      <c r="E26" s="152" t="s">
        <v>10</v>
      </c>
      <c r="F26" s="145">
        <v>0.33329999999999999</v>
      </c>
      <c r="G26" s="145">
        <v>0.89929999999999999</v>
      </c>
      <c r="H26" s="152" t="s">
        <v>10</v>
      </c>
      <c r="I26" s="145">
        <v>0.33300000000000002</v>
      </c>
      <c r="J26" s="152" t="s">
        <v>10</v>
      </c>
      <c r="K26" s="145">
        <v>0.33300000000000002</v>
      </c>
      <c r="L26" s="152" t="s">
        <v>10</v>
      </c>
      <c r="M26" s="145">
        <v>0.33329999999999999</v>
      </c>
      <c r="N26" s="152" t="s">
        <v>10</v>
      </c>
      <c r="O26" s="145">
        <v>0.33329999999999999</v>
      </c>
      <c r="P26" s="152" t="s">
        <v>10</v>
      </c>
      <c r="Q26" s="159">
        <v>0.33300000000000002</v>
      </c>
      <c r="R26" s="160" t="s">
        <v>10</v>
      </c>
      <c r="S26" s="159">
        <v>0.33329999999999999</v>
      </c>
      <c r="T26" s="160" t="s">
        <v>10</v>
      </c>
      <c r="U26" s="159" t="s">
        <v>10</v>
      </c>
      <c r="V26" s="160" t="s">
        <v>10</v>
      </c>
      <c r="W26" s="159" t="s">
        <v>10</v>
      </c>
      <c r="X26" s="152" t="s">
        <v>10</v>
      </c>
      <c r="Y26" s="145">
        <v>1</v>
      </c>
      <c r="Z26" s="152" t="s">
        <v>10</v>
      </c>
      <c r="AA26" s="145">
        <v>1</v>
      </c>
      <c r="AB26" s="153" t="s">
        <v>10</v>
      </c>
    </row>
    <row r="27" spans="1:35" x14ac:dyDescent="0.35">
      <c r="A27" s="24" t="s">
        <v>103</v>
      </c>
      <c r="B27" s="145">
        <v>0.33329999999999999</v>
      </c>
      <c r="C27" s="152" t="s">
        <v>10</v>
      </c>
      <c r="D27" s="145">
        <v>1</v>
      </c>
      <c r="E27" s="152" t="s">
        <v>10</v>
      </c>
      <c r="F27" s="145">
        <v>1</v>
      </c>
      <c r="G27" s="145">
        <v>0.80700000000000005</v>
      </c>
      <c r="H27" s="152" t="s">
        <v>10</v>
      </c>
      <c r="I27" s="145">
        <v>1</v>
      </c>
      <c r="J27" s="152" t="s">
        <v>10</v>
      </c>
      <c r="K27" s="145">
        <v>1</v>
      </c>
      <c r="L27" s="152" t="s">
        <v>10</v>
      </c>
      <c r="M27" s="145">
        <v>1</v>
      </c>
      <c r="N27" s="152" t="s">
        <v>10</v>
      </c>
      <c r="O27" s="145">
        <v>1</v>
      </c>
      <c r="P27" s="152" t="s">
        <v>10</v>
      </c>
      <c r="Q27" s="145">
        <v>0.33329999999999999</v>
      </c>
      <c r="R27" s="152" t="s">
        <v>10</v>
      </c>
      <c r="S27" s="145">
        <v>0.33329999999999999</v>
      </c>
      <c r="T27" s="152" t="s">
        <v>10</v>
      </c>
      <c r="U27" s="145" t="s">
        <v>10</v>
      </c>
      <c r="V27" s="152" t="s">
        <v>10</v>
      </c>
      <c r="W27" s="145" t="s">
        <v>10</v>
      </c>
      <c r="X27" s="152" t="s">
        <v>10</v>
      </c>
      <c r="Y27" s="145">
        <v>1</v>
      </c>
      <c r="Z27" s="152" t="s">
        <v>10</v>
      </c>
      <c r="AA27" s="145">
        <v>1</v>
      </c>
      <c r="AB27" s="153" t="s">
        <v>10</v>
      </c>
    </row>
    <row r="28" spans="1:35" x14ac:dyDescent="0.35">
      <c r="A28" s="24" t="s">
        <v>642</v>
      </c>
      <c r="B28" s="145">
        <v>0.5544</v>
      </c>
      <c r="C28" s="152" t="s">
        <v>10</v>
      </c>
      <c r="D28" s="145">
        <v>0.54549999999999998</v>
      </c>
      <c r="E28" s="152" t="s">
        <v>10</v>
      </c>
      <c r="F28" s="145">
        <v>0.53820000000000001</v>
      </c>
      <c r="G28" s="145">
        <v>0.68220000000000003</v>
      </c>
      <c r="H28" s="152" t="s">
        <v>10</v>
      </c>
      <c r="I28" s="145">
        <v>0.80910000000000004</v>
      </c>
      <c r="J28" s="152" t="s">
        <v>10</v>
      </c>
      <c r="K28" s="157">
        <v>4.2909999999999997E-2</v>
      </c>
      <c r="L28" s="158">
        <v>-0.52832539999999995</v>
      </c>
      <c r="M28" s="145">
        <v>0.75660000000000005</v>
      </c>
      <c r="N28" s="152" t="s">
        <v>10</v>
      </c>
      <c r="O28" s="145">
        <v>0.4325</v>
      </c>
      <c r="P28" s="152" t="s">
        <v>10</v>
      </c>
      <c r="Q28" s="159">
        <v>0.51019999999999999</v>
      </c>
      <c r="R28" s="160" t="s">
        <v>10</v>
      </c>
      <c r="S28" s="159">
        <v>0.28460000000000002</v>
      </c>
      <c r="T28" s="160" t="s">
        <v>10</v>
      </c>
      <c r="U28" s="159">
        <v>0.17810000000000001</v>
      </c>
      <c r="V28" s="160" t="s">
        <v>10</v>
      </c>
      <c r="W28" s="159">
        <v>0.48880000000000001</v>
      </c>
      <c r="X28" s="152" t="s">
        <v>10</v>
      </c>
      <c r="Y28" s="159" t="s">
        <v>10</v>
      </c>
      <c r="Z28" s="160" t="s">
        <v>10</v>
      </c>
      <c r="AA28" s="159" t="s">
        <v>10</v>
      </c>
      <c r="AB28" s="162" t="s">
        <v>10</v>
      </c>
    </row>
    <row r="29" spans="1:35" x14ac:dyDescent="0.35">
      <c r="A29" s="24" t="s">
        <v>643</v>
      </c>
      <c r="B29" s="145">
        <v>0.62329999999999997</v>
      </c>
      <c r="C29" s="152" t="s">
        <v>10</v>
      </c>
      <c r="D29" s="145">
        <v>0.51659999999999995</v>
      </c>
      <c r="E29" s="152" t="s">
        <v>10</v>
      </c>
      <c r="F29" s="145">
        <v>0.31409999999999999</v>
      </c>
      <c r="G29" s="145">
        <v>0.83650000000000002</v>
      </c>
      <c r="H29" s="152" t="s">
        <v>10</v>
      </c>
      <c r="I29" s="145">
        <v>0.89759999999999995</v>
      </c>
      <c r="J29" s="152" t="s">
        <v>10</v>
      </c>
      <c r="K29" s="145">
        <v>9.9940000000000001E-2</v>
      </c>
      <c r="L29" s="152" t="s">
        <v>10</v>
      </c>
      <c r="M29" s="145">
        <v>0.97409999999999997</v>
      </c>
      <c r="N29" s="152" t="s">
        <v>10</v>
      </c>
      <c r="O29" s="145">
        <v>0.35630000000000001</v>
      </c>
      <c r="P29" s="152" t="s">
        <v>10</v>
      </c>
      <c r="Q29" s="159">
        <v>0.623</v>
      </c>
      <c r="R29" s="160" t="s">
        <v>10</v>
      </c>
      <c r="S29" s="159">
        <v>0.33879999999999999</v>
      </c>
      <c r="T29" s="160" t="s">
        <v>10</v>
      </c>
      <c r="U29" s="159">
        <v>0.14649999999999999</v>
      </c>
      <c r="V29" s="160" t="s">
        <v>10</v>
      </c>
      <c r="W29" s="159">
        <v>0.61380000000000001</v>
      </c>
      <c r="X29" s="152" t="s">
        <v>10</v>
      </c>
      <c r="Y29" s="159" t="s">
        <v>10</v>
      </c>
      <c r="Z29" s="160" t="s">
        <v>10</v>
      </c>
      <c r="AA29" s="159" t="s">
        <v>10</v>
      </c>
      <c r="AB29" s="162" t="s">
        <v>10</v>
      </c>
    </row>
    <row r="30" spans="1:35" x14ac:dyDescent="0.35">
      <c r="A30" s="24" t="s">
        <v>104</v>
      </c>
      <c r="B30" s="145">
        <v>0.33329999999999999</v>
      </c>
      <c r="C30" s="152" t="s">
        <v>10</v>
      </c>
      <c r="D30" s="145">
        <v>0.75</v>
      </c>
      <c r="E30" s="152" t="s">
        <v>10</v>
      </c>
      <c r="F30" s="145">
        <v>0.33329999999999999</v>
      </c>
      <c r="G30" s="145">
        <v>0.89670000000000005</v>
      </c>
      <c r="H30" s="152" t="s">
        <v>10</v>
      </c>
      <c r="I30" s="145">
        <v>8.3330000000000001E-2</v>
      </c>
      <c r="J30" s="152" t="s">
        <v>10</v>
      </c>
      <c r="K30" s="145">
        <v>0.78920000000000001</v>
      </c>
      <c r="L30" s="152" t="s">
        <v>10</v>
      </c>
      <c r="M30" s="145">
        <v>8.3330000000000001E-2</v>
      </c>
      <c r="N30" s="152" t="s">
        <v>10</v>
      </c>
      <c r="O30" s="145">
        <v>0.33329999999999999</v>
      </c>
      <c r="P30" s="152" t="s">
        <v>10</v>
      </c>
      <c r="Q30" s="145">
        <v>0.75</v>
      </c>
      <c r="R30" s="152" t="s">
        <v>10</v>
      </c>
      <c r="S30" s="145">
        <v>0.2621</v>
      </c>
      <c r="T30" s="152" t="s">
        <v>10</v>
      </c>
      <c r="U30" s="145" t="s">
        <v>10</v>
      </c>
      <c r="V30" s="152" t="s">
        <v>10</v>
      </c>
      <c r="W30" s="145" t="s">
        <v>10</v>
      </c>
      <c r="X30" s="152" t="s">
        <v>10</v>
      </c>
      <c r="Y30" s="145">
        <v>0.33329999999999999</v>
      </c>
      <c r="Z30" s="152" t="s">
        <v>10</v>
      </c>
      <c r="AA30" s="145">
        <v>0.75</v>
      </c>
      <c r="AB30" s="153" t="s">
        <v>10</v>
      </c>
    </row>
    <row r="31" spans="1:35" x14ac:dyDescent="0.35">
      <c r="A31" s="24" t="s">
        <v>644</v>
      </c>
      <c r="B31" s="145">
        <v>0.3543</v>
      </c>
      <c r="C31" s="152" t="s">
        <v>10</v>
      </c>
      <c r="D31" s="145">
        <v>0.49159999999999998</v>
      </c>
      <c r="E31" s="152" t="s">
        <v>10</v>
      </c>
      <c r="F31" s="145">
        <v>0.95669999999999999</v>
      </c>
      <c r="G31" s="145">
        <v>0.58130000000000004</v>
      </c>
      <c r="H31" s="152" t="s">
        <v>10</v>
      </c>
      <c r="I31" s="145">
        <v>0.86339999999999995</v>
      </c>
      <c r="J31" s="152" t="s">
        <v>10</v>
      </c>
      <c r="K31" s="145">
        <v>0.60029999999999994</v>
      </c>
      <c r="L31" s="152" t="s">
        <v>10</v>
      </c>
      <c r="M31" s="145">
        <v>0.70860000000000001</v>
      </c>
      <c r="N31" s="152" t="s">
        <v>10</v>
      </c>
      <c r="O31" s="145">
        <v>0.82720000000000005</v>
      </c>
      <c r="P31" s="152" t="s">
        <v>10</v>
      </c>
      <c r="Q31" s="159">
        <v>0.60370000000000001</v>
      </c>
      <c r="R31" s="160" t="s">
        <v>10</v>
      </c>
      <c r="S31" s="159">
        <v>0.6714</v>
      </c>
      <c r="T31" s="160" t="s">
        <v>10</v>
      </c>
      <c r="U31" s="159">
        <v>0.62109999999999999</v>
      </c>
      <c r="V31" s="160" t="s">
        <v>10</v>
      </c>
      <c r="W31" s="159">
        <v>0.73009999999999997</v>
      </c>
      <c r="X31" s="161" t="s">
        <v>10</v>
      </c>
      <c r="Y31" s="159" t="s">
        <v>10</v>
      </c>
      <c r="Z31" s="160" t="s">
        <v>10</v>
      </c>
      <c r="AA31" s="159" t="s">
        <v>10</v>
      </c>
      <c r="AB31" s="162" t="s">
        <v>10</v>
      </c>
    </row>
    <row r="32" spans="1:35" x14ac:dyDescent="0.35">
      <c r="A32" s="41" t="s">
        <v>645</v>
      </c>
      <c r="B32" s="145">
        <v>0.91320000000000001</v>
      </c>
      <c r="C32" s="152" t="s">
        <v>10</v>
      </c>
      <c r="D32" s="145">
        <v>0.22120000000000001</v>
      </c>
      <c r="E32" s="152" t="s">
        <v>10</v>
      </c>
      <c r="F32" s="145">
        <v>0.66020000000000001</v>
      </c>
      <c r="G32" s="145">
        <v>0.1933</v>
      </c>
      <c r="H32" s="152" t="s">
        <v>10</v>
      </c>
      <c r="I32" s="145">
        <v>0.79259999999999997</v>
      </c>
      <c r="J32" s="152" t="s">
        <v>10</v>
      </c>
      <c r="K32" s="145">
        <v>0.91249999999999998</v>
      </c>
      <c r="L32" s="152" t="s">
        <v>10</v>
      </c>
      <c r="M32" s="145">
        <v>0.93400000000000005</v>
      </c>
      <c r="N32" s="152" t="s">
        <v>10</v>
      </c>
      <c r="O32" s="145">
        <v>0.83860000000000001</v>
      </c>
      <c r="P32" s="152" t="s">
        <v>10</v>
      </c>
      <c r="Q32" s="159">
        <v>0.54520000000000002</v>
      </c>
      <c r="R32" s="160" t="s">
        <v>10</v>
      </c>
      <c r="S32" s="159">
        <v>0.5857</v>
      </c>
      <c r="T32" s="160" t="s">
        <v>10</v>
      </c>
      <c r="U32" s="159">
        <v>0.5423</v>
      </c>
      <c r="V32" s="160" t="s">
        <v>10</v>
      </c>
      <c r="W32" s="159">
        <v>0.40100000000000002</v>
      </c>
      <c r="X32" s="161" t="s">
        <v>10</v>
      </c>
      <c r="Y32" s="159" t="s">
        <v>10</v>
      </c>
      <c r="Z32" s="160" t="s">
        <v>10</v>
      </c>
      <c r="AA32" s="159" t="s">
        <v>10</v>
      </c>
      <c r="AB32" s="162" t="s">
        <v>10</v>
      </c>
      <c r="AI32" s="25"/>
    </row>
    <row r="33" spans="1:35" x14ac:dyDescent="0.35">
      <c r="A33" s="24" t="s">
        <v>43</v>
      </c>
      <c r="B33" s="157">
        <v>2.6370000000000001E-2</v>
      </c>
      <c r="C33" s="158">
        <v>-0.57857139999999996</v>
      </c>
      <c r="D33" s="145">
        <v>0.84250000000000003</v>
      </c>
      <c r="E33" s="152" t="s">
        <v>10</v>
      </c>
      <c r="F33" s="145">
        <v>0.34749999999999998</v>
      </c>
      <c r="G33" s="145">
        <v>0.74770000000000003</v>
      </c>
      <c r="H33" s="152" t="s">
        <v>10</v>
      </c>
      <c r="I33" s="145">
        <v>0.38200000000000001</v>
      </c>
      <c r="J33" s="152" t="s">
        <v>10</v>
      </c>
      <c r="K33" s="145">
        <v>0.64970000000000006</v>
      </c>
      <c r="L33" s="152" t="s">
        <v>10</v>
      </c>
      <c r="M33" s="145">
        <v>0.58579999999999999</v>
      </c>
      <c r="N33" s="152" t="s">
        <v>10</v>
      </c>
      <c r="O33" s="145">
        <v>0.22289999999999999</v>
      </c>
      <c r="P33" s="152" t="s">
        <v>10</v>
      </c>
      <c r="Q33" s="145">
        <v>0.76600000000000001</v>
      </c>
      <c r="R33" s="152" t="s">
        <v>10</v>
      </c>
      <c r="S33" s="145">
        <v>0.98460000000000003</v>
      </c>
      <c r="T33" s="152" t="s">
        <v>10</v>
      </c>
      <c r="U33" s="145">
        <v>0.68410000000000004</v>
      </c>
      <c r="V33" s="152" t="s">
        <v>10</v>
      </c>
      <c r="W33" s="145">
        <v>0.85440000000000005</v>
      </c>
      <c r="X33" s="161" t="s">
        <v>10</v>
      </c>
      <c r="Y33" s="145">
        <v>0.76049999999999995</v>
      </c>
      <c r="Z33" s="152" t="s">
        <v>10</v>
      </c>
      <c r="AA33" s="145">
        <v>0.21099999999999999</v>
      </c>
      <c r="AB33" s="153" t="s">
        <v>10</v>
      </c>
    </row>
    <row r="34" spans="1:35" x14ac:dyDescent="0.35">
      <c r="A34" s="24" t="s">
        <v>105</v>
      </c>
      <c r="B34" s="145">
        <v>0.43120000000000003</v>
      </c>
      <c r="C34" s="152" t="s">
        <v>10</v>
      </c>
      <c r="D34" s="145">
        <v>0.59909999999999997</v>
      </c>
      <c r="E34" s="152" t="s">
        <v>10</v>
      </c>
      <c r="F34" s="145">
        <v>0.48480000000000001</v>
      </c>
      <c r="G34" s="145">
        <v>0.49359999999999998</v>
      </c>
      <c r="H34" s="152" t="s">
        <v>10</v>
      </c>
      <c r="I34" s="154">
        <v>1.644E-2</v>
      </c>
      <c r="J34" s="155">
        <v>0.60686150000000005</v>
      </c>
      <c r="K34" s="145">
        <v>5.6849999999999998E-2</v>
      </c>
      <c r="L34" s="152" t="s">
        <v>10</v>
      </c>
      <c r="M34" s="145">
        <v>0.23449999999999999</v>
      </c>
      <c r="N34" s="152" t="s">
        <v>10</v>
      </c>
      <c r="O34" s="145">
        <v>0.86780000000000002</v>
      </c>
      <c r="P34" s="152" t="s">
        <v>10</v>
      </c>
      <c r="Q34" s="159">
        <v>6.4560000000000006E-2</v>
      </c>
      <c r="R34" s="160" t="s">
        <v>10</v>
      </c>
      <c r="S34" s="159">
        <v>0.21840000000000001</v>
      </c>
      <c r="T34" s="160" t="s">
        <v>10</v>
      </c>
      <c r="U34" s="159">
        <v>0.23599999999999999</v>
      </c>
      <c r="V34" s="160" t="s">
        <v>10</v>
      </c>
      <c r="W34" s="159">
        <v>6.676E-2</v>
      </c>
      <c r="X34" s="161" t="s">
        <v>10</v>
      </c>
      <c r="Y34" s="159" t="s">
        <v>10</v>
      </c>
      <c r="Z34" s="160" t="s">
        <v>10</v>
      </c>
      <c r="AA34" s="159" t="s">
        <v>10</v>
      </c>
      <c r="AB34" s="162" t="s">
        <v>10</v>
      </c>
      <c r="AD34" s="53"/>
      <c r="AE34" s="25"/>
    </row>
    <row r="35" spans="1:35" x14ac:dyDescent="0.35">
      <c r="A35" s="24" t="s">
        <v>652</v>
      </c>
      <c r="B35" s="145">
        <v>0.48530000000000001</v>
      </c>
      <c r="C35" s="152" t="s">
        <v>10</v>
      </c>
      <c r="D35" s="145">
        <v>0.2316</v>
      </c>
      <c r="E35" s="152" t="s">
        <v>10</v>
      </c>
      <c r="F35" s="145">
        <v>0.24890000000000001</v>
      </c>
      <c r="G35" s="145">
        <v>0.23119999999999999</v>
      </c>
      <c r="H35" s="152" t="s">
        <v>10</v>
      </c>
      <c r="I35" s="154">
        <v>6.5589999999999995E-4</v>
      </c>
      <c r="J35" s="155">
        <v>0.77689859999999999</v>
      </c>
      <c r="K35" s="145">
        <v>0.83509999999999995</v>
      </c>
      <c r="L35" s="152" t="s">
        <v>10</v>
      </c>
      <c r="M35" s="157">
        <v>3.5159999999999997E-2</v>
      </c>
      <c r="N35" s="158">
        <v>-0.5461994</v>
      </c>
      <c r="O35" s="157">
        <v>1.4999999999999999E-2</v>
      </c>
      <c r="P35" s="158">
        <v>-0.61350479999999996</v>
      </c>
      <c r="Q35" s="159">
        <v>0.1095</v>
      </c>
      <c r="R35" s="160" t="s">
        <v>10</v>
      </c>
      <c r="S35" s="159">
        <v>0.11219999999999999</v>
      </c>
      <c r="T35" s="160" t="s">
        <v>10</v>
      </c>
      <c r="U35" s="159">
        <v>8.8209999999999997E-2</v>
      </c>
      <c r="V35" s="160" t="s">
        <v>10</v>
      </c>
      <c r="W35" s="159">
        <v>0.21429999999999999</v>
      </c>
      <c r="X35" s="161" t="s">
        <v>10</v>
      </c>
      <c r="Y35" s="159" t="s">
        <v>10</v>
      </c>
      <c r="Z35" s="160" t="s">
        <v>10</v>
      </c>
      <c r="AA35" s="159" t="s">
        <v>10</v>
      </c>
      <c r="AB35" s="162" t="s">
        <v>10</v>
      </c>
    </row>
    <row r="36" spans="1:35" x14ac:dyDescent="0.35">
      <c r="A36" s="41" t="s">
        <v>653</v>
      </c>
      <c r="B36" s="145">
        <v>0.50239999999999996</v>
      </c>
      <c r="C36" s="152" t="s">
        <v>10</v>
      </c>
      <c r="D36" s="145">
        <v>0.30470000000000003</v>
      </c>
      <c r="E36" s="152" t="s">
        <v>10</v>
      </c>
      <c r="F36" s="145">
        <v>0.4385</v>
      </c>
      <c r="G36" s="145">
        <v>0.57940000000000003</v>
      </c>
      <c r="H36" s="152" t="s">
        <v>10</v>
      </c>
      <c r="I36" s="154">
        <v>1.1039999999999999E-3</v>
      </c>
      <c r="J36" s="155">
        <v>0.75627630000000001</v>
      </c>
      <c r="K36" s="145">
        <v>0.88129999999999997</v>
      </c>
      <c r="L36" s="152" t="s">
        <v>10</v>
      </c>
      <c r="M36" s="157">
        <v>4.0239999999999998E-2</v>
      </c>
      <c r="N36" s="158">
        <v>-0.5341844</v>
      </c>
      <c r="O36" s="157">
        <v>1.916E-2</v>
      </c>
      <c r="P36" s="158">
        <v>-0.59553970000000001</v>
      </c>
      <c r="Q36" s="159">
        <v>0.1216</v>
      </c>
      <c r="R36" s="160" t="s">
        <v>10</v>
      </c>
      <c r="S36" s="159">
        <v>0.1749</v>
      </c>
      <c r="T36" s="160" t="s">
        <v>10</v>
      </c>
      <c r="U36" s="159">
        <v>0.12509999999999999</v>
      </c>
      <c r="V36" s="160" t="s">
        <v>10</v>
      </c>
      <c r="W36" s="159">
        <v>0.22239999999999999</v>
      </c>
      <c r="X36" s="161" t="s">
        <v>10</v>
      </c>
      <c r="Y36" s="159" t="s">
        <v>10</v>
      </c>
      <c r="Z36" s="160" t="s">
        <v>10</v>
      </c>
      <c r="AA36" s="159" t="s">
        <v>10</v>
      </c>
      <c r="AB36" s="162" t="s">
        <v>10</v>
      </c>
    </row>
    <row r="37" spans="1:35" x14ac:dyDescent="0.35">
      <c r="A37" s="24" t="s">
        <v>106</v>
      </c>
      <c r="B37" s="145">
        <v>1</v>
      </c>
      <c r="C37" s="152" t="s">
        <v>10</v>
      </c>
      <c r="D37" s="145">
        <v>1</v>
      </c>
      <c r="E37" s="152" t="s">
        <v>10</v>
      </c>
      <c r="F37" s="145">
        <v>1</v>
      </c>
      <c r="G37" s="145">
        <v>0.89790000000000003</v>
      </c>
      <c r="H37" s="152" t="s">
        <v>10</v>
      </c>
      <c r="I37" s="145">
        <v>1</v>
      </c>
      <c r="J37" s="152" t="s">
        <v>10</v>
      </c>
      <c r="K37" s="145">
        <v>1</v>
      </c>
      <c r="L37" s="152" t="s">
        <v>10</v>
      </c>
      <c r="M37" s="145">
        <v>1</v>
      </c>
      <c r="N37" s="152" t="s">
        <v>10</v>
      </c>
      <c r="O37" s="145">
        <v>1</v>
      </c>
      <c r="P37" s="152" t="s">
        <v>10</v>
      </c>
      <c r="Q37" s="145">
        <v>1</v>
      </c>
      <c r="R37" s="152" t="s">
        <v>10</v>
      </c>
      <c r="S37" s="154">
        <v>1.779E-2</v>
      </c>
      <c r="T37" s="155">
        <v>0.60106219999999999</v>
      </c>
      <c r="U37" s="145" t="s">
        <v>10</v>
      </c>
      <c r="V37" s="152" t="s">
        <v>10</v>
      </c>
      <c r="W37" s="145" t="s">
        <v>10</v>
      </c>
      <c r="X37" s="152" t="s">
        <v>10</v>
      </c>
      <c r="Y37" s="145">
        <v>1</v>
      </c>
      <c r="Z37" s="152" t="s">
        <v>10</v>
      </c>
      <c r="AA37" s="145">
        <v>1</v>
      </c>
      <c r="AB37" s="153" t="s">
        <v>10</v>
      </c>
    </row>
    <row r="38" spans="1:35" x14ac:dyDescent="0.35">
      <c r="A38" s="24" t="s">
        <v>56</v>
      </c>
      <c r="B38" s="145">
        <v>1</v>
      </c>
      <c r="C38" s="152" t="s">
        <v>10</v>
      </c>
      <c r="D38" s="145">
        <v>0.89180000000000004</v>
      </c>
      <c r="E38" s="152" t="s">
        <v>10</v>
      </c>
      <c r="F38" s="145">
        <v>0.3095</v>
      </c>
      <c r="G38" s="145">
        <v>0.64729999999999999</v>
      </c>
      <c r="H38" s="152" t="s">
        <v>10</v>
      </c>
      <c r="I38" s="145">
        <v>0.61680000000000001</v>
      </c>
      <c r="J38" s="152" t="s">
        <v>10</v>
      </c>
      <c r="K38" s="145">
        <v>0.96399999999999997</v>
      </c>
      <c r="L38" s="152" t="s">
        <v>10</v>
      </c>
      <c r="M38" s="145">
        <v>0.93520000000000003</v>
      </c>
      <c r="N38" s="152" t="s">
        <v>10</v>
      </c>
      <c r="O38" s="145">
        <v>0.98560000000000003</v>
      </c>
      <c r="P38" s="152" t="s">
        <v>10</v>
      </c>
      <c r="Q38" s="165">
        <v>2.2E-16</v>
      </c>
      <c r="R38" s="166">
        <v>0.96779959999999998</v>
      </c>
      <c r="S38" s="167">
        <v>0.35820000000000002</v>
      </c>
      <c r="T38" s="168" t="s">
        <v>10</v>
      </c>
      <c r="U38" s="145" t="s">
        <v>10</v>
      </c>
      <c r="V38" s="152" t="s">
        <v>10</v>
      </c>
      <c r="W38" s="154" t="s">
        <v>10</v>
      </c>
      <c r="X38" s="161" t="s">
        <v>10</v>
      </c>
      <c r="Y38" s="145">
        <v>0.68530000000000002</v>
      </c>
      <c r="Z38" s="152" t="s">
        <v>10</v>
      </c>
      <c r="AA38" s="145">
        <v>0.1197</v>
      </c>
      <c r="AB38" s="153" t="s">
        <v>10</v>
      </c>
    </row>
    <row r="39" spans="1:35" x14ac:dyDescent="0.35">
      <c r="A39" s="24" t="s">
        <v>108</v>
      </c>
      <c r="B39" s="145">
        <v>0.33329999999999999</v>
      </c>
      <c r="C39" s="152" t="s">
        <v>10</v>
      </c>
      <c r="D39" s="145">
        <v>1</v>
      </c>
      <c r="E39" s="152" t="s">
        <v>10</v>
      </c>
      <c r="F39" s="145">
        <v>1</v>
      </c>
      <c r="G39" s="145">
        <v>0.80700000000000005</v>
      </c>
      <c r="H39" s="152" t="s">
        <v>10</v>
      </c>
      <c r="I39" s="145">
        <v>1</v>
      </c>
      <c r="J39" s="152" t="s">
        <v>10</v>
      </c>
      <c r="K39" s="145">
        <v>1</v>
      </c>
      <c r="L39" s="152" t="s">
        <v>10</v>
      </c>
      <c r="M39" s="145">
        <v>1</v>
      </c>
      <c r="N39" s="152" t="s">
        <v>10</v>
      </c>
      <c r="O39" s="145">
        <v>1</v>
      </c>
      <c r="P39" s="152" t="s">
        <v>10</v>
      </c>
      <c r="Q39" s="145">
        <v>0.33329999999999999</v>
      </c>
      <c r="R39" s="152" t="s">
        <v>10</v>
      </c>
      <c r="S39" s="145">
        <v>0.33329999999999999</v>
      </c>
      <c r="T39" s="152" t="s">
        <v>10</v>
      </c>
      <c r="U39" s="145" t="s">
        <v>10</v>
      </c>
      <c r="V39" s="152" t="s">
        <v>10</v>
      </c>
      <c r="W39" s="145" t="s">
        <v>10</v>
      </c>
      <c r="X39" s="152" t="s">
        <v>10</v>
      </c>
      <c r="Y39" s="145">
        <v>1</v>
      </c>
      <c r="Z39" s="152" t="s">
        <v>10</v>
      </c>
      <c r="AA39" s="145">
        <v>1</v>
      </c>
      <c r="AB39" s="153" t="s">
        <v>10</v>
      </c>
    </row>
    <row r="40" spans="1:35" x14ac:dyDescent="0.35">
      <c r="A40" s="24" t="s">
        <v>52</v>
      </c>
      <c r="B40" s="145">
        <v>0.4738</v>
      </c>
      <c r="C40" s="152" t="s">
        <v>10</v>
      </c>
      <c r="D40" s="145">
        <v>0.61140000000000005</v>
      </c>
      <c r="E40" s="152" t="s">
        <v>10</v>
      </c>
      <c r="F40" s="145">
        <v>0.3982</v>
      </c>
      <c r="G40" s="145">
        <v>0.7036</v>
      </c>
      <c r="H40" s="152" t="s">
        <v>10</v>
      </c>
      <c r="I40" s="145">
        <v>0.76300000000000001</v>
      </c>
      <c r="J40" s="152" t="s">
        <v>10</v>
      </c>
      <c r="K40" s="145">
        <v>0.35039999999999999</v>
      </c>
      <c r="L40" s="152" t="s">
        <v>10</v>
      </c>
      <c r="M40" s="145">
        <v>0.44280000000000003</v>
      </c>
      <c r="N40" s="152" t="s">
        <v>10</v>
      </c>
      <c r="O40" s="145">
        <v>0.76939999999999997</v>
      </c>
      <c r="P40" s="152" t="s">
        <v>10</v>
      </c>
      <c r="Q40" s="159">
        <v>0.63839999999999997</v>
      </c>
      <c r="R40" s="160" t="s">
        <v>10</v>
      </c>
      <c r="S40" s="159">
        <v>0.96909999999999996</v>
      </c>
      <c r="T40" s="160" t="s">
        <v>10</v>
      </c>
      <c r="U40" s="159">
        <v>0.83650000000000002</v>
      </c>
      <c r="V40" s="160" t="s">
        <v>10</v>
      </c>
      <c r="W40" s="159">
        <v>0.74180000000000001</v>
      </c>
      <c r="X40" s="161" t="s">
        <v>10</v>
      </c>
      <c r="Y40" s="159" t="s">
        <v>10</v>
      </c>
      <c r="Z40" s="160" t="s">
        <v>10</v>
      </c>
      <c r="AA40" s="159" t="s">
        <v>10</v>
      </c>
      <c r="AB40" s="162" t="s">
        <v>10</v>
      </c>
      <c r="AI40" s="25"/>
    </row>
    <row r="41" spans="1:35" x14ac:dyDescent="0.35">
      <c r="A41" s="24" t="s">
        <v>636</v>
      </c>
      <c r="B41" s="145">
        <v>0.5151</v>
      </c>
      <c r="C41" s="152" t="s">
        <v>10</v>
      </c>
      <c r="D41" s="145">
        <v>0.1963</v>
      </c>
      <c r="E41" s="152" t="s">
        <v>10</v>
      </c>
      <c r="F41" s="145">
        <v>0.44679999999999997</v>
      </c>
      <c r="G41" s="145">
        <v>0.18210000000000001</v>
      </c>
      <c r="H41" s="152" t="s">
        <v>10</v>
      </c>
      <c r="I41" s="145">
        <v>0.79259999999999997</v>
      </c>
      <c r="J41" s="152" t="s">
        <v>10</v>
      </c>
      <c r="K41" s="145">
        <v>0.22320000000000001</v>
      </c>
      <c r="L41" s="152" t="s">
        <v>10</v>
      </c>
      <c r="M41" s="145">
        <v>0.63570000000000004</v>
      </c>
      <c r="N41" s="152" t="s">
        <v>10</v>
      </c>
      <c r="O41" s="145">
        <v>0.86860000000000004</v>
      </c>
      <c r="P41" s="152" t="s">
        <v>10</v>
      </c>
      <c r="Q41" s="159">
        <v>0.62480000000000002</v>
      </c>
      <c r="R41" s="160" t="s">
        <v>10</v>
      </c>
      <c r="S41" s="159">
        <v>0.28199999999999997</v>
      </c>
      <c r="T41" s="160" t="s">
        <v>10</v>
      </c>
      <c r="U41" s="159">
        <v>0.26250000000000001</v>
      </c>
      <c r="V41" s="160" t="s">
        <v>10</v>
      </c>
      <c r="W41" s="159">
        <v>0.46239999999999998</v>
      </c>
      <c r="X41" s="161" t="s">
        <v>10</v>
      </c>
      <c r="Y41" s="159" t="s">
        <v>10</v>
      </c>
      <c r="Z41" s="160" t="s">
        <v>10</v>
      </c>
      <c r="AA41" s="159" t="s">
        <v>10</v>
      </c>
      <c r="AB41" s="162" t="s">
        <v>10</v>
      </c>
    </row>
    <row r="42" spans="1:35" x14ac:dyDescent="0.35">
      <c r="A42" s="24" t="s">
        <v>67</v>
      </c>
      <c r="B42" s="145">
        <v>0.1532</v>
      </c>
      <c r="C42" s="152" t="s">
        <v>10</v>
      </c>
      <c r="D42" s="145">
        <v>0.311</v>
      </c>
      <c r="E42" s="152" t="s">
        <v>10</v>
      </c>
      <c r="F42" s="145">
        <v>0.45739999999999997</v>
      </c>
      <c r="G42" s="145">
        <v>0.35399999999999998</v>
      </c>
      <c r="H42" s="152" t="s">
        <v>10</v>
      </c>
      <c r="I42" s="145">
        <v>0.46639999999999998</v>
      </c>
      <c r="J42" s="152" t="s">
        <v>10</v>
      </c>
      <c r="K42" s="145">
        <v>0.74590000000000001</v>
      </c>
      <c r="L42" s="152" t="s">
        <v>10</v>
      </c>
      <c r="M42" s="145">
        <v>0.41920000000000002</v>
      </c>
      <c r="N42" s="152" t="s">
        <v>10</v>
      </c>
      <c r="O42" s="145">
        <v>0.53369999999999995</v>
      </c>
      <c r="P42" s="152" t="s">
        <v>10</v>
      </c>
      <c r="Q42" s="159">
        <v>0.49640000000000001</v>
      </c>
      <c r="R42" s="160" t="s">
        <v>10</v>
      </c>
      <c r="S42" s="159">
        <v>0.65469999999999995</v>
      </c>
      <c r="T42" s="160" t="s">
        <v>10</v>
      </c>
      <c r="U42" s="159">
        <v>0.47649999999999998</v>
      </c>
      <c r="V42" s="160" t="s">
        <v>10</v>
      </c>
      <c r="W42" s="159">
        <v>0.32679999999999998</v>
      </c>
      <c r="X42" s="161" t="s">
        <v>10</v>
      </c>
      <c r="Y42" s="159" t="s">
        <v>10</v>
      </c>
      <c r="Z42" s="160" t="s">
        <v>10</v>
      </c>
      <c r="AA42" s="159" t="s">
        <v>10</v>
      </c>
      <c r="AB42" s="162" t="s">
        <v>10</v>
      </c>
      <c r="AC42" s="53"/>
      <c r="AG42" s="53"/>
      <c r="AI42" s="25"/>
    </row>
    <row r="43" spans="1:35" x14ac:dyDescent="0.35">
      <c r="A43" s="24" t="s">
        <v>50</v>
      </c>
      <c r="B43" s="145">
        <v>0.79259999999999997</v>
      </c>
      <c r="C43" s="152" t="s">
        <v>10</v>
      </c>
      <c r="D43" s="145">
        <v>0.19159999999999999</v>
      </c>
      <c r="E43" s="152" t="s">
        <v>10</v>
      </c>
      <c r="F43" s="145">
        <v>0.60840000000000005</v>
      </c>
      <c r="G43" s="145">
        <v>0.3175</v>
      </c>
      <c r="H43" s="152" t="s">
        <v>10</v>
      </c>
      <c r="I43" s="145">
        <v>0.78269999999999995</v>
      </c>
      <c r="J43" s="152" t="s">
        <v>10</v>
      </c>
      <c r="K43" s="145">
        <v>0.16239999999999999</v>
      </c>
      <c r="L43" s="152" t="s">
        <v>10</v>
      </c>
      <c r="M43" s="145">
        <v>0.25519999999999998</v>
      </c>
      <c r="N43" s="152" t="s">
        <v>10</v>
      </c>
      <c r="O43" s="145">
        <v>0.71140000000000003</v>
      </c>
      <c r="P43" s="152" t="s">
        <v>10</v>
      </c>
      <c r="Q43" s="159">
        <v>0.33069999999999999</v>
      </c>
      <c r="R43" s="160" t="s">
        <v>10</v>
      </c>
      <c r="S43" s="159">
        <v>0.10929999999999999</v>
      </c>
      <c r="T43" s="160" t="s">
        <v>10</v>
      </c>
      <c r="U43" s="159">
        <v>0.14360000000000001</v>
      </c>
      <c r="V43" s="160" t="s">
        <v>10</v>
      </c>
      <c r="W43" s="159">
        <v>0.2341</v>
      </c>
      <c r="X43" s="161" t="s">
        <v>10</v>
      </c>
      <c r="Y43" s="159" t="s">
        <v>10</v>
      </c>
      <c r="Z43" s="160" t="s">
        <v>10</v>
      </c>
      <c r="AA43" s="159" t="s">
        <v>10</v>
      </c>
      <c r="AB43" s="162" t="s">
        <v>10</v>
      </c>
    </row>
    <row r="44" spans="1:35" x14ac:dyDescent="0.35">
      <c r="A44" s="24" t="s">
        <v>692</v>
      </c>
      <c r="B44" s="145" t="s">
        <v>10</v>
      </c>
      <c r="C44" s="152" t="s">
        <v>10</v>
      </c>
      <c r="D44" s="145">
        <v>0.91320000000000001</v>
      </c>
      <c r="E44" s="152" t="s">
        <v>10</v>
      </c>
      <c r="F44" s="145" t="s">
        <v>10</v>
      </c>
      <c r="G44" s="145">
        <v>0.58860000000000001</v>
      </c>
      <c r="H44" s="152" t="s">
        <v>10</v>
      </c>
      <c r="I44" s="145">
        <v>0.53200000000000003</v>
      </c>
      <c r="J44" s="152" t="s">
        <v>10</v>
      </c>
      <c r="K44" s="145" t="s">
        <v>10</v>
      </c>
      <c r="L44" s="152" t="s">
        <v>10</v>
      </c>
      <c r="M44" s="145" t="s">
        <v>10</v>
      </c>
      <c r="N44" s="152" t="s">
        <v>10</v>
      </c>
      <c r="O44" s="145" t="s">
        <v>10</v>
      </c>
      <c r="P44" s="152" t="s">
        <v>10</v>
      </c>
      <c r="Q44" s="145" t="s">
        <v>10</v>
      </c>
      <c r="R44" s="152" t="s">
        <v>10</v>
      </c>
      <c r="S44" s="145" t="s">
        <v>10</v>
      </c>
      <c r="T44" s="152" t="s">
        <v>10</v>
      </c>
      <c r="U44" s="145" t="s">
        <v>10</v>
      </c>
      <c r="V44" s="152" t="s">
        <v>10</v>
      </c>
      <c r="W44" s="145" t="s">
        <v>10</v>
      </c>
      <c r="X44" s="152" t="s">
        <v>10</v>
      </c>
      <c r="Y44" s="159" t="s">
        <v>10</v>
      </c>
      <c r="Z44" s="160" t="s">
        <v>10</v>
      </c>
      <c r="AA44" s="145" t="s">
        <v>10</v>
      </c>
      <c r="AB44" s="153" t="s">
        <v>10</v>
      </c>
    </row>
    <row r="45" spans="1:35" x14ac:dyDescent="0.35">
      <c r="A45" s="24" t="s">
        <v>327</v>
      </c>
      <c r="B45" s="145" t="s">
        <v>10</v>
      </c>
      <c r="C45" s="152" t="s">
        <v>10</v>
      </c>
      <c r="D45" s="145">
        <v>0.2442</v>
      </c>
      <c r="E45" s="152" t="s">
        <v>10</v>
      </c>
      <c r="F45" s="145" t="s">
        <v>10</v>
      </c>
      <c r="G45" s="145">
        <v>0.22359999999999999</v>
      </c>
      <c r="H45" s="152" t="s">
        <v>10</v>
      </c>
      <c r="I45" s="145">
        <v>0.69369999999999998</v>
      </c>
      <c r="J45" s="152" t="s">
        <v>10</v>
      </c>
      <c r="K45" s="145" t="s">
        <v>10</v>
      </c>
      <c r="L45" s="152" t="s">
        <v>10</v>
      </c>
      <c r="M45" s="145" t="s">
        <v>10</v>
      </c>
      <c r="N45" s="152" t="s">
        <v>10</v>
      </c>
      <c r="O45" s="145" t="s">
        <v>10</v>
      </c>
      <c r="P45" s="152" t="s">
        <v>10</v>
      </c>
      <c r="Q45" s="145" t="s">
        <v>10</v>
      </c>
      <c r="R45" s="152" t="s">
        <v>10</v>
      </c>
      <c r="S45" s="145" t="s">
        <v>10</v>
      </c>
      <c r="T45" s="152" t="s">
        <v>10</v>
      </c>
      <c r="U45" s="145" t="s">
        <v>10</v>
      </c>
      <c r="V45" s="152" t="s">
        <v>10</v>
      </c>
      <c r="W45" s="145" t="s">
        <v>10</v>
      </c>
      <c r="X45" s="152" t="s">
        <v>10</v>
      </c>
      <c r="Y45" s="159" t="s">
        <v>10</v>
      </c>
      <c r="Z45" s="160" t="s">
        <v>10</v>
      </c>
      <c r="AA45" s="145" t="s">
        <v>10</v>
      </c>
      <c r="AB45" s="153" t="s">
        <v>10</v>
      </c>
    </row>
    <row r="46" spans="1:35" x14ac:dyDescent="0.35">
      <c r="A46" s="57" t="s">
        <v>646</v>
      </c>
      <c r="B46" s="145">
        <v>0.88109999999999999</v>
      </c>
      <c r="C46" s="152" t="s">
        <v>10</v>
      </c>
      <c r="D46" s="145">
        <v>1</v>
      </c>
      <c r="E46" s="152" t="s">
        <v>10</v>
      </c>
      <c r="F46" s="145">
        <v>0.6069</v>
      </c>
      <c r="G46" s="145">
        <v>0.94040000000000001</v>
      </c>
      <c r="H46" s="152" t="s">
        <v>10</v>
      </c>
      <c r="I46" s="145">
        <v>0.18859999999999999</v>
      </c>
      <c r="J46" s="152" t="s">
        <v>10</v>
      </c>
      <c r="K46" s="145">
        <v>0.93899999999999995</v>
      </c>
      <c r="L46" s="152" t="s">
        <v>10</v>
      </c>
      <c r="M46" s="145">
        <v>0.29820000000000002</v>
      </c>
      <c r="N46" s="152" t="s">
        <v>10</v>
      </c>
      <c r="O46" s="145">
        <v>0.2462</v>
      </c>
      <c r="P46" s="152" t="s">
        <v>10</v>
      </c>
      <c r="Q46" s="145">
        <v>0.52149999999999996</v>
      </c>
      <c r="R46" s="152" t="s">
        <v>10</v>
      </c>
      <c r="S46" s="145">
        <v>0.81869999999999998</v>
      </c>
      <c r="T46" s="152" t="s">
        <v>10</v>
      </c>
      <c r="U46" s="145">
        <v>0.45939999999999998</v>
      </c>
      <c r="V46" s="152" t="s">
        <v>10</v>
      </c>
      <c r="W46" s="145">
        <v>0.52149999999999996</v>
      </c>
      <c r="X46" s="161" t="s">
        <v>10</v>
      </c>
      <c r="Y46" s="145">
        <v>6.515E-2</v>
      </c>
      <c r="Z46" s="152" t="s">
        <v>10</v>
      </c>
      <c r="AA46" s="145">
        <v>0.32179999999999997</v>
      </c>
      <c r="AB46" s="153" t="s">
        <v>10</v>
      </c>
    </row>
    <row r="47" spans="1:35" x14ac:dyDescent="0.35">
      <c r="A47" s="57" t="s">
        <v>647</v>
      </c>
      <c r="B47" s="145">
        <v>0.79339999999999999</v>
      </c>
      <c r="C47" s="152" t="s">
        <v>10</v>
      </c>
      <c r="D47" s="145">
        <v>0.82809999999999995</v>
      </c>
      <c r="E47" s="152" t="s">
        <v>10</v>
      </c>
      <c r="F47" s="145">
        <v>0.75409999999999999</v>
      </c>
      <c r="G47" s="145">
        <v>0.96940000000000004</v>
      </c>
      <c r="H47" s="152" t="s">
        <v>10</v>
      </c>
      <c r="I47" s="145">
        <v>0.26050000000000001</v>
      </c>
      <c r="J47" s="152" t="s">
        <v>10</v>
      </c>
      <c r="K47" s="145">
        <v>0.63460000000000005</v>
      </c>
      <c r="L47" s="152" t="s">
        <v>10</v>
      </c>
      <c r="M47" s="145">
        <v>0.43430000000000002</v>
      </c>
      <c r="N47" s="152" t="s">
        <v>10</v>
      </c>
      <c r="O47" s="145">
        <v>0.54730000000000001</v>
      </c>
      <c r="P47" s="152" t="s">
        <v>10</v>
      </c>
      <c r="Q47" s="145">
        <v>0.68889999999999996</v>
      </c>
      <c r="R47" s="152" t="s">
        <v>10</v>
      </c>
      <c r="S47" s="145">
        <v>0.79920000000000002</v>
      </c>
      <c r="T47" s="152" t="s">
        <v>10</v>
      </c>
      <c r="U47" s="145">
        <v>0.36259999999999998</v>
      </c>
      <c r="V47" s="152" t="s">
        <v>10</v>
      </c>
      <c r="W47" s="145">
        <v>0.58730000000000004</v>
      </c>
      <c r="X47" s="161" t="s">
        <v>10</v>
      </c>
      <c r="Y47" s="154">
        <v>4.453E-2</v>
      </c>
      <c r="Z47" s="155">
        <v>0.52489739999999996</v>
      </c>
      <c r="AA47" s="145">
        <v>0.26640000000000003</v>
      </c>
      <c r="AB47" s="153" t="s">
        <v>10</v>
      </c>
    </row>
    <row r="48" spans="1:35" x14ac:dyDescent="0.35">
      <c r="A48" s="24" t="s">
        <v>323</v>
      </c>
      <c r="B48" s="145">
        <v>0.89290000000000003</v>
      </c>
      <c r="C48" s="152" t="s">
        <v>10</v>
      </c>
      <c r="D48" s="154">
        <v>4.8829999999999998E-2</v>
      </c>
      <c r="E48" s="155">
        <v>0.52142860000000002</v>
      </c>
      <c r="F48" s="145">
        <v>0.88629999999999998</v>
      </c>
      <c r="G48" s="154">
        <v>4.0140000000000002E-2</v>
      </c>
      <c r="H48" s="155">
        <v>0.53440589999999999</v>
      </c>
      <c r="I48" s="145">
        <v>0.50670000000000004</v>
      </c>
      <c r="J48" s="152" t="s">
        <v>10</v>
      </c>
      <c r="K48" s="145">
        <v>0.56259999999999999</v>
      </c>
      <c r="L48" s="152" t="s">
        <v>10</v>
      </c>
      <c r="M48" s="145">
        <v>0.1338</v>
      </c>
      <c r="N48" s="152" t="s">
        <v>10</v>
      </c>
      <c r="O48" s="145">
        <v>0.29830000000000001</v>
      </c>
      <c r="P48" s="152" t="s">
        <v>10</v>
      </c>
      <c r="Q48" s="145">
        <v>0.52390000000000003</v>
      </c>
      <c r="R48" s="152" t="s">
        <v>10</v>
      </c>
      <c r="S48" s="145">
        <v>0.75149999999999995</v>
      </c>
      <c r="T48" s="152" t="s">
        <v>10</v>
      </c>
      <c r="U48" s="145">
        <v>0.82040000000000002</v>
      </c>
      <c r="V48" s="152" t="s">
        <v>10</v>
      </c>
      <c r="W48" s="145">
        <v>0.6754</v>
      </c>
      <c r="X48" s="161" t="s">
        <v>10</v>
      </c>
      <c r="Y48" s="159">
        <v>0.89910000000000001</v>
      </c>
      <c r="Z48" s="160" t="s">
        <v>10</v>
      </c>
      <c r="AA48" s="145">
        <v>0.61140000000000005</v>
      </c>
      <c r="AB48" s="153" t="s">
        <v>10</v>
      </c>
    </row>
    <row r="49" spans="1:35" x14ac:dyDescent="0.35">
      <c r="A49" s="24" t="s">
        <v>324</v>
      </c>
      <c r="B49" s="145">
        <v>0.60240000000000005</v>
      </c>
      <c r="C49" s="152" t="s">
        <v>10</v>
      </c>
      <c r="D49" s="145">
        <v>0.89290000000000003</v>
      </c>
      <c r="E49" s="152" t="s">
        <v>10</v>
      </c>
      <c r="F49" s="145">
        <v>0.51600000000000001</v>
      </c>
      <c r="G49" s="145">
        <v>0.90939999999999999</v>
      </c>
      <c r="H49" s="152" t="s">
        <v>10</v>
      </c>
      <c r="I49" s="145">
        <v>0.1159</v>
      </c>
      <c r="J49" s="152" t="s">
        <v>10</v>
      </c>
      <c r="K49" s="145">
        <v>0.16900000000000001</v>
      </c>
      <c r="L49" s="152" t="s">
        <v>10</v>
      </c>
      <c r="M49" s="154">
        <v>4.2250000000000003E-2</v>
      </c>
      <c r="N49" s="155" t="s">
        <v>10</v>
      </c>
      <c r="O49" s="145">
        <v>0.1217</v>
      </c>
      <c r="P49" s="152" t="s">
        <v>10</v>
      </c>
      <c r="Q49" s="145">
        <v>0.70840000000000003</v>
      </c>
      <c r="R49" s="152" t="s">
        <v>10</v>
      </c>
      <c r="S49" s="145">
        <v>0.4572</v>
      </c>
      <c r="T49" s="152" t="s">
        <v>10</v>
      </c>
      <c r="U49" s="145">
        <v>0.25319999999999998</v>
      </c>
      <c r="V49" s="152" t="s">
        <v>10</v>
      </c>
      <c r="W49" s="145">
        <v>0.68010000000000004</v>
      </c>
      <c r="X49" s="161" t="s">
        <v>10</v>
      </c>
      <c r="Y49" s="159">
        <v>0.49769999999999998</v>
      </c>
      <c r="Z49" s="160" t="s">
        <v>10</v>
      </c>
      <c r="AA49" s="145">
        <v>0.76300000000000001</v>
      </c>
      <c r="AB49" s="153" t="s">
        <v>10</v>
      </c>
      <c r="AD49" s="25"/>
      <c r="AE49" s="53"/>
      <c r="AF49" s="25"/>
    </row>
    <row r="50" spans="1:35" x14ac:dyDescent="0.35">
      <c r="A50" s="24" t="s">
        <v>654</v>
      </c>
      <c r="B50" s="145">
        <v>0.89039999999999997</v>
      </c>
      <c r="C50" s="152" t="s">
        <v>10</v>
      </c>
      <c r="D50" s="145">
        <v>0.34620000000000001</v>
      </c>
      <c r="E50" s="152" t="s">
        <v>10</v>
      </c>
      <c r="F50" s="145">
        <v>0.66500000000000004</v>
      </c>
      <c r="G50" s="145">
        <v>0.42180000000000001</v>
      </c>
      <c r="H50" s="152" t="s">
        <v>10</v>
      </c>
      <c r="I50" s="145">
        <v>0.43369999999999997</v>
      </c>
      <c r="J50" s="152" t="s">
        <v>10</v>
      </c>
      <c r="K50" s="145">
        <v>0.38479999999999998</v>
      </c>
      <c r="L50" s="152" t="s">
        <v>10</v>
      </c>
      <c r="M50" s="145">
        <v>1</v>
      </c>
      <c r="N50" s="152" t="s">
        <v>10</v>
      </c>
      <c r="O50" s="145">
        <v>0.6724</v>
      </c>
      <c r="P50" s="152" t="s">
        <v>10</v>
      </c>
      <c r="Q50" s="159">
        <v>0.44890000000000002</v>
      </c>
      <c r="R50" s="160" t="s">
        <v>10</v>
      </c>
      <c r="S50" s="159">
        <v>0.3221</v>
      </c>
      <c r="T50" s="160" t="s">
        <v>10</v>
      </c>
      <c r="U50" s="159" t="s">
        <v>10</v>
      </c>
      <c r="V50" s="160" t="s">
        <v>10</v>
      </c>
      <c r="W50" s="159" t="s">
        <v>10</v>
      </c>
      <c r="X50" s="161" t="s">
        <v>10</v>
      </c>
      <c r="Y50" s="159" t="s">
        <v>10</v>
      </c>
      <c r="Z50" s="160" t="s">
        <v>10</v>
      </c>
      <c r="AA50" s="145" t="s">
        <v>10</v>
      </c>
      <c r="AB50" s="153" t="s">
        <v>10</v>
      </c>
    </row>
    <row r="51" spans="1:35" x14ac:dyDescent="0.35">
      <c r="A51" s="24" t="s">
        <v>655</v>
      </c>
      <c r="B51" s="145">
        <v>0.87270000000000003</v>
      </c>
      <c r="C51" s="152" t="s">
        <v>10</v>
      </c>
      <c r="D51" s="145">
        <v>0.22639999999999999</v>
      </c>
      <c r="E51" s="152" t="s">
        <v>10</v>
      </c>
      <c r="F51" s="145">
        <v>0.7268</v>
      </c>
      <c r="G51" s="145">
        <v>0.33739999999999998</v>
      </c>
      <c r="H51" s="152" t="s">
        <v>10</v>
      </c>
      <c r="I51" s="145">
        <v>0.75319999999999998</v>
      </c>
      <c r="J51" s="152" t="s">
        <v>10</v>
      </c>
      <c r="K51" s="145">
        <v>0.86140000000000005</v>
      </c>
      <c r="L51" s="152" t="s">
        <v>10</v>
      </c>
      <c r="M51" s="145">
        <v>0.88849999999999996</v>
      </c>
      <c r="N51" s="152" t="s">
        <v>10</v>
      </c>
      <c r="O51" s="145">
        <v>0.7792</v>
      </c>
      <c r="P51" s="152" t="s">
        <v>10</v>
      </c>
      <c r="Q51" s="159">
        <v>0.65680000000000005</v>
      </c>
      <c r="R51" s="160" t="s">
        <v>10</v>
      </c>
      <c r="S51" s="159">
        <v>0.70760000000000001</v>
      </c>
      <c r="T51" s="160" t="s">
        <v>10</v>
      </c>
      <c r="U51" s="159" t="s">
        <v>10</v>
      </c>
      <c r="V51" s="160" t="s">
        <v>10</v>
      </c>
      <c r="W51" s="159" t="s">
        <v>10</v>
      </c>
      <c r="X51" s="161" t="s">
        <v>10</v>
      </c>
      <c r="Y51" s="159" t="s">
        <v>10</v>
      </c>
      <c r="Z51" s="160" t="s">
        <v>10</v>
      </c>
      <c r="AA51" s="159" t="s">
        <v>10</v>
      </c>
      <c r="AB51" s="162" t="s">
        <v>10</v>
      </c>
      <c r="AI51" s="25"/>
    </row>
    <row r="52" spans="1:35" x14ac:dyDescent="0.35">
      <c r="A52" s="24" t="s">
        <v>656</v>
      </c>
      <c r="B52" s="145">
        <v>0.2424</v>
      </c>
      <c r="C52" s="152" t="s">
        <v>10</v>
      </c>
      <c r="D52" s="145">
        <v>0.3906</v>
      </c>
      <c r="E52" s="152" t="s">
        <v>10</v>
      </c>
      <c r="F52" s="145">
        <v>0.73150000000000004</v>
      </c>
      <c r="G52" s="145">
        <v>0.65890000000000004</v>
      </c>
      <c r="H52" s="152" t="s">
        <v>10</v>
      </c>
      <c r="I52" s="154">
        <v>1.0959999999999999E-2</v>
      </c>
      <c r="J52" s="155">
        <v>0.63508529999999996</v>
      </c>
      <c r="K52" s="145">
        <v>0.65310000000000001</v>
      </c>
      <c r="L52" s="152" t="s">
        <v>10</v>
      </c>
      <c r="M52" s="145">
        <v>0.4476</v>
      </c>
      <c r="N52" s="152" t="s">
        <v>10</v>
      </c>
      <c r="O52" s="145">
        <v>0.23250000000000001</v>
      </c>
      <c r="P52" s="152" t="s">
        <v>10</v>
      </c>
      <c r="Q52" s="145">
        <v>0.40289999999999998</v>
      </c>
      <c r="R52" s="152" t="s">
        <v>10</v>
      </c>
      <c r="S52" s="145">
        <v>5.4649999999999997E-2</v>
      </c>
      <c r="T52" s="152" t="s">
        <v>10</v>
      </c>
      <c r="U52" s="154">
        <v>3.8370000000000001E-2</v>
      </c>
      <c r="V52" s="155">
        <v>0.53846320000000003</v>
      </c>
      <c r="W52" s="145">
        <v>0.40289999999999998</v>
      </c>
      <c r="X52" s="161" t="s">
        <v>10</v>
      </c>
      <c r="Y52" s="145">
        <v>0.89510000000000001</v>
      </c>
      <c r="Z52" s="152" t="s">
        <v>10</v>
      </c>
      <c r="AA52" s="145">
        <v>0.90710000000000002</v>
      </c>
      <c r="AB52" s="153" t="s">
        <v>10</v>
      </c>
      <c r="AC52" s="25"/>
      <c r="AG52" s="25"/>
    </row>
    <row r="53" spans="1:35" x14ac:dyDescent="0.35">
      <c r="A53" s="24" t="s">
        <v>657</v>
      </c>
      <c r="B53" s="157">
        <v>4.8500000000000001E-2</v>
      </c>
      <c r="C53" s="158">
        <v>-0.51689030000000002</v>
      </c>
      <c r="D53" s="145">
        <v>0.94269999999999998</v>
      </c>
      <c r="E53" s="152" t="s">
        <v>10</v>
      </c>
      <c r="F53" s="145">
        <v>0.30840000000000001</v>
      </c>
      <c r="G53" s="145">
        <v>0.50949999999999995</v>
      </c>
      <c r="H53" s="152" t="s">
        <v>10</v>
      </c>
      <c r="I53" s="145">
        <v>9.0520000000000003E-2</v>
      </c>
      <c r="J53" s="152" t="s">
        <v>10</v>
      </c>
      <c r="K53" s="145">
        <v>0.1023</v>
      </c>
      <c r="L53" s="152" t="s">
        <v>10</v>
      </c>
      <c r="M53" s="145">
        <v>0.8639</v>
      </c>
      <c r="N53" s="152" t="s">
        <v>10</v>
      </c>
      <c r="O53" s="145">
        <v>0.18410000000000001</v>
      </c>
      <c r="P53" s="152" t="s">
        <v>10</v>
      </c>
      <c r="Q53" s="145">
        <v>0.76080000000000003</v>
      </c>
      <c r="R53" s="152" t="s">
        <v>10</v>
      </c>
      <c r="S53" s="145">
        <v>0.2326</v>
      </c>
      <c r="T53" s="152" t="s">
        <v>10</v>
      </c>
      <c r="U53" s="145">
        <v>0.12520000000000001</v>
      </c>
      <c r="V53" s="152" t="s">
        <v>10</v>
      </c>
      <c r="W53" s="145">
        <v>0.7359</v>
      </c>
      <c r="X53" s="161" t="s">
        <v>10</v>
      </c>
      <c r="Y53" s="145">
        <v>0.61670000000000003</v>
      </c>
      <c r="Z53" s="152" t="s">
        <v>10</v>
      </c>
      <c r="AA53" s="145">
        <v>0.98440000000000005</v>
      </c>
      <c r="AB53" s="153" t="s">
        <v>10</v>
      </c>
    </row>
    <row r="54" spans="1:35" x14ac:dyDescent="0.35">
      <c r="A54" s="24" t="s">
        <v>319</v>
      </c>
      <c r="B54" s="145">
        <v>0.66049999999999998</v>
      </c>
      <c r="C54" s="152" t="s">
        <v>10</v>
      </c>
      <c r="D54" s="145">
        <v>0.41189999999999999</v>
      </c>
      <c r="E54" s="152" t="s">
        <v>10</v>
      </c>
      <c r="F54" s="145">
        <v>0.69130000000000003</v>
      </c>
      <c r="G54" s="145">
        <v>0.104</v>
      </c>
      <c r="H54" s="152" t="s">
        <v>10</v>
      </c>
      <c r="I54" s="145">
        <v>0.72370000000000001</v>
      </c>
      <c r="J54" s="152" t="s">
        <v>10</v>
      </c>
      <c r="K54" s="145">
        <v>0.81489999999999996</v>
      </c>
      <c r="L54" s="152" t="s">
        <v>10</v>
      </c>
      <c r="M54" s="145">
        <v>0.89770000000000005</v>
      </c>
      <c r="N54" s="152" t="s">
        <v>10</v>
      </c>
      <c r="O54" s="145">
        <v>0.9738</v>
      </c>
      <c r="P54" s="152" t="s">
        <v>10</v>
      </c>
      <c r="Q54" s="145">
        <v>0.73340000000000005</v>
      </c>
      <c r="R54" s="152" t="s">
        <v>10</v>
      </c>
      <c r="S54" s="145">
        <v>0.90439999999999998</v>
      </c>
      <c r="T54" s="152" t="s">
        <v>10</v>
      </c>
      <c r="U54" s="145">
        <v>0.84219999999999995</v>
      </c>
      <c r="V54" s="152" t="s">
        <v>10</v>
      </c>
      <c r="W54" s="145">
        <v>0.7087</v>
      </c>
      <c r="X54" s="161" t="s">
        <v>10</v>
      </c>
      <c r="Y54" s="145">
        <v>0.96340000000000003</v>
      </c>
      <c r="Z54" s="152" t="s">
        <v>10</v>
      </c>
      <c r="AA54" s="145">
        <v>0.89610000000000001</v>
      </c>
      <c r="AB54" s="153" t="s">
        <v>10</v>
      </c>
    </row>
    <row r="55" spans="1:35" x14ac:dyDescent="0.35">
      <c r="A55" s="24" t="s">
        <v>320</v>
      </c>
      <c r="B55" s="145">
        <v>7.1129999999999999E-2</v>
      </c>
      <c r="C55" s="152" t="s">
        <v>10</v>
      </c>
      <c r="D55" s="145">
        <v>0.66859999999999997</v>
      </c>
      <c r="E55" s="152" t="s">
        <v>10</v>
      </c>
      <c r="F55" s="145">
        <v>8.677E-2</v>
      </c>
      <c r="G55" s="145">
        <v>0.127</v>
      </c>
      <c r="H55" s="152" t="s">
        <v>10</v>
      </c>
      <c r="I55" s="145">
        <v>0.91120000000000001</v>
      </c>
      <c r="J55" s="152" t="s">
        <v>10</v>
      </c>
      <c r="K55" s="145">
        <v>0.70120000000000005</v>
      </c>
      <c r="L55" s="152" t="s">
        <v>10</v>
      </c>
      <c r="M55" s="145">
        <v>0.34899999999999998</v>
      </c>
      <c r="N55" s="152" t="s">
        <v>10</v>
      </c>
      <c r="O55" s="145">
        <v>0.19170000000000001</v>
      </c>
      <c r="P55" s="152" t="s">
        <v>10</v>
      </c>
      <c r="Q55" s="145">
        <v>0.72950000000000004</v>
      </c>
      <c r="R55" s="152" t="s">
        <v>10</v>
      </c>
      <c r="S55" s="145">
        <v>0.67430000000000001</v>
      </c>
      <c r="T55" s="152" t="s">
        <v>10</v>
      </c>
      <c r="U55" s="145">
        <v>0.86109999999999998</v>
      </c>
      <c r="V55" s="152" t="s">
        <v>10</v>
      </c>
      <c r="W55" s="145">
        <v>0.78749999999999998</v>
      </c>
      <c r="X55" s="161" t="s">
        <v>10</v>
      </c>
      <c r="Y55" s="145">
        <v>0.37740000000000001</v>
      </c>
      <c r="Z55" s="152" t="s">
        <v>10</v>
      </c>
      <c r="AA55" s="145">
        <v>9.6339999999999995E-2</v>
      </c>
      <c r="AB55" s="153" t="s">
        <v>10</v>
      </c>
    </row>
    <row r="56" spans="1:35" x14ac:dyDescent="0.35">
      <c r="A56" s="24" t="s">
        <v>321</v>
      </c>
      <c r="B56" s="145">
        <v>0.68330000000000002</v>
      </c>
      <c r="C56" s="152" t="s">
        <v>10</v>
      </c>
      <c r="D56" s="145">
        <v>1</v>
      </c>
      <c r="E56" s="152" t="s">
        <v>10</v>
      </c>
      <c r="F56" s="145">
        <v>0.2606</v>
      </c>
      <c r="G56" s="145">
        <v>0.51229999999999998</v>
      </c>
      <c r="H56" s="152" t="s">
        <v>10</v>
      </c>
      <c r="I56" s="145">
        <v>0.1835</v>
      </c>
      <c r="J56" s="152" t="s">
        <v>10</v>
      </c>
      <c r="K56" s="145">
        <v>0.3533</v>
      </c>
      <c r="L56" s="152" t="s">
        <v>10</v>
      </c>
      <c r="M56" s="145">
        <v>0.45340000000000003</v>
      </c>
      <c r="N56" s="152" t="s">
        <v>10</v>
      </c>
      <c r="O56" s="145">
        <v>0.74050000000000005</v>
      </c>
      <c r="P56" s="152" t="s">
        <v>10</v>
      </c>
      <c r="Q56" s="145">
        <v>0.71499999999999997</v>
      </c>
      <c r="R56" s="152" t="s">
        <v>10</v>
      </c>
      <c r="S56" s="145">
        <v>0.5474</v>
      </c>
      <c r="T56" s="152" t="s">
        <v>10</v>
      </c>
      <c r="U56" s="145">
        <v>0.28739999999999999</v>
      </c>
      <c r="V56" s="152" t="s">
        <v>10</v>
      </c>
      <c r="W56" s="145">
        <v>0.66200000000000003</v>
      </c>
      <c r="X56" s="161" t="s">
        <v>10</v>
      </c>
      <c r="Y56" s="145">
        <v>0.74680000000000002</v>
      </c>
      <c r="Z56" s="152" t="s">
        <v>10</v>
      </c>
      <c r="AA56" s="145">
        <v>0.51739999999999997</v>
      </c>
      <c r="AB56" s="153" t="s">
        <v>10</v>
      </c>
    </row>
    <row r="57" spans="1:35" x14ac:dyDescent="0.35">
      <c r="A57" s="24" t="s">
        <v>51</v>
      </c>
      <c r="B57" s="145">
        <v>0.68579999999999997</v>
      </c>
      <c r="C57" s="152" t="s">
        <v>10</v>
      </c>
      <c r="D57" s="145">
        <v>0.30109999999999998</v>
      </c>
      <c r="E57" s="152" t="s">
        <v>10</v>
      </c>
      <c r="F57" s="145">
        <v>0.90049999999999997</v>
      </c>
      <c r="G57" s="145">
        <v>0.43880000000000002</v>
      </c>
      <c r="H57" s="152" t="s">
        <v>10</v>
      </c>
      <c r="I57" s="145">
        <v>0.90310000000000001</v>
      </c>
      <c r="J57" s="152" t="s">
        <v>10</v>
      </c>
      <c r="K57" s="145">
        <v>0.50180000000000002</v>
      </c>
      <c r="L57" s="152" t="s">
        <v>10</v>
      </c>
      <c r="M57" s="145">
        <v>0.59470000000000001</v>
      </c>
      <c r="N57" s="152" t="s">
        <v>10</v>
      </c>
      <c r="O57" s="145">
        <v>0.83860000000000001</v>
      </c>
      <c r="P57" s="152" t="s">
        <v>10</v>
      </c>
      <c r="Q57" s="159">
        <v>0.9446</v>
      </c>
      <c r="R57" s="160" t="s">
        <v>10</v>
      </c>
      <c r="S57" s="159">
        <v>0.9486</v>
      </c>
      <c r="T57" s="160" t="s">
        <v>10</v>
      </c>
      <c r="U57" s="159">
        <v>0.98899999999999999</v>
      </c>
      <c r="V57" s="160" t="s">
        <v>10</v>
      </c>
      <c r="W57" s="159">
        <v>0.88429999999999997</v>
      </c>
      <c r="X57" s="161" t="s">
        <v>10</v>
      </c>
      <c r="Y57" s="159" t="s">
        <v>10</v>
      </c>
      <c r="Z57" s="160" t="s">
        <v>10</v>
      </c>
      <c r="AA57" s="159" t="s">
        <v>10</v>
      </c>
      <c r="AB57" s="162" t="s">
        <v>10</v>
      </c>
      <c r="AI57" s="25"/>
    </row>
    <row r="58" spans="1:35" x14ac:dyDescent="0.35">
      <c r="A58" s="24" t="s">
        <v>325</v>
      </c>
      <c r="B58" s="145">
        <v>0.9234</v>
      </c>
      <c r="C58" s="152" t="s">
        <v>10</v>
      </c>
      <c r="D58" s="145">
        <v>0.23699999999999999</v>
      </c>
      <c r="E58" s="152" t="s">
        <v>10</v>
      </c>
      <c r="F58" s="145">
        <v>0.68659999999999999</v>
      </c>
      <c r="G58" s="145">
        <v>0.35099999999999998</v>
      </c>
      <c r="H58" s="152" t="s">
        <v>10</v>
      </c>
      <c r="I58" s="145">
        <v>0.40389999999999998</v>
      </c>
      <c r="J58" s="152" t="s">
        <v>10</v>
      </c>
      <c r="K58" s="145">
        <v>0.42459999999999998</v>
      </c>
      <c r="L58" s="152" t="s">
        <v>10</v>
      </c>
      <c r="M58" s="145">
        <v>0.2142</v>
      </c>
      <c r="N58" s="152" t="s">
        <v>10</v>
      </c>
      <c r="O58" s="145">
        <v>0.55559999999999998</v>
      </c>
      <c r="P58" s="152" t="s">
        <v>10</v>
      </c>
      <c r="Q58" s="145">
        <v>0.1885</v>
      </c>
      <c r="R58" s="152" t="s">
        <v>10</v>
      </c>
      <c r="S58" s="154">
        <v>6.7609999999999996E-3</v>
      </c>
      <c r="T58" s="155">
        <v>0.66559749999999995</v>
      </c>
      <c r="U58" s="154">
        <v>1.157E-2</v>
      </c>
      <c r="V58" s="155">
        <v>0.63147880000000001</v>
      </c>
      <c r="W58" s="145">
        <v>0.1123</v>
      </c>
      <c r="X58" s="161" t="s">
        <v>10</v>
      </c>
      <c r="Y58" s="159">
        <v>0.4415</v>
      </c>
      <c r="Z58" s="160" t="s">
        <v>10</v>
      </c>
      <c r="AA58" s="157">
        <v>1.486E-2</v>
      </c>
      <c r="AB58" s="169">
        <v>-0.625</v>
      </c>
      <c r="AC58" s="25"/>
    </row>
    <row r="59" spans="1:35" x14ac:dyDescent="0.35">
      <c r="A59" s="41" t="s">
        <v>648</v>
      </c>
      <c r="B59" s="145">
        <v>0.48330000000000001</v>
      </c>
      <c r="C59" s="152" t="s">
        <v>10</v>
      </c>
      <c r="D59" s="145">
        <v>0.56579999999999997</v>
      </c>
      <c r="E59" s="152" t="s">
        <v>10</v>
      </c>
      <c r="F59" s="145">
        <v>0.79190000000000005</v>
      </c>
      <c r="G59" s="145">
        <v>0.44390000000000002</v>
      </c>
      <c r="H59" s="152" t="s">
        <v>10</v>
      </c>
      <c r="I59" s="145">
        <v>0.215</v>
      </c>
      <c r="J59" s="152" t="s">
        <v>10</v>
      </c>
      <c r="K59" s="145">
        <v>0.34860000000000002</v>
      </c>
      <c r="L59" s="152" t="s">
        <v>10</v>
      </c>
      <c r="M59" s="145">
        <v>0.55279999999999996</v>
      </c>
      <c r="N59" s="152" t="s">
        <v>10</v>
      </c>
      <c r="O59" s="145">
        <v>0.89529999999999998</v>
      </c>
      <c r="P59" s="152" t="s">
        <v>10</v>
      </c>
      <c r="Q59" s="145" t="s">
        <v>10</v>
      </c>
      <c r="R59" s="152" t="s">
        <v>10</v>
      </c>
      <c r="S59" s="145" t="s">
        <v>10</v>
      </c>
      <c r="T59" s="152" t="s">
        <v>10</v>
      </c>
      <c r="U59" s="145" t="s">
        <v>10</v>
      </c>
      <c r="V59" s="152" t="s">
        <v>10</v>
      </c>
      <c r="W59" s="145" t="s">
        <v>10</v>
      </c>
      <c r="X59" s="161" t="s">
        <v>10</v>
      </c>
      <c r="Y59" s="145">
        <v>0.25140000000000001</v>
      </c>
      <c r="Z59" s="152" t="s">
        <v>10</v>
      </c>
      <c r="AA59" s="145">
        <v>0.66890000000000005</v>
      </c>
      <c r="AB59" s="153" t="s">
        <v>10</v>
      </c>
      <c r="AC59" s="25"/>
    </row>
    <row r="60" spans="1:35" x14ac:dyDescent="0.35">
      <c r="A60" s="41" t="s">
        <v>649</v>
      </c>
      <c r="B60" s="145">
        <v>0.245</v>
      </c>
      <c r="C60" s="152" t="s">
        <v>10</v>
      </c>
      <c r="D60" s="145">
        <v>0.65680000000000005</v>
      </c>
      <c r="E60" s="152" t="s">
        <v>10</v>
      </c>
      <c r="F60" s="145">
        <v>0.3135</v>
      </c>
      <c r="G60" s="145">
        <v>0.70340000000000003</v>
      </c>
      <c r="H60" s="152" t="s">
        <v>10</v>
      </c>
      <c r="I60" s="145">
        <v>0.47439999999999999</v>
      </c>
      <c r="J60" s="152" t="s">
        <v>10</v>
      </c>
      <c r="K60" s="145">
        <v>0.82069999999999999</v>
      </c>
      <c r="L60" s="152" t="s">
        <v>10</v>
      </c>
      <c r="M60" s="145">
        <v>0.76880000000000004</v>
      </c>
      <c r="N60" s="152" t="s">
        <v>10</v>
      </c>
      <c r="O60" s="145">
        <v>0.67320000000000002</v>
      </c>
      <c r="P60" s="152" t="s">
        <v>10</v>
      </c>
      <c r="Q60" s="145" t="s">
        <v>10</v>
      </c>
      <c r="R60" s="152" t="s">
        <v>10</v>
      </c>
      <c r="S60" s="145" t="s">
        <v>10</v>
      </c>
      <c r="T60" s="152" t="s">
        <v>10</v>
      </c>
      <c r="U60" s="145" t="s">
        <v>10</v>
      </c>
      <c r="V60" s="152" t="s">
        <v>10</v>
      </c>
      <c r="W60" s="145" t="s">
        <v>10</v>
      </c>
      <c r="X60" s="161" t="s">
        <v>10</v>
      </c>
      <c r="Y60" s="145">
        <v>0.53939999999999999</v>
      </c>
      <c r="Z60" s="152" t="s">
        <v>10</v>
      </c>
      <c r="AA60" s="145">
        <v>0.49890000000000001</v>
      </c>
      <c r="AB60" s="153" t="s">
        <v>10</v>
      </c>
      <c r="AC60" s="25"/>
    </row>
    <row r="61" spans="1:35" x14ac:dyDescent="0.35">
      <c r="A61" s="24" t="s">
        <v>326</v>
      </c>
      <c r="B61" s="145">
        <v>0.58440000000000003</v>
      </c>
      <c r="C61" s="152" t="s">
        <v>10</v>
      </c>
      <c r="D61" s="145">
        <v>0.42659999999999998</v>
      </c>
      <c r="E61" s="152" t="s">
        <v>10</v>
      </c>
      <c r="F61" s="145">
        <v>0.85109999999999997</v>
      </c>
      <c r="G61" s="145">
        <v>0.59330000000000005</v>
      </c>
      <c r="H61" s="152" t="s">
        <v>10</v>
      </c>
      <c r="I61" s="145">
        <v>0.26490000000000002</v>
      </c>
      <c r="J61" s="152" t="s">
        <v>10</v>
      </c>
      <c r="K61" s="145">
        <v>0.38290000000000002</v>
      </c>
      <c r="L61" s="152" t="s">
        <v>10</v>
      </c>
      <c r="M61" s="145">
        <v>0.121</v>
      </c>
      <c r="N61" s="152" t="s">
        <v>10</v>
      </c>
      <c r="O61" s="145">
        <v>0.3513</v>
      </c>
      <c r="P61" s="152" t="s">
        <v>10</v>
      </c>
      <c r="Q61" s="154">
        <v>4.3409999999999997E-2</v>
      </c>
      <c r="R61" s="155">
        <v>0.52725670000000002</v>
      </c>
      <c r="S61" s="154">
        <v>4.6319999999999998E-4</v>
      </c>
      <c r="T61" s="155">
        <v>0.7895993</v>
      </c>
      <c r="U61" s="154">
        <v>3.568E-3</v>
      </c>
      <c r="V61" s="155">
        <v>0.70142720000000003</v>
      </c>
      <c r="W61" s="154">
        <v>2.4230000000000002E-2</v>
      </c>
      <c r="X61" s="156">
        <v>0.57730139999999996</v>
      </c>
      <c r="Y61" s="159">
        <v>0.63749999999999996</v>
      </c>
      <c r="Z61" s="160" t="s">
        <v>10</v>
      </c>
      <c r="AA61" s="145">
        <v>6.021E-2</v>
      </c>
      <c r="AB61" s="153" t="s">
        <v>10</v>
      </c>
      <c r="AC61" s="25"/>
    </row>
    <row r="62" spans="1:35" x14ac:dyDescent="0.35">
      <c r="A62" s="24" t="s">
        <v>650</v>
      </c>
      <c r="B62" s="145">
        <v>0.32729999999999998</v>
      </c>
      <c r="C62" s="152" t="s">
        <v>10</v>
      </c>
      <c r="D62" s="145">
        <v>0.66449999999999998</v>
      </c>
      <c r="E62" s="152" t="s">
        <v>10</v>
      </c>
      <c r="F62" s="145">
        <v>0.48680000000000001</v>
      </c>
      <c r="G62" s="145">
        <v>0.54090000000000005</v>
      </c>
      <c r="H62" s="152" t="s">
        <v>10</v>
      </c>
      <c r="I62" s="145">
        <v>0.12509999999999999</v>
      </c>
      <c r="J62" s="152" t="s">
        <v>10</v>
      </c>
      <c r="K62" s="145">
        <v>0.31580000000000003</v>
      </c>
      <c r="L62" s="152" t="s">
        <v>10</v>
      </c>
      <c r="M62" s="145">
        <v>0.44900000000000001</v>
      </c>
      <c r="N62" s="152" t="s">
        <v>10</v>
      </c>
      <c r="O62" s="145">
        <v>0.81989999999999996</v>
      </c>
      <c r="P62" s="152" t="s">
        <v>10</v>
      </c>
      <c r="Q62" s="145" t="s">
        <v>10</v>
      </c>
      <c r="R62" s="152" t="s">
        <v>10</v>
      </c>
      <c r="S62" s="145" t="s">
        <v>10</v>
      </c>
      <c r="T62" s="152" t="s">
        <v>10</v>
      </c>
      <c r="U62" s="145" t="s">
        <v>10</v>
      </c>
      <c r="V62" s="152" t="s">
        <v>10</v>
      </c>
      <c r="W62" s="145" t="s">
        <v>10</v>
      </c>
      <c r="X62" s="152" t="s">
        <v>10</v>
      </c>
      <c r="Y62" s="145" t="s">
        <v>10</v>
      </c>
      <c r="Z62" s="152" t="s">
        <v>10</v>
      </c>
      <c r="AA62" s="145" t="s">
        <v>10</v>
      </c>
      <c r="AB62" s="153" t="s">
        <v>10</v>
      </c>
    </row>
    <row r="63" spans="1:35" x14ac:dyDescent="0.35">
      <c r="A63" s="24" t="s">
        <v>651</v>
      </c>
      <c r="B63" s="145">
        <v>0.21820000000000001</v>
      </c>
      <c r="C63" s="152" t="s">
        <v>10</v>
      </c>
      <c r="D63" s="145">
        <v>0.45839999999999997</v>
      </c>
      <c r="E63" s="152" t="s">
        <v>10</v>
      </c>
      <c r="F63" s="145">
        <v>0.19919999999999999</v>
      </c>
      <c r="G63" s="145">
        <v>0.53249999999999997</v>
      </c>
      <c r="H63" s="152" t="s">
        <v>10</v>
      </c>
      <c r="I63" s="145">
        <v>0.33400000000000002</v>
      </c>
      <c r="J63" s="152" t="s">
        <v>10</v>
      </c>
      <c r="K63" s="145">
        <v>0.82069999999999999</v>
      </c>
      <c r="L63" s="152" t="s">
        <v>10</v>
      </c>
      <c r="M63" s="145">
        <v>0.93389999999999995</v>
      </c>
      <c r="N63" s="152" t="s">
        <v>10</v>
      </c>
      <c r="O63" s="145">
        <v>0.81850000000000001</v>
      </c>
      <c r="P63" s="152" t="s">
        <v>10</v>
      </c>
      <c r="Q63" s="145" t="s">
        <v>10</v>
      </c>
      <c r="R63" s="152" t="s">
        <v>10</v>
      </c>
      <c r="S63" s="145" t="s">
        <v>10</v>
      </c>
      <c r="T63" s="152" t="s">
        <v>10</v>
      </c>
      <c r="U63" s="145" t="s">
        <v>10</v>
      </c>
      <c r="V63" s="152" t="s">
        <v>10</v>
      </c>
      <c r="W63" s="145" t="s">
        <v>10</v>
      </c>
      <c r="X63" s="152" t="s">
        <v>10</v>
      </c>
      <c r="Y63" s="145" t="s">
        <v>10</v>
      </c>
      <c r="Z63" s="152" t="s">
        <v>10</v>
      </c>
      <c r="AA63" s="145" t="s">
        <v>10</v>
      </c>
      <c r="AB63" s="153" t="s">
        <v>10</v>
      </c>
    </row>
    <row r="64" spans="1:35" x14ac:dyDescent="0.35">
      <c r="A64" s="24" t="s">
        <v>637</v>
      </c>
      <c r="B64" s="145">
        <v>0.3649</v>
      </c>
      <c r="C64" s="152" t="s">
        <v>10</v>
      </c>
      <c r="D64" s="145">
        <v>0.90439999999999998</v>
      </c>
      <c r="E64" s="152" t="s">
        <v>10</v>
      </c>
      <c r="F64" s="145">
        <v>0.60209999999999997</v>
      </c>
      <c r="G64" s="145">
        <v>0.86929999999999996</v>
      </c>
      <c r="H64" s="152" t="s">
        <v>10</v>
      </c>
      <c r="I64" s="145">
        <v>0.9849</v>
      </c>
      <c r="J64" s="152" t="s">
        <v>10</v>
      </c>
      <c r="K64" s="145">
        <v>0.27600000000000002</v>
      </c>
      <c r="L64" s="152" t="s">
        <v>10</v>
      </c>
      <c r="M64" s="145">
        <v>0.47439999999999999</v>
      </c>
      <c r="N64" s="152" t="s">
        <v>10</v>
      </c>
      <c r="O64" s="145">
        <v>0.87849999999999995</v>
      </c>
      <c r="P64" s="152" t="s">
        <v>10</v>
      </c>
      <c r="Q64" s="145">
        <v>0.3715</v>
      </c>
      <c r="R64" s="152" t="s">
        <v>10</v>
      </c>
      <c r="S64" s="145">
        <v>0.1065</v>
      </c>
      <c r="T64" s="152" t="s">
        <v>10</v>
      </c>
      <c r="U64" s="154">
        <v>2.504E-2</v>
      </c>
      <c r="V64" s="155">
        <v>0.57467330000000005</v>
      </c>
      <c r="W64" s="145">
        <v>0.27939999999999998</v>
      </c>
      <c r="X64" s="161" t="s">
        <v>10</v>
      </c>
      <c r="Y64" s="145">
        <v>0.89400000000000002</v>
      </c>
      <c r="Z64" s="152" t="s">
        <v>10</v>
      </c>
      <c r="AA64" s="145">
        <v>0.1956</v>
      </c>
      <c r="AB64" s="153" t="s">
        <v>10</v>
      </c>
      <c r="AC64" s="25"/>
      <c r="AG64" s="25"/>
      <c r="AI64" s="53"/>
    </row>
    <row r="65" spans="1:35" x14ac:dyDescent="0.35">
      <c r="A65" s="24" t="s">
        <v>72</v>
      </c>
      <c r="B65" s="145">
        <v>0.58209999999999995</v>
      </c>
      <c r="C65" s="152" t="s">
        <v>10</v>
      </c>
      <c r="D65" s="145">
        <v>0.24310000000000001</v>
      </c>
      <c r="E65" s="152" t="s">
        <v>10</v>
      </c>
      <c r="F65" s="145">
        <v>0.12889999999999999</v>
      </c>
      <c r="G65" s="145">
        <v>0.46700000000000003</v>
      </c>
      <c r="H65" s="152" t="s">
        <v>10</v>
      </c>
      <c r="I65" s="145">
        <v>0.115</v>
      </c>
      <c r="J65" s="152" t="s">
        <v>10</v>
      </c>
      <c r="K65" s="145">
        <v>0.66249999999999998</v>
      </c>
      <c r="L65" s="152" t="s">
        <v>10</v>
      </c>
      <c r="M65" s="145">
        <v>0.35239999999999999</v>
      </c>
      <c r="N65" s="152" t="s">
        <v>10</v>
      </c>
      <c r="O65" s="145">
        <v>0.27629999999999999</v>
      </c>
      <c r="P65" s="152" t="s">
        <v>10</v>
      </c>
      <c r="Q65" s="145">
        <v>0.752</v>
      </c>
      <c r="R65" s="152" t="s">
        <v>10</v>
      </c>
      <c r="S65" s="145">
        <v>0.38100000000000001</v>
      </c>
      <c r="T65" s="152" t="s">
        <v>10</v>
      </c>
      <c r="U65" s="145">
        <v>0.38100000000000001</v>
      </c>
      <c r="V65" s="152" t="s">
        <v>10</v>
      </c>
      <c r="W65" s="145">
        <v>0.84009999999999996</v>
      </c>
      <c r="X65" s="161" t="s">
        <v>10</v>
      </c>
      <c r="Y65" s="145">
        <v>0.1323</v>
      </c>
      <c r="Z65" s="152" t="s">
        <v>10</v>
      </c>
      <c r="AA65" s="145">
        <v>0.50080000000000002</v>
      </c>
      <c r="AB65" s="153" t="s">
        <v>10</v>
      </c>
    </row>
    <row r="66" spans="1:35" x14ac:dyDescent="0.35">
      <c r="A66" s="24" t="s">
        <v>114</v>
      </c>
      <c r="B66" s="145">
        <v>0.95650000000000002</v>
      </c>
      <c r="C66" s="152" t="s">
        <v>10</v>
      </c>
      <c r="D66" s="145">
        <v>0.86990000000000001</v>
      </c>
      <c r="E66" s="152" t="s">
        <v>10</v>
      </c>
      <c r="F66" s="145">
        <v>0.3206</v>
      </c>
      <c r="G66" s="145">
        <v>0.49249999999999999</v>
      </c>
      <c r="H66" s="152" t="s">
        <v>10</v>
      </c>
      <c r="I66" s="145">
        <v>0.1731</v>
      </c>
      <c r="J66" s="152" t="s">
        <v>10</v>
      </c>
      <c r="K66" s="145">
        <v>0.64329999999999998</v>
      </c>
      <c r="L66" s="152" t="s">
        <v>10</v>
      </c>
      <c r="M66" s="145">
        <v>0.38119999999999998</v>
      </c>
      <c r="N66" s="152" t="s">
        <v>10</v>
      </c>
      <c r="O66" s="145">
        <v>0.23400000000000001</v>
      </c>
      <c r="P66" s="152" t="s">
        <v>10</v>
      </c>
      <c r="Q66" s="145">
        <v>0.1032</v>
      </c>
      <c r="R66" s="152" t="s">
        <v>10</v>
      </c>
      <c r="S66" s="154">
        <v>2.9489999999999998E-3</v>
      </c>
      <c r="T66" s="155">
        <v>0.67348569999999996</v>
      </c>
      <c r="U66" s="145" t="s">
        <v>10</v>
      </c>
      <c r="V66" s="152" t="s">
        <v>10</v>
      </c>
      <c r="W66" s="145" t="s">
        <v>10</v>
      </c>
      <c r="X66" s="161" t="s">
        <v>10</v>
      </c>
      <c r="Y66" s="145">
        <v>0.97789999999999999</v>
      </c>
      <c r="Z66" s="152" t="s">
        <v>10</v>
      </c>
      <c r="AA66" s="145">
        <v>8.3519999999999997E-2</v>
      </c>
      <c r="AB66" s="153" t="s">
        <v>10</v>
      </c>
      <c r="AC66" s="25"/>
      <c r="AG66" s="25"/>
      <c r="AI66" s="53"/>
    </row>
    <row r="67" spans="1:35" x14ac:dyDescent="0.35">
      <c r="A67" s="24" t="s">
        <v>69</v>
      </c>
      <c r="B67" s="145">
        <v>0.61060000000000003</v>
      </c>
      <c r="C67" s="152" t="s">
        <v>10</v>
      </c>
      <c r="D67" s="145">
        <v>0.52739999999999998</v>
      </c>
      <c r="E67" s="152" t="s">
        <v>10</v>
      </c>
      <c r="F67" s="145">
        <v>0.82240000000000002</v>
      </c>
      <c r="G67" s="145">
        <v>0.53979999999999995</v>
      </c>
      <c r="H67" s="152" t="s">
        <v>10</v>
      </c>
      <c r="I67" s="145">
        <v>0.30690000000000001</v>
      </c>
      <c r="J67" s="152" t="s">
        <v>10</v>
      </c>
      <c r="K67" s="145">
        <v>0.82799999999999996</v>
      </c>
      <c r="L67" s="152" t="s">
        <v>10</v>
      </c>
      <c r="M67" s="145">
        <v>0.72219999999999995</v>
      </c>
      <c r="N67" s="152" t="s">
        <v>10</v>
      </c>
      <c r="O67" s="145">
        <v>0.90349999999999997</v>
      </c>
      <c r="P67" s="152" t="s">
        <v>10</v>
      </c>
      <c r="Q67" s="159">
        <v>0.72189999999999999</v>
      </c>
      <c r="R67" s="160" t="s">
        <v>10</v>
      </c>
      <c r="S67" s="159">
        <v>0.77559999999999996</v>
      </c>
      <c r="T67" s="160" t="s">
        <v>10</v>
      </c>
      <c r="U67" s="159">
        <v>0.85040000000000004</v>
      </c>
      <c r="V67" s="160" t="s">
        <v>10</v>
      </c>
      <c r="W67" s="159">
        <v>0.50080000000000002</v>
      </c>
      <c r="X67" s="161" t="s">
        <v>10</v>
      </c>
      <c r="Y67" s="159" t="s">
        <v>10</v>
      </c>
      <c r="Z67" s="160" t="s">
        <v>10</v>
      </c>
      <c r="AA67" s="159" t="s">
        <v>10</v>
      </c>
      <c r="AB67" s="162" t="s">
        <v>10</v>
      </c>
    </row>
    <row r="68" spans="1:35" x14ac:dyDescent="0.35">
      <c r="A68" s="24" t="s">
        <v>638</v>
      </c>
      <c r="B68" s="154">
        <v>1.833E-3</v>
      </c>
      <c r="C68" s="155">
        <v>0.73411190000000004</v>
      </c>
      <c r="D68" s="145">
        <v>0.53590000000000004</v>
      </c>
      <c r="E68" s="152" t="s">
        <v>10</v>
      </c>
      <c r="F68" s="145">
        <v>0.51119999999999999</v>
      </c>
      <c r="G68" s="145">
        <v>0.64900000000000002</v>
      </c>
      <c r="H68" s="152" t="s">
        <v>10</v>
      </c>
      <c r="I68" s="145">
        <v>0.2974</v>
      </c>
      <c r="J68" s="152" t="s">
        <v>10</v>
      </c>
      <c r="K68" s="145">
        <v>0.94850000000000001</v>
      </c>
      <c r="L68" s="152" t="s">
        <v>10</v>
      </c>
      <c r="M68" s="145">
        <v>8.3930000000000005E-2</v>
      </c>
      <c r="N68" s="152" t="s">
        <v>10</v>
      </c>
      <c r="O68" s="154">
        <v>2.4840000000000001E-2</v>
      </c>
      <c r="P68" s="155">
        <v>0.57529889999999995</v>
      </c>
      <c r="Q68" s="145">
        <v>0.45519999999999999</v>
      </c>
      <c r="R68" s="152" t="s">
        <v>10</v>
      </c>
      <c r="S68" s="145">
        <v>0.4088</v>
      </c>
      <c r="T68" s="152" t="s">
        <v>10</v>
      </c>
      <c r="U68" s="145">
        <v>0.55059999999999998</v>
      </c>
      <c r="V68" s="152" t="s">
        <v>10</v>
      </c>
      <c r="W68" s="145">
        <v>0.55059999999999998</v>
      </c>
      <c r="X68" s="161" t="s">
        <v>10</v>
      </c>
      <c r="Y68" s="145">
        <v>0.60929999999999995</v>
      </c>
      <c r="Z68" s="152" t="s">
        <v>10</v>
      </c>
      <c r="AA68" s="145">
        <v>0.5837</v>
      </c>
      <c r="AB68" s="153" t="s">
        <v>10</v>
      </c>
    </row>
    <row r="69" spans="1:35" x14ac:dyDescent="0.35">
      <c r="A69" s="24" t="s">
        <v>639</v>
      </c>
      <c r="B69" s="154">
        <v>2.7330000000000002E-3</v>
      </c>
      <c r="C69" s="155">
        <v>0.73214290000000004</v>
      </c>
      <c r="D69" s="145">
        <v>0.49840000000000001</v>
      </c>
      <c r="E69" s="152" t="s">
        <v>10</v>
      </c>
      <c r="F69" s="145">
        <v>0.4924</v>
      </c>
      <c r="G69" s="145">
        <v>0.58440000000000003</v>
      </c>
      <c r="H69" s="152" t="s">
        <v>10</v>
      </c>
      <c r="I69" s="145">
        <v>0.22120000000000001</v>
      </c>
      <c r="J69" s="152" t="s">
        <v>10</v>
      </c>
      <c r="K69" s="145">
        <v>0.94850000000000001</v>
      </c>
      <c r="L69" s="152" t="s">
        <v>10</v>
      </c>
      <c r="M69" s="145">
        <v>8.4879999999999997E-2</v>
      </c>
      <c r="N69" s="152" t="s">
        <v>10</v>
      </c>
      <c r="O69" s="154">
        <v>2.7060000000000001E-2</v>
      </c>
      <c r="P69" s="155">
        <v>0.56835999999999998</v>
      </c>
      <c r="Q69" s="145">
        <v>0.503</v>
      </c>
      <c r="R69" s="152" t="s">
        <v>10</v>
      </c>
      <c r="S69" s="145">
        <v>0.42159999999999997</v>
      </c>
      <c r="T69" s="152" t="s">
        <v>10</v>
      </c>
      <c r="U69" s="145">
        <v>0.49220000000000003</v>
      </c>
      <c r="V69" s="152" t="s">
        <v>10</v>
      </c>
      <c r="W69" s="145">
        <v>0.5625</v>
      </c>
      <c r="X69" s="161" t="s">
        <v>10</v>
      </c>
      <c r="Y69" s="145">
        <v>0.60119999999999996</v>
      </c>
      <c r="Z69" s="152" t="s">
        <v>10</v>
      </c>
      <c r="AA69" s="145">
        <v>0.59340000000000004</v>
      </c>
      <c r="AB69" s="153" t="s">
        <v>10</v>
      </c>
    </row>
    <row r="70" spans="1:35" x14ac:dyDescent="0.35">
      <c r="A70" s="24" t="s">
        <v>47</v>
      </c>
      <c r="B70" s="145">
        <v>0.87729999999999997</v>
      </c>
      <c r="C70" s="152" t="s">
        <v>10</v>
      </c>
      <c r="D70" s="145">
        <v>0.2021</v>
      </c>
      <c r="E70" s="152" t="s">
        <v>10</v>
      </c>
      <c r="F70" s="145">
        <v>0.63260000000000005</v>
      </c>
      <c r="G70" s="145">
        <v>0.52769999999999995</v>
      </c>
      <c r="H70" s="152" t="s">
        <v>10</v>
      </c>
      <c r="I70" s="145">
        <v>0.66059999999999997</v>
      </c>
      <c r="J70" s="152" t="s">
        <v>10</v>
      </c>
      <c r="K70" s="145">
        <v>0.20380000000000001</v>
      </c>
      <c r="L70" s="152" t="s">
        <v>10</v>
      </c>
      <c r="M70" s="145">
        <v>0.56089999999999995</v>
      </c>
      <c r="N70" s="152" t="s">
        <v>10</v>
      </c>
      <c r="O70" s="145">
        <v>0.86619999999999997</v>
      </c>
      <c r="P70" s="152" t="s">
        <v>10</v>
      </c>
      <c r="Q70" s="145">
        <v>7.7380000000000004E-2</v>
      </c>
      <c r="R70" s="152" t="s">
        <v>10</v>
      </c>
      <c r="S70" s="145">
        <v>0.13250000000000001</v>
      </c>
      <c r="T70" s="152" t="s">
        <v>10</v>
      </c>
      <c r="U70" s="145">
        <v>0.1295</v>
      </c>
      <c r="V70" s="152" t="s">
        <v>10</v>
      </c>
      <c r="W70" s="145">
        <v>5.6349999999999997E-2</v>
      </c>
      <c r="X70" s="161" t="s">
        <v>10</v>
      </c>
      <c r="Y70" s="145">
        <v>0.97940000000000005</v>
      </c>
      <c r="Z70" s="152" t="s">
        <v>10</v>
      </c>
      <c r="AA70" s="145">
        <v>0.80669999999999997</v>
      </c>
      <c r="AB70" s="153" t="s">
        <v>10</v>
      </c>
    </row>
    <row r="71" spans="1:35" x14ac:dyDescent="0.35">
      <c r="A71" s="24" t="s">
        <v>747</v>
      </c>
      <c r="B71" s="145">
        <v>0.86260000000000003</v>
      </c>
      <c r="C71" s="152" t="s">
        <v>10</v>
      </c>
      <c r="D71" s="154">
        <v>4.7100000000000003E-2</v>
      </c>
      <c r="E71" s="155">
        <v>0.52500000000000002</v>
      </c>
      <c r="F71" s="145">
        <v>0.80220000000000002</v>
      </c>
      <c r="G71" s="154">
        <v>4.5990000000000003E-2</v>
      </c>
      <c r="H71" s="155">
        <v>0.52189479999999999</v>
      </c>
      <c r="I71" s="145">
        <v>0.26490000000000002</v>
      </c>
      <c r="J71" s="152" t="s">
        <v>10</v>
      </c>
      <c r="K71" s="145">
        <v>0.15590000000000001</v>
      </c>
      <c r="L71" s="152" t="s">
        <v>10</v>
      </c>
      <c r="M71" s="154">
        <v>2.614E-2</v>
      </c>
      <c r="N71" s="155">
        <v>0.57119439999999999</v>
      </c>
      <c r="O71" s="145">
        <v>0.2024</v>
      </c>
      <c r="P71" s="152" t="s">
        <v>10</v>
      </c>
      <c r="Q71" s="145">
        <v>0.9647</v>
      </c>
      <c r="R71" s="152" t="s">
        <v>10</v>
      </c>
      <c r="S71" s="145">
        <v>0.34789999999999999</v>
      </c>
      <c r="T71" s="152" t="s">
        <v>10</v>
      </c>
      <c r="U71" s="145">
        <v>0.316</v>
      </c>
      <c r="V71" s="152" t="s">
        <v>10</v>
      </c>
      <c r="W71" s="145">
        <v>0.80500000000000005</v>
      </c>
      <c r="X71" s="161" t="s">
        <v>10</v>
      </c>
      <c r="Y71" s="159">
        <v>0.59230000000000005</v>
      </c>
      <c r="Z71" s="160" t="s">
        <v>10</v>
      </c>
      <c r="AA71" s="145">
        <v>0.32029999999999997</v>
      </c>
      <c r="AB71" s="153" t="s">
        <v>10</v>
      </c>
    </row>
    <row r="72" spans="1:35" x14ac:dyDescent="0.35">
      <c r="A72" s="24" t="s">
        <v>640</v>
      </c>
      <c r="B72" s="154">
        <v>6.5250000000000004E-3</v>
      </c>
      <c r="C72" s="155">
        <v>0.6821429</v>
      </c>
      <c r="D72" s="145">
        <v>0.442</v>
      </c>
      <c r="E72" s="152" t="s">
        <v>10</v>
      </c>
      <c r="F72" s="145">
        <v>0.49819999999999998</v>
      </c>
      <c r="G72" s="145">
        <v>0.55810000000000004</v>
      </c>
      <c r="H72" s="152" t="s">
        <v>10</v>
      </c>
      <c r="I72" s="145">
        <v>0.95399999999999996</v>
      </c>
      <c r="J72" s="152" t="s">
        <v>10</v>
      </c>
      <c r="K72" s="145">
        <v>0.81079999999999997</v>
      </c>
      <c r="L72" s="152" t="s">
        <v>10</v>
      </c>
      <c r="M72" s="154">
        <v>3.0439999999999998E-2</v>
      </c>
      <c r="N72" s="155">
        <v>0.5585812</v>
      </c>
      <c r="O72" s="154">
        <v>3.9449999999999999E-2</v>
      </c>
      <c r="P72" s="155">
        <v>0.53598509999999999</v>
      </c>
      <c r="Q72" s="145">
        <v>8.498E-2</v>
      </c>
      <c r="R72" s="152" t="s">
        <v>10</v>
      </c>
      <c r="S72" s="154">
        <v>2.3640000000000002E-3</v>
      </c>
      <c r="T72" s="155">
        <v>0.72212770000000004</v>
      </c>
      <c r="U72" s="154">
        <v>1.8429999999999998E-2</v>
      </c>
      <c r="V72" s="155">
        <v>0.59844759999999997</v>
      </c>
      <c r="W72" s="145">
        <v>6.7299999999999999E-2</v>
      </c>
      <c r="X72" s="152" t="s">
        <v>10</v>
      </c>
      <c r="Y72" s="159">
        <v>0.96970000000000001</v>
      </c>
      <c r="Z72" s="160" t="s">
        <v>10</v>
      </c>
      <c r="AA72" s="145">
        <v>0.54930000000000001</v>
      </c>
      <c r="AB72" s="153" t="s">
        <v>10</v>
      </c>
      <c r="AC72" s="25"/>
      <c r="AG72" s="25"/>
    </row>
    <row r="73" spans="1:35" x14ac:dyDescent="0.35">
      <c r="A73" s="24" t="s">
        <v>85</v>
      </c>
      <c r="B73" s="145">
        <v>0.33329999999999999</v>
      </c>
      <c r="C73" s="152" t="s">
        <v>10</v>
      </c>
      <c r="D73" s="145">
        <v>1</v>
      </c>
      <c r="E73" s="152" t="s">
        <v>10</v>
      </c>
      <c r="F73" s="145">
        <v>0.33329999999999999</v>
      </c>
      <c r="G73" s="145">
        <v>0.89929999999999999</v>
      </c>
      <c r="H73" s="152" t="s">
        <v>10</v>
      </c>
      <c r="I73" s="145">
        <v>0.33329999999999999</v>
      </c>
      <c r="J73" s="152" t="s">
        <v>10</v>
      </c>
      <c r="K73" s="145">
        <v>0.33300000000000002</v>
      </c>
      <c r="L73" s="152" t="s">
        <v>10</v>
      </c>
      <c r="M73" s="145">
        <v>0.33329999999999999</v>
      </c>
      <c r="N73" s="152" t="s">
        <v>10</v>
      </c>
      <c r="O73" s="145">
        <v>0.33329999999999999</v>
      </c>
      <c r="P73" s="152" t="s">
        <v>10</v>
      </c>
      <c r="Q73" s="145">
        <v>0.33329999999999999</v>
      </c>
      <c r="R73" s="152" t="s">
        <v>10</v>
      </c>
      <c r="S73" s="145">
        <v>0.33329999999999999</v>
      </c>
      <c r="T73" s="152" t="s">
        <v>10</v>
      </c>
      <c r="U73" s="145" t="s">
        <v>10</v>
      </c>
      <c r="V73" s="152" t="s">
        <v>10</v>
      </c>
      <c r="W73" s="145" t="s">
        <v>10</v>
      </c>
      <c r="X73" s="152" t="s">
        <v>10</v>
      </c>
      <c r="Y73" s="145">
        <v>1</v>
      </c>
      <c r="Z73" s="152" t="s">
        <v>10</v>
      </c>
      <c r="AA73" s="145">
        <v>1</v>
      </c>
      <c r="AB73" s="153" t="s">
        <v>10</v>
      </c>
    </row>
    <row r="74" spans="1:35" x14ac:dyDescent="0.35">
      <c r="B74" s="145"/>
      <c r="C74" s="152"/>
      <c r="D74" s="145"/>
      <c r="E74" s="152"/>
      <c r="F74" s="145"/>
      <c r="G74" s="145"/>
      <c r="H74" s="152"/>
      <c r="I74" s="145"/>
      <c r="J74" s="152"/>
      <c r="K74" s="145"/>
      <c r="L74" s="152"/>
      <c r="M74" s="145"/>
      <c r="N74" s="152"/>
      <c r="O74" s="145"/>
      <c r="P74" s="152"/>
      <c r="Q74" s="145"/>
      <c r="R74" s="152"/>
      <c r="S74" s="145"/>
      <c r="T74" s="152"/>
      <c r="U74" s="145"/>
      <c r="V74" s="152"/>
      <c r="W74" s="145"/>
      <c r="X74" s="161"/>
      <c r="Y74" s="145"/>
      <c r="Z74" s="152"/>
      <c r="AA74" s="145"/>
      <c r="AB74" s="153"/>
    </row>
    <row r="75" spans="1:35" ht="15" thickBot="1" x14ac:dyDescent="0.4">
      <c r="A75" s="136" t="s">
        <v>660</v>
      </c>
      <c r="B75" s="172"/>
      <c r="C75" s="173"/>
      <c r="D75" s="172"/>
      <c r="E75" s="173"/>
      <c r="F75" s="172"/>
      <c r="G75" s="172"/>
      <c r="H75" s="173"/>
      <c r="I75" s="172"/>
      <c r="J75" s="173"/>
      <c r="K75" s="172"/>
      <c r="L75" s="173"/>
      <c r="M75" s="172"/>
      <c r="N75" s="173"/>
      <c r="O75" s="172"/>
      <c r="P75" s="173"/>
      <c r="Q75" s="178"/>
      <c r="R75" s="179"/>
      <c r="S75" s="178"/>
      <c r="T75" s="179"/>
      <c r="U75" s="178"/>
      <c r="V75" s="179"/>
      <c r="W75" s="178"/>
      <c r="X75" s="173"/>
      <c r="Y75" s="172"/>
      <c r="Z75" s="173"/>
      <c r="AA75" s="172"/>
      <c r="AB75" s="177"/>
    </row>
    <row r="76" spans="1:35" x14ac:dyDescent="0.35">
      <c r="A76" s="24" t="s">
        <v>339</v>
      </c>
      <c r="B76" s="145">
        <v>0.9899</v>
      </c>
      <c r="C76" s="152" t="s">
        <v>10</v>
      </c>
      <c r="D76" s="145">
        <v>0.26960000000000001</v>
      </c>
      <c r="E76" s="152" t="s">
        <v>10</v>
      </c>
      <c r="F76" s="145">
        <v>9.7519999999999996E-2</v>
      </c>
      <c r="G76" s="145">
        <v>0.3125</v>
      </c>
      <c r="H76" s="152" t="s">
        <v>10</v>
      </c>
      <c r="I76" s="145">
        <v>8.8200000000000001E-2</v>
      </c>
      <c r="J76" s="152" t="s">
        <v>10</v>
      </c>
      <c r="K76" s="145">
        <v>0.6915</v>
      </c>
      <c r="L76" s="152" t="s">
        <v>10</v>
      </c>
      <c r="M76" s="145">
        <v>0.2505</v>
      </c>
      <c r="N76" s="152" t="s">
        <v>10</v>
      </c>
      <c r="O76" s="145">
        <v>0.25430000000000003</v>
      </c>
      <c r="P76" s="152" t="s">
        <v>10</v>
      </c>
      <c r="Q76" s="145">
        <v>0.53939999999999999</v>
      </c>
      <c r="R76" s="152" t="s">
        <v>10</v>
      </c>
      <c r="S76" s="145">
        <v>0.19159999999999999</v>
      </c>
      <c r="T76" s="152" t="s">
        <v>10</v>
      </c>
      <c r="U76" s="145">
        <v>0.52690000000000003</v>
      </c>
      <c r="V76" s="152" t="s">
        <v>10</v>
      </c>
      <c r="W76" s="145">
        <v>0.52239999999999998</v>
      </c>
      <c r="X76" s="161" t="s">
        <v>10</v>
      </c>
      <c r="Y76" s="145">
        <v>0.87860000000000005</v>
      </c>
      <c r="Z76" s="152" t="s">
        <v>10</v>
      </c>
      <c r="AA76" s="145">
        <v>0.67459999999999998</v>
      </c>
      <c r="AB76" s="153" t="s">
        <v>10</v>
      </c>
    </row>
    <row r="77" spans="1:35" x14ac:dyDescent="0.35">
      <c r="A77" s="24" t="s">
        <v>332</v>
      </c>
      <c r="B77" s="145">
        <v>0.56669999999999998</v>
      </c>
      <c r="C77" s="152" t="s">
        <v>10</v>
      </c>
      <c r="D77" s="145">
        <v>0.65749999999999997</v>
      </c>
      <c r="E77" s="152" t="s">
        <v>10</v>
      </c>
      <c r="F77" s="145">
        <v>0.68659999999999999</v>
      </c>
      <c r="G77" s="145">
        <v>0.84950000000000003</v>
      </c>
      <c r="H77" s="152" t="s">
        <v>10</v>
      </c>
      <c r="I77" s="145">
        <v>0.12609999999999999</v>
      </c>
      <c r="J77" s="152" t="s">
        <v>10</v>
      </c>
      <c r="K77" s="145">
        <v>0.751</v>
      </c>
      <c r="L77" s="152" t="s">
        <v>10</v>
      </c>
      <c r="M77" s="145">
        <v>0.3609</v>
      </c>
      <c r="N77" s="152" t="s">
        <v>10</v>
      </c>
      <c r="O77" s="145">
        <v>0.47160000000000002</v>
      </c>
      <c r="P77" s="152" t="s">
        <v>10</v>
      </c>
      <c r="Q77" s="154">
        <v>1.7489999999999999E-2</v>
      </c>
      <c r="R77" s="155">
        <v>0.60232370000000002</v>
      </c>
      <c r="S77" s="154">
        <v>1.7809999999999999E-4</v>
      </c>
      <c r="T77" s="155">
        <v>0.82059970000000004</v>
      </c>
      <c r="U77" s="154">
        <v>3.7819999999999998E-4</v>
      </c>
      <c r="V77" s="155">
        <v>0.79663479999999998</v>
      </c>
      <c r="W77" s="154">
        <v>6.6410000000000002E-3</v>
      </c>
      <c r="X77" s="156">
        <v>0.66666899999999996</v>
      </c>
      <c r="Y77" s="145">
        <v>0.82920000000000005</v>
      </c>
      <c r="Z77" s="152" t="s">
        <v>10</v>
      </c>
      <c r="AA77" s="145">
        <v>0.14849999999999999</v>
      </c>
      <c r="AB77" s="153" t="s">
        <v>10</v>
      </c>
    </row>
    <row r="78" spans="1:35" x14ac:dyDescent="0.35">
      <c r="A78" s="24" t="s">
        <v>333</v>
      </c>
      <c r="B78" s="145">
        <v>0.99490000000000001</v>
      </c>
      <c r="C78" s="152" t="s">
        <v>10</v>
      </c>
      <c r="D78" s="145">
        <v>0.32679999999999998</v>
      </c>
      <c r="E78" s="152" t="s">
        <v>10</v>
      </c>
      <c r="F78" s="145">
        <v>0.43030000000000002</v>
      </c>
      <c r="G78" s="145">
        <v>0.40100000000000002</v>
      </c>
      <c r="H78" s="152" t="s">
        <v>10</v>
      </c>
      <c r="I78" s="145">
        <v>5.2429999999999997E-2</v>
      </c>
      <c r="J78" s="152" t="s">
        <v>10</v>
      </c>
      <c r="K78" s="145">
        <v>0.42459999999999998</v>
      </c>
      <c r="L78" s="152" t="s">
        <v>10</v>
      </c>
      <c r="M78" s="145">
        <v>0.39329999999999998</v>
      </c>
      <c r="N78" s="152" t="s">
        <v>10</v>
      </c>
      <c r="O78" s="145">
        <v>0.45550000000000002</v>
      </c>
      <c r="P78" s="152" t="s">
        <v>10</v>
      </c>
      <c r="Q78" s="145">
        <v>0.3614</v>
      </c>
      <c r="R78" s="152" t="s">
        <v>10</v>
      </c>
      <c r="S78" s="145">
        <v>0.15670000000000001</v>
      </c>
      <c r="T78" s="152" t="s">
        <v>10</v>
      </c>
      <c r="U78" s="145">
        <v>0.34489999999999998</v>
      </c>
      <c r="V78" s="152" t="s">
        <v>10</v>
      </c>
      <c r="W78" s="145">
        <v>0.28899999999999998</v>
      </c>
      <c r="X78" s="152" t="s">
        <v>10</v>
      </c>
      <c r="Y78" s="145">
        <v>0.68400000000000005</v>
      </c>
      <c r="Z78" s="152" t="s">
        <v>10</v>
      </c>
      <c r="AA78" s="145">
        <v>0.20119999999999999</v>
      </c>
      <c r="AB78" s="153" t="s">
        <v>10</v>
      </c>
    </row>
    <row r="79" spans="1:35" x14ac:dyDescent="0.35">
      <c r="A79" s="24" t="s">
        <v>334</v>
      </c>
      <c r="B79" s="145">
        <v>0.30740000000000001</v>
      </c>
      <c r="C79" s="152" t="s">
        <v>10</v>
      </c>
      <c r="D79" s="145">
        <v>0.60240000000000005</v>
      </c>
      <c r="E79" s="152" t="s">
        <v>10</v>
      </c>
      <c r="F79" s="145">
        <v>0.30049999999999999</v>
      </c>
      <c r="G79" s="145">
        <v>0.66149999999999998</v>
      </c>
      <c r="H79" s="152" t="s">
        <v>10</v>
      </c>
      <c r="I79" s="145">
        <v>0.32679999999999998</v>
      </c>
      <c r="J79" s="152" t="s">
        <v>10</v>
      </c>
      <c r="K79" s="145">
        <v>0.65439999999999998</v>
      </c>
      <c r="L79" s="152" t="s">
        <v>10</v>
      </c>
      <c r="M79" s="145">
        <v>0.21160000000000001</v>
      </c>
      <c r="N79" s="152" t="s">
        <v>10</v>
      </c>
      <c r="O79" s="145">
        <v>0.33760000000000001</v>
      </c>
      <c r="P79" s="152" t="s">
        <v>10</v>
      </c>
      <c r="Q79" s="145">
        <v>0.52390000000000003</v>
      </c>
      <c r="R79" s="152" t="s">
        <v>10</v>
      </c>
      <c r="S79" s="145">
        <v>0.27279999999999999</v>
      </c>
      <c r="T79" s="152" t="s">
        <v>10</v>
      </c>
      <c r="U79" s="145">
        <v>0.27860000000000001</v>
      </c>
      <c r="V79" s="152" t="s">
        <v>10</v>
      </c>
      <c r="W79" s="145">
        <v>0.47439999999999999</v>
      </c>
      <c r="X79" s="152" t="s">
        <v>10</v>
      </c>
      <c r="Y79" s="145">
        <v>0.17119999999999999</v>
      </c>
      <c r="Z79" s="152" t="s">
        <v>10</v>
      </c>
      <c r="AA79" s="154">
        <v>4.7100000000000003E-2</v>
      </c>
      <c r="AB79" s="170">
        <v>0.52500000000000002</v>
      </c>
    </row>
    <row r="80" spans="1:35" x14ac:dyDescent="0.35">
      <c r="A80" s="24" t="s">
        <v>338</v>
      </c>
      <c r="B80" s="145">
        <v>0.5978</v>
      </c>
      <c r="C80" s="152" t="s">
        <v>10</v>
      </c>
      <c r="D80" s="145">
        <v>0.23949999999999999</v>
      </c>
      <c r="E80" s="152" t="s">
        <v>10</v>
      </c>
      <c r="F80" s="145">
        <v>0.63360000000000005</v>
      </c>
      <c r="G80" s="145">
        <v>0.31059999999999999</v>
      </c>
      <c r="H80" s="152" t="s">
        <v>10</v>
      </c>
      <c r="I80" s="145">
        <v>0.1532</v>
      </c>
      <c r="J80" s="152" t="s">
        <v>10</v>
      </c>
      <c r="K80" s="145">
        <v>0.23930000000000001</v>
      </c>
      <c r="L80" s="152" t="s">
        <v>10</v>
      </c>
      <c r="M80" s="145">
        <v>0.75409999999999999</v>
      </c>
      <c r="N80" s="152" t="s">
        <v>10</v>
      </c>
      <c r="O80" s="145">
        <v>0.96950000000000003</v>
      </c>
      <c r="P80" s="152" t="s">
        <v>10</v>
      </c>
      <c r="Q80" s="145">
        <v>0.74160000000000004</v>
      </c>
      <c r="R80" s="152" t="s">
        <v>10</v>
      </c>
      <c r="S80" s="145">
        <v>0.36159999999999998</v>
      </c>
      <c r="T80" s="152" t="s">
        <v>10</v>
      </c>
      <c r="U80" s="145">
        <v>0.73550000000000004</v>
      </c>
      <c r="V80" s="152" t="s">
        <v>10</v>
      </c>
      <c r="W80" s="145">
        <v>0.6109</v>
      </c>
      <c r="X80" s="161" t="s">
        <v>10</v>
      </c>
      <c r="Y80" s="145">
        <v>0.91910000000000003</v>
      </c>
      <c r="Z80" s="152" t="s">
        <v>10</v>
      </c>
      <c r="AA80" s="145">
        <v>0.57120000000000004</v>
      </c>
      <c r="AB80" s="153" t="s">
        <v>10</v>
      </c>
    </row>
    <row r="81" spans="1:33" x14ac:dyDescent="0.35">
      <c r="A81" s="24" t="s">
        <v>337</v>
      </c>
      <c r="B81" s="145">
        <v>0.68479999999999996</v>
      </c>
      <c r="C81" s="152" t="s">
        <v>10</v>
      </c>
      <c r="D81" s="145">
        <v>0.53659999999999997</v>
      </c>
      <c r="E81" s="152" t="s">
        <v>10</v>
      </c>
      <c r="F81" s="145">
        <v>0.93589999999999995</v>
      </c>
      <c r="G81" s="145">
        <v>0.76090000000000002</v>
      </c>
      <c r="H81" s="152" t="s">
        <v>10</v>
      </c>
      <c r="I81" s="145">
        <v>0.1139</v>
      </c>
      <c r="J81" s="152" t="s">
        <v>10</v>
      </c>
      <c r="K81" s="145">
        <v>0.66359999999999997</v>
      </c>
      <c r="L81" s="152" t="s">
        <v>10</v>
      </c>
      <c r="M81" s="145">
        <v>0.28599999999999998</v>
      </c>
      <c r="N81" s="152" t="s">
        <v>10</v>
      </c>
      <c r="O81" s="145">
        <v>0.4355</v>
      </c>
      <c r="P81" s="152" t="s">
        <v>10</v>
      </c>
      <c r="Q81" s="145">
        <v>6.7019999999999996E-2</v>
      </c>
      <c r="R81" s="152" t="s">
        <v>10</v>
      </c>
      <c r="S81" s="154">
        <v>6.1430000000000002E-4</v>
      </c>
      <c r="T81" s="155">
        <v>0.77935410000000005</v>
      </c>
      <c r="U81" s="154">
        <v>1.204E-3</v>
      </c>
      <c r="V81" s="155">
        <v>0.7526178</v>
      </c>
      <c r="W81" s="154">
        <v>3.5389999999999998E-2</v>
      </c>
      <c r="X81" s="156">
        <v>0.54561720000000002</v>
      </c>
      <c r="Y81" s="145">
        <v>0.89400000000000002</v>
      </c>
      <c r="Z81" s="152" t="s">
        <v>10</v>
      </c>
      <c r="AA81" s="145">
        <v>0.17469999999999999</v>
      </c>
      <c r="AB81" s="153" t="s">
        <v>10</v>
      </c>
    </row>
    <row r="82" spans="1:33" x14ac:dyDescent="0.35">
      <c r="A82" s="24" t="s">
        <v>641</v>
      </c>
      <c r="B82" s="145">
        <v>0.16070000000000001</v>
      </c>
      <c r="C82" s="152" t="s">
        <v>10</v>
      </c>
      <c r="D82" s="145">
        <v>0.97399999999999998</v>
      </c>
      <c r="E82" s="152" t="s">
        <v>10</v>
      </c>
      <c r="F82" s="145">
        <v>0.17510000000000001</v>
      </c>
      <c r="G82" s="145">
        <v>0.78879999999999995</v>
      </c>
      <c r="H82" s="152" t="s">
        <v>10</v>
      </c>
      <c r="I82" s="145">
        <v>0.73909999999999998</v>
      </c>
      <c r="J82" s="152" t="s">
        <v>10</v>
      </c>
      <c r="K82" s="145">
        <v>0.78680000000000005</v>
      </c>
      <c r="L82" s="152" t="s">
        <v>10</v>
      </c>
      <c r="M82" s="145">
        <v>5.9810000000000002E-2</v>
      </c>
      <c r="N82" s="152" t="s">
        <v>10</v>
      </c>
      <c r="O82" s="154">
        <v>3.1789999999999999E-2</v>
      </c>
      <c r="P82" s="155">
        <v>0.55489239999999995</v>
      </c>
      <c r="Q82" s="145">
        <v>0.43190000000000001</v>
      </c>
      <c r="R82" s="152" t="s">
        <v>10</v>
      </c>
      <c r="S82" s="145">
        <v>0.64949999999999997</v>
      </c>
      <c r="T82" s="152" t="s">
        <v>10</v>
      </c>
      <c r="U82" s="145">
        <v>0.75460000000000005</v>
      </c>
      <c r="V82" s="152" t="s">
        <v>10</v>
      </c>
      <c r="W82" s="145">
        <v>0.36359999999999998</v>
      </c>
      <c r="X82" s="161" t="s">
        <v>10</v>
      </c>
      <c r="Y82" s="145">
        <v>0.7984</v>
      </c>
      <c r="Z82" s="152" t="s">
        <v>10</v>
      </c>
      <c r="AA82" s="145">
        <v>0.67069999999999996</v>
      </c>
      <c r="AB82" s="153" t="s">
        <v>10</v>
      </c>
    </row>
    <row r="83" spans="1:33" x14ac:dyDescent="0.35">
      <c r="B83" s="145"/>
      <c r="C83" s="152"/>
      <c r="D83" s="145"/>
      <c r="E83" s="152"/>
      <c r="F83" s="145"/>
      <c r="G83" s="145"/>
      <c r="H83" s="152"/>
      <c r="I83" s="145"/>
      <c r="J83" s="152"/>
      <c r="K83" s="145"/>
      <c r="L83" s="152"/>
      <c r="M83" s="145"/>
      <c r="N83" s="152"/>
      <c r="O83" s="145"/>
      <c r="P83" s="152"/>
      <c r="Q83" s="154"/>
      <c r="R83" s="155"/>
      <c r="S83" s="154"/>
      <c r="T83" s="155"/>
      <c r="U83" s="154"/>
      <c r="V83" s="155"/>
      <c r="W83" s="154"/>
      <c r="X83" s="156"/>
      <c r="Y83" s="145"/>
      <c r="Z83" s="152"/>
      <c r="AA83" s="145"/>
      <c r="AB83" s="153"/>
    </row>
    <row r="84" spans="1:33" ht="15" thickBot="1" x14ac:dyDescent="0.4">
      <c r="A84" s="136" t="s">
        <v>609</v>
      </c>
      <c r="B84" s="172"/>
      <c r="C84" s="173"/>
      <c r="D84" s="172"/>
      <c r="E84" s="173"/>
      <c r="F84" s="172"/>
      <c r="G84" s="172"/>
      <c r="H84" s="173"/>
      <c r="I84" s="172"/>
      <c r="J84" s="173"/>
      <c r="K84" s="172"/>
      <c r="L84" s="173"/>
      <c r="M84" s="172"/>
      <c r="N84" s="173"/>
      <c r="O84" s="172"/>
      <c r="P84" s="173"/>
      <c r="Q84" s="174"/>
      <c r="R84" s="175"/>
      <c r="S84" s="174"/>
      <c r="T84" s="175"/>
      <c r="U84" s="174"/>
      <c r="V84" s="175"/>
      <c r="W84" s="174"/>
      <c r="X84" s="176"/>
      <c r="Y84" s="172"/>
      <c r="Z84" s="173"/>
      <c r="AA84" s="172"/>
      <c r="AB84" s="177"/>
    </row>
    <row r="85" spans="1:33" x14ac:dyDescent="0.35">
      <c r="A85" s="41" t="s">
        <v>633</v>
      </c>
      <c r="B85" s="145">
        <v>7.0639999999999994E-2</v>
      </c>
      <c r="C85" s="152" t="s">
        <v>10</v>
      </c>
      <c r="D85" s="145">
        <v>0.21940000000000001</v>
      </c>
      <c r="E85" s="152" t="s">
        <v>10</v>
      </c>
      <c r="F85" s="145">
        <v>0.74150000000000005</v>
      </c>
      <c r="G85" s="145">
        <v>0.28449999999999998</v>
      </c>
      <c r="H85" s="152" t="s">
        <v>10</v>
      </c>
      <c r="I85" s="145">
        <v>9.1980000000000006E-2</v>
      </c>
      <c r="J85" s="152" t="s">
        <v>10</v>
      </c>
      <c r="K85" s="145" t="s">
        <v>10</v>
      </c>
      <c r="L85" s="152" t="s">
        <v>10</v>
      </c>
      <c r="M85" s="145" t="s">
        <v>10</v>
      </c>
      <c r="N85" s="152" t="s">
        <v>10</v>
      </c>
      <c r="O85" s="145" t="s">
        <v>10</v>
      </c>
      <c r="P85" s="152" t="s">
        <v>10</v>
      </c>
      <c r="Q85" s="145" t="s">
        <v>10</v>
      </c>
      <c r="R85" s="152" t="s">
        <v>10</v>
      </c>
      <c r="S85" s="145" t="s">
        <v>10</v>
      </c>
      <c r="T85" s="152" t="s">
        <v>10</v>
      </c>
      <c r="U85" s="145" t="s">
        <v>10</v>
      </c>
      <c r="V85" s="152" t="s">
        <v>10</v>
      </c>
      <c r="W85" s="145" t="s">
        <v>10</v>
      </c>
      <c r="X85" s="152" t="s">
        <v>10</v>
      </c>
      <c r="Y85" s="145" t="s">
        <v>10</v>
      </c>
      <c r="Z85" s="152" t="s">
        <v>10</v>
      </c>
      <c r="AA85" s="145" t="s">
        <v>10</v>
      </c>
      <c r="AB85" s="153" t="s">
        <v>10</v>
      </c>
    </row>
    <row r="86" spans="1:33" x14ac:dyDescent="0.35">
      <c r="A86" s="41" t="s">
        <v>658</v>
      </c>
      <c r="B86" s="145">
        <v>8.3430000000000004E-2</v>
      </c>
      <c r="C86" s="152" t="s">
        <v>10</v>
      </c>
      <c r="D86" s="145">
        <v>0.1668</v>
      </c>
      <c r="E86" s="152" t="s">
        <v>10</v>
      </c>
      <c r="F86" s="145">
        <v>0.62939999999999996</v>
      </c>
      <c r="G86" s="145">
        <v>0.23230000000000001</v>
      </c>
      <c r="H86" s="152" t="s">
        <v>10</v>
      </c>
      <c r="I86" s="145">
        <v>0.49769999999999998</v>
      </c>
      <c r="J86" s="152" t="s">
        <v>10</v>
      </c>
      <c r="K86" s="145">
        <v>0.8609</v>
      </c>
      <c r="L86" s="152" t="s">
        <v>10</v>
      </c>
      <c r="M86" s="145">
        <v>0.2177</v>
      </c>
      <c r="N86" s="152" t="s">
        <v>10</v>
      </c>
      <c r="O86" s="145">
        <v>0.17230000000000001</v>
      </c>
      <c r="P86" s="152" t="s">
        <v>10</v>
      </c>
      <c r="Q86" s="145">
        <v>0.96960000000000002</v>
      </c>
      <c r="R86" s="152" t="s">
        <v>10</v>
      </c>
      <c r="S86" s="145">
        <v>0.91749999999999998</v>
      </c>
      <c r="T86" s="152" t="s">
        <v>10</v>
      </c>
      <c r="U86" s="145">
        <v>0.24779999999999999</v>
      </c>
      <c r="V86" s="152" t="s">
        <v>10</v>
      </c>
      <c r="W86" s="145">
        <v>0.42520000000000002</v>
      </c>
      <c r="X86" s="152" t="s">
        <v>10</v>
      </c>
      <c r="Y86" s="145">
        <v>0.623</v>
      </c>
      <c r="Z86" s="152" t="s">
        <v>10</v>
      </c>
      <c r="AA86" s="145">
        <v>0.93959999999999999</v>
      </c>
      <c r="AB86" s="153" t="s">
        <v>10</v>
      </c>
    </row>
    <row r="87" spans="1:33" x14ac:dyDescent="0.35">
      <c r="A87" s="41" t="s">
        <v>330</v>
      </c>
      <c r="B87" s="145">
        <v>5.0819999999999997E-2</v>
      </c>
      <c r="C87" s="152" t="s">
        <v>10</v>
      </c>
      <c r="D87" s="145">
        <v>0.5292</v>
      </c>
      <c r="E87" s="152" t="s">
        <v>10</v>
      </c>
      <c r="F87" s="145">
        <v>0.85680000000000001</v>
      </c>
      <c r="G87" s="145">
        <v>0.6069</v>
      </c>
      <c r="H87" s="152" t="s">
        <v>10</v>
      </c>
      <c r="I87" s="145">
        <v>0.5343</v>
      </c>
      <c r="J87" s="152" t="s">
        <v>10</v>
      </c>
      <c r="K87" s="145">
        <v>0.47699999999999998</v>
      </c>
      <c r="L87" s="152" t="s">
        <v>10</v>
      </c>
      <c r="M87" s="154">
        <v>6.9859999999999996E-4</v>
      </c>
      <c r="N87" s="155">
        <v>0.77451049999999999</v>
      </c>
      <c r="O87" s="154">
        <v>4.4489999999999998E-3</v>
      </c>
      <c r="P87" s="155">
        <v>0.689585</v>
      </c>
      <c r="Q87" s="145">
        <v>0.83</v>
      </c>
      <c r="R87" s="152" t="s">
        <v>10</v>
      </c>
      <c r="S87" s="145">
        <v>0.48770000000000002</v>
      </c>
      <c r="T87" s="152" t="s">
        <v>10</v>
      </c>
      <c r="U87" s="145">
        <v>0.80320000000000003</v>
      </c>
      <c r="V87" s="152" t="s">
        <v>10</v>
      </c>
      <c r="W87" s="145">
        <v>0.46100000000000002</v>
      </c>
      <c r="X87" s="152" t="s">
        <v>10</v>
      </c>
      <c r="Y87" s="145">
        <v>0.67859999999999998</v>
      </c>
      <c r="Z87" s="152" t="s">
        <v>10</v>
      </c>
      <c r="AA87" s="145">
        <v>0.87380000000000002</v>
      </c>
      <c r="AB87" s="153" t="s">
        <v>10</v>
      </c>
    </row>
    <row r="88" spans="1:33" x14ac:dyDescent="0.35">
      <c r="A88" s="41" t="s">
        <v>329</v>
      </c>
      <c r="B88" s="145">
        <v>0.75629999999999997</v>
      </c>
      <c r="C88" s="152" t="s">
        <v>10</v>
      </c>
      <c r="D88" s="154">
        <v>3.4610000000000002E-10</v>
      </c>
      <c r="E88" s="155">
        <v>0.97765899999999994</v>
      </c>
      <c r="F88" s="145">
        <v>0.6401</v>
      </c>
      <c r="G88" s="145" t="s">
        <v>10</v>
      </c>
      <c r="H88" s="152" t="s">
        <v>10</v>
      </c>
      <c r="I88" s="145">
        <v>0.13730000000000001</v>
      </c>
      <c r="J88" s="152" t="s">
        <v>10</v>
      </c>
      <c r="K88" s="145">
        <v>0.1203</v>
      </c>
      <c r="L88" s="152" t="s">
        <v>10</v>
      </c>
      <c r="M88" s="145">
        <v>0.28449999999999998</v>
      </c>
      <c r="N88" s="152" t="s">
        <v>10</v>
      </c>
      <c r="O88" s="145" t="s">
        <v>10</v>
      </c>
      <c r="P88" s="152" t="s">
        <v>10</v>
      </c>
      <c r="Q88" s="145">
        <v>0.52349999999999997</v>
      </c>
      <c r="R88" s="152" t="s">
        <v>10</v>
      </c>
      <c r="S88" s="145">
        <v>0.54090000000000005</v>
      </c>
      <c r="T88" s="152" t="s">
        <v>10</v>
      </c>
      <c r="U88" s="145" t="s">
        <v>10</v>
      </c>
      <c r="V88" s="152" t="s">
        <v>10</v>
      </c>
      <c r="W88" s="145" t="s">
        <v>10</v>
      </c>
      <c r="X88" s="152" t="s">
        <v>10</v>
      </c>
      <c r="Y88" s="145" t="s">
        <v>10</v>
      </c>
      <c r="Z88" s="152" t="s">
        <v>10</v>
      </c>
      <c r="AA88" s="145" t="s">
        <v>10</v>
      </c>
      <c r="AB88" s="153" t="s">
        <v>10</v>
      </c>
    </row>
    <row r="89" spans="1:33" x14ac:dyDescent="0.35">
      <c r="A89" s="41" t="s">
        <v>745</v>
      </c>
      <c r="B89" s="145">
        <v>0.6149</v>
      </c>
      <c r="C89" s="152" t="s">
        <v>10</v>
      </c>
      <c r="D89" s="145">
        <v>0.87949999999999995</v>
      </c>
      <c r="E89" s="152" t="s">
        <v>10</v>
      </c>
      <c r="F89" s="145">
        <v>0.47720000000000001</v>
      </c>
      <c r="G89" s="145">
        <v>0.97230000000000005</v>
      </c>
      <c r="H89" s="152" t="s">
        <v>10</v>
      </c>
      <c r="I89" s="145">
        <v>0.30009999999999998</v>
      </c>
      <c r="J89" s="152" t="s">
        <v>10</v>
      </c>
      <c r="K89" s="145">
        <v>0.26150000000000001</v>
      </c>
      <c r="L89" s="152" t="s">
        <v>10</v>
      </c>
      <c r="M89" s="145">
        <v>0.21890000000000001</v>
      </c>
      <c r="N89" s="152" t="s">
        <v>10</v>
      </c>
      <c r="O89" s="145">
        <v>0.54759999999999998</v>
      </c>
      <c r="P89" s="152" t="s">
        <v>10</v>
      </c>
      <c r="Q89" s="145">
        <v>0.1225</v>
      </c>
      <c r="R89" s="152" t="s">
        <v>10</v>
      </c>
      <c r="S89" s="145">
        <v>0.13519999999999999</v>
      </c>
      <c r="T89" s="152" t="s">
        <v>10</v>
      </c>
      <c r="U89" s="145">
        <v>5.8020000000000002E-2</v>
      </c>
      <c r="V89" s="152" t="s">
        <v>10</v>
      </c>
      <c r="W89" s="145">
        <v>0.1033</v>
      </c>
      <c r="X89" s="152" t="s">
        <v>10</v>
      </c>
      <c r="Y89" s="145">
        <v>0.40210000000000001</v>
      </c>
      <c r="Z89" s="152" t="s">
        <v>10</v>
      </c>
      <c r="AA89" s="145">
        <v>0.75639999999999996</v>
      </c>
      <c r="AB89" s="153" t="s">
        <v>10</v>
      </c>
      <c r="AG89" s="25"/>
    </row>
    <row r="90" spans="1:33" x14ac:dyDescent="0.35">
      <c r="A90" s="41" t="s">
        <v>746</v>
      </c>
      <c r="B90" s="145">
        <v>0.26979999999999998</v>
      </c>
      <c r="C90" s="152" t="s">
        <v>10</v>
      </c>
      <c r="D90" s="145">
        <v>0.83330000000000004</v>
      </c>
      <c r="E90" s="152" t="s">
        <v>10</v>
      </c>
      <c r="F90" s="145">
        <v>0.38500000000000001</v>
      </c>
      <c r="G90" s="145">
        <v>0.88890000000000002</v>
      </c>
      <c r="H90" s="152" t="s">
        <v>10</v>
      </c>
      <c r="I90" s="145">
        <v>0.26390000000000002</v>
      </c>
      <c r="J90" s="152" t="s">
        <v>10</v>
      </c>
      <c r="K90" s="145">
        <v>0.2215</v>
      </c>
      <c r="L90" s="152" t="s">
        <v>10</v>
      </c>
      <c r="M90" s="145">
        <v>0.48099999999999998</v>
      </c>
      <c r="N90" s="152" t="s">
        <v>10</v>
      </c>
      <c r="O90" s="145">
        <v>0.97950000000000004</v>
      </c>
      <c r="P90" s="152" t="s">
        <v>10</v>
      </c>
      <c r="Q90" s="145">
        <v>0.23100000000000001</v>
      </c>
      <c r="R90" s="152" t="s">
        <v>10</v>
      </c>
      <c r="S90" s="145">
        <v>0.437</v>
      </c>
      <c r="T90" s="152" t="s">
        <v>10</v>
      </c>
      <c r="U90" s="145">
        <v>0.219</v>
      </c>
      <c r="V90" s="152" t="s">
        <v>10</v>
      </c>
      <c r="W90" s="145">
        <v>0.22</v>
      </c>
      <c r="X90" s="152" t="s">
        <v>10</v>
      </c>
      <c r="Y90" s="145">
        <v>0.41789999999999999</v>
      </c>
      <c r="Z90" s="152" t="s">
        <v>10</v>
      </c>
      <c r="AA90" s="145">
        <v>0.99490000000000001</v>
      </c>
      <c r="AB90" s="153" t="s">
        <v>10</v>
      </c>
    </row>
    <row r="91" spans="1:33" x14ac:dyDescent="0.35">
      <c r="A91" s="41" t="s">
        <v>331</v>
      </c>
      <c r="B91" s="145">
        <v>8.3430000000000004E-2</v>
      </c>
      <c r="C91" s="152" t="s">
        <v>10</v>
      </c>
      <c r="D91" s="154">
        <v>4.0660000000000002E-2</v>
      </c>
      <c r="E91" s="155">
        <v>0.53928569999999998</v>
      </c>
      <c r="F91" s="145">
        <v>0.74470000000000003</v>
      </c>
      <c r="G91" s="145">
        <v>6.7299999999999999E-2</v>
      </c>
      <c r="H91" s="152" t="s">
        <v>10</v>
      </c>
      <c r="I91" s="145">
        <v>0.9234</v>
      </c>
      <c r="J91" s="152" t="s">
        <v>10</v>
      </c>
      <c r="K91" s="145">
        <v>0.80579999999999996</v>
      </c>
      <c r="L91" s="152" t="s">
        <v>10</v>
      </c>
      <c r="M91" s="154">
        <v>2.5000000000000001E-2</v>
      </c>
      <c r="N91" s="155">
        <v>0.57479809999999998</v>
      </c>
      <c r="O91" s="145">
        <v>6.4199999999999993E-2</v>
      </c>
      <c r="P91" s="152" t="s">
        <v>10</v>
      </c>
      <c r="Q91" s="145">
        <v>0.91439999999999999</v>
      </c>
      <c r="R91" s="152" t="s">
        <v>10</v>
      </c>
      <c r="S91" s="145">
        <v>0.84140000000000004</v>
      </c>
      <c r="T91" s="152" t="s">
        <v>10</v>
      </c>
      <c r="U91" s="145">
        <v>0.43519999999999998</v>
      </c>
      <c r="V91" s="152" t="s">
        <v>10</v>
      </c>
      <c r="W91" s="145">
        <v>0.61580000000000001</v>
      </c>
      <c r="X91" s="152" t="s">
        <v>10</v>
      </c>
      <c r="Y91" s="145">
        <v>0.99399999999999999</v>
      </c>
      <c r="Z91" s="152" t="s">
        <v>10</v>
      </c>
      <c r="AA91" s="145">
        <v>0.93959999999999999</v>
      </c>
      <c r="AB91" s="153" t="s">
        <v>10</v>
      </c>
    </row>
    <row r="92" spans="1:33" x14ac:dyDescent="0.35">
      <c r="B92" s="145"/>
      <c r="C92" s="152"/>
      <c r="D92" s="145"/>
      <c r="E92" s="152"/>
      <c r="F92" s="145"/>
      <c r="G92" s="145"/>
      <c r="H92" s="152"/>
      <c r="I92" s="145"/>
      <c r="J92" s="152"/>
      <c r="K92" s="145"/>
      <c r="L92" s="152"/>
      <c r="M92" s="145"/>
      <c r="N92" s="152"/>
      <c r="O92" s="145"/>
      <c r="P92" s="152"/>
      <c r="Q92" s="154"/>
      <c r="R92" s="155"/>
      <c r="S92" s="154"/>
      <c r="T92" s="155"/>
      <c r="U92" s="154"/>
      <c r="V92" s="155"/>
      <c r="W92" s="154"/>
      <c r="X92" s="156"/>
      <c r="Y92" s="145"/>
      <c r="Z92" s="152"/>
      <c r="AA92" s="145"/>
      <c r="AB92" s="153"/>
    </row>
    <row r="93" spans="1:33" ht="15" thickBot="1" x14ac:dyDescent="0.4">
      <c r="A93" s="136" t="s">
        <v>661</v>
      </c>
      <c r="B93" s="172"/>
      <c r="C93" s="173"/>
      <c r="D93" s="172"/>
      <c r="E93" s="173"/>
      <c r="F93" s="172"/>
      <c r="G93" s="172"/>
      <c r="H93" s="173"/>
      <c r="I93" s="172"/>
      <c r="J93" s="173"/>
      <c r="K93" s="172"/>
      <c r="L93" s="173"/>
      <c r="M93" s="172"/>
      <c r="N93" s="173"/>
      <c r="O93" s="172"/>
      <c r="P93" s="173"/>
      <c r="Q93" s="174"/>
      <c r="R93" s="175"/>
      <c r="S93" s="174"/>
      <c r="T93" s="175"/>
      <c r="U93" s="174"/>
      <c r="V93" s="175"/>
      <c r="W93" s="174"/>
      <c r="X93" s="176"/>
      <c r="Y93" s="172"/>
      <c r="Z93" s="173"/>
      <c r="AA93" s="172"/>
      <c r="AB93" s="177"/>
    </row>
    <row r="94" spans="1:33" x14ac:dyDescent="0.35">
      <c r="A94" s="24" t="s">
        <v>335</v>
      </c>
      <c r="B94" s="154">
        <v>2.4989999999999999E-3</v>
      </c>
      <c r="C94" s="155">
        <v>0.7194431</v>
      </c>
      <c r="D94" s="145">
        <v>0.79890000000000005</v>
      </c>
      <c r="E94" s="152" t="s">
        <v>10</v>
      </c>
      <c r="F94" s="145">
        <v>0.45829999999999999</v>
      </c>
      <c r="G94" s="145">
        <v>1</v>
      </c>
      <c r="H94" s="152" t="s">
        <v>10</v>
      </c>
      <c r="I94" s="145">
        <v>0.1832</v>
      </c>
      <c r="J94" s="152" t="s">
        <v>10</v>
      </c>
      <c r="K94" s="145" t="s">
        <v>10</v>
      </c>
      <c r="L94" s="152" t="s">
        <v>10</v>
      </c>
      <c r="M94" s="145" t="s">
        <v>10</v>
      </c>
      <c r="N94" s="152" t="s">
        <v>10</v>
      </c>
      <c r="O94" s="145" t="s">
        <v>10</v>
      </c>
      <c r="P94" s="152" t="s">
        <v>10</v>
      </c>
      <c r="Q94" s="145" t="s">
        <v>10</v>
      </c>
      <c r="R94" s="152" t="s">
        <v>10</v>
      </c>
      <c r="S94" s="145" t="s">
        <v>10</v>
      </c>
      <c r="T94" s="152" t="s">
        <v>10</v>
      </c>
      <c r="U94" s="145" t="s">
        <v>10</v>
      </c>
      <c r="V94" s="152" t="s">
        <v>10</v>
      </c>
      <c r="W94" s="145" t="s">
        <v>10</v>
      </c>
      <c r="X94" s="152" t="s">
        <v>10</v>
      </c>
      <c r="Y94" s="145" t="s">
        <v>10</v>
      </c>
      <c r="Z94" s="152" t="s">
        <v>10</v>
      </c>
      <c r="AA94" s="145" t="s">
        <v>10</v>
      </c>
      <c r="AB94" s="153" t="s">
        <v>10</v>
      </c>
    </row>
    <row r="95" spans="1:33" x14ac:dyDescent="0.35">
      <c r="Q95" s="25"/>
      <c r="R95" s="25"/>
      <c r="S95" s="25"/>
      <c r="T95" s="25"/>
      <c r="U95" s="25"/>
      <c r="V95" s="25"/>
      <c r="W95" s="25"/>
      <c r="X95" s="52"/>
    </row>
    <row r="96" spans="1:33" x14ac:dyDescent="0.35">
      <c r="A96" s="110" t="s">
        <v>759</v>
      </c>
      <c r="B96" s="110"/>
      <c r="C96" s="110"/>
      <c r="D96" s="110"/>
      <c r="E96" s="110"/>
      <c r="F96" s="110"/>
      <c r="G96" s="110"/>
      <c r="H96" s="110"/>
      <c r="I96" s="110"/>
      <c r="J96" s="110"/>
    </row>
    <row r="97" spans="1:35" ht="48" customHeight="1" x14ac:dyDescent="0.35">
      <c r="A97" s="113" t="s">
        <v>748</v>
      </c>
      <c r="B97" s="113"/>
      <c r="C97" s="113"/>
      <c r="D97" s="113"/>
      <c r="E97" s="113"/>
      <c r="F97" s="113"/>
      <c r="G97" s="113"/>
      <c r="H97" s="113"/>
      <c r="I97" s="113"/>
      <c r="J97" s="113"/>
    </row>
    <row r="98" spans="1:35" x14ac:dyDescent="0.35">
      <c r="A98" s="41"/>
    </row>
    <row r="99" spans="1:35" x14ac:dyDescent="0.35">
      <c r="A99" s="41"/>
      <c r="D99" s="53"/>
      <c r="E99" s="53"/>
      <c r="G99" s="53"/>
      <c r="H99" s="53"/>
      <c r="I99" s="53"/>
      <c r="J99" s="53"/>
      <c r="AH99" s="25"/>
    </row>
    <row r="101" spans="1:35" x14ac:dyDescent="0.35">
      <c r="A101" s="41"/>
      <c r="Y101" s="25"/>
      <c r="Z101" s="25"/>
      <c r="AA101" s="25"/>
      <c r="AB101" s="25"/>
    </row>
    <row r="102" spans="1:35" x14ac:dyDescent="0.35">
      <c r="A102" s="41"/>
    </row>
    <row r="103" spans="1:35" x14ac:dyDescent="0.35">
      <c r="A103" s="41"/>
      <c r="AF103" s="25"/>
      <c r="AI103" s="25"/>
    </row>
    <row r="104" spans="1:35" x14ac:dyDescent="0.35">
      <c r="A104" s="41"/>
      <c r="AE104" s="25"/>
    </row>
    <row r="105" spans="1:35" x14ac:dyDescent="0.35">
      <c r="A105" s="41"/>
      <c r="AF105" s="25"/>
      <c r="AI105" s="25"/>
    </row>
    <row r="108" spans="1:35" x14ac:dyDescent="0.35">
      <c r="A108" s="53"/>
    </row>
    <row r="109" spans="1:35" x14ac:dyDescent="0.35">
      <c r="A109" s="58"/>
    </row>
  </sheetData>
  <mergeCells count="16">
    <mergeCell ref="U1:V1"/>
    <mergeCell ref="W1:X1"/>
    <mergeCell ref="Y1:Z1"/>
    <mergeCell ref="AA1:AB1"/>
    <mergeCell ref="K1:L1"/>
    <mergeCell ref="M1:N1"/>
    <mergeCell ref="O1:P1"/>
    <mergeCell ref="Q1:R1"/>
    <mergeCell ref="S1:T1"/>
    <mergeCell ref="B1:C1"/>
    <mergeCell ref="D1:E1"/>
    <mergeCell ref="A1:A2"/>
    <mergeCell ref="G1:H1"/>
    <mergeCell ref="I1:J1"/>
    <mergeCell ref="A96:J96"/>
    <mergeCell ref="A97:J9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E5D-A8BA-4D8D-91E5-1CB4BDC5A084}">
  <dimension ref="A1:E242"/>
  <sheetViews>
    <sheetView showGridLines="0" workbookViewId="0">
      <selection activeCell="A20" sqref="A20"/>
    </sheetView>
  </sheetViews>
  <sheetFormatPr defaultRowHeight="14.5" x14ac:dyDescent="0.35"/>
  <cols>
    <col min="1" max="1" width="43.26953125" customWidth="1"/>
    <col min="2" max="2" width="11.6328125" customWidth="1"/>
    <col min="3" max="5" width="8.36328125" customWidth="1"/>
    <col min="6" max="6" width="11.453125" bestFit="1" customWidth="1"/>
  </cols>
  <sheetData>
    <row r="1" spans="1:5" s="15" customFormat="1" ht="15" thickBot="1" x14ac:dyDescent="0.4">
      <c r="A1" s="118" t="s">
        <v>75</v>
      </c>
      <c r="B1" s="101" t="s">
        <v>882</v>
      </c>
      <c r="C1" s="100" t="s">
        <v>607</v>
      </c>
      <c r="D1" s="100" t="s">
        <v>883</v>
      </c>
      <c r="E1" s="100" t="s">
        <v>608</v>
      </c>
    </row>
    <row r="2" spans="1:5" x14ac:dyDescent="0.35">
      <c r="A2" s="17" t="s">
        <v>728</v>
      </c>
      <c r="B2" s="117" t="s">
        <v>596</v>
      </c>
      <c r="C2" s="50" t="s">
        <v>768</v>
      </c>
      <c r="D2">
        <v>109435</v>
      </c>
      <c r="E2" s="50">
        <v>301</v>
      </c>
    </row>
    <row r="3" spans="1:5" x14ac:dyDescent="0.35">
      <c r="A3" s="17" t="s">
        <v>730</v>
      </c>
      <c r="B3" s="117" t="s">
        <v>597</v>
      </c>
      <c r="C3" s="50">
        <v>159</v>
      </c>
      <c r="D3">
        <v>18633</v>
      </c>
      <c r="E3" s="50" t="s">
        <v>82</v>
      </c>
    </row>
    <row r="4" spans="1:5" x14ac:dyDescent="0.35">
      <c r="A4" s="17" t="s">
        <v>729</v>
      </c>
      <c r="B4" s="117" t="s">
        <v>598</v>
      </c>
      <c r="C4" s="50" t="s">
        <v>767</v>
      </c>
      <c r="D4">
        <v>27951</v>
      </c>
      <c r="E4" s="50" t="s">
        <v>81</v>
      </c>
    </row>
    <row r="5" spans="1:5" x14ac:dyDescent="0.35">
      <c r="A5" s="17" t="s">
        <v>731</v>
      </c>
      <c r="B5" s="117" t="s">
        <v>599</v>
      </c>
      <c r="C5">
        <v>246</v>
      </c>
      <c r="D5">
        <v>35589</v>
      </c>
      <c r="E5" s="50">
        <v>1168</v>
      </c>
    </row>
    <row r="6" spans="1:5" x14ac:dyDescent="0.35">
      <c r="A6" s="17" t="s">
        <v>732</v>
      </c>
      <c r="B6" s="117" t="s">
        <v>600</v>
      </c>
      <c r="C6">
        <v>143</v>
      </c>
      <c r="D6">
        <v>62362</v>
      </c>
      <c r="E6" s="50" t="s">
        <v>81</v>
      </c>
    </row>
    <row r="7" spans="1:5" x14ac:dyDescent="0.35">
      <c r="A7" s="17" t="s">
        <v>121</v>
      </c>
      <c r="B7" s="117" t="s">
        <v>601</v>
      </c>
      <c r="C7">
        <v>396</v>
      </c>
      <c r="D7">
        <v>43668</v>
      </c>
      <c r="E7" s="50" t="s">
        <v>81</v>
      </c>
    </row>
    <row r="8" spans="1:5" x14ac:dyDescent="0.35">
      <c r="A8" s="17" t="s">
        <v>733</v>
      </c>
      <c r="B8" s="117" t="s">
        <v>597</v>
      </c>
      <c r="C8">
        <v>577</v>
      </c>
      <c r="D8">
        <v>51216</v>
      </c>
      <c r="E8" s="50" t="s">
        <v>81</v>
      </c>
    </row>
    <row r="9" spans="1:5" x14ac:dyDescent="0.35">
      <c r="A9" s="17" t="s">
        <v>734</v>
      </c>
      <c r="B9" s="117" t="s">
        <v>602</v>
      </c>
      <c r="C9">
        <v>358</v>
      </c>
      <c r="D9">
        <v>3782</v>
      </c>
      <c r="E9" s="50" t="s">
        <v>81</v>
      </c>
    </row>
    <row r="10" spans="1:5" x14ac:dyDescent="0.35">
      <c r="A10" s="17" t="s">
        <v>735</v>
      </c>
      <c r="B10" s="117" t="s">
        <v>599</v>
      </c>
      <c r="C10">
        <v>201</v>
      </c>
      <c r="D10">
        <v>9551</v>
      </c>
      <c r="E10" s="50">
        <v>199</v>
      </c>
    </row>
    <row r="11" spans="1:5" x14ac:dyDescent="0.35">
      <c r="A11" s="17" t="s">
        <v>741</v>
      </c>
      <c r="B11" s="117" t="s">
        <v>600</v>
      </c>
      <c r="C11">
        <v>112</v>
      </c>
      <c r="D11">
        <v>53437</v>
      </c>
      <c r="E11" s="50" t="s">
        <v>81</v>
      </c>
    </row>
    <row r="12" spans="1:5" x14ac:dyDescent="0.35">
      <c r="A12" s="17" t="s">
        <v>736</v>
      </c>
      <c r="B12" s="117" t="s">
        <v>602</v>
      </c>
      <c r="C12">
        <v>171</v>
      </c>
      <c r="D12">
        <v>61799</v>
      </c>
      <c r="E12" s="50">
        <v>295</v>
      </c>
    </row>
    <row r="13" spans="1:5" x14ac:dyDescent="0.35">
      <c r="A13" s="17" t="s">
        <v>737</v>
      </c>
      <c r="B13" s="117" t="s">
        <v>601</v>
      </c>
      <c r="C13">
        <v>207</v>
      </c>
      <c r="D13">
        <v>88664</v>
      </c>
      <c r="E13" s="50" t="s">
        <v>82</v>
      </c>
    </row>
    <row r="14" spans="1:5" x14ac:dyDescent="0.35">
      <c r="A14" s="17" t="s">
        <v>738</v>
      </c>
      <c r="B14" s="117" t="s">
        <v>603</v>
      </c>
      <c r="C14">
        <v>220</v>
      </c>
      <c r="D14">
        <v>17193</v>
      </c>
      <c r="E14" s="50">
        <v>877</v>
      </c>
    </row>
    <row r="15" spans="1:5" x14ac:dyDescent="0.35">
      <c r="A15" s="17" t="s">
        <v>739</v>
      </c>
      <c r="B15" s="117" t="s">
        <v>604</v>
      </c>
      <c r="C15">
        <v>468</v>
      </c>
      <c r="D15">
        <v>10974</v>
      </c>
      <c r="E15" s="50" t="s">
        <v>81</v>
      </c>
    </row>
    <row r="16" spans="1:5" x14ac:dyDescent="0.35">
      <c r="A16" s="17" t="s">
        <v>740</v>
      </c>
      <c r="B16" s="117" t="s">
        <v>605</v>
      </c>
      <c r="C16">
        <v>592</v>
      </c>
      <c r="D16">
        <v>43668</v>
      </c>
      <c r="E16" s="50" t="s">
        <v>81</v>
      </c>
    </row>
    <row r="18" spans="1:1" x14ac:dyDescent="0.35">
      <c r="A18" t="s">
        <v>760</v>
      </c>
    </row>
    <row r="19" spans="1:1" x14ac:dyDescent="0.35">
      <c r="A19" t="s">
        <v>884</v>
      </c>
    </row>
    <row r="242" spans="1:1" x14ac:dyDescent="0.35">
      <c r="A242"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E7CF3-12E5-4A17-A7F8-5771590C2958}">
  <dimension ref="A65:P65"/>
  <sheetViews>
    <sheetView showGridLines="0" zoomScale="70" zoomScaleNormal="70" workbookViewId="0">
      <selection activeCell="U59" sqref="U59"/>
    </sheetView>
  </sheetViews>
  <sheetFormatPr defaultRowHeight="14.5" x14ac:dyDescent="0.35"/>
  <sheetData>
    <row r="65" spans="1:16" ht="29" customHeight="1" x14ac:dyDescent="0.35">
      <c r="A65" s="115" t="s">
        <v>772</v>
      </c>
      <c r="B65" s="115"/>
      <c r="C65" s="115"/>
      <c r="D65" s="115"/>
      <c r="E65" s="115"/>
      <c r="F65" s="115"/>
      <c r="G65" s="115"/>
      <c r="H65" s="115"/>
      <c r="I65" s="115"/>
      <c r="J65" s="115"/>
      <c r="K65" s="115"/>
      <c r="L65" s="115"/>
      <c r="M65" s="115"/>
      <c r="N65" s="115"/>
      <c r="O65" s="115"/>
      <c r="P65" s="115"/>
    </row>
  </sheetData>
  <mergeCells count="1">
    <mergeCell ref="A65:P6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PDocumentContentType" ma:contentTypeID="0x0101006BD571182E2C4DE7854527CFFCE1B0FE009F7A1B89D464874E824B68A3083A448A" ma:contentTypeVersion="1" ma:contentTypeDescription="Information Product Document Content Type" ma:contentTypeScope="" ma:versionID="0896d0d8cdd7495c1ab821aefa75cfb6">
  <xsd:schema xmlns:xsd="http://www.w3.org/2001/XMLSchema" xmlns:xs="http://www.w3.org/2001/XMLSchema" xmlns:p="http://schemas.microsoft.com/office/2006/metadata/properties" xmlns:ns1="http://schemas.microsoft.com/sharepoint/v3" targetNamespace="http://schemas.microsoft.com/office/2006/metadata/properties" ma:root="true" ma:fieldsID="fc4fdd2547690ab233b981898ffb49ed" ns1:_="">
    <xsd:import namespace="http://schemas.microsoft.com/sharepoint/v3"/>
    <xsd:element name="properties">
      <xsd:complexType>
        <xsd:sequence>
          <xsd:element name="documentManagement">
            <xsd:complexType>
              <xsd:all>
                <xsd:element ref="ns1:DocumentType" minOccurs="0"/>
                <xsd:element ref="ns1:Documen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restriction base="dms:Choice">
          <xsd:enumeration value="[Select]"/>
          <xsd:enumeration value="Author's original manuscript"/>
          <xsd:enumeration value="SPN edited manuscript"/>
          <xsd:enumeration value="Peer review"/>
          <xsd:enumeration value="Peer review reconciliation"/>
          <xsd:enumeration value="Final manuscript for Bureau approval"/>
          <xsd:enumeration value="Final BAO approved manuscript"/>
          <xsd:enumeration value="Accepted Manuscript (only .docx file)"/>
          <xsd:enumeration value="Other"/>
        </xsd:restriction>
      </xsd:simpleType>
    </xsd:element>
    <xsd:element name="DocumentDescription" ma:index="9" nillable="true" ma:displayName="Description" ma:internalName="DocumentDescrip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http://schemas.microsoft.com/sharepoint/v3">Other</DocumentType>
    <DocumentDescription xmlns="http://schemas.microsoft.com/sharepoint/v3">Report Specialist review of SI tables and SI figures</DocumentDescrip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0DC4B1-318D-463D-9E0F-DDE168A72F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85FEC7-9C29-45AB-9C4D-5C0749F2016F}">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E5059D6A-034F-429A-93FC-0CCB2840B0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S1_SiteInfo</vt:lpstr>
      <vt:lpstr>S2_Methods</vt:lpstr>
      <vt:lpstr>S3_ARGMethods</vt:lpstr>
      <vt:lpstr>S4_CultivationMethods</vt:lpstr>
      <vt:lpstr>S5_AnalyteDetections</vt:lpstr>
      <vt:lpstr>S6_SiteDetections</vt:lpstr>
      <vt:lpstr>S7_Spearman</vt:lpstr>
      <vt:lpstr>S8_MPCounts</vt:lpstr>
      <vt:lpstr>S9_SampleBoxPlots</vt:lpstr>
      <vt:lpstr>S10_Histograms</vt:lpstr>
      <vt:lpstr>S11_MP_sitestats</vt:lpstr>
      <vt:lpstr>S12_EAR</vt:lpstr>
      <vt:lpstr>S13_Chem_TQ</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Multimatrix supplemental information</dc:title>
  <dc:subject/>
  <dc:creator>Meppelink, Shannon M</dc:creator>
  <cp:keywords/>
  <dc:description/>
  <cp:lastModifiedBy>Meppelink, Shannon M</cp:lastModifiedBy>
  <cp:revision/>
  <dcterms:created xsi:type="dcterms:W3CDTF">2023-11-29T19:08:28Z</dcterms:created>
  <dcterms:modified xsi:type="dcterms:W3CDTF">2025-03-12T19:50:49Z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0x0101006BD571182E2C4DE7854527CFFCE1B0FE009F7A1B89D464874E824B68A3083A448A</vt:lpwstr>
  </property>
</Properties>
</file>