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7020" windowHeight="10440"/>
  </bookViews>
  <sheets>
    <sheet name="FIG 2 Aּּ-B + FIG S2 " sheetId="1" r:id="rId1"/>
    <sheet name="FIG 2 C+D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2" i="2" l="1"/>
  <c r="L32" i="2"/>
  <c r="K32" i="2"/>
  <c r="J32" i="2"/>
  <c r="I32" i="2"/>
  <c r="H32" i="2"/>
  <c r="G32" i="2"/>
  <c r="F32" i="2"/>
  <c r="E32" i="2"/>
  <c r="D32" i="2"/>
  <c r="C32" i="2"/>
  <c r="B32" i="2"/>
  <c r="M31" i="2"/>
  <c r="L31" i="2"/>
  <c r="K31" i="2"/>
  <c r="J31" i="2"/>
  <c r="I31" i="2"/>
  <c r="H31" i="2"/>
  <c r="G31" i="2"/>
  <c r="F31" i="2"/>
  <c r="E31" i="2"/>
  <c r="D31" i="2"/>
  <c r="C31" i="2"/>
  <c r="B31" i="2"/>
  <c r="M30" i="2"/>
  <c r="L30" i="2"/>
  <c r="K30" i="2"/>
  <c r="J30" i="2"/>
  <c r="I30" i="2"/>
  <c r="H30" i="2"/>
  <c r="G30" i="2"/>
  <c r="F30" i="2"/>
  <c r="E30" i="2"/>
  <c r="D30" i="2"/>
  <c r="C30" i="2"/>
  <c r="B30" i="2"/>
  <c r="M29" i="2"/>
  <c r="L29" i="2"/>
  <c r="K29" i="2"/>
  <c r="J29" i="2"/>
  <c r="I29" i="2"/>
  <c r="H29" i="2"/>
  <c r="G29" i="2"/>
  <c r="F29" i="2"/>
  <c r="E29" i="2"/>
  <c r="D29" i="2"/>
  <c r="C29" i="2"/>
  <c r="B29" i="2"/>
  <c r="M4" i="2"/>
  <c r="L4" i="2"/>
  <c r="K4" i="2"/>
  <c r="J4" i="2"/>
  <c r="I4" i="2"/>
  <c r="H4" i="2"/>
  <c r="G4" i="2"/>
  <c r="F4" i="2"/>
  <c r="E4" i="2"/>
  <c r="D4" i="2"/>
  <c r="C4" i="2"/>
  <c r="B4" i="2"/>
  <c r="D35" i="1"/>
  <c r="D36" i="1"/>
  <c r="D37" i="1"/>
  <c r="D18" i="1"/>
  <c r="BC18" i="1"/>
  <c r="BD18" i="1"/>
  <c r="BE18" i="1"/>
  <c r="BF18" i="1"/>
  <c r="BG18" i="1"/>
  <c r="BH18" i="1"/>
  <c r="BI18" i="1"/>
  <c r="AT18" i="1"/>
  <c r="AU18" i="1"/>
  <c r="AV18" i="1"/>
  <c r="AW18" i="1"/>
  <c r="AX18" i="1"/>
  <c r="AY18" i="1"/>
  <c r="AZ18" i="1"/>
  <c r="BA18" i="1"/>
  <c r="BB18" i="1"/>
  <c r="AO18" i="1"/>
  <c r="AP18" i="1"/>
  <c r="AQ18" i="1"/>
  <c r="AR18" i="1"/>
  <c r="AS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F18" i="1"/>
  <c r="G18" i="1"/>
  <c r="H18" i="1"/>
  <c r="I18" i="1"/>
  <c r="E18" i="1"/>
  <c r="D24" i="1"/>
  <c r="E24" i="1" s="1"/>
  <c r="F24" i="1" s="1"/>
  <c r="G24" i="1" s="1"/>
  <c r="H24" i="1" s="1"/>
  <c r="I24" i="1" s="1"/>
  <c r="J24" i="1" s="1"/>
  <c r="K24" i="1" s="1"/>
  <c r="L24" i="1" s="1"/>
  <c r="M24" i="1" s="1"/>
  <c r="N24" i="1" s="1"/>
  <c r="O24" i="1" s="1"/>
  <c r="P24" i="1" s="1"/>
  <c r="Q24" i="1" s="1"/>
  <c r="R24" i="1" s="1"/>
  <c r="S24" i="1" s="1"/>
  <c r="T24" i="1" s="1"/>
  <c r="U24" i="1" s="1"/>
  <c r="V24" i="1" s="1"/>
  <c r="W24" i="1" s="1"/>
  <c r="X24" i="1" s="1"/>
  <c r="Y24" i="1" s="1"/>
  <c r="Z24" i="1" s="1"/>
  <c r="H34" i="1" l="1"/>
  <c r="D34" i="1"/>
  <c r="AA24" i="1"/>
  <c r="Z34" i="1"/>
  <c r="X34" i="1"/>
  <c r="T34" i="1"/>
  <c r="P34" i="1"/>
  <c r="L34" i="1"/>
  <c r="W34" i="1"/>
  <c r="S34" i="1"/>
  <c r="O34" i="1"/>
  <c r="K34" i="1"/>
  <c r="G34" i="1"/>
  <c r="V34" i="1"/>
  <c r="R34" i="1"/>
  <c r="N34" i="1"/>
  <c r="J34" i="1"/>
  <c r="F34" i="1"/>
  <c r="Y34" i="1"/>
  <c r="U34" i="1"/>
  <c r="Q34" i="1"/>
  <c r="M34" i="1"/>
  <c r="I34" i="1"/>
  <c r="E34" i="1"/>
  <c r="E27" i="1"/>
  <c r="AB24" i="1" l="1"/>
  <c r="AA34" i="1"/>
  <c r="F27" i="1"/>
  <c r="E37" i="1"/>
  <c r="AC24" i="1" l="1"/>
  <c r="AB34" i="1"/>
  <c r="G27" i="1"/>
  <c r="F37" i="1"/>
  <c r="H27" i="1" l="1"/>
  <c r="G37" i="1"/>
  <c r="AD24" i="1"/>
  <c r="AC34" i="1"/>
  <c r="AE24" i="1" l="1"/>
  <c r="AD34" i="1"/>
  <c r="I27" i="1"/>
  <c r="H37" i="1"/>
  <c r="J27" i="1" l="1"/>
  <c r="I37" i="1"/>
  <c r="AF24" i="1"/>
  <c r="AE34" i="1"/>
  <c r="AG24" i="1" l="1"/>
  <c r="AF34" i="1"/>
  <c r="K27" i="1"/>
  <c r="J37" i="1"/>
  <c r="L27" i="1" l="1"/>
  <c r="K37" i="1"/>
  <c r="AH24" i="1"/>
  <c r="AG34" i="1"/>
  <c r="AI24" i="1" l="1"/>
  <c r="AH34" i="1"/>
  <c r="M27" i="1"/>
  <c r="L37" i="1"/>
  <c r="N27" i="1" l="1"/>
  <c r="M37" i="1"/>
  <c r="AJ24" i="1"/>
  <c r="AI34" i="1"/>
  <c r="AK24" i="1" l="1"/>
  <c r="AJ34" i="1"/>
  <c r="O27" i="1"/>
  <c r="N37" i="1"/>
  <c r="P27" i="1" l="1"/>
  <c r="O37" i="1"/>
  <c r="AL24" i="1"/>
  <c r="AK34" i="1"/>
  <c r="AM24" i="1" l="1"/>
  <c r="AL34" i="1"/>
  <c r="Q27" i="1"/>
  <c r="P37" i="1"/>
  <c r="R27" i="1" l="1"/>
  <c r="Q37" i="1"/>
  <c r="AN24" i="1"/>
  <c r="AM34" i="1"/>
  <c r="AO24" i="1" l="1"/>
  <c r="AN34" i="1"/>
  <c r="S27" i="1"/>
  <c r="R37" i="1"/>
  <c r="T27" i="1" l="1"/>
  <c r="S37" i="1"/>
  <c r="AP24" i="1"/>
  <c r="AO34" i="1"/>
  <c r="AQ24" i="1" l="1"/>
  <c r="AP34" i="1"/>
  <c r="U27" i="1"/>
  <c r="T37" i="1"/>
  <c r="V27" i="1" l="1"/>
  <c r="U37" i="1"/>
  <c r="AR24" i="1"/>
  <c r="AQ34" i="1"/>
  <c r="AS24" i="1" l="1"/>
  <c r="AR34" i="1"/>
  <c r="W27" i="1"/>
  <c r="V37" i="1"/>
  <c r="X27" i="1" l="1"/>
  <c r="W37" i="1"/>
  <c r="AT24" i="1"/>
  <c r="AS34" i="1"/>
  <c r="AU24" i="1" l="1"/>
  <c r="AT34" i="1"/>
  <c r="Y27" i="1"/>
  <c r="X37" i="1"/>
  <c r="Z27" i="1" l="1"/>
  <c r="Y37" i="1"/>
  <c r="AV24" i="1"/>
  <c r="AU34" i="1"/>
  <c r="AW24" i="1" l="1"/>
  <c r="AV34" i="1"/>
  <c r="AA27" i="1"/>
  <c r="Z37" i="1"/>
  <c r="AB27" i="1" l="1"/>
  <c r="AA37" i="1"/>
  <c r="AX24" i="1"/>
  <c r="AW34" i="1"/>
  <c r="AY24" i="1" l="1"/>
  <c r="AX34" i="1"/>
  <c r="AC27" i="1"/>
  <c r="AB37" i="1"/>
  <c r="AD27" i="1" l="1"/>
  <c r="AC37" i="1"/>
  <c r="AZ24" i="1"/>
  <c r="AY34" i="1"/>
  <c r="BA24" i="1" l="1"/>
  <c r="AZ34" i="1"/>
  <c r="AE27" i="1"/>
  <c r="AD37" i="1"/>
  <c r="AF27" i="1" l="1"/>
  <c r="AE37" i="1"/>
  <c r="BB24" i="1"/>
  <c r="BA34" i="1"/>
  <c r="BC24" i="1" l="1"/>
  <c r="BB34" i="1"/>
  <c r="AG27" i="1"/>
  <c r="AF37" i="1"/>
  <c r="AH27" i="1" l="1"/>
  <c r="AG37" i="1"/>
  <c r="BD24" i="1"/>
  <c r="BC34" i="1"/>
  <c r="BE24" i="1" l="1"/>
  <c r="BD34" i="1"/>
  <c r="AI27" i="1"/>
  <c r="AH37" i="1"/>
  <c r="AJ27" i="1" l="1"/>
  <c r="AI37" i="1"/>
  <c r="BF24" i="1"/>
  <c r="BE34" i="1"/>
  <c r="BG24" i="1" l="1"/>
  <c r="BF34" i="1"/>
  <c r="AK27" i="1"/>
  <c r="AJ37" i="1"/>
  <c r="AL27" i="1" l="1"/>
  <c r="AK37" i="1"/>
  <c r="BH24" i="1"/>
  <c r="BG34" i="1"/>
  <c r="BI24" i="1" l="1"/>
  <c r="BI34" i="1" s="1"/>
  <c r="BH34" i="1"/>
  <c r="AM27" i="1"/>
  <c r="AL37" i="1"/>
  <c r="AN27" i="1" l="1"/>
  <c r="AM37" i="1"/>
  <c r="AO27" i="1" l="1"/>
  <c r="AN37" i="1"/>
  <c r="AP27" i="1" l="1"/>
  <c r="AO37" i="1"/>
  <c r="AQ27" i="1" l="1"/>
  <c r="AP37" i="1"/>
  <c r="AR27" i="1" l="1"/>
  <c r="AQ37" i="1"/>
  <c r="AS27" i="1" l="1"/>
  <c r="AR37" i="1"/>
  <c r="AT27" i="1" l="1"/>
  <c r="AS37" i="1"/>
  <c r="AU27" i="1" l="1"/>
  <c r="AT37" i="1"/>
  <c r="AV27" i="1" l="1"/>
  <c r="AU37" i="1"/>
  <c r="AW27" i="1" l="1"/>
  <c r="AV37" i="1"/>
  <c r="AX27" i="1" l="1"/>
  <c r="AW37" i="1"/>
  <c r="AY27" i="1" l="1"/>
  <c r="AX37" i="1"/>
  <c r="AZ27" i="1" l="1"/>
  <c r="AY37" i="1"/>
  <c r="BA27" i="1" l="1"/>
  <c r="AZ37" i="1"/>
  <c r="BB27" i="1" l="1"/>
  <c r="BA37" i="1"/>
  <c r="BC27" i="1" l="1"/>
  <c r="BB37" i="1"/>
  <c r="BD27" i="1" l="1"/>
  <c r="BC37" i="1"/>
  <c r="BE27" i="1" l="1"/>
  <c r="BD37" i="1"/>
  <c r="BF27" i="1" l="1"/>
  <c r="BE37" i="1"/>
  <c r="BG27" i="1" l="1"/>
  <c r="BF37" i="1"/>
  <c r="BH27" i="1" l="1"/>
  <c r="BG37" i="1"/>
  <c r="BI27" i="1" l="1"/>
  <c r="BI37" i="1" s="1"/>
  <c r="BH37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M16" i="1"/>
  <c r="AN16" i="1"/>
  <c r="AO16" i="1"/>
  <c r="AP16" i="1"/>
  <c r="AQ16" i="1"/>
  <c r="AR16" i="1"/>
  <c r="AS16" i="1"/>
  <c r="AT16" i="1"/>
  <c r="AU16" i="1"/>
  <c r="AV16" i="1"/>
  <c r="AW16" i="1"/>
  <c r="AX16" i="1"/>
  <c r="AY16" i="1"/>
  <c r="AZ16" i="1"/>
  <c r="BA16" i="1"/>
  <c r="BB16" i="1"/>
  <c r="BC16" i="1"/>
  <c r="BD16" i="1"/>
  <c r="BE16" i="1"/>
  <c r="BF16" i="1"/>
  <c r="BG16" i="1"/>
  <c r="BH16" i="1"/>
  <c r="BI16" i="1"/>
  <c r="E17" i="1"/>
  <c r="E26" i="1" s="1"/>
  <c r="E36" i="1" s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AD17" i="1"/>
  <c r="AE17" i="1"/>
  <c r="AF17" i="1"/>
  <c r="AG17" i="1"/>
  <c r="AH17" i="1"/>
  <c r="AI17" i="1"/>
  <c r="AJ17" i="1"/>
  <c r="AK17" i="1"/>
  <c r="AL17" i="1"/>
  <c r="AM17" i="1"/>
  <c r="AN17" i="1"/>
  <c r="AO17" i="1"/>
  <c r="AP17" i="1"/>
  <c r="AQ17" i="1"/>
  <c r="AR17" i="1"/>
  <c r="AS17" i="1"/>
  <c r="AT17" i="1"/>
  <c r="AU17" i="1"/>
  <c r="AV17" i="1"/>
  <c r="AW17" i="1"/>
  <c r="AX17" i="1"/>
  <c r="AY17" i="1"/>
  <c r="AZ17" i="1"/>
  <c r="BA17" i="1"/>
  <c r="BB17" i="1"/>
  <c r="BC17" i="1"/>
  <c r="BD17" i="1"/>
  <c r="BE17" i="1"/>
  <c r="BF17" i="1"/>
  <c r="BG17" i="1"/>
  <c r="BH17" i="1"/>
  <c r="BI17" i="1"/>
  <c r="E25" i="1" l="1"/>
  <c r="F26" i="1"/>
  <c r="F36" i="1" s="1"/>
  <c r="F25" i="1" l="1"/>
  <c r="F35" i="1" s="1"/>
  <c r="E35" i="1"/>
  <c r="G26" i="1"/>
  <c r="G36" i="1" s="1"/>
  <c r="G25" i="1"/>
  <c r="G35" i="1" s="1"/>
  <c r="H25" i="1" l="1"/>
  <c r="H35" i="1" s="1"/>
  <c r="H26" i="1"/>
  <c r="H36" i="1" s="1"/>
  <c r="I26" i="1" l="1"/>
  <c r="I36" i="1" s="1"/>
  <c r="I25" i="1"/>
  <c r="I35" i="1" s="1"/>
  <c r="J25" i="1" l="1"/>
  <c r="J35" i="1" s="1"/>
  <c r="J26" i="1"/>
  <c r="J36" i="1" s="1"/>
  <c r="K26" i="1" l="1"/>
  <c r="K36" i="1" s="1"/>
  <c r="K25" i="1"/>
  <c r="K35" i="1" s="1"/>
  <c r="L25" i="1" l="1"/>
  <c r="L35" i="1" s="1"/>
  <c r="L26" i="1"/>
  <c r="L36" i="1" s="1"/>
  <c r="M26" i="1" l="1"/>
  <c r="M36" i="1" s="1"/>
  <c r="M25" i="1"/>
  <c r="M35" i="1" s="1"/>
  <c r="N25" i="1" l="1"/>
  <c r="N35" i="1" s="1"/>
  <c r="N26" i="1"/>
  <c r="N36" i="1" s="1"/>
  <c r="O26" i="1" l="1"/>
  <c r="O36" i="1" s="1"/>
  <c r="O25" i="1"/>
  <c r="O35" i="1" s="1"/>
  <c r="P25" i="1" l="1"/>
  <c r="P35" i="1" s="1"/>
  <c r="P26" i="1"/>
  <c r="P36" i="1" s="1"/>
  <c r="Q26" i="1" l="1"/>
  <c r="Q36" i="1" s="1"/>
  <c r="Q25" i="1"/>
  <c r="Q35" i="1" s="1"/>
  <c r="R25" i="1" l="1"/>
  <c r="R35" i="1" s="1"/>
  <c r="R26" i="1"/>
  <c r="R36" i="1" s="1"/>
  <c r="S26" i="1" l="1"/>
  <c r="S36" i="1" s="1"/>
  <c r="S25" i="1"/>
  <c r="S35" i="1" s="1"/>
  <c r="T25" i="1" l="1"/>
  <c r="T35" i="1" s="1"/>
  <c r="T26" i="1"/>
  <c r="T36" i="1" s="1"/>
  <c r="U26" i="1" l="1"/>
  <c r="U36" i="1" s="1"/>
  <c r="U25" i="1"/>
  <c r="U35" i="1" s="1"/>
  <c r="V25" i="1" l="1"/>
  <c r="V35" i="1" s="1"/>
  <c r="V26" i="1"/>
  <c r="V36" i="1" s="1"/>
  <c r="W26" i="1" l="1"/>
  <c r="W36" i="1" s="1"/>
  <c r="W25" i="1"/>
  <c r="W35" i="1" s="1"/>
  <c r="X25" i="1" l="1"/>
  <c r="X35" i="1" s="1"/>
  <c r="X26" i="1"/>
  <c r="X36" i="1" s="1"/>
  <c r="Y26" i="1" l="1"/>
  <c r="Y36" i="1" s="1"/>
  <c r="Y25" i="1"/>
  <c r="Y35" i="1" s="1"/>
  <c r="Z25" i="1" l="1"/>
  <c r="Z35" i="1" s="1"/>
  <c r="Z26" i="1"/>
  <c r="Z36" i="1" s="1"/>
  <c r="AA26" i="1" l="1"/>
  <c r="AA36" i="1" s="1"/>
  <c r="AA25" i="1"/>
  <c r="AA35" i="1" s="1"/>
  <c r="AB25" i="1" l="1"/>
  <c r="AB35" i="1" s="1"/>
  <c r="AB26" i="1"/>
  <c r="AB36" i="1" s="1"/>
  <c r="AC26" i="1" l="1"/>
  <c r="AC36" i="1" s="1"/>
  <c r="AC25" i="1"/>
  <c r="AC35" i="1" s="1"/>
  <c r="AD25" i="1" l="1"/>
  <c r="AD35" i="1" s="1"/>
  <c r="AD26" i="1"/>
  <c r="AD36" i="1" s="1"/>
  <c r="AE26" i="1" l="1"/>
  <c r="AE36" i="1" s="1"/>
  <c r="AE25" i="1"/>
  <c r="AE35" i="1" s="1"/>
  <c r="AF25" i="1" l="1"/>
  <c r="AF35" i="1" s="1"/>
  <c r="AF26" i="1"/>
  <c r="AF36" i="1" s="1"/>
  <c r="AG26" i="1" l="1"/>
  <c r="AG36" i="1" s="1"/>
  <c r="AG25" i="1"/>
  <c r="AG35" i="1" s="1"/>
  <c r="AH25" i="1" l="1"/>
  <c r="AH35" i="1" s="1"/>
  <c r="AH26" i="1"/>
  <c r="AH36" i="1" s="1"/>
  <c r="AI26" i="1" l="1"/>
  <c r="AI36" i="1" s="1"/>
  <c r="AI25" i="1"/>
  <c r="AI35" i="1" s="1"/>
  <c r="AJ25" i="1" l="1"/>
  <c r="AJ35" i="1" s="1"/>
  <c r="AJ26" i="1"/>
  <c r="AJ36" i="1" s="1"/>
  <c r="AK26" i="1" l="1"/>
  <c r="AK36" i="1" s="1"/>
  <c r="AK25" i="1"/>
  <c r="AK35" i="1" s="1"/>
  <c r="AL25" i="1" l="1"/>
  <c r="AL35" i="1" s="1"/>
  <c r="AL26" i="1"/>
  <c r="AL36" i="1" s="1"/>
  <c r="AM25" i="1" l="1"/>
  <c r="AM35" i="1" s="1"/>
  <c r="AM26" i="1"/>
  <c r="AM36" i="1" s="1"/>
  <c r="AN26" i="1" l="1"/>
  <c r="AN36" i="1" s="1"/>
  <c r="AN25" i="1"/>
  <c r="AN35" i="1" s="1"/>
  <c r="AO25" i="1" l="1"/>
  <c r="AO35" i="1" s="1"/>
  <c r="AO26" i="1"/>
  <c r="AO36" i="1" s="1"/>
  <c r="AP26" i="1" l="1"/>
  <c r="AP36" i="1" s="1"/>
  <c r="AP25" i="1"/>
  <c r="AP35" i="1" s="1"/>
  <c r="AQ25" i="1" l="1"/>
  <c r="AQ35" i="1" s="1"/>
  <c r="AQ26" i="1"/>
  <c r="AQ36" i="1" s="1"/>
  <c r="AR26" i="1" l="1"/>
  <c r="AR36" i="1" s="1"/>
  <c r="AR25" i="1"/>
  <c r="AR35" i="1" s="1"/>
  <c r="AS25" i="1" l="1"/>
  <c r="AS35" i="1" s="1"/>
  <c r="AS26" i="1"/>
  <c r="AS36" i="1" s="1"/>
  <c r="AT26" i="1" l="1"/>
  <c r="AT36" i="1" s="1"/>
  <c r="AT25" i="1"/>
  <c r="AT35" i="1" s="1"/>
  <c r="AU25" i="1" l="1"/>
  <c r="AU35" i="1" s="1"/>
  <c r="AU26" i="1"/>
  <c r="AU36" i="1" s="1"/>
  <c r="AV26" i="1" l="1"/>
  <c r="AV36" i="1" s="1"/>
  <c r="AV25" i="1"/>
  <c r="AV35" i="1" s="1"/>
  <c r="AW25" i="1" l="1"/>
  <c r="AW35" i="1" s="1"/>
  <c r="AW26" i="1"/>
  <c r="AW36" i="1" s="1"/>
  <c r="AX26" i="1" l="1"/>
  <c r="AX36" i="1" s="1"/>
  <c r="AX25" i="1"/>
  <c r="AX35" i="1" s="1"/>
  <c r="AY25" i="1" l="1"/>
  <c r="AY35" i="1" s="1"/>
  <c r="AY26" i="1"/>
  <c r="AY36" i="1" s="1"/>
  <c r="AZ26" i="1" l="1"/>
  <c r="AZ36" i="1" s="1"/>
  <c r="AZ25" i="1"/>
  <c r="AZ35" i="1" s="1"/>
  <c r="BA25" i="1" l="1"/>
  <c r="BA35" i="1" s="1"/>
  <c r="BA26" i="1"/>
  <c r="BA36" i="1" s="1"/>
  <c r="BB26" i="1" l="1"/>
  <c r="BB36" i="1" s="1"/>
  <c r="BB25" i="1"/>
  <c r="BB35" i="1" s="1"/>
  <c r="BC25" i="1" l="1"/>
  <c r="BC35" i="1" s="1"/>
  <c r="BC26" i="1"/>
  <c r="BC36" i="1" s="1"/>
  <c r="BD26" i="1" l="1"/>
  <c r="BD36" i="1" s="1"/>
  <c r="BD25" i="1"/>
  <c r="BD35" i="1" s="1"/>
  <c r="BE25" i="1" l="1"/>
  <c r="BE35" i="1" s="1"/>
  <c r="BE26" i="1"/>
  <c r="BE36" i="1" s="1"/>
  <c r="BF26" i="1" l="1"/>
  <c r="BF36" i="1" s="1"/>
  <c r="BF25" i="1"/>
  <c r="BF35" i="1" s="1"/>
  <c r="BG25" i="1" l="1"/>
  <c r="BG35" i="1" s="1"/>
  <c r="BG26" i="1"/>
  <c r="BG36" i="1" s="1"/>
  <c r="BH26" i="1" l="1"/>
  <c r="BH36" i="1" s="1"/>
  <c r="BH25" i="1"/>
  <c r="BH35" i="1" s="1"/>
  <c r="BI25" i="1" l="1"/>
  <c r="BI35" i="1" s="1"/>
  <c r="BI26" i="1"/>
  <c r="BI36" i="1" s="1"/>
  <c r="BI39" i="1" l="1"/>
</calcChain>
</file>

<file path=xl/comments1.xml><?xml version="1.0" encoding="utf-8"?>
<comments xmlns="http://schemas.openxmlformats.org/spreadsheetml/2006/main">
  <authors>
    <author>מריו קומל</author>
  </authors>
  <commentList>
    <comment ref="T3" authorId="0">
      <text>
        <r>
          <rPr>
            <b/>
            <sz val="9"/>
            <color indexed="81"/>
            <rFont val="Tahoma"/>
            <family val="2"/>
          </rPr>
          <t>מריו קומל:</t>
        </r>
        <r>
          <rPr>
            <sz val="9"/>
            <color indexed="81"/>
            <rFont val="Tahoma"/>
            <family val="2"/>
          </rPr>
          <t xml:space="preserve">
בוצע שטיפה נגדית</t>
        </r>
      </text>
    </comment>
    <comment ref="BI3" authorId="0">
      <text>
        <r>
          <rPr>
            <b/>
            <sz val="9"/>
            <color indexed="81"/>
            <rFont val="Tahoma"/>
            <family val="2"/>
          </rPr>
          <t>מריו קומל:</t>
        </r>
        <r>
          <rPr>
            <sz val="9"/>
            <color indexed="81"/>
            <rFont val="Tahoma"/>
            <family val="2"/>
          </rPr>
          <t xml:space="preserve">
לאחר מספר ימים גשם</t>
        </r>
      </text>
    </comment>
  </commentList>
</comments>
</file>

<file path=xl/comments2.xml><?xml version="1.0" encoding="utf-8"?>
<comments xmlns="http://schemas.openxmlformats.org/spreadsheetml/2006/main">
  <authors>
    <author>מריו קומל</author>
  </authors>
  <commentList>
    <comment ref="F2" authorId="0">
      <text>
        <r>
          <rPr>
            <b/>
            <sz val="9"/>
            <color indexed="81"/>
            <rFont val="Tahoma"/>
            <family val="2"/>
          </rPr>
          <t>מריו קומל:</t>
        </r>
        <r>
          <rPr>
            <sz val="9"/>
            <color indexed="81"/>
            <rFont val="Tahoma"/>
            <family val="2"/>
          </rPr>
          <t xml:space="preserve">
בוצע שטיפה נגדית</t>
        </r>
      </text>
    </comment>
    <comment ref="R2" authorId="0">
      <text>
        <r>
          <rPr>
            <b/>
            <sz val="9"/>
            <color indexed="81"/>
            <rFont val="Tahoma"/>
            <family val="2"/>
          </rPr>
          <t>מריו קומל:</t>
        </r>
        <r>
          <rPr>
            <sz val="9"/>
            <color indexed="81"/>
            <rFont val="Tahoma"/>
            <family val="2"/>
          </rPr>
          <t xml:space="preserve">
לאחר מספר ימים גשם</t>
        </r>
      </text>
    </comment>
    <comment ref="F26" authorId="0">
      <text>
        <r>
          <rPr>
            <b/>
            <sz val="9"/>
            <color indexed="81"/>
            <rFont val="Tahoma"/>
            <family val="2"/>
          </rPr>
          <t>מריו קומל:</t>
        </r>
        <r>
          <rPr>
            <sz val="9"/>
            <color indexed="81"/>
            <rFont val="Tahoma"/>
            <family val="2"/>
          </rPr>
          <t xml:space="preserve">
בוצע שטיפה נגדית</t>
        </r>
      </text>
    </comment>
    <comment ref="R26" authorId="0">
      <text>
        <r>
          <rPr>
            <b/>
            <sz val="9"/>
            <color indexed="81"/>
            <rFont val="Tahoma"/>
            <family val="2"/>
          </rPr>
          <t>מריו קומל:</t>
        </r>
        <r>
          <rPr>
            <sz val="9"/>
            <color indexed="81"/>
            <rFont val="Tahoma"/>
            <family val="2"/>
          </rPr>
          <t xml:space="preserve">
לאחר מספר ימים גשם</t>
        </r>
      </text>
    </comment>
  </commentList>
</comments>
</file>

<file path=xl/sharedStrings.xml><?xml version="1.0" encoding="utf-8"?>
<sst xmlns="http://schemas.openxmlformats.org/spreadsheetml/2006/main" count="85" uniqueCount="28">
  <si>
    <t>INLET</t>
  </si>
  <si>
    <t>NEW</t>
  </si>
  <si>
    <t>PD</t>
  </si>
  <si>
    <t>REG</t>
  </si>
  <si>
    <t xml:space="preserve">ACUMULATED QUANTTY </t>
  </si>
  <si>
    <t>PV</t>
  </si>
  <si>
    <t>m3/PV</t>
  </si>
  <si>
    <t>UV 254</t>
  </si>
  <si>
    <t>NEW GAC</t>
  </si>
  <si>
    <t>OULET</t>
  </si>
  <si>
    <t>REG. GAC</t>
  </si>
  <si>
    <t>COMB ( REG. GAC- PD)</t>
  </si>
  <si>
    <t>COMB</t>
  </si>
  <si>
    <t>AMOUNT OF WATER PASSED IN m3</t>
  </si>
  <si>
    <t xml:space="preserve">WATER ( M3) IN  COUNTER  </t>
  </si>
  <si>
    <t>COMB.</t>
  </si>
  <si>
    <t>M3</t>
  </si>
  <si>
    <t>REG GAC</t>
  </si>
  <si>
    <t>PD COMPOSITE</t>
  </si>
  <si>
    <t>DATE</t>
  </si>
  <si>
    <t>TAP 1</t>
  </si>
  <si>
    <t>TAP2</t>
  </si>
  <si>
    <t>OUTLET</t>
  </si>
  <si>
    <t>C/CO - UV 254</t>
  </si>
  <si>
    <t>DOC</t>
  </si>
  <si>
    <t>DOC ( mg/l)</t>
  </si>
  <si>
    <t>COMBINED</t>
  </si>
  <si>
    <t>C/CO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</si>
</sst>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 * #,##0.00_ ;_ * \-#,##0.00_ ;_ * &quot;-&quot;??_ ;_ @_ "/>
    <numFmt numFmtId="164" formatCode="[$-409]d\-mmm;@"/>
    <numFmt numFmtId="165" formatCode="0.0000"/>
    <numFmt numFmtId="166" formatCode="_ * #,##0_ ;_ * \-#,##0_ ;_ * &quot;-&quot;??_ ;_ @_ "/>
    <numFmt numFmtId="167" formatCode="0.000"/>
    <numFmt numFmtId="168" formatCode="0.0"/>
    <numFmt numFmtId="169" formatCode="[$-1010000]d/m/yy;@"/>
  </numFmts>
  <fonts count="8" x14ac:knownFonts="1">
    <font>
      <sz val="11"/>
      <color theme="1"/>
      <name val="Arial"/>
      <family val="2"/>
      <charset val="177"/>
      <scheme val="minor"/>
    </font>
    <font>
      <sz val="11"/>
      <color theme="1"/>
      <name val="Arial"/>
      <family val="2"/>
      <charset val="177"/>
      <scheme val="minor"/>
    </font>
    <font>
      <b/>
      <sz val="11"/>
      <color theme="1"/>
      <name val="Arial"/>
      <family val="2"/>
      <scheme val="minor"/>
    </font>
    <font>
      <sz val="11"/>
      <color rgb="FFFF0000"/>
      <name val="Arial"/>
      <family val="2"/>
      <scheme val="minor"/>
    </font>
    <font>
      <b/>
      <sz val="11"/>
      <name val="Arial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Arial"/>
      <family val="2"/>
      <charset val="177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0" applyFont="1"/>
    <xf numFmtId="14" fontId="2" fillId="0" borderId="0" xfId="0" applyNumberFormat="1" applyFont="1"/>
    <xf numFmtId="164" fontId="2" fillId="0" borderId="0" xfId="0" applyNumberFormat="1" applyFont="1"/>
    <xf numFmtId="16" fontId="2" fillId="0" borderId="0" xfId="0" applyNumberFormat="1" applyFont="1" applyAlignment="1">
      <alignment horizontal="center"/>
    </xf>
    <xf numFmtId="16" fontId="2" fillId="0" borderId="0" xfId="0" applyNumberFormat="1" applyFont="1"/>
    <xf numFmtId="1" fontId="2" fillId="0" borderId="0" xfId="0" applyNumberFormat="1" applyFont="1"/>
    <xf numFmtId="14" fontId="0" fillId="0" borderId="0" xfId="0" applyNumberFormat="1"/>
    <xf numFmtId="0" fontId="0" fillId="0" borderId="0" xfId="0" applyAlignment="1">
      <alignment horizontal="center"/>
    </xf>
    <xf numFmtId="0" fontId="3" fillId="0" borderId="0" xfId="0" applyFont="1"/>
    <xf numFmtId="0" fontId="2" fillId="2" borderId="0" xfId="0" applyFont="1" applyFill="1" applyBorder="1"/>
    <xf numFmtId="1" fontId="2" fillId="0" borderId="0" xfId="0" applyNumberFormat="1" applyFont="1" applyAlignment="1">
      <alignment horizontal="center"/>
    </xf>
    <xf numFmtId="1" fontId="0" fillId="0" borderId="0" xfId="0" applyNumberFormat="1"/>
    <xf numFmtId="1" fontId="0" fillId="0" borderId="0" xfId="0" applyNumberFormat="1" applyAlignment="1">
      <alignment horizontal="center"/>
    </xf>
    <xf numFmtId="1" fontId="2" fillId="0" borderId="1" xfId="0" applyNumberFormat="1" applyFont="1" applyBorder="1"/>
    <xf numFmtId="1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/>
    <xf numFmtId="165" fontId="0" fillId="0" borderId="0" xfId="0" applyNumberFormat="1"/>
    <xf numFmtId="166" fontId="2" fillId="0" borderId="0" xfId="1" applyNumberFormat="1" applyFont="1"/>
    <xf numFmtId="166" fontId="2" fillId="0" borderId="0" xfId="1" applyNumberFormat="1" applyFont="1" applyAlignment="1">
      <alignment horizontal="center"/>
    </xf>
    <xf numFmtId="0" fontId="4" fillId="2" borderId="0" xfId="0" applyFont="1" applyFill="1" applyBorder="1"/>
    <xf numFmtId="0" fontId="4" fillId="2" borderId="0" xfId="0" applyFont="1" applyFill="1" applyBorder="1" applyAlignment="1">
      <alignment horizontal="center"/>
    </xf>
    <xf numFmtId="0" fontId="0" fillId="2" borderId="0" xfId="0" applyFill="1" applyBorder="1"/>
    <xf numFmtId="0" fontId="2" fillId="4" borderId="2" xfId="0" applyFont="1" applyFill="1" applyBorder="1"/>
    <xf numFmtId="0" fontId="0" fillId="2" borderId="0" xfId="0" applyFill="1" applyBorder="1" applyAlignment="1">
      <alignment horizontal="center"/>
    </xf>
    <xf numFmtId="0" fontId="2" fillId="5" borderId="0" xfId="0" applyFont="1" applyFill="1" applyBorder="1"/>
    <xf numFmtId="0" fontId="0" fillId="3" borderId="0" xfId="0" applyFill="1"/>
    <xf numFmtId="1" fontId="2" fillId="3" borderId="0" xfId="0" applyNumberFormat="1" applyFont="1" applyFill="1"/>
    <xf numFmtId="164" fontId="2" fillId="0" borderId="0" xfId="0" applyNumberFormat="1" applyFont="1" applyFill="1"/>
    <xf numFmtId="16" fontId="2" fillId="0" borderId="0" xfId="0" applyNumberFormat="1" applyFont="1" applyFill="1" applyAlignment="1">
      <alignment horizontal="center"/>
    </xf>
    <xf numFmtId="0" fontId="0" fillId="0" borderId="0" xfId="0" applyFill="1"/>
    <xf numFmtId="14" fontId="0" fillId="0" borderId="0" xfId="0" applyNumberFormat="1" applyFill="1"/>
    <xf numFmtId="1" fontId="2" fillId="0" borderId="0" xfId="0" applyNumberFormat="1" applyFont="1" applyFill="1"/>
    <xf numFmtId="1" fontId="0" fillId="0" borderId="0" xfId="0" applyNumberFormat="1" applyFill="1"/>
    <xf numFmtId="166" fontId="2" fillId="0" borderId="0" xfId="1" applyNumberFormat="1" applyFont="1" applyFill="1"/>
    <xf numFmtId="0" fontId="4" fillId="0" borderId="0" xfId="0" applyFont="1" applyFill="1" applyBorder="1"/>
    <xf numFmtId="0" fontId="0" fillId="0" borderId="0" xfId="0" applyFill="1" applyBorder="1"/>
    <xf numFmtId="0" fontId="2" fillId="0" borderId="0" xfId="0" applyFont="1" applyFill="1"/>
    <xf numFmtId="0" fontId="2" fillId="0" borderId="0" xfId="0" applyFont="1" applyFill="1" applyBorder="1"/>
    <xf numFmtId="166" fontId="2" fillId="0" borderId="0" xfId="1" applyNumberFormat="1" applyFont="1" applyFill="1" applyAlignment="1">
      <alignment horizontal="center"/>
    </xf>
    <xf numFmtId="0" fontId="2" fillId="3" borderId="0" xfId="0" applyFont="1" applyFill="1"/>
    <xf numFmtId="165" fontId="2" fillId="3" borderId="1" xfId="0" applyNumberFormat="1" applyFont="1" applyFill="1" applyBorder="1" applyAlignment="1">
      <alignment horizontal="center"/>
    </xf>
    <xf numFmtId="168" fontId="2" fillId="0" borderId="0" xfId="0" applyNumberFormat="1" applyFont="1"/>
    <xf numFmtId="2" fontId="2" fillId="0" borderId="0" xfId="0" applyNumberFormat="1" applyFont="1"/>
    <xf numFmtId="167" fontId="2" fillId="0" borderId="0" xfId="0" applyNumberFormat="1" applyFont="1" applyAlignment="1">
      <alignment horizontal="center"/>
    </xf>
    <xf numFmtId="0" fontId="2" fillId="3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" fontId="2" fillId="0" borderId="0" xfId="0" applyNumberFormat="1" applyFont="1" applyFill="1" applyAlignment="1">
      <alignment horizontal="center"/>
    </xf>
    <xf numFmtId="166" fontId="0" fillId="0" borderId="0" xfId="0" applyNumberFormat="1" applyAlignment="1">
      <alignment horizontal="center"/>
    </xf>
    <xf numFmtId="43" fontId="0" fillId="0" borderId="0" xfId="1" applyNumberFormat="1" applyFont="1" applyAlignment="1">
      <alignment horizontal="center"/>
    </xf>
    <xf numFmtId="169" fontId="2" fillId="0" borderId="0" xfId="0" applyNumberFormat="1" applyFont="1" applyFill="1"/>
    <xf numFmtId="169" fontId="2" fillId="0" borderId="0" xfId="0" applyNumberFormat="1" applyFont="1" applyFill="1" applyAlignment="1">
      <alignment horizontal="center"/>
    </xf>
    <xf numFmtId="167" fontId="2" fillId="0" borderId="0" xfId="0" applyNumberFormat="1" applyFont="1" applyFill="1" applyAlignment="1">
      <alignment horizontal="center"/>
    </xf>
    <xf numFmtId="165" fontId="0" fillId="0" borderId="0" xfId="0" applyNumberFormat="1" applyFill="1"/>
    <xf numFmtId="166" fontId="0" fillId="0" borderId="0" xfId="1" applyNumberFormat="1" applyFont="1" applyFill="1"/>
    <xf numFmtId="166" fontId="2" fillId="0" borderId="0" xfId="0" applyNumberFormat="1" applyFont="1" applyFill="1"/>
    <xf numFmtId="0" fontId="4" fillId="0" borderId="1" xfId="0" applyFont="1" applyFill="1" applyBorder="1"/>
    <xf numFmtId="0" fontId="4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3" xfId="0" applyFont="1" applyFill="1" applyBorder="1"/>
    <xf numFmtId="0" fontId="2" fillId="0" borderId="3" xfId="0" applyFont="1" applyFill="1" applyBorder="1" applyAlignment="1">
      <alignment horizontal="center"/>
    </xf>
    <xf numFmtId="167" fontId="2" fillId="0" borderId="1" xfId="0" applyNumberFormat="1" applyFont="1" applyFill="1" applyBorder="1"/>
    <xf numFmtId="0" fontId="0" fillId="0" borderId="0" xfId="0" applyFill="1" applyAlignment="1">
      <alignment horizontal="center"/>
    </xf>
    <xf numFmtId="0" fontId="2" fillId="0" borderId="2" xfId="0" applyFont="1" applyFill="1" applyBorder="1"/>
    <xf numFmtId="16" fontId="2" fillId="0" borderId="0" xfId="0" applyNumberFormat="1" applyFont="1" applyFill="1"/>
    <xf numFmtId="1" fontId="2" fillId="6" borderId="0" xfId="0" applyNumberFormat="1" applyFont="1" applyFill="1"/>
    <xf numFmtId="0" fontId="7" fillId="7" borderId="4" xfId="0" applyFont="1" applyFill="1" applyBorder="1"/>
    <xf numFmtId="2" fontId="2" fillId="0" borderId="0" xfId="0" applyNumberFormat="1" applyFont="1" applyFill="1"/>
    <xf numFmtId="166" fontId="0" fillId="0" borderId="0" xfId="1" applyNumberFormat="1" applyFont="1"/>
    <xf numFmtId="1" fontId="7" fillId="7" borderId="4" xfId="0" applyNumberFormat="1" applyFont="1" applyFill="1" applyBorder="1"/>
    <xf numFmtId="0" fontId="0" fillId="0" borderId="0" xfId="0" applyNumberFormat="1"/>
    <xf numFmtId="0" fontId="7" fillId="7" borderId="0" xfId="0" applyFont="1" applyFill="1" applyBorder="1"/>
    <xf numFmtId="2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P86"/>
  <sheetViews>
    <sheetView tabSelected="1" zoomScale="85" zoomScaleNormal="85" workbookViewId="0">
      <selection activeCell="H1" sqref="H1"/>
    </sheetView>
  </sheetViews>
  <sheetFormatPr defaultRowHeight="14" x14ac:dyDescent="0.3"/>
  <cols>
    <col min="2" max="2" width="14.25" customWidth="1"/>
    <col min="3" max="3" width="11.08203125" customWidth="1"/>
    <col min="4" max="4" width="11.83203125" bestFit="1" customWidth="1"/>
    <col min="5" max="5" width="10.33203125" customWidth="1"/>
    <col min="6" max="7" width="10.25" customWidth="1"/>
    <col min="8" max="8" width="11" customWidth="1"/>
    <col min="9" max="9" width="11.83203125" customWidth="1"/>
    <col min="10" max="11" width="10.25" customWidth="1"/>
    <col min="12" max="12" width="10.33203125" customWidth="1"/>
    <col min="13" max="13" width="10.25" customWidth="1"/>
    <col min="14" max="14" width="11.33203125" style="30" customWidth="1"/>
    <col min="15" max="16" width="12.58203125" bestFit="1" customWidth="1"/>
    <col min="17" max="17" width="10.58203125" customWidth="1"/>
    <col min="18" max="18" width="12.58203125" bestFit="1" customWidth="1"/>
    <col min="19" max="19" width="10.33203125" customWidth="1"/>
    <col min="20" max="20" width="10.75" customWidth="1"/>
    <col min="21" max="27" width="13.08203125" bestFit="1" customWidth="1"/>
    <col min="28" max="29" width="12.58203125" bestFit="1" customWidth="1"/>
    <col min="30" max="30" width="8.58203125" customWidth="1"/>
    <col min="31" max="31" width="8.75" customWidth="1"/>
    <col min="32" max="34" width="10" customWidth="1"/>
    <col min="35" max="35" width="13.58203125" customWidth="1"/>
    <col min="36" max="36" width="8.25" customWidth="1"/>
    <col min="37" max="37" width="9.33203125" customWidth="1"/>
    <col min="38" max="38" width="12.33203125" bestFit="1" customWidth="1"/>
    <col min="39" max="39" width="8.75" style="8" customWidth="1"/>
    <col min="40" max="40" width="12.33203125" style="8" bestFit="1" customWidth="1"/>
    <col min="41" max="41" width="12.33203125" bestFit="1" customWidth="1"/>
    <col min="42" max="43" width="9.83203125" style="8" customWidth="1"/>
    <col min="44" max="51" width="12.33203125" bestFit="1" customWidth="1"/>
    <col min="52" max="52" width="12.08203125" customWidth="1"/>
    <col min="53" max="53" width="10.75" customWidth="1"/>
    <col min="54" max="60" width="12.58203125" bestFit="1" customWidth="1"/>
    <col min="61" max="61" width="12.58203125" style="8" bestFit="1" customWidth="1"/>
    <col min="62" max="62" width="10.33203125" bestFit="1" customWidth="1"/>
    <col min="63" max="63" width="11.33203125" bestFit="1" customWidth="1"/>
    <col min="64" max="64" width="10.33203125" bestFit="1" customWidth="1"/>
    <col min="257" max="257" width="14.25" customWidth="1"/>
    <col min="258" max="258" width="11.08203125" customWidth="1"/>
    <col min="259" max="259" width="11.83203125" bestFit="1" customWidth="1"/>
    <col min="260" max="260" width="10.33203125" customWidth="1"/>
    <col min="261" max="262" width="10.25" customWidth="1"/>
    <col min="263" max="263" width="11" customWidth="1"/>
    <col min="264" max="264" width="11.83203125" customWidth="1"/>
    <col min="265" max="266" width="10.25" customWidth="1"/>
    <col min="267" max="267" width="10.33203125" customWidth="1"/>
    <col min="268" max="268" width="10.25" customWidth="1"/>
    <col min="269" max="269" width="11.33203125" customWidth="1"/>
    <col min="270" max="271" width="12.58203125" bestFit="1" customWidth="1"/>
    <col min="272" max="272" width="10.58203125" customWidth="1"/>
    <col min="273" max="273" width="12.58203125" bestFit="1" customWidth="1"/>
    <col min="274" max="274" width="10.33203125" customWidth="1"/>
    <col min="275" max="275" width="10.75" customWidth="1"/>
    <col min="276" max="282" width="13.08203125" bestFit="1" customWidth="1"/>
    <col min="283" max="284" width="12.58203125" bestFit="1" customWidth="1"/>
    <col min="285" max="285" width="8.58203125" customWidth="1"/>
    <col min="286" max="286" width="8.75" customWidth="1"/>
    <col min="287" max="290" width="10" customWidth="1"/>
    <col min="291" max="291" width="8.25" customWidth="1"/>
    <col min="292" max="292" width="9.33203125" customWidth="1"/>
    <col min="293" max="293" width="12.33203125" bestFit="1" customWidth="1"/>
    <col min="294" max="294" width="8.75" customWidth="1"/>
    <col min="295" max="296" width="12.33203125" bestFit="1" customWidth="1"/>
    <col min="297" max="298" width="9.83203125" customWidth="1"/>
    <col min="299" max="306" width="12.33203125" bestFit="1" customWidth="1"/>
    <col min="307" max="307" width="12.08203125" customWidth="1"/>
    <col min="308" max="308" width="10.75" customWidth="1"/>
    <col min="309" max="316" width="12.58203125" bestFit="1" customWidth="1"/>
    <col min="317" max="317" width="18.58203125" bestFit="1" customWidth="1"/>
    <col min="318" max="320" width="10.33203125" bestFit="1" customWidth="1"/>
    <col min="513" max="513" width="14.25" customWidth="1"/>
    <col min="514" max="514" width="11.08203125" customWidth="1"/>
    <col min="515" max="515" width="11.83203125" bestFit="1" customWidth="1"/>
    <col min="516" max="516" width="10.33203125" customWidth="1"/>
    <col min="517" max="518" width="10.25" customWidth="1"/>
    <col min="519" max="519" width="11" customWidth="1"/>
    <col min="520" max="520" width="11.83203125" customWidth="1"/>
    <col min="521" max="522" width="10.25" customWidth="1"/>
    <col min="523" max="523" width="10.33203125" customWidth="1"/>
    <col min="524" max="524" width="10.25" customWidth="1"/>
    <col min="525" max="525" width="11.33203125" customWidth="1"/>
    <col min="526" max="527" width="12.58203125" bestFit="1" customWidth="1"/>
    <col min="528" max="528" width="10.58203125" customWidth="1"/>
    <col min="529" max="529" width="12.58203125" bestFit="1" customWidth="1"/>
    <col min="530" max="530" width="10.33203125" customWidth="1"/>
    <col min="531" max="531" width="10.75" customWidth="1"/>
    <col min="532" max="538" width="13.08203125" bestFit="1" customWidth="1"/>
    <col min="539" max="540" width="12.58203125" bestFit="1" customWidth="1"/>
    <col min="541" max="541" width="8.58203125" customWidth="1"/>
    <col min="542" max="542" width="8.75" customWidth="1"/>
    <col min="543" max="546" width="10" customWidth="1"/>
    <col min="547" max="547" width="8.25" customWidth="1"/>
    <col min="548" max="548" width="9.33203125" customWidth="1"/>
    <col min="549" max="549" width="12.33203125" bestFit="1" customWidth="1"/>
    <col min="550" max="550" width="8.75" customWidth="1"/>
    <col min="551" max="552" width="12.33203125" bestFit="1" customWidth="1"/>
    <col min="553" max="554" width="9.83203125" customWidth="1"/>
    <col min="555" max="562" width="12.33203125" bestFit="1" customWidth="1"/>
    <col min="563" max="563" width="12.08203125" customWidth="1"/>
    <col min="564" max="564" width="10.75" customWidth="1"/>
    <col min="565" max="572" width="12.58203125" bestFit="1" customWidth="1"/>
    <col min="573" max="573" width="18.58203125" bestFit="1" customWidth="1"/>
    <col min="574" max="576" width="10.33203125" bestFit="1" customWidth="1"/>
    <col min="769" max="769" width="14.25" customWidth="1"/>
    <col min="770" max="770" width="11.08203125" customWidth="1"/>
    <col min="771" max="771" width="11.83203125" bestFit="1" customWidth="1"/>
    <col min="772" max="772" width="10.33203125" customWidth="1"/>
    <col min="773" max="774" width="10.25" customWidth="1"/>
    <col min="775" max="775" width="11" customWidth="1"/>
    <col min="776" max="776" width="11.83203125" customWidth="1"/>
    <col min="777" max="778" width="10.25" customWidth="1"/>
    <col min="779" max="779" width="10.33203125" customWidth="1"/>
    <col min="780" max="780" width="10.25" customWidth="1"/>
    <col min="781" max="781" width="11.33203125" customWidth="1"/>
    <col min="782" max="783" width="12.58203125" bestFit="1" customWidth="1"/>
    <col min="784" max="784" width="10.58203125" customWidth="1"/>
    <col min="785" max="785" width="12.58203125" bestFit="1" customWidth="1"/>
    <col min="786" max="786" width="10.33203125" customWidth="1"/>
    <col min="787" max="787" width="10.75" customWidth="1"/>
    <col min="788" max="794" width="13.08203125" bestFit="1" customWidth="1"/>
    <col min="795" max="796" width="12.58203125" bestFit="1" customWidth="1"/>
    <col min="797" max="797" width="8.58203125" customWidth="1"/>
    <col min="798" max="798" width="8.75" customWidth="1"/>
    <col min="799" max="802" width="10" customWidth="1"/>
    <col min="803" max="803" width="8.25" customWidth="1"/>
    <col min="804" max="804" width="9.33203125" customWidth="1"/>
    <col min="805" max="805" width="12.33203125" bestFit="1" customWidth="1"/>
    <col min="806" max="806" width="8.75" customWidth="1"/>
    <col min="807" max="808" width="12.33203125" bestFit="1" customWidth="1"/>
    <col min="809" max="810" width="9.83203125" customWidth="1"/>
    <col min="811" max="818" width="12.33203125" bestFit="1" customWidth="1"/>
    <col min="819" max="819" width="12.08203125" customWidth="1"/>
    <col min="820" max="820" width="10.75" customWidth="1"/>
    <col min="821" max="828" width="12.58203125" bestFit="1" customWidth="1"/>
    <col min="829" max="829" width="18.58203125" bestFit="1" customWidth="1"/>
    <col min="830" max="832" width="10.33203125" bestFit="1" customWidth="1"/>
    <col min="1025" max="1025" width="14.25" customWidth="1"/>
    <col min="1026" max="1026" width="11.08203125" customWidth="1"/>
    <col min="1027" max="1027" width="11.83203125" bestFit="1" customWidth="1"/>
    <col min="1028" max="1028" width="10.33203125" customWidth="1"/>
    <col min="1029" max="1030" width="10.25" customWidth="1"/>
    <col min="1031" max="1031" width="11" customWidth="1"/>
    <col min="1032" max="1032" width="11.83203125" customWidth="1"/>
    <col min="1033" max="1034" width="10.25" customWidth="1"/>
    <col min="1035" max="1035" width="10.33203125" customWidth="1"/>
    <col min="1036" max="1036" width="10.25" customWidth="1"/>
    <col min="1037" max="1037" width="11.33203125" customWidth="1"/>
    <col min="1038" max="1039" width="12.58203125" bestFit="1" customWidth="1"/>
    <col min="1040" max="1040" width="10.58203125" customWidth="1"/>
    <col min="1041" max="1041" width="12.58203125" bestFit="1" customWidth="1"/>
    <col min="1042" max="1042" width="10.33203125" customWidth="1"/>
    <col min="1043" max="1043" width="10.75" customWidth="1"/>
    <col min="1044" max="1050" width="13.08203125" bestFit="1" customWidth="1"/>
    <col min="1051" max="1052" width="12.58203125" bestFit="1" customWidth="1"/>
    <col min="1053" max="1053" width="8.58203125" customWidth="1"/>
    <col min="1054" max="1054" width="8.75" customWidth="1"/>
    <col min="1055" max="1058" width="10" customWidth="1"/>
    <col min="1059" max="1059" width="8.25" customWidth="1"/>
    <col min="1060" max="1060" width="9.33203125" customWidth="1"/>
    <col min="1061" max="1061" width="12.33203125" bestFit="1" customWidth="1"/>
    <col min="1062" max="1062" width="8.75" customWidth="1"/>
    <col min="1063" max="1064" width="12.33203125" bestFit="1" customWidth="1"/>
    <col min="1065" max="1066" width="9.83203125" customWidth="1"/>
    <col min="1067" max="1074" width="12.33203125" bestFit="1" customWidth="1"/>
    <col min="1075" max="1075" width="12.08203125" customWidth="1"/>
    <col min="1076" max="1076" width="10.75" customWidth="1"/>
    <col min="1077" max="1084" width="12.58203125" bestFit="1" customWidth="1"/>
    <col min="1085" max="1085" width="18.58203125" bestFit="1" customWidth="1"/>
    <col min="1086" max="1088" width="10.33203125" bestFit="1" customWidth="1"/>
    <col min="1281" max="1281" width="14.25" customWidth="1"/>
    <col min="1282" max="1282" width="11.08203125" customWidth="1"/>
    <col min="1283" max="1283" width="11.83203125" bestFit="1" customWidth="1"/>
    <col min="1284" max="1284" width="10.33203125" customWidth="1"/>
    <col min="1285" max="1286" width="10.25" customWidth="1"/>
    <col min="1287" max="1287" width="11" customWidth="1"/>
    <col min="1288" max="1288" width="11.83203125" customWidth="1"/>
    <col min="1289" max="1290" width="10.25" customWidth="1"/>
    <col min="1291" max="1291" width="10.33203125" customWidth="1"/>
    <col min="1292" max="1292" width="10.25" customWidth="1"/>
    <col min="1293" max="1293" width="11.33203125" customWidth="1"/>
    <col min="1294" max="1295" width="12.58203125" bestFit="1" customWidth="1"/>
    <col min="1296" max="1296" width="10.58203125" customWidth="1"/>
    <col min="1297" max="1297" width="12.58203125" bestFit="1" customWidth="1"/>
    <col min="1298" max="1298" width="10.33203125" customWidth="1"/>
    <col min="1299" max="1299" width="10.75" customWidth="1"/>
    <col min="1300" max="1306" width="13.08203125" bestFit="1" customWidth="1"/>
    <col min="1307" max="1308" width="12.58203125" bestFit="1" customWidth="1"/>
    <col min="1309" max="1309" width="8.58203125" customWidth="1"/>
    <col min="1310" max="1310" width="8.75" customWidth="1"/>
    <col min="1311" max="1314" width="10" customWidth="1"/>
    <col min="1315" max="1315" width="8.25" customWidth="1"/>
    <col min="1316" max="1316" width="9.33203125" customWidth="1"/>
    <col min="1317" max="1317" width="12.33203125" bestFit="1" customWidth="1"/>
    <col min="1318" max="1318" width="8.75" customWidth="1"/>
    <col min="1319" max="1320" width="12.33203125" bestFit="1" customWidth="1"/>
    <col min="1321" max="1322" width="9.83203125" customWidth="1"/>
    <col min="1323" max="1330" width="12.33203125" bestFit="1" customWidth="1"/>
    <col min="1331" max="1331" width="12.08203125" customWidth="1"/>
    <col min="1332" max="1332" width="10.75" customWidth="1"/>
    <col min="1333" max="1340" width="12.58203125" bestFit="1" customWidth="1"/>
    <col min="1341" max="1341" width="18.58203125" bestFit="1" customWidth="1"/>
    <col min="1342" max="1344" width="10.33203125" bestFit="1" customWidth="1"/>
    <col min="1537" max="1537" width="14.25" customWidth="1"/>
    <col min="1538" max="1538" width="11.08203125" customWidth="1"/>
    <col min="1539" max="1539" width="11.83203125" bestFit="1" customWidth="1"/>
    <col min="1540" max="1540" width="10.33203125" customWidth="1"/>
    <col min="1541" max="1542" width="10.25" customWidth="1"/>
    <col min="1543" max="1543" width="11" customWidth="1"/>
    <col min="1544" max="1544" width="11.83203125" customWidth="1"/>
    <col min="1545" max="1546" width="10.25" customWidth="1"/>
    <col min="1547" max="1547" width="10.33203125" customWidth="1"/>
    <col min="1548" max="1548" width="10.25" customWidth="1"/>
    <col min="1549" max="1549" width="11.33203125" customWidth="1"/>
    <col min="1550" max="1551" width="12.58203125" bestFit="1" customWidth="1"/>
    <col min="1552" max="1552" width="10.58203125" customWidth="1"/>
    <col min="1553" max="1553" width="12.58203125" bestFit="1" customWidth="1"/>
    <col min="1554" max="1554" width="10.33203125" customWidth="1"/>
    <col min="1555" max="1555" width="10.75" customWidth="1"/>
    <col min="1556" max="1562" width="13.08203125" bestFit="1" customWidth="1"/>
    <col min="1563" max="1564" width="12.58203125" bestFit="1" customWidth="1"/>
    <col min="1565" max="1565" width="8.58203125" customWidth="1"/>
    <col min="1566" max="1566" width="8.75" customWidth="1"/>
    <col min="1567" max="1570" width="10" customWidth="1"/>
    <col min="1571" max="1571" width="8.25" customWidth="1"/>
    <col min="1572" max="1572" width="9.33203125" customWidth="1"/>
    <col min="1573" max="1573" width="12.33203125" bestFit="1" customWidth="1"/>
    <col min="1574" max="1574" width="8.75" customWidth="1"/>
    <col min="1575" max="1576" width="12.33203125" bestFit="1" customWidth="1"/>
    <col min="1577" max="1578" width="9.83203125" customWidth="1"/>
    <col min="1579" max="1586" width="12.33203125" bestFit="1" customWidth="1"/>
    <col min="1587" max="1587" width="12.08203125" customWidth="1"/>
    <col min="1588" max="1588" width="10.75" customWidth="1"/>
    <col min="1589" max="1596" width="12.58203125" bestFit="1" customWidth="1"/>
    <col min="1597" max="1597" width="18.58203125" bestFit="1" customWidth="1"/>
    <col min="1598" max="1600" width="10.33203125" bestFit="1" customWidth="1"/>
    <col min="1793" max="1793" width="14.25" customWidth="1"/>
    <col min="1794" max="1794" width="11.08203125" customWidth="1"/>
    <col min="1795" max="1795" width="11.83203125" bestFit="1" customWidth="1"/>
    <col min="1796" max="1796" width="10.33203125" customWidth="1"/>
    <col min="1797" max="1798" width="10.25" customWidth="1"/>
    <col min="1799" max="1799" width="11" customWidth="1"/>
    <col min="1800" max="1800" width="11.83203125" customWidth="1"/>
    <col min="1801" max="1802" width="10.25" customWidth="1"/>
    <col min="1803" max="1803" width="10.33203125" customWidth="1"/>
    <col min="1804" max="1804" width="10.25" customWidth="1"/>
    <col min="1805" max="1805" width="11.33203125" customWidth="1"/>
    <col min="1806" max="1807" width="12.58203125" bestFit="1" customWidth="1"/>
    <col min="1808" max="1808" width="10.58203125" customWidth="1"/>
    <col min="1809" max="1809" width="12.58203125" bestFit="1" customWidth="1"/>
    <col min="1810" max="1810" width="10.33203125" customWidth="1"/>
    <col min="1811" max="1811" width="10.75" customWidth="1"/>
    <col min="1812" max="1818" width="13.08203125" bestFit="1" customWidth="1"/>
    <col min="1819" max="1820" width="12.58203125" bestFit="1" customWidth="1"/>
    <col min="1821" max="1821" width="8.58203125" customWidth="1"/>
    <col min="1822" max="1822" width="8.75" customWidth="1"/>
    <col min="1823" max="1826" width="10" customWidth="1"/>
    <col min="1827" max="1827" width="8.25" customWidth="1"/>
    <col min="1828" max="1828" width="9.33203125" customWidth="1"/>
    <col min="1829" max="1829" width="12.33203125" bestFit="1" customWidth="1"/>
    <col min="1830" max="1830" width="8.75" customWidth="1"/>
    <col min="1831" max="1832" width="12.33203125" bestFit="1" customWidth="1"/>
    <col min="1833" max="1834" width="9.83203125" customWidth="1"/>
    <col min="1835" max="1842" width="12.33203125" bestFit="1" customWidth="1"/>
    <col min="1843" max="1843" width="12.08203125" customWidth="1"/>
    <col min="1844" max="1844" width="10.75" customWidth="1"/>
    <col min="1845" max="1852" width="12.58203125" bestFit="1" customWidth="1"/>
    <col min="1853" max="1853" width="18.58203125" bestFit="1" customWidth="1"/>
    <col min="1854" max="1856" width="10.33203125" bestFit="1" customWidth="1"/>
    <col min="2049" max="2049" width="14.25" customWidth="1"/>
    <col min="2050" max="2050" width="11.08203125" customWidth="1"/>
    <col min="2051" max="2051" width="11.83203125" bestFit="1" customWidth="1"/>
    <col min="2052" max="2052" width="10.33203125" customWidth="1"/>
    <col min="2053" max="2054" width="10.25" customWidth="1"/>
    <col min="2055" max="2055" width="11" customWidth="1"/>
    <col min="2056" max="2056" width="11.83203125" customWidth="1"/>
    <col min="2057" max="2058" width="10.25" customWidth="1"/>
    <col min="2059" max="2059" width="10.33203125" customWidth="1"/>
    <col min="2060" max="2060" width="10.25" customWidth="1"/>
    <col min="2061" max="2061" width="11.33203125" customWidth="1"/>
    <col min="2062" max="2063" width="12.58203125" bestFit="1" customWidth="1"/>
    <col min="2064" max="2064" width="10.58203125" customWidth="1"/>
    <col min="2065" max="2065" width="12.58203125" bestFit="1" customWidth="1"/>
    <col min="2066" max="2066" width="10.33203125" customWidth="1"/>
    <col min="2067" max="2067" width="10.75" customWidth="1"/>
    <col min="2068" max="2074" width="13.08203125" bestFit="1" customWidth="1"/>
    <col min="2075" max="2076" width="12.58203125" bestFit="1" customWidth="1"/>
    <col min="2077" max="2077" width="8.58203125" customWidth="1"/>
    <col min="2078" max="2078" width="8.75" customWidth="1"/>
    <col min="2079" max="2082" width="10" customWidth="1"/>
    <col min="2083" max="2083" width="8.25" customWidth="1"/>
    <col min="2084" max="2084" width="9.33203125" customWidth="1"/>
    <col min="2085" max="2085" width="12.33203125" bestFit="1" customWidth="1"/>
    <col min="2086" max="2086" width="8.75" customWidth="1"/>
    <col min="2087" max="2088" width="12.33203125" bestFit="1" customWidth="1"/>
    <col min="2089" max="2090" width="9.83203125" customWidth="1"/>
    <col min="2091" max="2098" width="12.33203125" bestFit="1" customWidth="1"/>
    <col min="2099" max="2099" width="12.08203125" customWidth="1"/>
    <col min="2100" max="2100" width="10.75" customWidth="1"/>
    <col min="2101" max="2108" width="12.58203125" bestFit="1" customWidth="1"/>
    <col min="2109" max="2109" width="18.58203125" bestFit="1" customWidth="1"/>
    <col min="2110" max="2112" width="10.33203125" bestFit="1" customWidth="1"/>
    <col min="2305" max="2305" width="14.25" customWidth="1"/>
    <col min="2306" max="2306" width="11.08203125" customWidth="1"/>
    <col min="2307" max="2307" width="11.83203125" bestFit="1" customWidth="1"/>
    <col min="2308" max="2308" width="10.33203125" customWidth="1"/>
    <col min="2309" max="2310" width="10.25" customWidth="1"/>
    <col min="2311" max="2311" width="11" customWidth="1"/>
    <col min="2312" max="2312" width="11.83203125" customWidth="1"/>
    <col min="2313" max="2314" width="10.25" customWidth="1"/>
    <col min="2315" max="2315" width="10.33203125" customWidth="1"/>
    <col min="2316" max="2316" width="10.25" customWidth="1"/>
    <col min="2317" max="2317" width="11.33203125" customWidth="1"/>
    <col min="2318" max="2319" width="12.58203125" bestFit="1" customWidth="1"/>
    <col min="2320" max="2320" width="10.58203125" customWidth="1"/>
    <col min="2321" max="2321" width="12.58203125" bestFit="1" customWidth="1"/>
    <col min="2322" max="2322" width="10.33203125" customWidth="1"/>
    <col min="2323" max="2323" width="10.75" customWidth="1"/>
    <col min="2324" max="2330" width="13.08203125" bestFit="1" customWidth="1"/>
    <col min="2331" max="2332" width="12.58203125" bestFit="1" customWidth="1"/>
    <col min="2333" max="2333" width="8.58203125" customWidth="1"/>
    <col min="2334" max="2334" width="8.75" customWidth="1"/>
    <col min="2335" max="2338" width="10" customWidth="1"/>
    <col min="2339" max="2339" width="8.25" customWidth="1"/>
    <col min="2340" max="2340" width="9.33203125" customWidth="1"/>
    <col min="2341" max="2341" width="12.33203125" bestFit="1" customWidth="1"/>
    <col min="2342" max="2342" width="8.75" customWidth="1"/>
    <col min="2343" max="2344" width="12.33203125" bestFit="1" customWidth="1"/>
    <col min="2345" max="2346" width="9.83203125" customWidth="1"/>
    <col min="2347" max="2354" width="12.33203125" bestFit="1" customWidth="1"/>
    <col min="2355" max="2355" width="12.08203125" customWidth="1"/>
    <col min="2356" max="2356" width="10.75" customWidth="1"/>
    <col min="2357" max="2364" width="12.58203125" bestFit="1" customWidth="1"/>
    <col min="2365" max="2365" width="18.58203125" bestFit="1" customWidth="1"/>
    <col min="2366" max="2368" width="10.33203125" bestFit="1" customWidth="1"/>
    <col min="2561" max="2561" width="14.25" customWidth="1"/>
    <col min="2562" max="2562" width="11.08203125" customWidth="1"/>
    <col min="2563" max="2563" width="11.83203125" bestFit="1" customWidth="1"/>
    <col min="2564" max="2564" width="10.33203125" customWidth="1"/>
    <col min="2565" max="2566" width="10.25" customWidth="1"/>
    <col min="2567" max="2567" width="11" customWidth="1"/>
    <col min="2568" max="2568" width="11.83203125" customWidth="1"/>
    <col min="2569" max="2570" width="10.25" customWidth="1"/>
    <col min="2571" max="2571" width="10.33203125" customWidth="1"/>
    <col min="2572" max="2572" width="10.25" customWidth="1"/>
    <col min="2573" max="2573" width="11.33203125" customWidth="1"/>
    <col min="2574" max="2575" width="12.58203125" bestFit="1" customWidth="1"/>
    <col min="2576" max="2576" width="10.58203125" customWidth="1"/>
    <col min="2577" max="2577" width="12.58203125" bestFit="1" customWidth="1"/>
    <col min="2578" max="2578" width="10.33203125" customWidth="1"/>
    <col min="2579" max="2579" width="10.75" customWidth="1"/>
    <col min="2580" max="2586" width="13.08203125" bestFit="1" customWidth="1"/>
    <col min="2587" max="2588" width="12.58203125" bestFit="1" customWidth="1"/>
    <col min="2589" max="2589" width="8.58203125" customWidth="1"/>
    <col min="2590" max="2590" width="8.75" customWidth="1"/>
    <col min="2591" max="2594" width="10" customWidth="1"/>
    <col min="2595" max="2595" width="8.25" customWidth="1"/>
    <col min="2596" max="2596" width="9.33203125" customWidth="1"/>
    <col min="2597" max="2597" width="12.33203125" bestFit="1" customWidth="1"/>
    <col min="2598" max="2598" width="8.75" customWidth="1"/>
    <col min="2599" max="2600" width="12.33203125" bestFit="1" customWidth="1"/>
    <col min="2601" max="2602" width="9.83203125" customWidth="1"/>
    <col min="2603" max="2610" width="12.33203125" bestFit="1" customWidth="1"/>
    <col min="2611" max="2611" width="12.08203125" customWidth="1"/>
    <col min="2612" max="2612" width="10.75" customWidth="1"/>
    <col min="2613" max="2620" width="12.58203125" bestFit="1" customWidth="1"/>
    <col min="2621" max="2621" width="18.58203125" bestFit="1" customWidth="1"/>
    <col min="2622" max="2624" width="10.33203125" bestFit="1" customWidth="1"/>
    <col min="2817" max="2817" width="14.25" customWidth="1"/>
    <col min="2818" max="2818" width="11.08203125" customWidth="1"/>
    <col min="2819" max="2819" width="11.83203125" bestFit="1" customWidth="1"/>
    <col min="2820" max="2820" width="10.33203125" customWidth="1"/>
    <col min="2821" max="2822" width="10.25" customWidth="1"/>
    <col min="2823" max="2823" width="11" customWidth="1"/>
    <col min="2824" max="2824" width="11.83203125" customWidth="1"/>
    <col min="2825" max="2826" width="10.25" customWidth="1"/>
    <col min="2827" max="2827" width="10.33203125" customWidth="1"/>
    <col min="2828" max="2828" width="10.25" customWidth="1"/>
    <col min="2829" max="2829" width="11.33203125" customWidth="1"/>
    <col min="2830" max="2831" width="12.58203125" bestFit="1" customWidth="1"/>
    <col min="2832" max="2832" width="10.58203125" customWidth="1"/>
    <col min="2833" max="2833" width="12.58203125" bestFit="1" customWidth="1"/>
    <col min="2834" max="2834" width="10.33203125" customWidth="1"/>
    <col min="2835" max="2835" width="10.75" customWidth="1"/>
    <col min="2836" max="2842" width="13.08203125" bestFit="1" customWidth="1"/>
    <col min="2843" max="2844" width="12.58203125" bestFit="1" customWidth="1"/>
    <col min="2845" max="2845" width="8.58203125" customWidth="1"/>
    <col min="2846" max="2846" width="8.75" customWidth="1"/>
    <col min="2847" max="2850" width="10" customWidth="1"/>
    <col min="2851" max="2851" width="8.25" customWidth="1"/>
    <col min="2852" max="2852" width="9.33203125" customWidth="1"/>
    <col min="2853" max="2853" width="12.33203125" bestFit="1" customWidth="1"/>
    <col min="2854" max="2854" width="8.75" customWidth="1"/>
    <col min="2855" max="2856" width="12.33203125" bestFit="1" customWidth="1"/>
    <col min="2857" max="2858" width="9.83203125" customWidth="1"/>
    <col min="2859" max="2866" width="12.33203125" bestFit="1" customWidth="1"/>
    <col min="2867" max="2867" width="12.08203125" customWidth="1"/>
    <col min="2868" max="2868" width="10.75" customWidth="1"/>
    <col min="2869" max="2876" width="12.58203125" bestFit="1" customWidth="1"/>
    <col min="2877" max="2877" width="18.58203125" bestFit="1" customWidth="1"/>
    <col min="2878" max="2880" width="10.33203125" bestFit="1" customWidth="1"/>
    <col min="3073" max="3073" width="14.25" customWidth="1"/>
    <col min="3074" max="3074" width="11.08203125" customWidth="1"/>
    <col min="3075" max="3075" width="11.83203125" bestFit="1" customWidth="1"/>
    <col min="3076" max="3076" width="10.33203125" customWidth="1"/>
    <col min="3077" max="3078" width="10.25" customWidth="1"/>
    <col min="3079" max="3079" width="11" customWidth="1"/>
    <col min="3080" max="3080" width="11.83203125" customWidth="1"/>
    <col min="3081" max="3082" width="10.25" customWidth="1"/>
    <col min="3083" max="3083" width="10.33203125" customWidth="1"/>
    <col min="3084" max="3084" width="10.25" customWidth="1"/>
    <col min="3085" max="3085" width="11.33203125" customWidth="1"/>
    <col min="3086" max="3087" width="12.58203125" bestFit="1" customWidth="1"/>
    <col min="3088" max="3088" width="10.58203125" customWidth="1"/>
    <col min="3089" max="3089" width="12.58203125" bestFit="1" customWidth="1"/>
    <col min="3090" max="3090" width="10.33203125" customWidth="1"/>
    <col min="3091" max="3091" width="10.75" customWidth="1"/>
    <col min="3092" max="3098" width="13.08203125" bestFit="1" customWidth="1"/>
    <col min="3099" max="3100" width="12.58203125" bestFit="1" customWidth="1"/>
    <col min="3101" max="3101" width="8.58203125" customWidth="1"/>
    <col min="3102" max="3102" width="8.75" customWidth="1"/>
    <col min="3103" max="3106" width="10" customWidth="1"/>
    <col min="3107" max="3107" width="8.25" customWidth="1"/>
    <col min="3108" max="3108" width="9.33203125" customWidth="1"/>
    <col min="3109" max="3109" width="12.33203125" bestFit="1" customWidth="1"/>
    <col min="3110" max="3110" width="8.75" customWidth="1"/>
    <col min="3111" max="3112" width="12.33203125" bestFit="1" customWidth="1"/>
    <col min="3113" max="3114" width="9.83203125" customWidth="1"/>
    <col min="3115" max="3122" width="12.33203125" bestFit="1" customWidth="1"/>
    <col min="3123" max="3123" width="12.08203125" customWidth="1"/>
    <col min="3124" max="3124" width="10.75" customWidth="1"/>
    <col min="3125" max="3132" width="12.58203125" bestFit="1" customWidth="1"/>
    <col min="3133" max="3133" width="18.58203125" bestFit="1" customWidth="1"/>
    <col min="3134" max="3136" width="10.33203125" bestFit="1" customWidth="1"/>
    <col min="3329" max="3329" width="14.25" customWidth="1"/>
    <col min="3330" max="3330" width="11.08203125" customWidth="1"/>
    <col min="3331" max="3331" width="11.83203125" bestFit="1" customWidth="1"/>
    <col min="3332" max="3332" width="10.33203125" customWidth="1"/>
    <col min="3333" max="3334" width="10.25" customWidth="1"/>
    <col min="3335" max="3335" width="11" customWidth="1"/>
    <col min="3336" max="3336" width="11.83203125" customWidth="1"/>
    <col min="3337" max="3338" width="10.25" customWidth="1"/>
    <col min="3339" max="3339" width="10.33203125" customWidth="1"/>
    <col min="3340" max="3340" width="10.25" customWidth="1"/>
    <col min="3341" max="3341" width="11.33203125" customWidth="1"/>
    <col min="3342" max="3343" width="12.58203125" bestFit="1" customWidth="1"/>
    <col min="3344" max="3344" width="10.58203125" customWidth="1"/>
    <col min="3345" max="3345" width="12.58203125" bestFit="1" customWidth="1"/>
    <col min="3346" max="3346" width="10.33203125" customWidth="1"/>
    <col min="3347" max="3347" width="10.75" customWidth="1"/>
    <col min="3348" max="3354" width="13.08203125" bestFit="1" customWidth="1"/>
    <col min="3355" max="3356" width="12.58203125" bestFit="1" customWidth="1"/>
    <col min="3357" max="3357" width="8.58203125" customWidth="1"/>
    <col min="3358" max="3358" width="8.75" customWidth="1"/>
    <col min="3359" max="3362" width="10" customWidth="1"/>
    <col min="3363" max="3363" width="8.25" customWidth="1"/>
    <col min="3364" max="3364" width="9.33203125" customWidth="1"/>
    <col min="3365" max="3365" width="12.33203125" bestFit="1" customWidth="1"/>
    <col min="3366" max="3366" width="8.75" customWidth="1"/>
    <col min="3367" max="3368" width="12.33203125" bestFit="1" customWidth="1"/>
    <col min="3369" max="3370" width="9.83203125" customWidth="1"/>
    <col min="3371" max="3378" width="12.33203125" bestFit="1" customWidth="1"/>
    <col min="3379" max="3379" width="12.08203125" customWidth="1"/>
    <col min="3380" max="3380" width="10.75" customWidth="1"/>
    <col min="3381" max="3388" width="12.58203125" bestFit="1" customWidth="1"/>
    <col min="3389" max="3389" width="18.58203125" bestFit="1" customWidth="1"/>
    <col min="3390" max="3392" width="10.33203125" bestFit="1" customWidth="1"/>
    <col min="3585" max="3585" width="14.25" customWidth="1"/>
    <col min="3586" max="3586" width="11.08203125" customWidth="1"/>
    <col min="3587" max="3587" width="11.83203125" bestFit="1" customWidth="1"/>
    <col min="3588" max="3588" width="10.33203125" customWidth="1"/>
    <col min="3589" max="3590" width="10.25" customWidth="1"/>
    <col min="3591" max="3591" width="11" customWidth="1"/>
    <col min="3592" max="3592" width="11.83203125" customWidth="1"/>
    <col min="3593" max="3594" width="10.25" customWidth="1"/>
    <col min="3595" max="3595" width="10.33203125" customWidth="1"/>
    <col min="3596" max="3596" width="10.25" customWidth="1"/>
    <col min="3597" max="3597" width="11.33203125" customWidth="1"/>
    <col min="3598" max="3599" width="12.58203125" bestFit="1" customWidth="1"/>
    <col min="3600" max="3600" width="10.58203125" customWidth="1"/>
    <col min="3601" max="3601" width="12.58203125" bestFit="1" customWidth="1"/>
    <col min="3602" max="3602" width="10.33203125" customWidth="1"/>
    <col min="3603" max="3603" width="10.75" customWidth="1"/>
    <col min="3604" max="3610" width="13.08203125" bestFit="1" customWidth="1"/>
    <col min="3611" max="3612" width="12.58203125" bestFit="1" customWidth="1"/>
    <col min="3613" max="3613" width="8.58203125" customWidth="1"/>
    <col min="3614" max="3614" width="8.75" customWidth="1"/>
    <col min="3615" max="3618" width="10" customWidth="1"/>
    <col min="3619" max="3619" width="8.25" customWidth="1"/>
    <col min="3620" max="3620" width="9.33203125" customWidth="1"/>
    <col min="3621" max="3621" width="12.33203125" bestFit="1" customWidth="1"/>
    <col min="3622" max="3622" width="8.75" customWidth="1"/>
    <col min="3623" max="3624" width="12.33203125" bestFit="1" customWidth="1"/>
    <col min="3625" max="3626" width="9.83203125" customWidth="1"/>
    <col min="3627" max="3634" width="12.33203125" bestFit="1" customWidth="1"/>
    <col min="3635" max="3635" width="12.08203125" customWidth="1"/>
    <col min="3636" max="3636" width="10.75" customWidth="1"/>
    <col min="3637" max="3644" width="12.58203125" bestFit="1" customWidth="1"/>
    <col min="3645" max="3645" width="18.58203125" bestFit="1" customWidth="1"/>
    <col min="3646" max="3648" width="10.33203125" bestFit="1" customWidth="1"/>
    <col min="3841" max="3841" width="14.25" customWidth="1"/>
    <col min="3842" max="3842" width="11.08203125" customWidth="1"/>
    <col min="3843" max="3843" width="11.83203125" bestFit="1" customWidth="1"/>
    <col min="3844" max="3844" width="10.33203125" customWidth="1"/>
    <col min="3845" max="3846" width="10.25" customWidth="1"/>
    <col min="3847" max="3847" width="11" customWidth="1"/>
    <col min="3848" max="3848" width="11.83203125" customWidth="1"/>
    <col min="3849" max="3850" width="10.25" customWidth="1"/>
    <col min="3851" max="3851" width="10.33203125" customWidth="1"/>
    <col min="3852" max="3852" width="10.25" customWidth="1"/>
    <col min="3853" max="3853" width="11.33203125" customWidth="1"/>
    <col min="3854" max="3855" width="12.58203125" bestFit="1" customWidth="1"/>
    <col min="3856" max="3856" width="10.58203125" customWidth="1"/>
    <col min="3857" max="3857" width="12.58203125" bestFit="1" customWidth="1"/>
    <col min="3858" max="3858" width="10.33203125" customWidth="1"/>
    <col min="3859" max="3859" width="10.75" customWidth="1"/>
    <col min="3860" max="3866" width="13.08203125" bestFit="1" customWidth="1"/>
    <col min="3867" max="3868" width="12.58203125" bestFit="1" customWidth="1"/>
    <col min="3869" max="3869" width="8.58203125" customWidth="1"/>
    <col min="3870" max="3870" width="8.75" customWidth="1"/>
    <col min="3871" max="3874" width="10" customWidth="1"/>
    <col min="3875" max="3875" width="8.25" customWidth="1"/>
    <col min="3876" max="3876" width="9.33203125" customWidth="1"/>
    <col min="3877" max="3877" width="12.33203125" bestFit="1" customWidth="1"/>
    <col min="3878" max="3878" width="8.75" customWidth="1"/>
    <col min="3879" max="3880" width="12.33203125" bestFit="1" customWidth="1"/>
    <col min="3881" max="3882" width="9.83203125" customWidth="1"/>
    <col min="3883" max="3890" width="12.33203125" bestFit="1" customWidth="1"/>
    <col min="3891" max="3891" width="12.08203125" customWidth="1"/>
    <col min="3892" max="3892" width="10.75" customWidth="1"/>
    <col min="3893" max="3900" width="12.58203125" bestFit="1" customWidth="1"/>
    <col min="3901" max="3901" width="18.58203125" bestFit="1" customWidth="1"/>
    <col min="3902" max="3904" width="10.33203125" bestFit="1" customWidth="1"/>
    <col min="4097" max="4097" width="14.25" customWidth="1"/>
    <col min="4098" max="4098" width="11.08203125" customWidth="1"/>
    <col min="4099" max="4099" width="11.83203125" bestFit="1" customWidth="1"/>
    <col min="4100" max="4100" width="10.33203125" customWidth="1"/>
    <col min="4101" max="4102" width="10.25" customWidth="1"/>
    <col min="4103" max="4103" width="11" customWidth="1"/>
    <col min="4104" max="4104" width="11.83203125" customWidth="1"/>
    <col min="4105" max="4106" width="10.25" customWidth="1"/>
    <col min="4107" max="4107" width="10.33203125" customWidth="1"/>
    <col min="4108" max="4108" width="10.25" customWidth="1"/>
    <col min="4109" max="4109" width="11.33203125" customWidth="1"/>
    <col min="4110" max="4111" width="12.58203125" bestFit="1" customWidth="1"/>
    <col min="4112" max="4112" width="10.58203125" customWidth="1"/>
    <col min="4113" max="4113" width="12.58203125" bestFit="1" customWidth="1"/>
    <col min="4114" max="4114" width="10.33203125" customWidth="1"/>
    <col min="4115" max="4115" width="10.75" customWidth="1"/>
    <col min="4116" max="4122" width="13.08203125" bestFit="1" customWidth="1"/>
    <col min="4123" max="4124" width="12.58203125" bestFit="1" customWidth="1"/>
    <col min="4125" max="4125" width="8.58203125" customWidth="1"/>
    <col min="4126" max="4126" width="8.75" customWidth="1"/>
    <col min="4127" max="4130" width="10" customWidth="1"/>
    <col min="4131" max="4131" width="8.25" customWidth="1"/>
    <col min="4132" max="4132" width="9.33203125" customWidth="1"/>
    <col min="4133" max="4133" width="12.33203125" bestFit="1" customWidth="1"/>
    <col min="4134" max="4134" width="8.75" customWidth="1"/>
    <col min="4135" max="4136" width="12.33203125" bestFit="1" customWidth="1"/>
    <col min="4137" max="4138" width="9.83203125" customWidth="1"/>
    <col min="4139" max="4146" width="12.33203125" bestFit="1" customWidth="1"/>
    <col min="4147" max="4147" width="12.08203125" customWidth="1"/>
    <col min="4148" max="4148" width="10.75" customWidth="1"/>
    <col min="4149" max="4156" width="12.58203125" bestFit="1" customWidth="1"/>
    <col min="4157" max="4157" width="18.58203125" bestFit="1" customWidth="1"/>
    <col min="4158" max="4160" width="10.33203125" bestFit="1" customWidth="1"/>
    <col min="4353" max="4353" width="14.25" customWidth="1"/>
    <col min="4354" max="4354" width="11.08203125" customWidth="1"/>
    <col min="4355" max="4355" width="11.83203125" bestFit="1" customWidth="1"/>
    <col min="4356" max="4356" width="10.33203125" customWidth="1"/>
    <col min="4357" max="4358" width="10.25" customWidth="1"/>
    <col min="4359" max="4359" width="11" customWidth="1"/>
    <col min="4360" max="4360" width="11.83203125" customWidth="1"/>
    <col min="4361" max="4362" width="10.25" customWidth="1"/>
    <col min="4363" max="4363" width="10.33203125" customWidth="1"/>
    <col min="4364" max="4364" width="10.25" customWidth="1"/>
    <col min="4365" max="4365" width="11.33203125" customWidth="1"/>
    <col min="4366" max="4367" width="12.58203125" bestFit="1" customWidth="1"/>
    <col min="4368" max="4368" width="10.58203125" customWidth="1"/>
    <col min="4369" max="4369" width="12.58203125" bestFit="1" customWidth="1"/>
    <col min="4370" max="4370" width="10.33203125" customWidth="1"/>
    <col min="4371" max="4371" width="10.75" customWidth="1"/>
    <col min="4372" max="4378" width="13.08203125" bestFit="1" customWidth="1"/>
    <col min="4379" max="4380" width="12.58203125" bestFit="1" customWidth="1"/>
    <col min="4381" max="4381" width="8.58203125" customWidth="1"/>
    <col min="4382" max="4382" width="8.75" customWidth="1"/>
    <col min="4383" max="4386" width="10" customWidth="1"/>
    <col min="4387" max="4387" width="8.25" customWidth="1"/>
    <col min="4388" max="4388" width="9.33203125" customWidth="1"/>
    <col min="4389" max="4389" width="12.33203125" bestFit="1" customWidth="1"/>
    <col min="4390" max="4390" width="8.75" customWidth="1"/>
    <col min="4391" max="4392" width="12.33203125" bestFit="1" customWidth="1"/>
    <col min="4393" max="4394" width="9.83203125" customWidth="1"/>
    <col min="4395" max="4402" width="12.33203125" bestFit="1" customWidth="1"/>
    <col min="4403" max="4403" width="12.08203125" customWidth="1"/>
    <col min="4404" max="4404" width="10.75" customWidth="1"/>
    <col min="4405" max="4412" width="12.58203125" bestFit="1" customWidth="1"/>
    <col min="4413" max="4413" width="18.58203125" bestFit="1" customWidth="1"/>
    <col min="4414" max="4416" width="10.33203125" bestFit="1" customWidth="1"/>
    <col min="4609" max="4609" width="14.25" customWidth="1"/>
    <col min="4610" max="4610" width="11.08203125" customWidth="1"/>
    <col min="4611" max="4611" width="11.83203125" bestFit="1" customWidth="1"/>
    <col min="4612" max="4612" width="10.33203125" customWidth="1"/>
    <col min="4613" max="4614" width="10.25" customWidth="1"/>
    <col min="4615" max="4615" width="11" customWidth="1"/>
    <col min="4616" max="4616" width="11.83203125" customWidth="1"/>
    <col min="4617" max="4618" width="10.25" customWidth="1"/>
    <col min="4619" max="4619" width="10.33203125" customWidth="1"/>
    <col min="4620" max="4620" width="10.25" customWidth="1"/>
    <col min="4621" max="4621" width="11.33203125" customWidth="1"/>
    <col min="4622" max="4623" width="12.58203125" bestFit="1" customWidth="1"/>
    <col min="4624" max="4624" width="10.58203125" customWidth="1"/>
    <col min="4625" max="4625" width="12.58203125" bestFit="1" customWidth="1"/>
    <col min="4626" max="4626" width="10.33203125" customWidth="1"/>
    <col min="4627" max="4627" width="10.75" customWidth="1"/>
    <col min="4628" max="4634" width="13.08203125" bestFit="1" customWidth="1"/>
    <col min="4635" max="4636" width="12.58203125" bestFit="1" customWidth="1"/>
    <col min="4637" max="4637" width="8.58203125" customWidth="1"/>
    <col min="4638" max="4638" width="8.75" customWidth="1"/>
    <col min="4639" max="4642" width="10" customWidth="1"/>
    <col min="4643" max="4643" width="8.25" customWidth="1"/>
    <col min="4644" max="4644" width="9.33203125" customWidth="1"/>
    <col min="4645" max="4645" width="12.33203125" bestFit="1" customWidth="1"/>
    <col min="4646" max="4646" width="8.75" customWidth="1"/>
    <col min="4647" max="4648" width="12.33203125" bestFit="1" customWidth="1"/>
    <col min="4649" max="4650" width="9.83203125" customWidth="1"/>
    <col min="4651" max="4658" width="12.33203125" bestFit="1" customWidth="1"/>
    <col min="4659" max="4659" width="12.08203125" customWidth="1"/>
    <col min="4660" max="4660" width="10.75" customWidth="1"/>
    <col min="4661" max="4668" width="12.58203125" bestFit="1" customWidth="1"/>
    <col min="4669" max="4669" width="18.58203125" bestFit="1" customWidth="1"/>
    <col min="4670" max="4672" width="10.33203125" bestFit="1" customWidth="1"/>
    <col min="4865" max="4865" width="14.25" customWidth="1"/>
    <col min="4866" max="4866" width="11.08203125" customWidth="1"/>
    <col min="4867" max="4867" width="11.83203125" bestFit="1" customWidth="1"/>
    <col min="4868" max="4868" width="10.33203125" customWidth="1"/>
    <col min="4869" max="4870" width="10.25" customWidth="1"/>
    <col min="4871" max="4871" width="11" customWidth="1"/>
    <col min="4872" max="4872" width="11.83203125" customWidth="1"/>
    <col min="4873" max="4874" width="10.25" customWidth="1"/>
    <col min="4875" max="4875" width="10.33203125" customWidth="1"/>
    <col min="4876" max="4876" width="10.25" customWidth="1"/>
    <col min="4877" max="4877" width="11.33203125" customWidth="1"/>
    <col min="4878" max="4879" width="12.58203125" bestFit="1" customWidth="1"/>
    <col min="4880" max="4880" width="10.58203125" customWidth="1"/>
    <col min="4881" max="4881" width="12.58203125" bestFit="1" customWidth="1"/>
    <col min="4882" max="4882" width="10.33203125" customWidth="1"/>
    <col min="4883" max="4883" width="10.75" customWidth="1"/>
    <col min="4884" max="4890" width="13.08203125" bestFit="1" customWidth="1"/>
    <col min="4891" max="4892" width="12.58203125" bestFit="1" customWidth="1"/>
    <col min="4893" max="4893" width="8.58203125" customWidth="1"/>
    <col min="4894" max="4894" width="8.75" customWidth="1"/>
    <col min="4895" max="4898" width="10" customWidth="1"/>
    <col min="4899" max="4899" width="8.25" customWidth="1"/>
    <col min="4900" max="4900" width="9.33203125" customWidth="1"/>
    <col min="4901" max="4901" width="12.33203125" bestFit="1" customWidth="1"/>
    <col min="4902" max="4902" width="8.75" customWidth="1"/>
    <col min="4903" max="4904" width="12.33203125" bestFit="1" customWidth="1"/>
    <col min="4905" max="4906" width="9.83203125" customWidth="1"/>
    <col min="4907" max="4914" width="12.33203125" bestFit="1" customWidth="1"/>
    <col min="4915" max="4915" width="12.08203125" customWidth="1"/>
    <col min="4916" max="4916" width="10.75" customWidth="1"/>
    <col min="4917" max="4924" width="12.58203125" bestFit="1" customWidth="1"/>
    <col min="4925" max="4925" width="18.58203125" bestFit="1" customWidth="1"/>
    <col min="4926" max="4928" width="10.33203125" bestFit="1" customWidth="1"/>
    <col min="5121" max="5121" width="14.25" customWidth="1"/>
    <col min="5122" max="5122" width="11.08203125" customWidth="1"/>
    <col min="5123" max="5123" width="11.83203125" bestFit="1" customWidth="1"/>
    <col min="5124" max="5124" width="10.33203125" customWidth="1"/>
    <col min="5125" max="5126" width="10.25" customWidth="1"/>
    <col min="5127" max="5127" width="11" customWidth="1"/>
    <col min="5128" max="5128" width="11.83203125" customWidth="1"/>
    <col min="5129" max="5130" width="10.25" customWidth="1"/>
    <col min="5131" max="5131" width="10.33203125" customWidth="1"/>
    <col min="5132" max="5132" width="10.25" customWidth="1"/>
    <col min="5133" max="5133" width="11.33203125" customWidth="1"/>
    <col min="5134" max="5135" width="12.58203125" bestFit="1" customWidth="1"/>
    <col min="5136" max="5136" width="10.58203125" customWidth="1"/>
    <col min="5137" max="5137" width="12.58203125" bestFit="1" customWidth="1"/>
    <col min="5138" max="5138" width="10.33203125" customWidth="1"/>
    <col min="5139" max="5139" width="10.75" customWidth="1"/>
    <col min="5140" max="5146" width="13.08203125" bestFit="1" customWidth="1"/>
    <col min="5147" max="5148" width="12.58203125" bestFit="1" customWidth="1"/>
    <col min="5149" max="5149" width="8.58203125" customWidth="1"/>
    <col min="5150" max="5150" width="8.75" customWidth="1"/>
    <col min="5151" max="5154" width="10" customWidth="1"/>
    <col min="5155" max="5155" width="8.25" customWidth="1"/>
    <col min="5156" max="5156" width="9.33203125" customWidth="1"/>
    <col min="5157" max="5157" width="12.33203125" bestFit="1" customWidth="1"/>
    <col min="5158" max="5158" width="8.75" customWidth="1"/>
    <col min="5159" max="5160" width="12.33203125" bestFit="1" customWidth="1"/>
    <col min="5161" max="5162" width="9.83203125" customWidth="1"/>
    <col min="5163" max="5170" width="12.33203125" bestFit="1" customWidth="1"/>
    <col min="5171" max="5171" width="12.08203125" customWidth="1"/>
    <col min="5172" max="5172" width="10.75" customWidth="1"/>
    <col min="5173" max="5180" width="12.58203125" bestFit="1" customWidth="1"/>
    <col min="5181" max="5181" width="18.58203125" bestFit="1" customWidth="1"/>
    <col min="5182" max="5184" width="10.33203125" bestFit="1" customWidth="1"/>
    <col min="5377" max="5377" width="14.25" customWidth="1"/>
    <col min="5378" max="5378" width="11.08203125" customWidth="1"/>
    <col min="5379" max="5379" width="11.83203125" bestFit="1" customWidth="1"/>
    <col min="5380" max="5380" width="10.33203125" customWidth="1"/>
    <col min="5381" max="5382" width="10.25" customWidth="1"/>
    <col min="5383" max="5383" width="11" customWidth="1"/>
    <col min="5384" max="5384" width="11.83203125" customWidth="1"/>
    <col min="5385" max="5386" width="10.25" customWidth="1"/>
    <col min="5387" max="5387" width="10.33203125" customWidth="1"/>
    <col min="5388" max="5388" width="10.25" customWidth="1"/>
    <col min="5389" max="5389" width="11.33203125" customWidth="1"/>
    <col min="5390" max="5391" width="12.58203125" bestFit="1" customWidth="1"/>
    <col min="5392" max="5392" width="10.58203125" customWidth="1"/>
    <col min="5393" max="5393" width="12.58203125" bestFit="1" customWidth="1"/>
    <col min="5394" max="5394" width="10.33203125" customWidth="1"/>
    <col min="5395" max="5395" width="10.75" customWidth="1"/>
    <col min="5396" max="5402" width="13.08203125" bestFit="1" customWidth="1"/>
    <col min="5403" max="5404" width="12.58203125" bestFit="1" customWidth="1"/>
    <col min="5405" max="5405" width="8.58203125" customWidth="1"/>
    <col min="5406" max="5406" width="8.75" customWidth="1"/>
    <col min="5407" max="5410" width="10" customWidth="1"/>
    <col min="5411" max="5411" width="8.25" customWidth="1"/>
    <col min="5412" max="5412" width="9.33203125" customWidth="1"/>
    <col min="5413" max="5413" width="12.33203125" bestFit="1" customWidth="1"/>
    <col min="5414" max="5414" width="8.75" customWidth="1"/>
    <col min="5415" max="5416" width="12.33203125" bestFit="1" customWidth="1"/>
    <col min="5417" max="5418" width="9.83203125" customWidth="1"/>
    <col min="5419" max="5426" width="12.33203125" bestFit="1" customWidth="1"/>
    <col min="5427" max="5427" width="12.08203125" customWidth="1"/>
    <col min="5428" max="5428" width="10.75" customWidth="1"/>
    <col min="5429" max="5436" width="12.58203125" bestFit="1" customWidth="1"/>
    <col min="5437" max="5437" width="18.58203125" bestFit="1" customWidth="1"/>
    <col min="5438" max="5440" width="10.33203125" bestFit="1" customWidth="1"/>
    <col min="5633" max="5633" width="14.25" customWidth="1"/>
    <col min="5634" max="5634" width="11.08203125" customWidth="1"/>
    <col min="5635" max="5635" width="11.83203125" bestFit="1" customWidth="1"/>
    <col min="5636" max="5636" width="10.33203125" customWidth="1"/>
    <col min="5637" max="5638" width="10.25" customWidth="1"/>
    <col min="5639" max="5639" width="11" customWidth="1"/>
    <col min="5640" max="5640" width="11.83203125" customWidth="1"/>
    <col min="5641" max="5642" width="10.25" customWidth="1"/>
    <col min="5643" max="5643" width="10.33203125" customWidth="1"/>
    <col min="5644" max="5644" width="10.25" customWidth="1"/>
    <col min="5645" max="5645" width="11.33203125" customWidth="1"/>
    <col min="5646" max="5647" width="12.58203125" bestFit="1" customWidth="1"/>
    <col min="5648" max="5648" width="10.58203125" customWidth="1"/>
    <col min="5649" max="5649" width="12.58203125" bestFit="1" customWidth="1"/>
    <col min="5650" max="5650" width="10.33203125" customWidth="1"/>
    <col min="5651" max="5651" width="10.75" customWidth="1"/>
    <col min="5652" max="5658" width="13.08203125" bestFit="1" customWidth="1"/>
    <col min="5659" max="5660" width="12.58203125" bestFit="1" customWidth="1"/>
    <col min="5661" max="5661" width="8.58203125" customWidth="1"/>
    <col min="5662" max="5662" width="8.75" customWidth="1"/>
    <col min="5663" max="5666" width="10" customWidth="1"/>
    <col min="5667" max="5667" width="8.25" customWidth="1"/>
    <col min="5668" max="5668" width="9.33203125" customWidth="1"/>
    <col min="5669" max="5669" width="12.33203125" bestFit="1" customWidth="1"/>
    <col min="5670" max="5670" width="8.75" customWidth="1"/>
    <col min="5671" max="5672" width="12.33203125" bestFit="1" customWidth="1"/>
    <col min="5673" max="5674" width="9.83203125" customWidth="1"/>
    <col min="5675" max="5682" width="12.33203125" bestFit="1" customWidth="1"/>
    <col min="5683" max="5683" width="12.08203125" customWidth="1"/>
    <col min="5684" max="5684" width="10.75" customWidth="1"/>
    <col min="5685" max="5692" width="12.58203125" bestFit="1" customWidth="1"/>
    <col min="5693" max="5693" width="18.58203125" bestFit="1" customWidth="1"/>
    <col min="5694" max="5696" width="10.33203125" bestFit="1" customWidth="1"/>
    <col min="5889" max="5889" width="14.25" customWidth="1"/>
    <col min="5890" max="5890" width="11.08203125" customWidth="1"/>
    <col min="5891" max="5891" width="11.83203125" bestFit="1" customWidth="1"/>
    <col min="5892" max="5892" width="10.33203125" customWidth="1"/>
    <col min="5893" max="5894" width="10.25" customWidth="1"/>
    <col min="5895" max="5895" width="11" customWidth="1"/>
    <col min="5896" max="5896" width="11.83203125" customWidth="1"/>
    <col min="5897" max="5898" width="10.25" customWidth="1"/>
    <col min="5899" max="5899" width="10.33203125" customWidth="1"/>
    <col min="5900" max="5900" width="10.25" customWidth="1"/>
    <col min="5901" max="5901" width="11.33203125" customWidth="1"/>
    <col min="5902" max="5903" width="12.58203125" bestFit="1" customWidth="1"/>
    <col min="5904" max="5904" width="10.58203125" customWidth="1"/>
    <col min="5905" max="5905" width="12.58203125" bestFit="1" customWidth="1"/>
    <col min="5906" max="5906" width="10.33203125" customWidth="1"/>
    <col min="5907" max="5907" width="10.75" customWidth="1"/>
    <col min="5908" max="5914" width="13.08203125" bestFit="1" customWidth="1"/>
    <col min="5915" max="5916" width="12.58203125" bestFit="1" customWidth="1"/>
    <col min="5917" max="5917" width="8.58203125" customWidth="1"/>
    <col min="5918" max="5918" width="8.75" customWidth="1"/>
    <col min="5919" max="5922" width="10" customWidth="1"/>
    <col min="5923" max="5923" width="8.25" customWidth="1"/>
    <col min="5924" max="5924" width="9.33203125" customWidth="1"/>
    <col min="5925" max="5925" width="12.33203125" bestFit="1" customWidth="1"/>
    <col min="5926" max="5926" width="8.75" customWidth="1"/>
    <col min="5927" max="5928" width="12.33203125" bestFit="1" customWidth="1"/>
    <col min="5929" max="5930" width="9.83203125" customWidth="1"/>
    <col min="5931" max="5938" width="12.33203125" bestFit="1" customWidth="1"/>
    <col min="5939" max="5939" width="12.08203125" customWidth="1"/>
    <col min="5940" max="5940" width="10.75" customWidth="1"/>
    <col min="5941" max="5948" width="12.58203125" bestFit="1" customWidth="1"/>
    <col min="5949" max="5949" width="18.58203125" bestFit="1" customWidth="1"/>
    <col min="5950" max="5952" width="10.33203125" bestFit="1" customWidth="1"/>
    <col min="6145" max="6145" width="14.25" customWidth="1"/>
    <col min="6146" max="6146" width="11.08203125" customWidth="1"/>
    <col min="6147" max="6147" width="11.83203125" bestFit="1" customWidth="1"/>
    <col min="6148" max="6148" width="10.33203125" customWidth="1"/>
    <col min="6149" max="6150" width="10.25" customWidth="1"/>
    <col min="6151" max="6151" width="11" customWidth="1"/>
    <col min="6152" max="6152" width="11.83203125" customWidth="1"/>
    <col min="6153" max="6154" width="10.25" customWidth="1"/>
    <col min="6155" max="6155" width="10.33203125" customWidth="1"/>
    <col min="6156" max="6156" width="10.25" customWidth="1"/>
    <col min="6157" max="6157" width="11.33203125" customWidth="1"/>
    <col min="6158" max="6159" width="12.58203125" bestFit="1" customWidth="1"/>
    <col min="6160" max="6160" width="10.58203125" customWidth="1"/>
    <col min="6161" max="6161" width="12.58203125" bestFit="1" customWidth="1"/>
    <col min="6162" max="6162" width="10.33203125" customWidth="1"/>
    <col min="6163" max="6163" width="10.75" customWidth="1"/>
    <col min="6164" max="6170" width="13.08203125" bestFit="1" customWidth="1"/>
    <col min="6171" max="6172" width="12.58203125" bestFit="1" customWidth="1"/>
    <col min="6173" max="6173" width="8.58203125" customWidth="1"/>
    <col min="6174" max="6174" width="8.75" customWidth="1"/>
    <col min="6175" max="6178" width="10" customWidth="1"/>
    <col min="6179" max="6179" width="8.25" customWidth="1"/>
    <col min="6180" max="6180" width="9.33203125" customWidth="1"/>
    <col min="6181" max="6181" width="12.33203125" bestFit="1" customWidth="1"/>
    <col min="6182" max="6182" width="8.75" customWidth="1"/>
    <col min="6183" max="6184" width="12.33203125" bestFit="1" customWidth="1"/>
    <col min="6185" max="6186" width="9.83203125" customWidth="1"/>
    <col min="6187" max="6194" width="12.33203125" bestFit="1" customWidth="1"/>
    <col min="6195" max="6195" width="12.08203125" customWidth="1"/>
    <col min="6196" max="6196" width="10.75" customWidth="1"/>
    <col min="6197" max="6204" width="12.58203125" bestFit="1" customWidth="1"/>
    <col min="6205" max="6205" width="18.58203125" bestFit="1" customWidth="1"/>
    <col min="6206" max="6208" width="10.33203125" bestFit="1" customWidth="1"/>
    <col min="6401" max="6401" width="14.25" customWidth="1"/>
    <col min="6402" max="6402" width="11.08203125" customWidth="1"/>
    <col min="6403" max="6403" width="11.83203125" bestFit="1" customWidth="1"/>
    <col min="6404" max="6404" width="10.33203125" customWidth="1"/>
    <col min="6405" max="6406" width="10.25" customWidth="1"/>
    <col min="6407" max="6407" width="11" customWidth="1"/>
    <col min="6408" max="6408" width="11.83203125" customWidth="1"/>
    <col min="6409" max="6410" width="10.25" customWidth="1"/>
    <col min="6411" max="6411" width="10.33203125" customWidth="1"/>
    <col min="6412" max="6412" width="10.25" customWidth="1"/>
    <col min="6413" max="6413" width="11.33203125" customWidth="1"/>
    <col min="6414" max="6415" width="12.58203125" bestFit="1" customWidth="1"/>
    <col min="6416" max="6416" width="10.58203125" customWidth="1"/>
    <col min="6417" max="6417" width="12.58203125" bestFit="1" customWidth="1"/>
    <col min="6418" max="6418" width="10.33203125" customWidth="1"/>
    <col min="6419" max="6419" width="10.75" customWidth="1"/>
    <col min="6420" max="6426" width="13.08203125" bestFit="1" customWidth="1"/>
    <col min="6427" max="6428" width="12.58203125" bestFit="1" customWidth="1"/>
    <col min="6429" max="6429" width="8.58203125" customWidth="1"/>
    <col min="6430" max="6430" width="8.75" customWidth="1"/>
    <col min="6431" max="6434" width="10" customWidth="1"/>
    <col min="6435" max="6435" width="8.25" customWidth="1"/>
    <col min="6436" max="6436" width="9.33203125" customWidth="1"/>
    <col min="6437" max="6437" width="12.33203125" bestFit="1" customWidth="1"/>
    <col min="6438" max="6438" width="8.75" customWidth="1"/>
    <col min="6439" max="6440" width="12.33203125" bestFit="1" customWidth="1"/>
    <col min="6441" max="6442" width="9.83203125" customWidth="1"/>
    <col min="6443" max="6450" width="12.33203125" bestFit="1" customWidth="1"/>
    <col min="6451" max="6451" width="12.08203125" customWidth="1"/>
    <col min="6452" max="6452" width="10.75" customWidth="1"/>
    <col min="6453" max="6460" width="12.58203125" bestFit="1" customWidth="1"/>
    <col min="6461" max="6461" width="18.58203125" bestFit="1" customWidth="1"/>
    <col min="6462" max="6464" width="10.33203125" bestFit="1" customWidth="1"/>
    <col min="6657" max="6657" width="14.25" customWidth="1"/>
    <col min="6658" max="6658" width="11.08203125" customWidth="1"/>
    <col min="6659" max="6659" width="11.83203125" bestFit="1" customWidth="1"/>
    <col min="6660" max="6660" width="10.33203125" customWidth="1"/>
    <col min="6661" max="6662" width="10.25" customWidth="1"/>
    <col min="6663" max="6663" width="11" customWidth="1"/>
    <col min="6664" max="6664" width="11.83203125" customWidth="1"/>
    <col min="6665" max="6666" width="10.25" customWidth="1"/>
    <col min="6667" max="6667" width="10.33203125" customWidth="1"/>
    <col min="6668" max="6668" width="10.25" customWidth="1"/>
    <col min="6669" max="6669" width="11.33203125" customWidth="1"/>
    <col min="6670" max="6671" width="12.58203125" bestFit="1" customWidth="1"/>
    <col min="6672" max="6672" width="10.58203125" customWidth="1"/>
    <col min="6673" max="6673" width="12.58203125" bestFit="1" customWidth="1"/>
    <col min="6674" max="6674" width="10.33203125" customWidth="1"/>
    <col min="6675" max="6675" width="10.75" customWidth="1"/>
    <col min="6676" max="6682" width="13.08203125" bestFit="1" customWidth="1"/>
    <col min="6683" max="6684" width="12.58203125" bestFit="1" customWidth="1"/>
    <col min="6685" max="6685" width="8.58203125" customWidth="1"/>
    <col min="6686" max="6686" width="8.75" customWidth="1"/>
    <col min="6687" max="6690" width="10" customWidth="1"/>
    <col min="6691" max="6691" width="8.25" customWidth="1"/>
    <col min="6692" max="6692" width="9.33203125" customWidth="1"/>
    <col min="6693" max="6693" width="12.33203125" bestFit="1" customWidth="1"/>
    <col min="6694" max="6694" width="8.75" customWidth="1"/>
    <col min="6695" max="6696" width="12.33203125" bestFit="1" customWidth="1"/>
    <col min="6697" max="6698" width="9.83203125" customWidth="1"/>
    <col min="6699" max="6706" width="12.33203125" bestFit="1" customWidth="1"/>
    <col min="6707" max="6707" width="12.08203125" customWidth="1"/>
    <col min="6708" max="6708" width="10.75" customWidth="1"/>
    <col min="6709" max="6716" width="12.58203125" bestFit="1" customWidth="1"/>
    <col min="6717" max="6717" width="18.58203125" bestFit="1" customWidth="1"/>
    <col min="6718" max="6720" width="10.33203125" bestFit="1" customWidth="1"/>
    <col min="6913" max="6913" width="14.25" customWidth="1"/>
    <col min="6914" max="6914" width="11.08203125" customWidth="1"/>
    <col min="6915" max="6915" width="11.83203125" bestFit="1" customWidth="1"/>
    <col min="6916" max="6916" width="10.33203125" customWidth="1"/>
    <col min="6917" max="6918" width="10.25" customWidth="1"/>
    <col min="6919" max="6919" width="11" customWidth="1"/>
    <col min="6920" max="6920" width="11.83203125" customWidth="1"/>
    <col min="6921" max="6922" width="10.25" customWidth="1"/>
    <col min="6923" max="6923" width="10.33203125" customWidth="1"/>
    <col min="6924" max="6924" width="10.25" customWidth="1"/>
    <col min="6925" max="6925" width="11.33203125" customWidth="1"/>
    <col min="6926" max="6927" width="12.58203125" bestFit="1" customWidth="1"/>
    <col min="6928" max="6928" width="10.58203125" customWidth="1"/>
    <col min="6929" max="6929" width="12.58203125" bestFit="1" customWidth="1"/>
    <col min="6930" max="6930" width="10.33203125" customWidth="1"/>
    <col min="6931" max="6931" width="10.75" customWidth="1"/>
    <col min="6932" max="6938" width="13.08203125" bestFit="1" customWidth="1"/>
    <col min="6939" max="6940" width="12.58203125" bestFit="1" customWidth="1"/>
    <col min="6941" max="6941" width="8.58203125" customWidth="1"/>
    <col min="6942" max="6942" width="8.75" customWidth="1"/>
    <col min="6943" max="6946" width="10" customWidth="1"/>
    <col min="6947" max="6947" width="8.25" customWidth="1"/>
    <col min="6948" max="6948" width="9.33203125" customWidth="1"/>
    <col min="6949" max="6949" width="12.33203125" bestFit="1" customWidth="1"/>
    <col min="6950" max="6950" width="8.75" customWidth="1"/>
    <col min="6951" max="6952" width="12.33203125" bestFit="1" customWidth="1"/>
    <col min="6953" max="6954" width="9.83203125" customWidth="1"/>
    <col min="6955" max="6962" width="12.33203125" bestFit="1" customWidth="1"/>
    <col min="6963" max="6963" width="12.08203125" customWidth="1"/>
    <col min="6964" max="6964" width="10.75" customWidth="1"/>
    <col min="6965" max="6972" width="12.58203125" bestFit="1" customWidth="1"/>
    <col min="6973" max="6973" width="18.58203125" bestFit="1" customWidth="1"/>
    <col min="6974" max="6976" width="10.33203125" bestFit="1" customWidth="1"/>
    <col min="7169" max="7169" width="14.25" customWidth="1"/>
    <col min="7170" max="7170" width="11.08203125" customWidth="1"/>
    <col min="7171" max="7171" width="11.83203125" bestFit="1" customWidth="1"/>
    <col min="7172" max="7172" width="10.33203125" customWidth="1"/>
    <col min="7173" max="7174" width="10.25" customWidth="1"/>
    <col min="7175" max="7175" width="11" customWidth="1"/>
    <col min="7176" max="7176" width="11.83203125" customWidth="1"/>
    <col min="7177" max="7178" width="10.25" customWidth="1"/>
    <col min="7179" max="7179" width="10.33203125" customWidth="1"/>
    <col min="7180" max="7180" width="10.25" customWidth="1"/>
    <col min="7181" max="7181" width="11.33203125" customWidth="1"/>
    <col min="7182" max="7183" width="12.58203125" bestFit="1" customWidth="1"/>
    <col min="7184" max="7184" width="10.58203125" customWidth="1"/>
    <col min="7185" max="7185" width="12.58203125" bestFit="1" customWidth="1"/>
    <col min="7186" max="7186" width="10.33203125" customWidth="1"/>
    <col min="7187" max="7187" width="10.75" customWidth="1"/>
    <col min="7188" max="7194" width="13.08203125" bestFit="1" customWidth="1"/>
    <col min="7195" max="7196" width="12.58203125" bestFit="1" customWidth="1"/>
    <col min="7197" max="7197" width="8.58203125" customWidth="1"/>
    <col min="7198" max="7198" width="8.75" customWidth="1"/>
    <col min="7199" max="7202" width="10" customWidth="1"/>
    <col min="7203" max="7203" width="8.25" customWidth="1"/>
    <col min="7204" max="7204" width="9.33203125" customWidth="1"/>
    <col min="7205" max="7205" width="12.33203125" bestFit="1" customWidth="1"/>
    <col min="7206" max="7206" width="8.75" customWidth="1"/>
    <col min="7207" max="7208" width="12.33203125" bestFit="1" customWidth="1"/>
    <col min="7209" max="7210" width="9.83203125" customWidth="1"/>
    <col min="7211" max="7218" width="12.33203125" bestFit="1" customWidth="1"/>
    <col min="7219" max="7219" width="12.08203125" customWidth="1"/>
    <col min="7220" max="7220" width="10.75" customWidth="1"/>
    <col min="7221" max="7228" width="12.58203125" bestFit="1" customWidth="1"/>
    <col min="7229" max="7229" width="18.58203125" bestFit="1" customWidth="1"/>
    <col min="7230" max="7232" width="10.33203125" bestFit="1" customWidth="1"/>
    <col min="7425" max="7425" width="14.25" customWidth="1"/>
    <col min="7426" max="7426" width="11.08203125" customWidth="1"/>
    <col min="7427" max="7427" width="11.83203125" bestFit="1" customWidth="1"/>
    <col min="7428" max="7428" width="10.33203125" customWidth="1"/>
    <col min="7429" max="7430" width="10.25" customWidth="1"/>
    <col min="7431" max="7431" width="11" customWidth="1"/>
    <col min="7432" max="7432" width="11.83203125" customWidth="1"/>
    <col min="7433" max="7434" width="10.25" customWidth="1"/>
    <col min="7435" max="7435" width="10.33203125" customWidth="1"/>
    <col min="7436" max="7436" width="10.25" customWidth="1"/>
    <col min="7437" max="7437" width="11.33203125" customWidth="1"/>
    <col min="7438" max="7439" width="12.58203125" bestFit="1" customWidth="1"/>
    <col min="7440" max="7440" width="10.58203125" customWidth="1"/>
    <col min="7441" max="7441" width="12.58203125" bestFit="1" customWidth="1"/>
    <col min="7442" max="7442" width="10.33203125" customWidth="1"/>
    <col min="7443" max="7443" width="10.75" customWidth="1"/>
    <col min="7444" max="7450" width="13.08203125" bestFit="1" customWidth="1"/>
    <col min="7451" max="7452" width="12.58203125" bestFit="1" customWidth="1"/>
    <col min="7453" max="7453" width="8.58203125" customWidth="1"/>
    <col min="7454" max="7454" width="8.75" customWidth="1"/>
    <col min="7455" max="7458" width="10" customWidth="1"/>
    <col min="7459" max="7459" width="8.25" customWidth="1"/>
    <col min="7460" max="7460" width="9.33203125" customWidth="1"/>
    <col min="7461" max="7461" width="12.33203125" bestFit="1" customWidth="1"/>
    <col min="7462" max="7462" width="8.75" customWidth="1"/>
    <col min="7463" max="7464" width="12.33203125" bestFit="1" customWidth="1"/>
    <col min="7465" max="7466" width="9.83203125" customWidth="1"/>
    <col min="7467" max="7474" width="12.33203125" bestFit="1" customWidth="1"/>
    <col min="7475" max="7475" width="12.08203125" customWidth="1"/>
    <col min="7476" max="7476" width="10.75" customWidth="1"/>
    <col min="7477" max="7484" width="12.58203125" bestFit="1" customWidth="1"/>
    <col min="7485" max="7485" width="18.58203125" bestFit="1" customWidth="1"/>
    <col min="7486" max="7488" width="10.33203125" bestFit="1" customWidth="1"/>
    <col min="7681" max="7681" width="14.25" customWidth="1"/>
    <col min="7682" max="7682" width="11.08203125" customWidth="1"/>
    <col min="7683" max="7683" width="11.83203125" bestFit="1" customWidth="1"/>
    <col min="7684" max="7684" width="10.33203125" customWidth="1"/>
    <col min="7685" max="7686" width="10.25" customWidth="1"/>
    <col min="7687" max="7687" width="11" customWidth="1"/>
    <col min="7688" max="7688" width="11.83203125" customWidth="1"/>
    <col min="7689" max="7690" width="10.25" customWidth="1"/>
    <col min="7691" max="7691" width="10.33203125" customWidth="1"/>
    <col min="7692" max="7692" width="10.25" customWidth="1"/>
    <col min="7693" max="7693" width="11.33203125" customWidth="1"/>
    <col min="7694" max="7695" width="12.58203125" bestFit="1" customWidth="1"/>
    <col min="7696" max="7696" width="10.58203125" customWidth="1"/>
    <col min="7697" max="7697" width="12.58203125" bestFit="1" customWidth="1"/>
    <col min="7698" max="7698" width="10.33203125" customWidth="1"/>
    <col min="7699" max="7699" width="10.75" customWidth="1"/>
    <col min="7700" max="7706" width="13.08203125" bestFit="1" customWidth="1"/>
    <col min="7707" max="7708" width="12.58203125" bestFit="1" customWidth="1"/>
    <col min="7709" max="7709" width="8.58203125" customWidth="1"/>
    <col min="7710" max="7710" width="8.75" customWidth="1"/>
    <col min="7711" max="7714" width="10" customWidth="1"/>
    <col min="7715" max="7715" width="8.25" customWidth="1"/>
    <col min="7716" max="7716" width="9.33203125" customWidth="1"/>
    <col min="7717" max="7717" width="12.33203125" bestFit="1" customWidth="1"/>
    <col min="7718" max="7718" width="8.75" customWidth="1"/>
    <col min="7719" max="7720" width="12.33203125" bestFit="1" customWidth="1"/>
    <col min="7721" max="7722" width="9.83203125" customWidth="1"/>
    <col min="7723" max="7730" width="12.33203125" bestFit="1" customWidth="1"/>
    <col min="7731" max="7731" width="12.08203125" customWidth="1"/>
    <col min="7732" max="7732" width="10.75" customWidth="1"/>
    <col min="7733" max="7740" width="12.58203125" bestFit="1" customWidth="1"/>
    <col min="7741" max="7741" width="18.58203125" bestFit="1" customWidth="1"/>
    <col min="7742" max="7744" width="10.33203125" bestFit="1" customWidth="1"/>
    <col min="7937" max="7937" width="14.25" customWidth="1"/>
    <col min="7938" max="7938" width="11.08203125" customWidth="1"/>
    <col min="7939" max="7939" width="11.83203125" bestFit="1" customWidth="1"/>
    <col min="7940" max="7940" width="10.33203125" customWidth="1"/>
    <col min="7941" max="7942" width="10.25" customWidth="1"/>
    <col min="7943" max="7943" width="11" customWidth="1"/>
    <col min="7944" max="7944" width="11.83203125" customWidth="1"/>
    <col min="7945" max="7946" width="10.25" customWidth="1"/>
    <col min="7947" max="7947" width="10.33203125" customWidth="1"/>
    <col min="7948" max="7948" width="10.25" customWidth="1"/>
    <col min="7949" max="7949" width="11.33203125" customWidth="1"/>
    <col min="7950" max="7951" width="12.58203125" bestFit="1" customWidth="1"/>
    <col min="7952" max="7952" width="10.58203125" customWidth="1"/>
    <col min="7953" max="7953" width="12.58203125" bestFit="1" customWidth="1"/>
    <col min="7954" max="7954" width="10.33203125" customWidth="1"/>
    <col min="7955" max="7955" width="10.75" customWidth="1"/>
    <col min="7956" max="7962" width="13.08203125" bestFit="1" customWidth="1"/>
    <col min="7963" max="7964" width="12.58203125" bestFit="1" customWidth="1"/>
    <col min="7965" max="7965" width="8.58203125" customWidth="1"/>
    <col min="7966" max="7966" width="8.75" customWidth="1"/>
    <col min="7967" max="7970" width="10" customWidth="1"/>
    <col min="7971" max="7971" width="8.25" customWidth="1"/>
    <col min="7972" max="7972" width="9.33203125" customWidth="1"/>
    <col min="7973" max="7973" width="12.33203125" bestFit="1" customWidth="1"/>
    <col min="7974" max="7974" width="8.75" customWidth="1"/>
    <col min="7975" max="7976" width="12.33203125" bestFit="1" customWidth="1"/>
    <col min="7977" max="7978" width="9.83203125" customWidth="1"/>
    <col min="7979" max="7986" width="12.33203125" bestFit="1" customWidth="1"/>
    <col min="7987" max="7987" width="12.08203125" customWidth="1"/>
    <col min="7988" max="7988" width="10.75" customWidth="1"/>
    <col min="7989" max="7996" width="12.58203125" bestFit="1" customWidth="1"/>
    <col min="7997" max="7997" width="18.58203125" bestFit="1" customWidth="1"/>
    <col min="7998" max="8000" width="10.33203125" bestFit="1" customWidth="1"/>
    <col min="8193" max="8193" width="14.25" customWidth="1"/>
    <col min="8194" max="8194" width="11.08203125" customWidth="1"/>
    <col min="8195" max="8195" width="11.83203125" bestFit="1" customWidth="1"/>
    <col min="8196" max="8196" width="10.33203125" customWidth="1"/>
    <col min="8197" max="8198" width="10.25" customWidth="1"/>
    <col min="8199" max="8199" width="11" customWidth="1"/>
    <col min="8200" max="8200" width="11.83203125" customWidth="1"/>
    <col min="8201" max="8202" width="10.25" customWidth="1"/>
    <col min="8203" max="8203" width="10.33203125" customWidth="1"/>
    <col min="8204" max="8204" width="10.25" customWidth="1"/>
    <col min="8205" max="8205" width="11.33203125" customWidth="1"/>
    <col min="8206" max="8207" width="12.58203125" bestFit="1" customWidth="1"/>
    <col min="8208" max="8208" width="10.58203125" customWidth="1"/>
    <col min="8209" max="8209" width="12.58203125" bestFit="1" customWidth="1"/>
    <col min="8210" max="8210" width="10.33203125" customWidth="1"/>
    <col min="8211" max="8211" width="10.75" customWidth="1"/>
    <col min="8212" max="8218" width="13.08203125" bestFit="1" customWidth="1"/>
    <col min="8219" max="8220" width="12.58203125" bestFit="1" customWidth="1"/>
    <col min="8221" max="8221" width="8.58203125" customWidth="1"/>
    <col min="8222" max="8222" width="8.75" customWidth="1"/>
    <col min="8223" max="8226" width="10" customWidth="1"/>
    <col min="8227" max="8227" width="8.25" customWidth="1"/>
    <col min="8228" max="8228" width="9.33203125" customWidth="1"/>
    <col min="8229" max="8229" width="12.33203125" bestFit="1" customWidth="1"/>
    <col min="8230" max="8230" width="8.75" customWidth="1"/>
    <col min="8231" max="8232" width="12.33203125" bestFit="1" customWidth="1"/>
    <col min="8233" max="8234" width="9.83203125" customWidth="1"/>
    <col min="8235" max="8242" width="12.33203125" bestFit="1" customWidth="1"/>
    <col min="8243" max="8243" width="12.08203125" customWidth="1"/>
    <col min="8244" max="8244" width="10.75" customWidth="1"/>
    <col min="8245" max="8252" width="12.58203125" bestFit="1" customWidth="1"/>
    <col min="8253" max="8253" width="18.58203125" bestFit="1" customWidth="1"/>
    <col min="8254" max="8256" width="10.33203125" bestFit="1" customWidth="1"/>
    <col min="8449" max="8449" width="14.25" customWidth="1"/>
    <col min="8450" max="8450" width="11.08203125" customWidth="1"/>
    <col min="8451" max="8451" width="11.83203125" bestFit="1" customWidth="1"/>
    <col min="8452" max="8452" width="10.33203125" customWidth="1"/>
    <col min="8453" max="8454" width="10.25" customWidth="1"/>
    <col min="8455" max="8455" width="11" customWidth="1"/>
    <col min="8456" max="8456" width="11.83203125" customWidth="1"/>
    <col min="8457" max="8458" width="10.25" customWidth="1"/>
    <col min="8459" max="8459" width="10.33203125" customWidth="1"/>
    <col min="8460" max="8460" width="10.25" customWidth="1"/>
    <col min="8461" max="8461" width="11.33203125" customWidth="1"/>
    <col min="8462" max="8463" width="12.58203125" bestFit="1" customWidth="1"/>
    <col min="8464" max="8464" width="10.58203125" customWidth="1"/>
    <col min="8465" max="8465" width="12.58203125" bestFit="1" customWidth="1"/>
    <col min="8466" max="8466" width="10.33203125" customWidth="1"/>
    <col min="8467" max="8467" width="10.75" customWidth="1"/>
    <col min="8468" max="8474" width="13.08203125" bestFit="1" customWidth="1"/>
    <col min="8475" max="8476" width="12.58203125" bestFit="1" customWidth="1"/>
    <col min="8477" max="8477" width="8.58203125" customWidth="1"/>
    <col min="8478" max="8478" width="8.75" customWidth="1"/>
    <col min="8479" max="8482" width="10" customWidth="1"/>
    <col min="8483" max="8483" width="8.25" customWidth="1"/>
    <col min="8484" max="8484" width="9.33203125" customWidth="1"/>
    <col min="8485" max="8485" width="12.33203125" bestFit="1" customWidth="1"/>
    <col min="8486" max="8486" width="8.75" customWidth="1"/>
    <col min="8487" max="8488" width="12.33203125" bestFit="1" customWidth="1"/>
    <col min="8489" max="8490" width="9.83203125" customWidth="1"/>
    <col min="8491" max="8498" width="12.33203125" bestFit="1" customWidth="1"/>
    <col min="8499" max="8499" width="12.08203125" customWidth="1"/>
    <col min="8500" max="8500" width="10.75" customWidth="1"/>
    <col min="8501" max="8508" width="12.58203125" bestFit="1" customWidth="1"/>
    <col min="8509" max="8509" width="18.58203125" bestFit="1" customWidth="1"/>
    <col min="8510" max="8512" width="10.33203125" bestFit="1" customWidth="1"/>
    <col min="8705" max="8705" width="14.25" customWidth="1"/>
    <col min="8706" max="8706" width="11.08203125" customWidth="1"/>
    <col min="8707" max="8707" width="11.83203125" bestFit="1" customWidth="1"/>
    <col min="8708" max="8708" width="10.33203125" customWidth="1"/>
    <col min="8709" max="8710" width="10.25" customWidth="1"/>
    <col min="8711" max="8711" width="11" customWidth="1"/>
    <col min="8712" max="8712" width="11.83203125" customWidth="1"/>
    <col min="8713" max="8714" width="10.25" customWidth="1"/>
    <col min="8715" max="8715" width="10.33203125" customWidth="1"/>
    <col min="8716" max="8716" width="10.25" customWidth="1"/>
    <col min="8717" max="8717" width="11.33203125" customWidth="1"/>
    <col min="8718" max="8719" width="12.58203125" bestFit="1" customWidth="1"/>
    <col min="8720" max="8720" width="10.58203125" customWidth="1"/>
    <col min="8721" max="8721" width="12.58203125" bestFit="1" customWidth="1"/>
    <col min="8722" max="8722" width="10.33203125" customWidth="1"/>
    <col min="8723" max="8723" width="10.75" customWidth="1"/>
    <col min="8724" max="8730" width="13.08203125" bestFit="1" customWidth="1"/>
    <col min="8731" max="8732" width="12.58203125" bestFit="1" customWidth="1"/>
    <col min="8733" max="8733" width="8.58203125" customWidth="1"/>
    <col min="8734" max="8734" width="8.75" customWidth="1"/>
    <col min="8735" max="8738" width="10" customWidth="1"/>
    <col min="8739" max="8739" width="8.25" customWidth="1"/>
    <col min="8740" max="8740" width="9.33203125" customWidth="1"/>
    <col min="8741" max="8741" width="12.33203125" bestFit="1" customWidth="1"/>
    <col min="8742" max="8742" width="8.75" customWidth="1"/>
    <col min="8743" max="8744" width="12.33203125" bestFit="1" customWidth="1"/>
    <col min="8745" max="8746" width="9.83203125" customWidth="1"/>
    <col min="8747" max="8754" width="12.33203125" bestFit="1" customWidth="1"/>
    <col min="8755" max="8755" width="12.08203125" customWidth="1"/>
    <col min="8756" max="8756" width="10.75" customWidth="1"/>
    <col min="8757" max="8764" width="12.58203125" bestFit="1" customWidth="1"/>
    <col min="8765" max="8765" width="18.58203125" bestFit="1" customWidth="1"/>
    <col min="8766" max="8768" width="10.33203125" bestFit="1" customWidth="1"/>
    <col min="8961" max="8961" width="14.25" customWidth="1"/>
    <col min="8962" max="8962" width="11.08203125" customWidth="1"/>
    <col min="8963" max="8963" width="11.83203125" bestFit="1" customWidth="1"/>
    <col min="8964" max="8964" width="10.33203125" customWidth="1"/>
    <col min="8965" max="8966" width="10.25" customWidth="1"/>
    <col min="8967" max="8967" width="11" customWidth="1"/>
    <col min="8968" max="8968" width="11.83203125" customWidth="1"/>
    <col min="8969" max="8970" width="10.25" customWidth="1"/>
    <col min="8971" max="8971" width="10.33203125" customWidth="1"/>
    <col min="8972" max="8972" width="10.25" customWidth="1"/>
    <col min="8973" max="8973" width="11.33203125" customWidth="1"/>
    <col min="8974" max="8975" width="12.58203125" bestFit="1" customWidth="1"/>
    <col min="8976" max="8976" width="10.58203125" customWidth="1"/>
    <col min="8977" max="8977" width="12.58203125" bestFit="1" customWidth="1"/>
    <col min="8978" max="8978" width="10.33203125" customWidth="1"/>
    <col min="8979" max="8979" width="10.75" customWidth="1"/>
    <col min="8980" max="8986" width="13.08203125" bestFit="1" customWidth="1"/>
    <col min="8987" max="8988" width="12.58203125" bestFit="1" customWidth="1"/>
    <col min="8989" max="8989" width="8.58203125" customWidth="1"/>
    <col min="8990" max="8990" width="8.75" customWidth="1"/>
    <col min="8991" max="8994" width="10" customWidth="1"/>
    <col min="8995" max="8995" width="8.25" customWidth="1"/>
    <col min="8996" max="8996" width="9.33203125" customWidth="1"/>
    <col min="8997" max="8997" width="12.33203125" bestFit="1" customWidth="1"/>
    <col min="8998" max="8998" width="8.75" customWidth="1"/>
    <col min="8999" max="9000" width="12.33203125" bestFit="1" customWidth="1"/>
    <col min="9001" max="9002" width="9.83203125" customWidth="1"/>
    <col min="9003" max="9010" width="12.33203125" bestFit="1" customWidth="1"/>
    <col min="9011" max="9011" width="12.08203125" customWidth="1"/>
    <col min="9012" max="9012" width="10.75" customWidth="1"/>
    <col min="9013" max="9020" width="12.58203125" bestFit="1" customWidth="1"/>
    <col min="9021" max="9021" width="18.58203125" bestFit="1" customWidth="1"/>
    <col min="9022" max="9024" width="10.33203125" bestFit="1" customWidth="1"/>
    <col min="9217" max="9217" width="14.25" customWidth="1"/>
    <col min="9218" max="9218" width="11.08203125" customWidth="1"/>
    <col min="9219" max="9219" width="11.83203125" bestFit="1" customWidth="1"/>
    <col min="9220" max="9220" width="10.33203125" customWidth="1"/>
    <col min="9221" max="9222" width="10.25" customWidth="1"/>
    <col min="9223" max="9223" width="11" customWidth="1"/>
    <col min="9224" max="9224" width="11.83203125" customWidth="1"/>
    <col min="9225" max="9226" width="10.25" customWidth="1"/>
    <col min="9227" max="9227" width="10.33203125" customWidth="1"/>
    <col min="9228" max="9228" width="10.25" customWidth="1"/>
    <col min="9229" max="9229" width="11.33203125" customWidth="1"/>
    <col min="9230" max="9231" width="12.58203125" bestFit="1" customWidth="1"/>
    <col min="9232" max="9232" width="10.58203125" customWidth="1"/>
    <col min="9233" max="9233" width="12.58203125" bestFit="1" customWidth="1"/>
    <col min="9234" max="9234" width="10.33203125" customWidth="1"/>
    <col min="9235" max="9235" width="10.75" customWidth="1"/>
    <col min="9236" max="9242" width="13.08203125" bestFit="1" customWidth="1"/>
    <col min="9243" max="9244" width="12.58203125" bestFit="1" customWidth="1"/>
    <col min="9245" max="9245" width="8.58203125" customWidth="1"/>
    <col min="9246" max="9246" width="8.75" customWidth="1"/>
    <col min="9247" max="9250" width="10" customWidth="1"/>
    <col min="9251" max="9251" width="8.25" customWidth="1"/>
    <col min="9252" max="9252" width="9.33203125" customWidth="1"/>
    <col min="9253" max="9253" width="12.33203125" bestFit="1" customWidth="1"/>
    <col min="9254" max="9254" width="8.75" customWidth="1"/>
    <col min="9255" max="9256" width="12.33203125" bestFit="1" customWidth="1"/>
    <col min="9257" max="9258" width="9.83203125" customWidth="1"/>
    <col min="9259" max="9266" width="12.33203125" bestFit="1" customWidth="1"/>
    <col min="9267" max="9267" width="12.08203125" customWidth="1"/>
    <col min="9268" max="9268" width="10.75" customWidth="1"/>
    <col min="9269" max="9276" width="12.58203125" bestFit="1" customWidth="1"/>
    <col min="9277" max="9277" width="18.58203125" bestFit="1" customWidth="1"/>
    <col min="9278" max="9280" width="10.33203125" bestFit="1" customWidth="1"/>
    <col min="9473" max="9473" width="14.25" customWidth="1"/>
    <col min="9474" max="9474" width="11.08203125" customWidth="1"/>
    <col min="9475" max="9475" width="11.83203125" bestFit="1" customWidth="1"/>
    <col min="9476" max="9476" width="10.33203125" customWidth="1"/>
    <col min="9477" max="9478" width="10.25" customWidth="1"/>
    <col min="9479" max="9479" width="11" customWidth="1"/>
    <col min="9480" max="9480" width="11.83203125" customWidth="1"/>
    <col min="9481" max="9482" width="10.25" customWidth="1"/>
    <col min="9483" max="9483" width="10.33203125" customWidth="1"/>
    <col min="9484" max="9484" width="10.25" customWidth="1"/>
    <col min="9485" max="9485" width="11.33203125" customWidth="1"/>
    <col min="9486" max="9487" width="12.58203125" bestFit="1" customWidth="1"/>
    <col min="9488" max="9488" width="10.58203125" customWidth="1"/>
    <col min="9489" max="9489" width="12.58203125" bestFit="1" customWidth="1"/>
    <col min="9490" max="9490" width="10.33203125" customWidth="1"/>
    <col min="9491" max="9491" width="10.75" customWidth="1"/>
    <col min="9492" max="9498" width="13.08203125" bestFit="1" customWidth="1"/>
    <col min="9499" max="9500" width="12.58203125" bestFit="1" customWidth="1"/>
    <col min="9501" max="9501" width="8.58203125" customWidth="1"/>
    <col min="9502" max="9502" width="8.75" customWidth="1"/>
    <col min="9503" max="9506" width="10" customWidth="1"/>
    <col min="9507" max="9507" width="8.25" customWidth="1"/>
    <col min="9508" max="9508" width="9.33203125" customWidth="1"/>
    <col min="9509" max="9509" width="12.33203125" bestFit="1" customWidth="1"/>
    <col min="9510" max="9510" width="8.75" customWidth="1"/>
    <col min="9511" max="9512" width="12.33203125" bestFit="1" customWidth="1"/>
    <col min="9513" max="9514" width="9.83203125" customWidth="1"/>
    <col min="9515" max="9522" width="12.33203125" bestFit="1" customWidth="1"/>
    <col min="9523" max="9523" width="12.08203125" customWidth="1"/>
    <col min="9524" max="9524" width="10.75" customWidth="1"/>
    <col min="9525" max="9532" width="12.58203125" bestFit="1" customWidth="1"/>
    <col min="9533" max="9533" width="18.58203125" bestFit="1" customWidth="1"/>
    <col min="9534" max="9536" width="10.33203125" bestFit="1" customWidth="1"/>
    <col min="9729" max="9729" width="14.25" customWidth="1"/>
    <col min="9730" max="9730" width="11.08203125" customWidth="1"/>
    <col min="9731" max="9731" width="11.83203125" bestFit="1" customWidth="1"/>
    <col min="9732" max="9732" width="10.33203125" customWidth="1"/>
    <col min="9733" max="9734" width="10.25" customWidth="1"/>
    <col min="9735" max="9735" width="11" customWidth="1"/>
    <col min="9736" max="9736" width="11.83203125" customWidth="1"/>
    <col min="9737" max="9738" width="10.25" customWidth="1"/>
    <col min="9739" max="9739" width="10.33203125" customWidth="1"/>
    <col min="9740" max="9740" width="10.25" customWidth="1"/>
    <col min="9741" max="9741" width="11.33203125" customWidth="1"/>
    <col min="9742" max="9743" width="12.58203125" bestFit="1" customWidth="1"/>
    <col min="9744" max="9744" width="10.58203125" customWidth="1"/>
    <col min="9745" max="9745" width="12.58203125" bestFit="1" customWidth="1"/>
    <col min="9746" max="9746" width="10.33203125" customWidth="1"/>
    <col min="9747" max="9747" width="10.75" customWidth="1"/>
    <col min="9748" max="9754" width="13.08203125" bestFit="1" customWidth="1"/>
    <col min="9755" max="9756" width="12.58203125" bestFit="1" customWidth="1"/>
    <col min="9757" max="9757" width="8.58203125" customWidth="1"/>
    <col min="9758" max="9758" width="8.75" customWidth="1"/>
    <col min="9759" max="9762" width="10" customWidth="1"/>
    <col min="9763" max="9763" width="8.25" customWidth="1"/>
    <col min="9764" max="9764" width="9.33203125" customWidth="1"/>
    <col min="9765" max="9765" width="12.33203125" bestFit="1" customWidth="1"/>
    <col min="9766" max="9766" width="8.75" customWidth="1"/>
    <col min="9767" max="9768" width="12.33203125" bestFit="1" customWidth="1"/>
    <col min="9769" max="9770" width="9.83203125" customWidth="1"/>
    <col min="9771" max="9778" width="12.33203125" bestFit="1" customWidth="1"/>
    <col min="9779" max="9779" width="12.08203125" customWidth="1"/>
    <col min="9780" max="9780" width="10.75" customWidth="1"/>
    <col min="9781" max="9788" width="12.58203125" bestFit="1" customWidth="1"/>
    <col min="9789" max="9789" width="18.58203125" bestFit="1" customWidth="1"/>
    <col min="9790" max="9792" width="10.33203125" bestFit="1" customWidth="1"/>
    <col min="9985" max="9985" width="14.25" customWidth="1"/>
    <col min="9986" max="9986" width="11.08203125" customWidth="1"/>
    <col min="9987" max="9987" width="11.83203125" bestFit="1" customWidth="1"/>
    <col min="9988" max="9988" width="10.33203125" customWidth="1"/>
    <col min="9989" max="9990" width="10.25" customWidth="1"/>
    <col min="9991" max="9991" width="11" customWidth="1"/>
    <col min="9992" max="9992" width="11.83203125" customWidth="1"/>
    <col min="9993" max="9994" width="10.25" customWidth="1"/>
    <col min="9995" max="9995" width="10.33203125" customWidth="1"/>
    <col min="9996" max="9996" width="10.25" customWidth="1"/>
    <col min="9997" max="9997" width="11.33203125" customWidth="1"/>
    <col min="9998" max="9999" width="12.58203125" bestFit="1" customWidth="1"/>
    <col min="10000" max="10000" width="10.58203125" customWidth="1"/>
    <col min="10001" max="10001" width="12.58203125" bestFit="1" customWidth="1"/>
    <col min="10002" max="10002" width="10.33203125" customWidth="1"/>
    <col min="10003" max="10003" width="10.75" customWidth="1"/>
    <col min="10004" max="10010" width="13.08203125" bestFit="1" customWidth="1"/>
    <col min="10011" max="10012" width="12.58203125" bestFit="1" customWidth="1"/>
    <col min="10013" max="10013" width="8.58203125" customWidth="1"/>
    <col min="10014" max="10014" width="8.75" customWidth="1"/>
    <col min="10015" max="10018" width="10" customWidth="1"/>
    <col min="10019" max="10019" width="8.25" customWidth="1"/>
    <col min="10020" max="10020" width="9.33203125" customWidth="1"/>
    <col min="10021" max="10021" width="12.33203125" bestFit="1" customWidth="1"/>
    <col min="10022" max="10022" width="8.75" customWidth="1"/>
    <col min="10023" max="10024" width="12.33203125" bestFit="1" customWidth="1"/>
    <col min="10025" max="10026" width="9.83203125" customWidth="1"/>
    <col min="10027" max="10034" width="12.33203125" bestFit="1" customWidth="1"/>
    <col min="10035" max="10035" width="12.08203125" customWidth="1"/>
    <col min="10036" max="10036" width="10.75" customWidth="1"/>
    <col min="10037" max="10044" width="12.58203125" bestFit="1" customWidth="1"/>
    <col min="10045" max="10045" width="18.58203125" bestFit="1" customWidth="1"/>
    <col min="10046" max="10048" width="10.33203125" bestFit="1" customWidth="1"/>
    <col min="10241" max="10241" width="14.25" customWidth="1"/>
    <col min="10242" max="10242" width="11.08203125" customWidth="1"/>
    <col min="10243" max="10243" width="11.83203125" bestFit="1" customWidth="1"/>
    <col min="10244" max="10244" width="10.33203125" customWidth="1"/>
    <col min="10245" max="10246" width="10.25" customWidth="1"/>
    <col min="10247" max="10247" width="11" customWidth="1"/>
    <col min="10248" max="10248" width="11.83203125" customWidth="1"/>
    <col min="10249" max="10250" width="10.25" customWidth="1"/>
    <col min="10251" max="10251" width="10.33203125" customWidth="1"/>
    <col min="10252" max="10252" width="10.25" customWidth="1"/>
    <col min="10253" max="10253" width="11.33203125" customWidth="1"/>
    <col min="10254" max="10255" width="12.58203125" bestFit="1" customWidth="1"/>
    <col min="10256" max="10256" width="10.58203125" customWidth="1"/>
    <col min="10257" max="10257" width="12.58203125" bestFit="1" customWidth="1"/>
    <col min="10258" max="10258" width="10.33203125" customWidth="1"/>
    <col min="10259" max="10259" width="10.75" customWidth="1"/>
    <col min="10260" max="10266" width="13.08203125" bestFit="1" customWidth="1"/>
    <col min="10267" max="10268" width="12.58203125" bestFit="1" customWidth="1"/>
    <col min="10269" max="10269" width="8.58203125" customWidth="1"/>
    <col min="10270" max="10270" width="8.75" customWidth="1"/>
    <col min="10271" max="10274" width="10" customWidth="1"/>
    <col min="10275" max="10275" width="8.25" customWidth="1"/>
    <col min="10276" max="10276" width="9.33203125" customWidth="1"/>
    <col min="10277" max="10277" width="12.33203125" bestFit="1" customWidth="1"/>
    <col min="10278" max="10278" width="8.75" customWidth="1"/>
    <col min="10279" max="10280" width="12.33203125" bestFit="1" customWidth="1"/>
    <col min="10281" max="10282" width="9.83203125" customWidth="1"/>
    <col min="10283" max="10290" width="12.33203125" bestFit="1" customWidth="1"/>
    <col min="10291" max="10291" width="12.08203125" customWidth="1"/>
    <col min="10292" max="10292" width="10.75" customWidth="1"/>
    <col min="10293" max="10300" width="12.58203125" bestFit="1" customWidth="1"/>
    <col min="10301" max="10301" width="18.58203125" bestFit="1" customWidth="1"/>
    <col min="10302" max="10304" width="10.33203125" bestFit="1" customWidth="1"/>
    <col min="10497" max="10497" width="14.25" customWidth="1"/>
    <col min="10498" max="10498" width="11.08203125" customWidth="1"/>
    <col min="10499" max="10499" width="11.83203125" bestFit="1" customWidth="1"/>
    <col min="10500" max="10500" width="10.33203125" customWidth="1"/>
    <col min="10501" max="10502" width="10.25" customWidth="1"/>
    <col min="10503" max="10503" width="11" customWidth="1"/>
    <col min="10504" max="10504" width="11.83203125" customWidth="1"/>
    <col min="10505" max="10506" width="10.25" customWidth="1"/>
    <col min="10507" max="10507" width="10.33203125" customWidth="1"/>
    <col min="10508" max="10508" width="10.25" customWidth="1"/>
    <col min="10509" max="10509" width="11.33203125" customWidth="1"/>
    <col min="10510" max="10511" width="12.58203125" bestFit="1" customWidth="1"/>
    <col min="10512" max="10512" width="10.58203125" customWidth="1"/>
    <col min="10513" max="10513" width="12.58203125" bestFit="1" customWidth="1"/>
    <col min="10514" max="10514" width="10.33203125" customWidth="1"/>
    <col min="10515" max="10515" width="10.75" customWidth="1"/>
    <col min="10516" max="10522" width="13.08203125" bestFit="1" customWidth="1"/>
    <col min="10523" max="10524" width="12.58203125" bestFit="1" customWidth="1"/>
    <col min="10525" max="10525" width="8.58203125" customWidth="1"/>
    <col min="10526" max="10526" width="8.75" customWidth="1"/>
    <col min="10527" max="10530" width="10" customWidth="1"/>
    <col min="10531" max="10531" width="8.25" customWidth="1"/>
    <col min="10532" max="10532" width="9.33203125" customWidth="1"/>
    <col min="10533" max="10533" width="12.33203125" bestFit="1" customWidth="1"/>
    <col min="10534" max="10534" width="8.75" customWidth="1"/>
    <col min="10535" max="10536" width="12.33203125" bestFit="1" customWidth="1"/>
    <col min="10537" max="10538" width="9.83203125" customWidth="1"/>
    <col min="10539" max="10546" width="12.33203125" bestFit="1" customWidth="1"/>
    <col min="10547" max="10547" width="12.08203125" customWidth="1"/>
    <col min="10548" max="10548" width="10.75" customWidth="1"/>
    <col min="10549" max="10556" width="12.58203125" bestFit="1" customWidth="1"/>
    <col min="10557" max="10557" width="18.58203125" bestFit="1" customWidth="1"/>
    <col min="10558" max="10560" width="10.33203125" bestFit="1" customWidth="1"/>
    <col min="10753" max="10753" width="14.25" customWidth="1"/>
    <col min="10754" max="10754" width="11.08203125" customWidth="1"/>
    <col min="10755" max="10755" width="11.83203125" bestFit="1" customWidth="1"/>
    <col min="10756" max="10756" width="10.33203125" customWidth="1"/>
    <col min="10757" max="10758" width="10.25" customWidth="1"/>
    <col min="10759" max="10759" width="11" customWidth="1"/>
    <col min="10760" max="10760" width="11.83203125" customWidth="1"/>
    <col min="10761" max="10762" width="10.25" customWidth="1"/>
    <col min="10763" max="10763" width="10.33203125" customWidth="1"/>
    <col min="10764" max="10764" width="10.25" customWidth="1"/>
    <col min="10765" max="10765" width="11.33203125" customWidth="1"/>
    <col min="10766" max="10767" width="12.58203125" bestFit="1" customWidth="1"/>
    <col min="10768" max="10768" width="10.58203125" customWidth="1"/>
    <col min="10769" max="10769" width="12.58203125" bestFit="1" customWidth="1"/>
    <col min="10770" max="10770" width="10.33203125" customWidth="1"/>
    <col min="10771" max="10771" width="10.75" customWidth="1"/>
    <col min="10772" max="10778" width="13.08203125" bestFit="1" customWidth="1"/>
    <col min="10779" max="10780" width="12.58203125" bestFit="1" customWidth="1"/>
    <col min="10781" max="10781" width="8.58203125" customWidth="1"/>
    <col min="10782" max="10782" width="8.75" customWidth="1"/>
    <col min="10783" max="10786" width="10" customWidth="1"/>
    <col min="10787" max="10787" width="8.25" customWidth="1"/>
    <col min="10788" max="10788" width="9.33203125" customWidth="1"/>
    <col min="10789" max="10789" width="12.33203125" bestFit="1" customWidth="1"/>
    <col min="10790" max="10790" width="8.75" customWidth="1"/>
    <col min="10791" max="10792" width="12.33203125" bestFit="1" customWidth="1"/>
    <col min="10793" max="10794" width="9.83203125" customWidth="1"/>
    <col min="10795" max="10802" width="12.33203125" bestFit="1" customWidth="1"/>
    <col min="10803" max="10803" width="12.08203125" customWidth="1"/>
    <col min="10804" max="10804" width="10.75" customWidth="1"/>
    <col min="10805" max="10812" width="12.58203125" bestFit="1" customWidth="1"/>
    <col min="10813" max="10813" width="18.58203125" bestFit="1" customWidth="1"/>
    <col min="10814" max="10816" width="10.33203125" bestFit="1" customWidth="1"/>
    <col min="11009" max="11009" width="14.25" customWidth="1"/>
    <col min="11010" max="11010" width="11.08203125" customWidth="1"/>
    <col min="11011" max="11011" width="11.83203125" bestFit="1" customWidth="1"/>
    <col min="11012" max="11012" width="10.33203125" customWidth="1"/>
    <col min="11013" max="11014" width="10.25" customWidth="1"/>
    <col min="11015" max="11015" width="11" customWidth="1"/>
    <col min="11016" max="11016" width="11.83203125" customWidth="1"/>
    <col min="11017" max="11018" width="10.25" customWidth="1"/>
    <col min="11019" max="11019" width="10.33203125" customWidth="1"/>
    <col min="11020" max="11020" width="10.25" customWidth="1"/>
    <col min="11021" max="11021" width="11.33203125" customWidth="1"/>
    <col min="11022" max="11023" width="12.58203125" bestFit="1" customWidth="1"/>
    <col min="11024" max="11024" width="10.58203125" customWidth="1"/>
    <col min="11025" max="11025" width="12.58203125" bestFit="1" customWidth="1"/>
    <col min="11026" max="11026" width="10.33203125" customWidth="1"/>
    <col min="11027" max="11027" width="10.75" customWidth="1"/>
    <col min="11028" max="11034" width="13.08203125" bestFit="1" customWidth="1"/>
    <col min="11035" max="11036" width="12.58203125" bestFit="1" customWidth="1"/>
    <col min="11037" max="11037" width="8.58203125" customWidth="1"/>
    <col min="11038" max="11038" width="8.75" customWidth="1"/>
    <col min="11039" max="11042" width="10" customWidth="1"/>
    <col min="11043" max="11043" width="8.25" customWidth="1"/>
    <col min="11044" max="11044" width="9.33203125" customWidth="1"/>
    <col min="11045" max="11045" width="12.33203125" bestFit="1" customWidth="1"/>
    <col min="11046" max="11046" width="8.75" customWidth="1"/>
    <col min="11047" max="11048" width="12.33203125" bestFit="1" customWidth="1"/>
    <col min="11049" max="11050" width="9.83203125" customWidth="1"/>
    <col min="11051" max="11058" width="12.33203125" bestFit="1" customWidth="1"/>
    <col min="11059" max="11059" width="12.08203125" customWidth="1"/>
    <col min="11060" max="11060" width="10.75" customWidth="1"/>
    <col min="11061" max="11068" width="12.58203125" bestFit="1" customWidth="1"/>
    <col min="11069" max="11069" width="18.58203125" bestFit="1" customWidth="1"/>
    <col min="11070" max="11072" width="10.33203125" bestFit="1" customWidth="1"/>
    <col min="11265" max="11265" width="14.25" customWidth="1"/>
    <col min="11266" max="11266" width="11.08203125" customWidth="1"/>
    <col min="11267" max="11267" width="11.83203125" bestFit="1" customWidth="1"/>
    <col min="11268" max="11268" width="10.33203125" customWidth="1"/>
    <col min="11269" max="11270" width="10.25" customWidth="1"/>
    <col min="11271" max="11271" width="11" customWidth="1"/>
    <col min="11272" max="11272" width="11.83203125" customWidth="1"/>
    <col min="11273" max="11274" width="10.25" customWidth="1"/>
    <col min="11275" max="11275" width="10.33203125" customWidth="1"/>
    <col min="11276" max="11276" width="10.25" customWidth="1"/>
    <col min="11277" max="11277" width="11.33203125" customWidth="1"/>
    <col min="11278" max="11279" width="12.58203125" bestFit="1" customWidth="1"/>
    <col min="11280" max="11280" width="10.58203125" customWidth="1"/>
    <col min="11281" max="11281" width="12.58203125" bestFit="1" customWidth="1"/>
    <col min="11282" max="11282" width="10.33203125" customWidth="1"/>
    <col min="11283" max="11283" width="10.75" customWidth="1"/>
    <col min="11284" max="11290" width="13.08203125" bestFit="1" customWidth="1"/>
    <col min="11291" max="11292" width="12.58203125" bestFit="1" customWidth="1"/>
    <col min="11293" max="11293" width="8.58203125" customWidth="1"/>
    <col min="11294" max="11294" width="8.75" customWidth="1"/>
    <col min="11295" max="11298" width="10" customWidth="1"/>
    <col min="11299" max="11299" width="8.25" customWidth="1"/>
    <col min="11300" max="11300" width="9.33203125" customWidth="1"/>
    <col min="11301" max="11301" width="12.33203125" bestFit="1" customWidth="1"/>
    <col min="11302" max="11302" width="8.75" customWidth="1"/>
    <col min="11303" max="11304" width="12.33203125" bestFit="1" customWidth="1"/>
    <col min="11305" max="11306" width="9.83203125" customWidth="1"/>
    <col min="11307" max="11314" width="12.33203125" bestFit="1" customWidth="1"/>
    <col min="11315" max="11315" width="12.08203125" customWidth="1"/>
    <col min="11316" max="11316" width="10.75" customWidth="1"/>
    <col min="11317" max="11324" width="12.58203125" bestFit="1" customWidth="1"/>
    <col min="11325" max="11325" width="18.58203125" bestFit="1" customWidth="1"/>
    <col min="11326" max="11328" width="10.33203125" bestFit="1" customWidth="1"/>
    <col min="11521" max="11521" width="14.25" customWidth="1"/>
    <col min="11522" max="11522" width="11.08203125" customWidth="1"/>
    <col min="11523" max="11523" width="11.83203125" bestFit="1" customWidth="1"/>
    <col min="11524" max="11524" width="10.33203125" customWidth="1"/>
    <col min="11525" max="11526" width="10.25" customWidth="1"/>
    <col min="11527" max="11527" width="11" customWidth="1"/>
    <col min="11528" max="11528" width="11.83203125" customWidth="1"/>
    <col min="11529" max="11530" width="10.25" customWidth="1"/>
    <col min="11531" max="11531" width="10.33203125" customWidth="1"/>
    <col min="11532" max="11532" width="10.25" customWidth="1"/>
    <col min="11533" max="11533" width="11.33203125" customWidth="1"/>
    <col min="11534" max="11535" width="12.58203125" bestFit="1" customWidth="1"/>
    <col min="11536" max="11536" width="10.58203125" customWidth="1"/>
    <col min="11537" max="11537" width="12.58203125" bestFit="1" customWidth="1"/>
    <col min="11538" max="11538" width="10.33203125" customWidth="1"/>
    <col min="11539" max="11539" width="10.75" customWidth="1"/>
    <col min="11540" max="11546" width="13.08203125" bestFit="1" customWidth="1"/>
    <col min="11547" max="11548" width="12.58203125" bestFit="1" customWidth="1"/>
    <col min="11549" max="11549" width="8.58203125" customWidth="1"/>
    <col min="11550" max="11550" width="8.75" customWidth="1"/>
    <col min="11551" max="11554" width="10" customWidth="1"/>
    <col min="11555" max="11555" width="8.25" customWidth="1"/>
    <col min="11556" max="11556" width="9.33203125" customWidth="1"/>
    <col min="11557" max="11557" width="12.33203125" bestFit="1" customWidth="1"/>
    <col min="11558" max="11558" width="8.75" customWidth="1"/>
    <col min="11559" max="11560" width="12.33203125" bestFit="1" customWidth="1"/>
    <col min="11561" max="11562" width="9.83203125" customWidth="1"/>
    <col min="11563" max="11570" width="12.33203125" bestFit="1" customWidth="1"/>
    <col min="11571" max="11571" width="12.08203125" customWidth="1"/>
    <col min="11572" max="11572" width="10.75" customWidth="1"/>
    <col min="11573" max="11580" width="12.58203125" bestFit="1" customWidth="1"/>
    <col min="11581" max="11581" width="18.58203125" bestFit="1" customWidth="1"/>
    <col min="11582" max="11584" width="10.33203125" bestFit="1" customWidth="1"/>
    <col min="11777" max="11777" width="14.25" customWidth="1"/>
    <col min="11778" max="11778" width="11.08203125" customWidth="1"/>
    <col min="11779" max="11779" width="11.83203125" bestFit="1" customWidth="1"/>
    <col min="11780" max="11780" width="10.33203125" customWidth="1"/>
    <col min="11781" max="11782" width="10.25" customWidth="1"/>
    <col min="11783" max="11783" width="11" customWidth="1"/>
    <col min="11784" max="11784" width="11.83203125" customWidth="1"/>
    <col min="11785" max="11786" width="10.25" customWidth="1"/>
    <col min="11787" max="11787" width="10.33203125" customWidth="1"/>
    <col min="11788" max="11788" width="10.25" customWidth="1"/>
    <col min="11789" max="11789" width="11.33203125" customWidth="1"/>
    <col min="11790" max="11791" width="12.58203125" bestFit="1" customWidth="1"/>
    <col min="11792" max="11792" width="10.58203125" customWidth="1"/>
    <col min="11793" max="11793" width="12.58203125" bestFit="1" customWidth="1"/>
    <col min="11794" max="11794" width="10.33203125" customWidth="1"/>
    <col min="11795" max="11795" width="10.75" customWidth="1"/>
    <col min="11796" max="11802" width="13.08203125" bestFit="1" customWidth="1"/>
    <col min="11803" max="11804" width="12.58203125" bestFit="1" customWidth="1"/>
    <col min="11805" max="11805" width="8.58203125" customWidth="1"/>
    <col min="11806" max="11806" width="8.75" customWidth="1"/>
    <col min="11807" max="11810" width="10" customWidth="1"/>
    <col min="11811" max="11811" width="8.25" customWidth="1"/>
    <col min="11812" max="11812" width="9.33203125" customWidth="1"/>
    <col min="11813" max="11813" width="12.33203125" bestFit="1" customWidth="1"/>
    <col min="11814" max="11814" width="8.75" customWidth="1"/>
    <col min="11815" max="11816" width="12.33203125" bestFit="1" customWidth="1"/>
    <col min="11817" max="11818" width="9.83203125" customWidth="1"/>
    <col min="11819" max="11826" width="12.33203125" bestFit="1" customWidth="1"/>
    <col min="11827" max="11827" width="12.08203125" customWidth="1"/>
    <col min="11828" max="11828" width="10.75" customWidth="1"/>
    <col min="11829" max="11836" width="12.58203125" bestFit="1" customWidth="1"/>
    <col min="11837" max="11837" width="18.58203125" bestFit="1" customWidth="1"/>
    <col min="11838" max="11840" width="10.33203125" bestFit="1" customWidth="1"/>
    <col min="12033" max="12033" width="14.25" customWidth="1"/>
    <col min="12034" max="12034" width="11.08203125" customWidth="1"/>
    <col min="12035" max="12035" width="11.83203125" bestFit="1" customWidth="1"/>
    <col min="12036" max="12036" width="10.33203125" customWidth="1"/>
    <col min="12037" max="12038" width="10.25" customWidth="1"/>
    <col min="12039" max="12039" width="11" customWidth="1"/>
    <col min="12040" max="12040" width="11.83203125" customWidth="1"/>
    <col min="12041" max="12042" width="10.25" customWidth="1"/>
    <col min="12043" max="12043" width="10.33203125" customWidth="1"/>
    <col min="12044" max="12044" width="10.25" customWidth="1"/>
    <col min="12045" max="12045" width="11.33203125" customWidth="1"/>
    <col min="12046" max="12047" width="12.58203125" bestFit="1" customWidth="1"/>
    <col min="12048" max="12048" width="10.58203125" customWidth="1"/>
    <col min="12049" max="12049" width="12.58203125" bestFit="1" customWidth="1"/>
    <col min="12050" max="12050" width="10.33203125" customWidth="1"/>
    <col min="12051" max="12051" width="10.75" customWidth="1"/>
    <col min="12052" max="12058" width="13.08203125" bestFit="1" customWidth="1"/>
    <col min="12059" max="12060" width="12.58203125" bestFit="1" customWidth="1"/>
    <col min="12061" max="12061" width="8.58203125" customWidth="1"/>
    <col min="12062" max="12062" width="8.75" customWidth="1"/>
    <col min="12063" max="12066" width="10" customWidth="1"/>
    <col min="12067" max="12067" width="8.25" customWidth="1"/>
    <col min="12068" max="12068" width="9.33203125" customWidth="1"/>
    <col min="12069" max="12069" width="12.33203125" bestFit="1" customWidth="1"/>
    <col min="12070" max="12070" width="8.75" customWidth="1"/>
    <col min="12071" max="12072" width="12.33203125" bestFit="1" customWidth="1"/>
    <col min="12073" max="12074" width="9.83203125" customWidth="1"/>
    <col min="12075" max="12082" width="12.33203125" bestFit="1" customWidth="1"/>
    <col min="12083" max="12083" width="12.08203125" customWidth="1"/>
    <col min="12084" max="12084" width="10.75" customWidth="1"/>
    <col min="12085" max="12092" width="12.58203125" bestFit="1" customWidth="1"/>
    <col min="12093" max="12093" width="18.58203125" bestFit="1" customWidth="1"/>
    <col min="12094" max="12096" width="10.33203125" bestFit="1" customWidth="1"/>
    <col min="12289" max="12289" width="14.25" customWidth="1"/>
    <col min="12290" max="12290" width="11.08203125" customWidth="1"/>
    <col min="12291" max="12291" width="11.83203125" bestFit="1" customWidth="1"/>
    <col min="12292" max="12292" width="10.33203125" customWidth="1"/>
    <col min="12293" max="12294" width="10.25" customWidth="1"/>
    <col min="12295" max="12295" width="11" customWidth="1"/>
    <col min="12296" max="12296" width="11.83203125" customWidth="1"/>
    <col min="12297" max="12298" width="10.25" customWidth="1"/>
    <col min="12299" max="12299" width="10.33203125" customWidth="1"/>
    <col min="12300" max="12300" width="10.25" customWidth="1"/>
    <col min="12301" max="12301" width="11.33203125" customWidth="1"/>
    <col min="12302" max="12303" width="12.58203125" bestFit="1" customWidth="1"/>
    <col min="12304" max="12304" width="10.58203125" customWidth="1"/>
    <col min="12305" max="12305" width="12.58203125" bestFit="1" customWidth="1"/>
    <col min="12306" max="12306" width="10.33203125" customWidth="1"/>
    <col min="12307" max="12307" width="10.75" customWidth="1"/>
    <col min="12308" max="12314" width="13.08203125" bestFit="1" customWidth="1"/>
    <col min="12315" max="12316" width="12.58203125" bestFit="1" customWidth="1"/>
    <col min="12317" max="12317" width="8.58203125" customWidth="1"/>
    <col min="12318" max="12318" width="8.75" customWidth="1"/>
    <col min="12319" max="12322" width="10" customWidth="1"/>
    <col min="12323" max="12323" width="8.25" customWidth="1"/>
    <col min="12324" max="12324" width="9.33203125" customWidth="1"/>
    <col min="12325" max="12325" width="12.33203125" bestFit="1" customWidth="1"/>
    <col min="12326" max="12326" width="8.75" customWidth="1"/>
    <col min="12327" max="12328" width="12.33203125" bestFit="1" customWidth="1"/>
    <col min="12329" max="12330" width="9.83203125" customWidth="1"/>
    <col min="12331" max="12338" width="12.33203125" bestFit="1" customWidth="1"/>
    <col min="12339" max="12339" width="12.08203125" customWidth="1"/>
    <col min="12340" max="12340" width="10.75" customWidth="1"/>
    <col min="12341" max="12348" width="12.58203125" bestFit="1" customWidth="1"/>
    <col min="12349" max="12349" width="18.58203125" bestFit="1" customWidth="1"/>
    <col min="12350" max="12352" width="10.33203125" bestFit="1" customWidth="1"/>
    <col min="12545" max="12545" width="14.25" customWidth="1"/>
    <col min="12546" max="12546" width="11.08203125" customWidth="1"/>
    <col min="12547" max="12547" width="11.83203125" bestFit="1" customWidth="1"/>
    <col min="12548" max="12548" width="10.33203125" customWidth="1"/>
    <col min="12549" max="12550" width="10.25" customWidth="1"/>
    <col min="12551" max="12551" width="11" customWidth="1"/>
    <col min="12552" max="12552" width="11.83203125" customWidth="1"/>
    <col min="12553" max="12554" width="10.25" customWidth="1"/>
    <col min="12555" max="12555" width="10.33203125" customWidth="1"/>
    <col min="12556" max="12556" width="10.25" customWidth="1"/>
    <col min="12557" max="12557" width="11.33203125" customWidth="1"/>
    <col min="12558" max="12559" width="12.58203125" bestFit="1" customWidth="1"/>
    <col min="12560" max="12560" width="10.58203125" customWidth="1"/>
    <col min="12561" max="12561" width="12.58203125" bestFit="1" customWidth="1"/>
    <col min="12562" max="12562" width="10.33203125" customWidth="1"/>
    <col min="12563" max="12563" width="10.75" customWidth="1"/>
    <col min="12564" max="12570" width="13.08203125" bestFit="1" customWidth="1"/>
    <col min="12571" max="12572" width="12.58203125" bestFit="1" customWidth="1"/>
    <col min="12573" max="12573" width="8.58203125" customWidth="1"/>
    <col min="12574" max="12574" width="8.75" customWidth="1"/>
    <col min="12575" max="12578" width="10" customWidth="1"/>
    <col min="12579" max="12579" width="8.25" customWidth="1"/>
    <col min="12580" max="12580" width="9.33203125" customWidth="1"/>
    <col min="12581" max="12581" width="12.33203125" bestFit="1" customWidth="1"/>
    <col min="12582" max="12582" width="8.75" customWidth="1"/>
    <col min="12583" max="12584" width="12.33203125" bestFit="1" customWidth="1"/>
    <col min="12585" max="12586" width="9.83203125" customWidth="1"/>
    <col min="12587" max="12594" width="12.33203125" bestFit="1" customWidth="1"/>
    <col min="12595" max="12595" width="12.08203125" customWidth="1"/>
    <col min="12596" max="12596" width="10.75" customWidth="1"/>
    <col min="12597" max="12604" width="12.58203125" bestFit="1" customWidth="1"/>
    <col min="12605" max="12605" width="18.58203125" bestFit="1" customWidth="1"/>
    <col min="12606" max="12608" width="10.33203125" bestFit="1" customWidth="1"/>
    <col min="12801" max="12801" width="14.25" customWidth="1"/>
    <col min="12802" max="12802" width="11.08203125" customWidth="1"/>
    <col min="12803" max="12803" width="11.83203125" bestFit="1" customWidth="1"/>
    <col min="12804" max="12804" width="10.33203125" customWidth="1"/>
    <col min="12805" max="12806" width="10.25" customWidth="1"/>
    <col min="12807" max="12807" width="11" customWidth="1"/>
    <col min="12808" max="12808" width="11.83203125" customWidth="1"/>
    <col min="12809" max="12810" width="10.25" customWidth="1"/>
    <col min="12811" max="12811" width="10.33203125" customWidth="1"/>
    <col min="12812" max="12812" width="10.25" customWidth="1"/>
    <col min="12813" max="12813" width="11.33203125" customWidth="1"/>
    <col min="12814" max="12815" width="12.58203125" bestFit="1" customWidth="1"/>
    <col min="12816" max="12816" width="10.58203125" customWidth="1"/>
    <col min="12817" max="12817" width="12.58203125" bestFit="1" customWidth="1"/>
    <col min="12818" max="12818" width="10.33203125" customWidth="1"/>
    <col min="12819" max="12819" width="10.75" customWidth="1"/>
    <col min="12820" max="12826" width="13.08203125" bestFit="1" customWidth="1"/>
    <col min="12827" max="12828" width="12.58203125" bestFit="1" customWidth="1"/>
    <col min="12829" max="12829" width="8.58203125" customWidth="1"/>
    <col min="12830" max="12830" width="8.75" customWidth="1"/>
    <col min="12831" max="12834" width="10" customWidth="1"/>
    <col min="12835" max="12835" width="8.25" customWidth="1"/>
    <col min="12836" max="12836" width="9.33203125" customWidth="1"/>
    <col min="12837" max="12837" width="12.33203125" bestFit="1" customWidth="1"/>
    <col min="12838" max="12838" width="8.75" customWidth="1"/>
    <col min="12839" max="12840" width="12.33203125" bestFit="1" customWidth="1"/>
    <col min="12841" max="12842" width="9.83203125" customWidth="1"/>
    <col min="12843" max="12850" width="12.33203125" bestFit="1" customWidth="1"/>
    <col min="12851" max="12851" width="12.08203125" customWidth="1"/>
    <col min="12852" max="12852" width="10.75" customWidth="1"/>
    <col min="12853" max="12860" width="12.58203125" bestFit="1" customWidth="1"/>
    <col min="12861" max="12861" width="18.58203125" bestFit="1" customWidth="1"/>
    <col min="12862" max="12864" width="10.33203125" bestFit="1" customWidth="1"/>
    <col min="13057" max="13057" width="14.25" customWidth="1"/>
    <col min="13058" max="13058" width="11.08203125" customWidth="1"/>
    <col min="13059" max="13059" width="11.83203125" bestFit="1" customWidth="1"/>
    <col min="13060" max="13060" width="10.33203125" customWidth="1"/>
    <col min="13061" max="13062" width="10.25" customWidth="1"/>
    <col min="13063" max="13063" width="11" customWidth="1"/>
    <col min="13064" max="13064" width="11.83203125" customWidth="1"/>
    <col min="13065" max="13066" width="10.25" customWidth="1"/>
    <col min="13067" max="13067" width="10.33203125" customWidth="1"/>
    <col min="13068" max="13068" width="10.25" customWidth="1"/>
    <col min="13069" max="13069" width="11.33203125" customWidth="1"/>
    <col min="13070" max="13071" width="12.58203125" bestFit="1" customWidth="1"/>
    <col min="13072" max="13072" width="10.58203125" customWidth="1"/>
    <col min="13073" max="13073" width="12.58203125" bestFit="1" customWidth="1"/>
    <col min="13074" max="13074" width="10.33203125" customWidth="1"/>
    <col min="13075" max="13075" width="10.75" customWidth="1"/>
    <col min="13076" max="13082" width="13.08203125" bestFit="1" customWidth="1"/>
    <col min="13083" max="13084" width="12.58203125" bestFit="1" customWidth="1"/>
    <col min="13085" max="13085" width="8.58203125" customWidth="1"/>
    <col min="13086" max="13086" width="8.75" customWidth="1"/>
    <col min="13087" max="13090" width="10" customWidth="1"/>
    <col min="13091" max="13091" width="8.25" customWidth="1"/>
    <col min="13092" max="13092" width="9.33203125" customWidth="1"/>
    <col min="13093" max="13093" width="12.33203125" bestFit="1" customWidth="1"/>
    <col min="13094" max="13094" width="8.75" customWidth="1"/>
    <col min="13095" max="13096" width="12.33203125" bestFit="1" customWidth="1"/>
    <col min="13097" max="13098" width="9.83203125" customWidth="1"/>
    <col min="13099" max="13106" width="12.33203125" bestFit="1" customWidth="1"/>
    <col min="13107" max="13107" width="12.08203125" customWidth="1"/>
    <col min="13108" max="13108" width="10.75" customWidth="1"/>
    <col min="13109" max="13116" width="12.58203125" bestFit="1" customWidth="1"/>
    <col min="13117" max="13117" width="18.58203125" bestFit="1" customWidth="1"/>
    <col min="13118" max="13120" width="10.33203125" bestFit="1" customWidth="1"/>
    <col min="13313" max="13313" width="14.25" customWidth="1"/>
    <col min="13314" max="13314" width="11.08203125" customWidth="1"/>
    <col min="13315" max="13315" width="11.83203125" bestFit="1" customWidth="1"/>
    <col min="13316" max="13316" width="10.33203125" customWidth="1"/>
    <col min="13317" max="13318" width="10.25" customWidth="1"/>
    <col min="13319" max="13319" width="11" customWidth="1"/>
    <col min="13320" max="13320" width="11.83203125" customWidth="1"/>
    <col min="13321" max="13322" width="10.25" customWidth="1"/>
    <col min="13323" max="13323" width="10.33203125" customWidth="1"/>
    <col min="13324" max="13324" width="10.25" customWidth="1"/>
    <col min="13325" max="13325" width="11.33203125" customWidth="1"/>
    <col min="13326" max="13327" width="12.58203125" bestFit="1" customWidth="1"/>
    <col min="13328" max="13328" width="10.58203125" customWidth="1"/>
    <col min="13329" max="13329" width="12.58203125" bestFit="1" customWidth="1"/>
    <col min="13330" max="13330" width="10.33203125" customWidth="1"/>
    <col min="13331" max="13331" width="10.75" customWidth="1"/>
    <col min="13332" max="13338" width="13.08203125" bestFit="1" customWidth="1"/>
    <col min="13339" max="13340" width="12.58203125" bestFit="1" customWidth="1"/>
    <col min="13341" max="13341" width="8.58203125" customWidth="1"/>
    <col min="13342" max="13342" width="8.75" customWidth="1"/>
    <col min="13343" max="13346" width="10" customWidth="1"/>
    <col min="13347" max="13347" width="8.25" customWidth="1"/>
    <col min="13348" max="13348" width="9.33203125" customWidth="1"/>
    <col min="13349" max="13349" width="12.33203125" bestFit="1" customWidth="1"/>
    <col min="13350" max="13350" width="8.75" customWidth="1"/>
    <col min="13351" max="13352" width="12.33203125" bestFit="1" customWidth="1"/>
    <col min="13353" max="13354" width="9.83203125" customWidth="1"/>
    <col min="13355" max="13362" width="12.33203125" bestFit="1" customWidth="1"/>
    <col min="13363" max="13363" width="12.08203125" customWidth="1"/>
    <col min="13364" max="13364" width="10.75" customWidth="1"/>
    <col min="13365" max="13372" width="12.58203125" bestFit="1" customWidth="1"/>
    <col min="13373" max="13373" width="18.58203125" bestFit="1" customWidth="1"/>
    <col min="13374" max="13376" width="10.33203125" bestFit="1" customWidth="1"/>
    <col min="13569" max="13569" width="14.25" customWidth="1"/>
    <col min="13570" max="13570" width="11.08203125" customWidth="1"/>
    <col min="13571" max="13571" width="11.83203125" bestFit="1" customWidth="1"/>
    <col min="13572" max="13572" width="10.33203125" customWidth="1"/>
    <col min="13573" max="13574" width="10.25" customWidth="1"/>
    <col min="13575" max="13575" width="11" customWidth="1"/>
    <col min="13576" max="13576" width="11.83203125" customWidth="1"/>
    <col min="13577" max="13578" width="10.25" customWidth="1"/>
    <col min="13579" max="13579" width="10.33203125" customWidth="1"/>
    <col min="13580" max="13580" width="10.25" customWidth="1"/>
    <col min="13581" max="13581" width="11.33203125" customWidth="1"/>
    <col min="13582" max="13583" width="12.58203125" bestFit="1" customWidth="1"/>
    <col min="13584" max="13584" width="10.58203125" customWidth="1"/>
    <col min="13585" max="13585" width="12.58203125" bestFit="1" customWidth="1"/>
    <col min="13586" max="13586" width="10.33203125" customWidth="1"/>
    <col min="13587" max="13587" width="10.75" customWidth="1"/>
    <col min="13588" max="13594" width="13.08203125" bestFit="1" customWidth="1"/>
    <col min="13595" max="13596" width="12.58203125" bestFit="1" customWidth="1"/>
    <col min="13597" max="13597" width="8.58203125" customWidth="1"/>
    <col min="13598" max="13598" width="8.75" customWidth="1"/>
    <col min="13599" max="13602" width="10" customWidth="1"/>
    <col min="13603" max="13603" width="8.25" customWidth="1"/>
    <col min="13604" max="13604" width="9.33203125" customWidth="1"/>
    <col min="13605" max="13605" width="12.33203125" bestFit="1" customWidth="1"/>
    <col min="13606" max="13606" width="8.75" customWidth="1"/>
    <col min="13607" max="13608" width="12.33203125" bestFit="1" customWidth="1"/>
    <col min="13609" max="13610" width="9.83203125" customWidth="1"/>
    <col min="13611" max="13618" width="12.33203125" bestFit="1" customWidth="1"/>
    <col min="13619" max="13619" width="12.08203125" customWidth="1"/>
    <col min="13620" max="13620" width="10.75" customWidth="1"/>
    <col min="13621" max="13628" width="12.58203125" bestFit="1" customWidth="1"/>
    <col min="13629" max="13629" width="18.58203125" bestFit="1" customWidth="1"/>
    <col min="13630" max="13632" width="10.33203125" bestFit="1" customWidth="1"/>
    <col min="13825" max="13825" width="14.25" customWidth="1"/>
    <col min="13826" max="13826" width="11.08203125" customWidth="1"/>
    <col min="13827" max="13827" width="11.83203125" bestFit="1" customWidth="1"/>
    <col min="13828" max="13828" width="10.33203125" customWidth="1"/>
    <col min="13829" max="13830" width="10.25" customWidth="1"/>
    <col min="13831" max="13831" width="11" customWidth="1"/>
    <col min="13832" max="13832" width="11.83203125" customWidth="1"/>
    <col min="13833" max="13834" width="10.25" customWidth="1"/>
    <col min="13835" max="13835" width="10.33203125" customWidth="1"/>
    <col min="13836" max="13836" width="10.25" customWidth="1"/>
    <col min="13837" max="13837" width="11.33203125" customWidth="1"/>
    <col min="13838" max="13839" width="12.58203125" bestFit="1" customWidth="1"/>
    <col min="13840" max="13840" width="10.58203125" customWidth="1"/>
    <col min="13841" max="13841" width="12.58203125" bestFit="1" customWidth="1"/>
    <col min="13842" max="13842" width="10.33203125" customWidth="1"/>
    <col min="13843" max="13843" width="10.75" customWidth="1"/>
    <col min="13844" max="13850" width="13.08203125" bestFit="1" customWidth="1"/>
    <col min="13851" max="13852" width="12.58203125" bestFit="1" customWidth="1"/>
    <col min="13853" max="13853" width="8.58203125" customWidth="1"/>
    <col min="13854" max="13854" width="8.75" customWidth="1"/>
    <col min="13855" max="13858" width="10" customWidth="1"/>
    <col min="13859" max="13859" width="8.25" customWidth="1"/>
    <col min="13860" max="13860" width="9.33203125" customWidth="1"/>
    <col min="13861" max="13861" width="12.33203125" bestFit="1" customWidth="1"/>
    <col min="13862" max="13862" width="8.75" customWidth="1"/>
    <col min="13863" max="13864" width="12.33203125" bestFit="1" customWidth="1"/>
    <col min="13865" max="13866" width="9.83203125" customWidth="1"/>
    <col min="13867" max="13874" width="12.33203125" bestFit="1" customWidth="1"/>
    <col min="13875" max="13875" width="12.08203125" customWidth="1"/>
    <col min="13876" max="13876" width="10.75" customWidth="1"/>
    <col min="13877" max="13884" width="12.58203125" bestFit="1" customWidth="1"/>
    <col min="13885" max="13885" width="18.58203125" bestFit="1" customWidth="1"/>
    <col min="13886" max="13888" width="10.33203125" bestFit="1" customWidth="1"/>
    <col min="14081" max="14081" width="14.25" customWidth="1"/>
    <col min="14082" max="14082" width="11.08203125" customWidth="1"/>
    <col min="14083" max="14083" width="11.83203125" bestFit="1" customWidth="1"/>
    <col min="14084" max="14084" width="10.33203125" customWidth="1"/>
    <col min="14085" max="14086" width="10.25" customWidth="1"/>
    <col min="14087" max="14087" width="11" customWidth="1"/>
    <col min="14088" max="14088" width="11.83203125" customWidth="1"/>
    <col min="14089" max="14090" width="10.25" customWidth="1"/>
    <col min="14091" max="14091" width="10.33203125" customWidth="1"/>
    <col min="14092" max="14092" width="10.25" customWidth="1"/>
    <col min="14093" max="14093" width="11.33203125" customWidth="1"/>
    <col min="14094" max="14095" width="12.58203125" bestFit="1" customWidth="1"/>
    <col min="14096" max="14096" width="10.58203125" customWidth="1"/>
    <col min="14097" max="14097" width="12.58203125" bestFit="1" customWidth="1"/>
    <col min="14098" max="14098" width="10.33203125" customWidth="1"/>
    <col min="14099" max="14099" width="10.75" customWidth="1"/>
    <col min="14100" max="14106" width="13.08203125" bestFit="1" customWidth="1"/>
    <col min="14107" max="14108" width="12.58203125" bestFit="1" customWidth="1"/>
    <col min="14109" max="14109" width="8.58203125" customWidth="1"/>
    <col min="14110" max="14110" width="8.75" customWidth="1"/>
    <col min="14111" max="14114" width="10" customWidth="1"/>
    <col min="14115" max="14115" width="8.25" customWidth="1"/>
    <col min="14116" max="14116" width="9.33203125" customWidth="1"/>
    <col min="14117" max="14117" width="12.33203125" bestFit="1" customWidth="1"/>
    <col min="14118" max="14118" width="8.75" customWidth="1"/>
    <col min="14119" max="14120" width="12.33203125" bestFit="1" customWidth="1"/>
    <col min="14121" max="14122" width="9.83203125" customWidth="1"/>
    <col min="14123" max="14130" width="12.33203125" bestFit="1" customWidth="1"/>
    <col min="14131" max="14131" width="12.08203125" customWidth="1"/>
    <col min="14132" max="14132" width="10.75" customWidth="1"/>
    <col min="14133" max="14140" width="12.58203125" bestFit="1" customWidth="1"/>
    <col min="14141" max="14141" width="18.58203125" bestFit="1" customWidth="1"/>
    <col min="14142" max="14144" width="10.33203125" bestFit="1" customWidth="1"/>
    <col min="14337" max="14337" width="14.25" customWidth="1"/>
    <col min="14338" max="14338" width="11.08203125" customWidth="1"/>
    <col min="14339" max="14339" width="11.83203125" bestFit="1" customWidth="1"/>
    <col min="14340" max="14340" width="10.33203125" customWidth="1"/>
    <col min="14341" max="14342" width="10.25" customWidth="1"/>
    <col min="14343" max="14343" width="11" customWidth="1"/>
    <col min="14344" max="14344" width="11.83203125" customWidth="1"/>
    <col min="14345" max="14346" width="10.25" customWidth="1"/>
    <col min="14347" max="14347" width="10.33203125" customWidth="1"/>
    <col min="14348" max="14348" width="10.25" customWidth="1"/>
    <col min="14349" max="14349" width="11.33203125" customWidth="1"/>
    <col min="14350" max="14351" width="12.58203125" bestFit="1" customWidth="1"/>
    <col min="14352" max="14352" width="10.58203125" customWidth="1"/>
    <col min="14353" max="14353" width="12.58203125" bestFit="1" customWidth="1"/>
    <col min="14354" max="14354" width="10.33203125" customWidth="1"/>
    <col min="14355" max="14355" width="10.75" customWidth="1"/>
    <col min="14356" max="14362" width="13.08203125" bestFit="1" customWidth="1"/>
    <col min="14363" max="14364" width="12.58203125" bestFit="1" customWidth="1"/>
    <col min="14365" max="14365" width="8.58203125" customWidth="1"/>
    <col min="14366" max="14366" width="8.75" customWidth="1"/>
    <col min="14367" max="14370" width="10" customWidth="1"/>
    <col min="14371" max="14371" width="8.25" customWidth="1"/>
    <col min="14372" max="14372" width="9.33203125" customWidth="1"/>
    <col min="14373" max="14373" width="12.33203125" bestFit="1" customWidth="1"/>
    <col min="14374" max="14374" width="8.75" customWidth="1"/>
    <col min="14375" max="14376" width="12.33203125" bestFit="1" customWidth="1"/>
    <col min="14377" max="14378" width="9.83203125" customWidth="1"/>
    <col min="14379" max="14386" width="12.33203125" bestFit="1" customWidth="1"/>
    <col min="14387" max="14387" width="12.08203125" customWidth="1"/>
    <col min="14388" max="14388" width="10.75" customWidth="1"/>
    <col min="14389" max="14396" width="12.58203125" bestFit="1" customWidth="1"/>
    <col min="14397" max="14397" width="18.58203125" bestFit="1" customWidth="1"/>
    <col min="14398" max="14400" width="10.33203125" bestFit="1" customWidth="1"/>
    <col min="14593" max="14593" width="14.25" customWidth="1"/>
    <col min="14594" max="14594" width="11.08203125" customWidth="1"/>
    <col min="14595" max="14595" width="11.83203125" bestFit="1" customWidth="1"/>
    <col min="14596" max="14596" width="10.33203125" customWidth="1"/>
    <col min="14597" max="14598" width="10.25" customWidth="1"/>
    <col min="14599" max="14599" width="11" customWidth="1"/>
    <col min="14600" max="14600" width="11.83203125" customWidth="1"/>
    <col min="14601" max="14602" width="10.25" customWidth="1"/>
    <col min="14603" max="14603" width="10.33203125" customWidth="1"/>
    <col min="14604" max="14604" width="10.25" customWidth="1"/>
    <col min="14605" max="14605" width="11.33203125" customWidth="1"/>
    <col min="14606" max="14607" width="12.58203125" bestFit="1" customWidth="1"/>
    <col min="14608" max="14608" width="10.58203125" customWidth="1"/>
    <col min="14609" max="14609" width="12.58203125" bestFit="1" customWidth="1"/>
    <col min="14610" max="14610" width="10.33203125" customWidth="1"/>
    <col min="14611" max="14611" width="10.75" customWidth="1"/>
    <col min="14612" max="14618" width="13.08203125" bestFit="1" customWidth="1"/>
    <col min="14619" max="14620" width="12.58203125" bestFit="1" customWidth="1"/>
    <col min="14621" max="14621" width="8.58203125" customWidth="1"/>
    <col min="14622" max="14622" width="8.75" customWidth="1"/>
    <col min="14623" max="14626" width="10" customWidth="1"/>
    <col min="14627" max="14627" width="8.25" customWidth="1"/>
    <col min="14628" max="14628" width="9.33203125" customWidth="1"/>
    <col min="14629" max="14629" width="12.33203125" bestFit="1" customWidth="1"/>
    <col min="14630" max="14630" width="8.75" customWidth="1"/>
    <col min="14631" max="14632" width="12.33203125" bestFit="1" customWidth="1"/>
    <col min="14633" max="14634" width="9.83203125" customWidth="1"/>
    <col min="14635" max="14642" width="12.33203125" bestFit="1" customWidth="1"/>
    <col min="14643" max="14643" width="12.08203125" customWidth="1"/>
    <col min="14644" max="14644" width="10.75" customWidth="1"/>
    <col min="14645" max="14652" width="12.58203125" bestFit="1" customWidth="1"/>
    <col min="14653" max="14653" width="18.58203125" bestFit="1" customWidth="1"/>
    <col min="14654" max="14656" width="10.33203125" bestFit="1" customWidth="1"/>
    <col min="14849" max="14849" width="14.25" customWidth="1"/>
    <col min="14850" max="14850" width="11.08203125" customWidth="1"/>
    <col min="14851" max="14851" width="11.83203125" bestFit="1" customWidth="1"/>
    <col min="14852" max="14852" width="10.33203125" customWidth="1"/>
    <col min="14853" max="14854" width="10.25" customWidth="1"/>
    <col min="14855" max="14855" width="11" customWidth="1"/>
    <col min="14856" max="14856" width="11.83203125" customWidth="1"/>
    <col min="14857" max="14858" width="10.25" customWidth="1"/>
    <col min="14859" max="14859" width="10.33203125" customWidth="1"/>
    <col min="14860" max="14860" width="10.25" customWidth="1"/>
    <col min="14861" max="14861" width="11.33203125" customWidth="1"/>
    <col min="14862" max="14863" width="12.58203125" bestFit="1" customWidth="1"/>
    <col min="14864" max="14864" width="10.58203125" customWidth="1"/>
    <col min="14865" max="14865" width="12.58203125" bestFit="1" customWidth="1"/>
    <col min="14866" max="14866" width="10.33203125" customWidth="1"/>
    <col min="14867" max="14867" width="10.75" customWidth="1"/>
    <col min="14868" max="14874" width="13.08203125" bestFit="1" customWidth="1"/>
    <col min="14875" max="14876" width="12.58203125" bestFit="1" customWidth="1"/>
    <col min="14877" max="14877" width="8.58203125" customWidth="1"/>
    <col min="14878" max="14878" width="8.75" customWidth="1"/>
    <col min="14879" max="14882" width="10" customWidth="1"/>
    <col min="14883" max="14883" width="8.25" customWidth="1"/>
    <col min="14884" max="14884" width="9.33203125" customWidth="1"/>
    <col min="14885" max="14885" width="12.33203125" bestFit="1" customWidth="1"/>
    <col min="14886" max="14886" width="8.75" customWidth="1"/>
    <col min="14887" max="14888" width="12.33203125" bestFit="1" customWidth="1"/>
    <col min="14889" max="14890" width="9.83203125" customWidth="1"/>
    <col min="14891" max="14898" width="12.33203125" bestFit="1" customWidth="1"/>
    <col min="14899" max="14899" width="12.08203125" customWidth="1"/>
    <col min="14900" max="14900" width="10.75" customWidth="1"/>
    <col min="14901" max="14908" width="12.58203125" bestFit="1" customWidth="1"/>
    <col min="14909" max="14909" width="18.58203125" bestFit="1" customWidth="1"/>
    <col min="14910" max="14912" width="10.33203125" bestFit="1" customWidth="1"/>
    <col min="15105" max="15105" width="14.25" customWidth="1"/>
    <col min="15106" max="15106" width="11.08203125" customWidth="1"/>
    <col min="15107" max="15107" width="11.83203125" bestFit="1" customWidth="1"/>
    <col min="15108" max="15108" width="10.33203125" customWidth="1"/>
    <col min="15109" max="15110" width="10.25" customWidth="1"/>
    <col min="15111" max="15111" width="11" customWidth="1"/>
    <col min="15112" max="15112" width="11.83203125" customWidth="1"/>
    <col min="15113" max="15114" width="10.25" customWidth="1"/>
    <col min="15115" max="15115" width="10.33203125" customWidth="1"/>
    <col min="15116" max="15116" width="10.25" customWidth="1"/>
    <col min="15117" max="15117" width="11.33203125" customWidth="1"/>
    <col min="15118" max="15119" width="12.58203125" bestFit="1" customWidth="1"/>
    <col min="15120" max="15120" width="10.58203125" customWidth="1"/>
    <col min="15121" max="15121" width="12.58203125" bestFit="1" customWidth="1"/>
    <col min="15122" max="15122" width="10.33203125" customWidth="1"/>
    <col min="15123" max="15123" width="10.75" customWidth="1"/>
    <col min="15124" max="15130" width="13.08203125" bestFit="1" customWidth="1"/>
    <col min="15131" max="15132" width="12.58203125" bestFit="1" customWidth="1"/>
    <col min="15133" max="15133" width="8.58203125" customWidth="1"/>
    <col min="15134" max="15134" width="8.75" customWidth="1"/>
    <col min="15135" max="15138" width="10" customWidth="1"/>
    <col min="15139" max="15139" width="8.25" customWidth="1"/>
    <col min="15140" max="15140" width="9.33203125" customWidth="1"/>
    <col min="15141" max="15141" width="12.33203125" bestFit="1" customWidth="1"/>
    <col min="15142" max="15142" width="8.75" customWidth="1"/>
    <col min="15143" max="15144" width="12.33203125" bestFit="1" customWidth="1"/>
    <col min="15145" max="15146" width="9.83203125" customWidth="1"/>
    <col min="15147" max="15154" width="12.33203125" bestFit="1" customWidth="1"/>
    <col min="15155" max="15155" width="12.08203125" customWidth="1"/>
    <col min="15156" max="15156" width="10.75" customWidth="1"/>
    <col min="15157" max="15164" width="12.58203125" bestFit="1" customWidth="1"/>
    <col min="15165" max="15165" width="18.58203125" bestFit="1" customWidth="1"/>
    <col min="15166" max="15168" width="10.33203125" bestFit="1" customWidth="1"/>
    <col min="15361" max="15361" width="14.25" customWidth="1"/>
    <col min="15362" max="15362" width="11.08203125" customWidth="1"/>
    <col min="15363" max="15363" width="11.83203125" bestFit="1" customWidth="1"/>
    <col min="15364" max="15364" width="10.33203125" customWidth="1"/>
    <col min="15365" max="15366" width="10.25" customWidth="1"/>
    <col min="15367" max="15367" width="11" customWidth="1"/>
    <col min="15368" max="15368" width="11.83203125" customWidth="1"/>
    <col min="15369" max="15370" width="10.25" customWidth="1"/>
    <col min="15371" max="15371" width="10.33203125" customWidth="1"/>
    <col min="15372" max="15372" width="10.25" customWidth="1"/>
    <col min="15373" max="15373" width="11.33203125" customWidth="1"/>
    <col min="15374" max="15375" width="12.58203125" bestFit="1" customWidth="1"/>
    <col min="15376" max="15376" width="10.58203125" customWidth="1"/>
    <col min="15377" max="15377" width="12.58203125" bestFit="1" customWidth="1"/>
    <col min="15378" max="15378" width="10.33203125" customWidth="1"/>
    <col min="15379" max="15379" width="10.75" customWidth="1"/>
    <col min="15380" max="15386" width="13.08203125" bestFit="1" customWidth="1"/>
    <col min="15387" max="15388" width="12.58203125" bestFit="1" customWidth="1"/>
    <col min="15389" max="15389" width="8.58203125" customWidth="1"/>
    <col min="15390" max="15390" width="8.75" customWidth="1"/>
    <col min="15391" max="15394" width="10" customWidth="1"/>
    <col min="15395" max="15395" width="8.25" customWidth="1"/>
    <col min="15396" max="15396" width="9.33203125" customWidth="1"/>
    <col min="15397" max="15397" width="12.33203125" bestFit="1" customWidth="1"/>
    <col min="15398" max="15398" width="8.75" customWidth="1"/>
    <col min="15399" max="15400" width="12.33203125" bestFit="1" customWidth="1"/>
    <col min="15401" max="15402" width="9.83203125" customWidth="1"/>
    <col min="15403" max="15410" width="12.33203125" bestFit="1" customWidth="1"/>
    <col min="15411" max="15411" width="12.08203125" customWidth="1"/>
    <col min="15412" max="15412" width="10.75" customWidth="1"/>
    <col min="15413" max="15420" width="12.58203125" bestFit="1" customWidth="1"/>
    <col min="15421" max="15421" width="18.58203125" bestFit="1" customWidth="1"/>
    <col min="15422" max="15424" width="10.33203125" bestFit="1" customWidth="1"/>
    <col min="15617" max="15617" width="14.25" customWidth="1"/>
    <col min="15618" max="15618" width="11.08203125" customWidth="1"/>
    <col min="15619" max="15619" width="11.83203125" bestFit="1" customWidth="1"/>
    <col min="15620" max="15620" width="10.33203125" customWidth="1"/>
    <col min="15621" max="15622" width="10.25" customWidth="1"/>
    <col min="15623" max="15623" width="11" customWidth="1"/>
    <col min="15624" max="15624" width="11.83203125" customWidth="1"/>
    <col min="15625" max="15626" width="10.25" customWidth="1"/>
    <col min="15627" max="15627" width="10.33203125" customWidth="1"/>
    <col min="15628" max="15628" width="10.25" customWidth="1"/>
    <col min="15629" max="15629" width="11.33203125" customWidth="1"/>
    <col min="15630" max="15631" width="12.58203125" bestFit="1" customWidth="1"/>
    <col min="15632" max="15632" width="10.58203125" customWidth="1"/>
    <col min="15633" max="15633" width="12.58203125" bestFit="1" customWidth="1"/>
    <col min="15634" max="15634" width="10.33203125" customWidth="1"/>
    <col min="15635" max="15635" width="10.75" customWidth="1"/>
    <col min="15636" max="15642" width="13.08203125" bestFit="1" customWidth="1"/>
    <col min="15643" max="15644" width="12.58203125" bestFit="1" customWidth="1"/>
    <col min="15645" max="15645" width="8.58203125" customWidth="1"/>
    <col min="15646" max="15646" width="8.75" customWidth="1"/>
    <col min="15647" max="15650" width="10" customWidth="1"/>
    <col min="15651" max="15651" width="8.25" customWidth="1"/>
    <col min="15652" max="15652" width="9.33203125" customWidth="1"/>
    <col min="15653" max="15653" width="12.33203125" bestFit="1" customWidth="1"/>
    <col min="15654" max="15654" width="8.75" customWidth="1"/>
    <col min="15655" max="15656" width="12.33203125" bestFit="1" customWidth="1"/>
    <col min="15657" max="15658" width="9.83203125" customWidth="1"/>
    <col min="15659" max="15666" width="12.33203125" bestFit="1" customWidth="1"/>
    <col min="15667" max="15667" width="12.08203125" customWidth="1"/>
    <col min="15668" max="15668" width="10.75" customWidth="1"/>
    <col min="15669" max="15676" width="12.58203125" bestFit="1" customWidth="1"/>
    <col min="15677" max="15677" width="18.58203125" bestFit="1" customWidth="1"/>
    <col min="15678" max="15680" width="10.33203125" bestFit="1" customWidth="1"/>
    <col min="15873" max="15873" width="14.25" customWidth="1"/>
    <col min="15874" max="15874" width="11.08203125" customWidth="1"/>
    <col min="15875" max="15875" width="11.83203125" bestFit="1" customWidth="1"/>
    <col min="15876" max="15876" width="10.33203125" customWidth="1"/>
    <col min="15877" max="15878" width="10.25" customWidth="1"/>
    <col min="15879" max="15879" width="11" customWidth="1"/>
    <col min="15880" max="15880" width="11.83203125" customWidth="1"/>
    <col min="15881" max="15882" width="10.25" customWidth="1"/>
    <col min="15883" max="15883" width="10.33203125" customWidth="1"/>
    <col min="15884" max="15884" width="10.25" customWidth="1"/>
    <col min="15885" max="15885" width="11.33203125" customWidth="1"/>
    <col min="15886" max="15887" width="12.58203125" bestFit="1" customWidth="1"/>
    <col min="15888" max="15888" width="10.58203125" customWidth="1"/>
    <col min="15889" max="15889" width="12.58203125" bestFit="1" customWidth="1"/>
    <col min="15890" max="15890" width="10.33203125" customWidth="1"/>
    <col min="15891" max="15891" width="10.75" customWidth="1"/>
    <col min="15892" max="15898" width="13.08203125" bestFit="1" customWidth="1"/>
    <col min="15899" max="15900" width="12.58203125" bestFit="1" customWidth="1"/>
    <col min="15901" max="15901" width="8.58203125" customWidth="1"/>
    <col min="15902" max="15902" width="8.75" customWidth="1"/>
    <col min="15903" max="15906" width="10" customWidth="1"/>
    <col min="15907" max="15907" width="8.25" customWidth="1"/>
    <col min="15908" max="15908" width="9.33203125" customWidth="1"/>
    <col min="15909" max="15909" width="12.33203125" bestFit="1" customWidth="1"/>
    <col min="15910" max="15910" width="8.75" customWidth="1"/>
    <col min="15911" max="15912" width="12.33203125" bestFit="1" customWidth="1"/>
    <col min="15913" max="15914" width="9.83203125" customWidth="1"/>
    <col min="15915" max="15922" width="12.33203125" bestFit="1" customWidth="1"/>
    <col min="15923" max="15923" width="12.08203125" customWidth="1"/>
    <col min="15924" max="15924" width="10.75" customWidth="1"/>
    <col min="15925" max="15932" width="12.58203125" bestFit="1" customWidth="1"/>
    <col min="15933" max="15933" width="18.58203125" bestFit="1" customWidth="1"/>
    <col min="15934" max="15936" width="10.33203125" bestFit="1" customWidth="1"/>
    <col min="16129" max="16129" width="14.25" customWidth="1"/>
    <col min="16130" max="16130" width="11.08203125" customWidth="1"/>
    <col min="16131" max="16131" width="11.83203125" bestFit="1" customWidth="1"/>
    <col min="16132" max="16132" width="10.33203125" customWidth="1"/>
    <col min="16133" max="16134" width="10.25" customWidth="1"/>
    <col min="16135" max="16135" width="11" customWidth="1"/>
    <col min="16136" max="16136" width="11.83203125" customWidth="1"/>
    <col min="16137" max="16138" width="10.25" customWidth="1"/>
    <col min="16139" max="16139" width="10.33203125" customWidth="1"/>
    <col min="16140" max="16140" width="10.25" customWidth="1"/>
    <col min="16141" max="16141" width="11.33203125" customWidth="1"/>
    <col min="16142" max="16143" width="12.58203125" bestFit="1" customWidth="1"/>
    <col min="16144" max="16144" width="10.58203125" customWidth="1"/>
    <col min="16145" max="16145" width="12.58203125" bestFit="1" customWidth="1"/>
    <col min="16146" max="16146" width="10.33203125" customWidth="1"/>
    <col min="16147" max="16147" width="10.75" customWidth="1"/>
    <col min="16148" max="16154" width="13.08203125" bestFit="1" customWidth="1"/>
    <col min="16155" max="16156" width="12.58203125" bestFit="1" customWidth="1"/>
    <col min="16157" max="16157" width="8.58203125" customWidth="1"/>
    <col min="16158" max="16158" width="8.75" customWidth="1"/>
    <col min="16159" max="16162" width="10" customWidth="1"/>
    <col min="16163" max="16163" width="8.25" customWidth="1"/>
    <col min="16164" max="16164" width="9.33203125" customWidth="1"/>
    <col min="16165" max="16165" width="12.33203125" bestFit="1" customWidth="1"/>
    <col min="16166" max="16166" width="8.75" customWidth="1"/>
    <col min="16167" max="16168" width="12.33203125" bestFit="1" customWidth="1"/>
    <col min="16169" max="16170" width="9.83203125" customWidth="1"/>
    <col min="16171" max="16178" width="12.33203125" bestFit="1" customWidth="1"/>
    <col min="16179" max="16179" width="12.08203125" customWidth="1"/>
    <col min="16180" max="16180" width="10.75" customWidth="1"/>
    <col min="16181" max="16188" width="12.58203125" bestFit="1" customWidth="1"/>
    <col min="16189" max="16189" width="18.58203125" bestFit="1" customWidth="1"/>
    <col min="16190" max="16192" width="10.33203125" bestFit="1" customWidth="1"/>
  </cols>
  <sheetData>
    <row r="1" spans="1:61" x14ac:dyDescent="0.3">
      <c r="H1" s="1" t="s">
        <v>7</v>
      </c>
    </row>
    <row r="2" spans="1:61" ht="37.5" customHeight="1" x14ac:dyDescent="0.2">
      <c r="B2" t="s">
        <v>19</v>
      </c>
    </row>
    <row r="3" spans="1:61" s="50" customFormat="1" ht="34.5" customHeight="1" x14ac:dyDescent="0.25">
      <c r="D3" s="50">
        <v>43471</v>
      </c>
      <c r="E3" s="50">
        <v>43473</v>
      </c>
      <c r="F3" s="50">
        <v>43478</v>
      </c>
      <c r="G3" s="50">
        <v>43481</v>
      </c>
      <c r="H3" s="50">
        <v>43485</v>
      </c>
      <c r="I3" s="50">
        <v>43488</v>
      </c>
      <c r="J3" s="50">
        <v>43492</v>
      </c>
      <c r="K3" s="50">
        <v>43495</v>
      </c>
      <c r="L3" s="50">
        <v>43499</v>
      </c>
      <c r="M3" s="50">
        <v>43502</v>
      </c>
      <c r="N3" s="50">
        <v>43509</v>
      </c>
      <c r="O3" s="50">
        <v>43513</v>
      </c>
      <c r="P3" s="50">
        <v>43516</v>
      </c>
      <c r="Q3" s="50">
        <v>43520</v>
      </c>
      <c r="R3" s="50">
        <v>43523</v>
      </c>
      <c r="S3" s="50">
        <v>43527</v>
      </c>
      <c r="T3" s="50">
        <v>43529</v>
      </c>
      <c r="U3" s="51">
        <v>43534</v>
      </c>
      <c r="V3" s="51">
        <v>43541</v>
      </c>
      <c r="W3" s="51">
        <v>43544</v>
      </c>
      <c r="X3" s="51">
        <v>43548</v>
      </c>
      <c r="Y3" s="51">
        <v>43551</v>
      </c>
      <c r="Z3" s="51">
        <v>43556</v>
      </c>
      <c r="AA3" s="51">
        <v>43565</v>
      </c>
      <c r="AB3" s="51">
        <v>43572</v>
      </c>
      <c r="AC3" s="51">
        <v>43579</v>
      </c>
      <c r="AD3" s="51">
        <v>43586</v>
      </c>
      <c r="AE3" s="50">
        <v>43593</v>
      </c>
      <c r="AF3" s="50">
        <v>43600</v>
      </c>
      <c r="AG3" s="50">
        <v>43607</v>
      </c>
      <c r="AH3" s="50">
        <v>43611</v>
      </c>
      <c r="AI3" s="50">
        <v>43614</v>
      </c>
      <c r="AJ3" s="51">
        <v>43622</v>
      </c>
      <c r="AK3" s="50">
        <v>43639</v>
      </c>
      <c r="AL3" s="50">
        <v>43643</v>
      </c>
      <c r="AM3" s="51">
        <v>43646</v>
      </c>
      <c r="AN3" s="51">
        <v>43650</v>
      </c>
      <c r="AO3" s="50">
        <v>43657</v>
      </c>
      <c r="AP3" s="51">
        <v>43663</v>
      </c>
      <c r="AQ3" s="51">
        <v>43677</v>
      </c>
      <c r="AR3" s="50">
        <v>43681</v>
      </c>
      <c r="AS3" s="50">
        <v>43681</v>
      </c>
      <c r="AT3" s="50">
        <v>43691</v>
      </c>
      <c r="AU3" s="50">
        <v>43699</v>
      </c>
      <c r="AV3" s="50">
        <v>43706</v>
      </c>
      <c r="AW3" s="50">
        <v>43711</v>
      </c>
      <c r="AX3" s="50">
        <v>43719</v>
      </c>
      <c r="AY3" s="50">
        <v>43727</v>
      </c>
      <c r="AZ3" s="50">
        <v>43754</v>
      </c>
      <c r="BA3" s="50">
        <v>43762</v>
      </c>
      <c r="BB3" s="50">
        <v>43769</v>
      </c>
      <c r="BC3" s="50">
        <v>43776</v>
      </c>
      <c r="BD3" s="50">
        <v>43786</v>
      </c>
      <c r="BE3" s="50">
        <v>43797</v>
      </c>
      <c r="BF3" s="50">
        <v>43803</v>
      </c>
      <c r="BG3" s="50">
        <v>43811</v>
      </c>
      <c r="BH3" s="50">
        <v>43818</v>
      </c>
      <c r="BI3" s="51">
        <v>43828</v>
      </c>
    </row>
    <row r="4" spans="1:61" ht="15" x14ac:dyDescent="0.25">
      <c r="B4" s="26"/>
      <c r="C4" s="27" t="s">
        <v>14</v>
      </c>
      <c r="D4" s="7"/>
      <c r="E4" s="7"/>
      <c r="F4" s="7"/>
      <c r="G4" s="7"/>
      <c r="H4" s="7"/>
      <c r="I4" s="7"/>
      <c r="J4" s="7"/>
      <c r="K4" s="7"/>
      <c r="L4" s="7"/>
      <c r="M4" s="7"/>
      <c r="AY4" s="9"/>
      <c r="AZ4" s="9"/>
    </row>
    <row r="5" spans="1:61" ht="14.25" x14ac:dyDescent="0.2">
      <c r="D5" s="7"/>
      <c r="E5" s="7"/>
      <c r="F5" s="7"/>
      <c r="G5" s="7"/>
      <c r="H5" s="7"/>
      <c r="I5" s="7"/>
      <c r="J5" s="7"/>
      <c r="K5" s="7"/>
      <c r="L5" s="7"/>
      <c r="M5" s="7"/>
      <c r="N5" s="31"/>
      <c r="AI5" s="8"/>
    </row>
    <row r="6" spans="1:61" s="37" customFormat="1" x14ac:dyDescent="0.3">
      <c r="B6" s="37" t="s">
        <v>8</v>
      </c>
      <c r="C6" s="55">
        <v>3111</v>
      </c>
      <c r="D6" s="34">
        <v>3136</v>
      </c>
      <c r="E6" s="34">
        <v>3162</v>
      </c>
      <c r="F6" s="34">
        <v>3195</v>
      </c>
      <c r="G6" s="34">
        <v>3220</v>
      </c>
      <c r="H6" s="34">
        <v>3252</v>
      </c>
      <c r="I6" s="34">
        <v>3277</v>
      </c>
      <c r="J6" s="34">
        <v>3309.3</v>
      </c>
      <c r="K6" s="34">
        <v>3334</v>
      </c>
      <c r="L6" s="34">
        <v>3359</v>
      </c>
      <c r="M6" s="34">
        <v>3392</v>
      </c>
      <c r="N6" s="34">
        <v>3446</v>
      </c>
      <c r="O6" s="34">
        <v>3480</v>
      </c>
      <c r="P6" s="34">
        <v>3506</v>
      </c>
      <c r="Q6" s="34">
        <v>3537</v>
      </c>
      <c r="R6" s="34">
        <v>3562</v>
      </c>
      <c r="S6" s="34">
        <v>3593</v>
      </c>
      <c r="T6" s="34">
        <v>3611</v>
      </c>
      <c r="U6" s="34">
        <v>3651</v>
      </c>
      <c r="V6" s="34">
        <v>3702</v>
      </c>
      <c r="W6" s="34">
        <v>3726</v>
      </c>
      <c r="X6" s="34">
        <v>3759</v>
      </c>
      <c r="Y6" s="34">
        <v>3784</v>
      </c>
      <c r="Z6" s="34">
        <v>3823</v>
      </c>
      <c r="AA6" s="34">
        <v>3892</v>
      </c>
      <c r="AB6" s="34">
        <v>3952</v>
      </c>
      <c r="AC6" s="34">
        <v>3999</v>
      </c>
      <c r="AD6" s="34">
        <v>4066</v>
      </c>
      <c r="AE6" s="34">
        <v>4120</v>
      </c>
      <c r="AF6" s="34">
        <v>4180</v>
      </c>
      <c r="AG6" s="34">
        <v>4233</v>
      </c>
      <c r="AH6" s="34">
        <v>4265</v>
      </c>
      <c r="AI6" s="34">
        <v>4288</v>
      </c>
      <c r="AJ6" s="34">
        <v>4344</v>
      </c>
      <c r="AK6" s="34">
        <v>4455</v>
      </c>
      <c r="AL6" s="34">
        <v>4489</v>
      </c>
      <c r="AM6" s="34">
        <v>4517</v>
      </c>
      <c r="AN6" s="34">
        <v>4553</v>
      </c>
      <c r="AO6" s="34">
        <v>4608</v>
      </c>
      <c r="AP6" s="34">
        <v>4642</v>
      </c>
      <c r="AQ6" s="34">
        <v>4762</v>
      </c>
      <c r="AR6" s="34">
        <v>4800</v>
      </c>
      <c r="AS6" s="34">
        <v>4828</v>
      </c>
      <c r="AT6" s="34">
        <v>4887</v>
      </c>
      <c r="AU6" s="34">
        <v>4943</v>
      </c>
      <c r="AV6" s="34">
        <v>4996</v>
      </c>
      <c r="AW6" s="34">
        <v>5037</v>
      </c>
      <c r="AX6" s="34">
        <v>5099</v>
      </c>
      <c r="AY6" s="34">
        <v>5159</v>
      </c>
      <c r="AZ6" s="34">
        <v>5359</v>
      </c>
      <c r="BA6" s="34">
        <v>5426</v>
      </c>
      <c r="BB6" s="34">
        <v>5487</v>
      </c>
      <c r="BC6" s="34">
        <v>5553</v>
      </c>
      <c r="BD6" s="34">
        <v>5652</v>
      </c>
      <c r="BE6" s="34">
        <v>5763</v>
      </c>
      <c r="BF6" s="34">
        <v>5818</v>
      </c>
      <c r="BG6" s="34">
        <v>5897</v>
      </c>
      <c r="BH6" s="34">
        <v>5965</v>
      </c>
      <c r="BI6" s="34">
        <v>6054</v>
      </c>
    </row>
    <row r="7" spans="1:61" s="37" customFormat="1" ht="15" x14ac:dyDescent="0.25">
      <c r="A7" s="37">
        <v>2</v>
      </c>
      <c r="B7" s="37" t="s">
        <v>18</v>
      </c>
      <c r="C7" s="55">
        <v>2100</v>
      </c>
      <c r="D7" s="34">
        <v>2120</v>
      </c>
      <c r="E7" s="34">
        <v>2146</v>
      </c>
      <c r="F7" s="34">
        <v>2182</v>
      </c>
      <c r="G7" s="34">
        <v>2208</v>
      </c>
      <c r="H7" s="34">
        <v>2239</v>
      </c>
      <c r="I7" s="34">
        <v>2263</v>
      </c>
      <c r="J7" s="34">
        <v>2295</v>
      </c>
      <c r="K7" s="34">
        <v>2321</v>
      </c>
      <c r="L7" s="34">
        <v>2345</v>
      </c>
      <c r="M7" s="34">
        <v>2376</v>
      </c>
      <c r="N7" s="34">
        <v>2427</v>
      </c>
      <c r="O7" s="34">
        <v>2459</v>
      </c>
      <c r="P7" s="34">
        <v>2484</v>
      </c>
      <c r="Q7" s="34">
        <v>2516</v>
      </c>
      <c r="R7" s="34">
        <v>2543</v>
      </c>
      <c r="S7" s="34">
        <v>2577</v>
      </c>
      <c r="T7" s="34">
        <v>2589</v>
      </c>
      <c r="U7" s="34">
        <v>2630</v>
      </c>
      <c r="V7" s="34">
        <v>2684</v>
      </c>
      <c r="W7" s="34">
        <v>2708</v>
      </c>
      <c r="X7" s="34">
        <v>2739</v>
      </c>
      <c r="Y7" s="34">
        <v>2762</v>
      </c>
      <c r="Z7" s="34">
        <v>2801</v>
      </c>
      <c r="AA7" s="34">
        <v>2879</v>
      </c>
      <c r="AB7" s="34">
        <v>2933</v>
      </c>
      <c r="AC7" s="34">
        <v>2980</v>
      </c>
      <c r="AD7" s="34">
        <v>3035</v>
      </c>
      <c r="AE7" s="34">
        <v>3087</v>
      </c>
      <c r="AF7" s="34">
        <v>3142</v>
      </c>
      <c r="AG7" s="34">
        <v>3196</v>
      </c>
      <c r="AH7" s="34">
        <v>3228</v>
      </c>
      <c r="AI7" s="34">
        <v>3254</v>
      </c>
      <c r="AJ7" s="34">
        <v>3316</v>
      </c>
      <c r="AK7" s="34">
        <v>3432</v>
      </c>
      <c r="AL7" s="34">
        <v>3463</v>
      </c>
      <c r="AM7" s="34">
        <v>3488</v>
      </c>
      <c r="AN7" s="34">
        <v>3520</v>
      </c>
      <c r="AO7" s="34">
        <v>3572</v>
      </c>
      <c r="AP7" s="34">
        <v>3608</v>
      </c>
      <c r="AQ7" s="34">
        <v>3709</v>
      </c>
      <c r="AR7" s="34">
        <v>3739</v>
      </c>
      <c r="AS7" s="34">
        <v>3763</v>
      </c>
      <c r="AT7" s="34">
        <v>3819</v>
      </c>
      <c r="AU7" s="34">
        <v>3886</v>
      </c>
      <c r="AV7" s="34">
        <v>3940</v>
      </c>
      <c r="AW7" s="34">
        <v>4005</v>
      </c>
      <c r="AX7" s="34">
        <v>4042</v>
      </c>
      <c r="AY7" s="34">
        <v>4101</v>
      </c>
      <c r="AZ7" s="34">
        <v>4282</v>
      </c>
      <c r="BA7" s="34">
        <v>4353</v>
      </c>
      <c r="BB7" s="34">
        <v>4415</v>
      </c>
      <c r="BC7" s="34">
        <v>4480</v>
      </c>
      <c r="BD7" s="34">
        <v>4580</v>
      </c>
      <c r="BE7" s="34">
        <v>4686</v>
      </c>
      <c r="BF7" s="34">
        <v>4743</v>
      </c>
      <c r="BG7" s="34">
        <v>4822</v>
      </c>
      <c r="BH7" s="34">
        <v>4887</v>
      </c>
      <c r="BI7" s="34">
        <v>4979</v>
      </c>
    </row>
    <row r="8" spans="1:61" s="37" customFormat="1" ht="15" x14ac:dyDescent="0.25">
      <c r="A8" s="37">
        <v>2</v>
      </c>
      <c r="B8" s="37" t="s">
        <v>17</v>
      </c>
      <c r="C8" s="55">
        <v>3117</v>
      </c>
      <c r="D8" s="34">
        <v>3135</v>
      </c>
      <c r="E8" s="34">
        <v>3159</v>
      </c>
      <c r="F8" s="34">
        <v>3190.5</v>
      </c>
      <c r="G8" s="34">
        <v>3212.5</v>
      </c>
      <c r="H8" s="34">
        <v>3243</v>
      </c>
      <c r="I8" s="34">
        <v>3266</v>
      </c>
      <c r="J8" s="34">
        <v>3295.5</v>
      </c>
      <c r="K8" s="34">
        <v>3317.5</v>
      </c>
      <c r="L8" s="34">
        <v>3338</v>
      </c>
      <c r="M8" s="34">
        <v>3369</v>
      </c>
      <c r="N8" s="34">
        <v>3416.5</v>
      </c>
      <c r="O8" s="34">
        <v>3445.5</v>
      </c>
      <c r="P8" s="34">
        <v>3466</v>
      </c>
      <c r="Q8" s="34">
        <v>3495</v>
      </c>
      <c r="R8" s="34">
        <v>3516.5</v>
      </c>
      <c r="S8" s="34">
        <v>3544.5</v>
      </c>
      <c r="T8" s="34">
        <v>3559</v>
      </c>
      <c r="U8" s="34">
        <v>3594</v>
      </c>
      <c r="V8" s="34">
        <v>3643.5</v>
      </c>
      <c r="W8" s="34">
        <v>3657.5</v>
      </c>
      <c r="X8" s="34">
        <v>3694</v>
      </c>
      <c r="Y8" s="34">
        <v>3715</v>
      </c>
      <c r="Z8" s="34">
        <v>3747.5</v>
      </c>
      <c r="AA8" s="34">
        <v>3814.5</v>
      </c>
      <c r="AB8" s="34">
        <v>3860</v>
      </c>
      <c r="AC8" s="34">
        <v>3908</v>
      </c>
      <c r="AD8" s="34">
        <v>3958.5</v>
      </c>
      <c r="AE8" s="34">
        <v>4002.5</v>
      </c>
      <c r="AF8" s="34">
        <v>4051</v>
      </c>
      <c r="AG8" s="34">
        <v>4098</v>
      </c>
      <c r="AH8" s="34">
        <v>4137.5</v>
      </c>
      <c r="AI8" s="34">
        <v>4158.5</v>
      </c>
      <c r="AJ8" s="34">
        <v>4205</v>
      </c>
      <c r="AK8" s="34">
        <v>4318</v>
      </c>
      <c r="AL8" s="34">
        <v>4343.5</v>
      </c>
      <c r="AM8" s="34">
        <v>4361.5</v>
      </c>
      <c r="AN8" s="34">
        <v>4392</v>
      </c>
      <c r="AO8" s="34">
        <v>4443</v>
      </c>
      <c r="AP8" s="34">
        <v>4474.5</v>
      </c>
      <c r="AQ8" s="34">
        <v>4594.5</v>
      </c>
      <c r="AR8" s="34">
        <v>4624</v>
      </c>
      <c r="AS8" s="34">
        <v>4649</v>
      </c>
      <c r="AT8" s="34">
        <v>4702.5</v>
      </c>
      <c r="AU8" s="34">
        <v>4767.5</v>
      </c>
      <c r="AV8" s="34">
        <v>4817</v>
      </c>
      <c r="AW8" s="34">
        <v>4854</v>
      </c>
      <c r="AX8" s="34">
        <v>4913.5</v>
      </c>
      <c r="AY8" s="34">
        <v>4978.5</v>
      </c>
      <c r="AZ8" s="34">
        <v>5165</v>
      </c>
      <c r="BA8" s="34">
        <v>5230</v>
      </c>
      <c r="BB8" s="34">
        <v>5289.5</v>
      </c>
      <c r="BC8" s="34">
        <v>5355.5</v>
      </c>
      <c r="BD8" s="34">
        <v>5447</v>
      </c>
      <c r="BE8" s="34">
        <v>5546</v>
      </c>
      <c r="BF8" s="34">
        <v>5595.5</v>
      </c>
      <c r="BG8" s="34">
        <v>5670.5</v>
      </c>
      <c r="BH8" s="34">
        <v>5738</v>
      </c>
      <c r="BI8" s="34">
        <v>5838</v>
      </c>
    </row>
    <row r="9" spans="1:61" s="37" customFormat="1" x14ac:dyDescent="0.3">
      <c r="B9" s="37" t="s">
        <v>15</v>
      </c>
      <c r="C9" s="32"/>
      <c r="D9" s="32">
        <v>24</v>
      </c>
      <c r="E9" s="32">
        <v>40</v>
      </c>
      <c r="F9" s="32">
        <v>70</v>
      </c>
      <c r="G9" s="32">
        <v>89</v>
      </c>
      <c r="H9" s="32">
        <v>113</v>
      </c>
      <c r="I9" s="32">
        <v>133</v>
      </c>
      <c r="J9" s="32">
        <v>157</v>
      </c>
      <c r="K9" s="32">
        <v>178</v>
      </c>
      <c r="L9" s="37">
        <v>198</v>
      </c>
      <c r="M9" s="32">
        <v>224</v>
      </c>
      <c r="N9" s="32">
        <v>266</v>
      </c>
      <c r="O9" s="32">
        <v>292</v>
      </c>
      <c r="P9" s="32">
        <v>318</v>
      </c>
      <c r="Q9" s="32">
        <v>353</v>
      </c>
      <c r="R9" s="32">
        <v>386</v>
      </c>
      <c r="S9" s="32">
        <v>411</v>
      </c>
      <c r="T9" s="32">
        <v>445</v>
      </c>
      <c r="U9" s="32">
        <v>480</v>
      </c>
      <c r="V9" s="32">
        <v>535</v>
      </c>
      <c r="W9" s="32">
        <v>560</v>
      </c>
      <c r="X9" s="32">
        <v>588</v>
      </c>
      <c r="Y9" s="32">
        <v>611</v>
      </c>
      <c r="Z9" s="32">
        <v>647</v>
      </c>
      <c r="AA9" s="32">
        <v>713</v>
      </c>
      <c r="AB9" s="32">
        <v>764</v>
      </c>
      <c r="AC9" s="32">
        <v>813</v>
      </c>
      <c r="AD9" s="32">
        <v>863</v>
      </c>
      <c r="AE9" s="32">
        <v>910</v>
      </c>
      <c r="AF9" s="37">
        <v>955</v>
      </c>
      <c r="AG9" s="37">
        <v>1004</v>
      </c>
      <c r="AH9" s="37">
        <v>1037</v>
      </c>
      <c r="AI9" s="37">
        <v>1055</v>
      </c>
      <c r="AJ9" s="37">
        <v>1104</v>
      </c>
      <c r="AK9" s="37">
        <v>1221</v>
      </c>
      <c r="AL9" s="37">
        <v>1249</v>
      </c>
      <c r="AM9" s="46">
        <v>1273</v>
      </c>
      <c r="AN9" s="46">
        <v>1305</v>
      </c>
      <c r="AO9" s="37">
        <v>1350</v>
      </c>
      <c r="AP9" s="46">
        <v>1379</v>
      </c>
      <c r="AQ9" s="46">
        <v>1471</v>
      </c>
      <c r="AR9" s="37">
        <v>1512</v>
      </c>
      <c r="AS9" s="37">
        <v>1536</v>
      </c>
      <c r="AT9" s="37">
        <v>1587</v>
      </c>
      <c r="AU9" s="37">
        <v>1651</v>
      </c>
      <c r="AV9" s="37">
        <v>1704</v>
      </c>
      <c r="AW9" s="37">
        <v>1745</v>
      </c>
      <c r="AX9" s="37">
        <v>1798</v>
      </c>
      <c r="AY9" s="37">
        <v>1854</v>
      </c>
      <c r="AZ9" s="37">
        <v>2049</v>
      </c>
      <c r="BA9" s="37">
        <v>2108</v>
      </c>
      <c r="BB9" s="46">
        <v>2166</v>
      </c>
      <c r="BC9" s="46">
        <v>2221</v>
      </c>
      <c r="BD9" s="46">
        <v>2305</v>
      </c>
      <c r="BE9" s="46">
        <v>2399</v>
      </c>
      <c r="BF9" s="37">
        <v>2458</v>
      </c>
      <c r="BG9" s="37">
        <v>2530</v>
      </c>
      <c r="BH9" s="37">
        <v>2597</v>
      </c>
      <c r="BI9" s="46">
        <v>2654</v>
      </c>
    </row>
    <row r="10" spans="1:61" s="37" customFormat="1" ht="15" x14ac:dyDescent="0.25">
      <c r="C10" s="32"/>
      <c r="D10" s="32"/>
      <c r="E10" s="32"/>
      <c r="F10" s="32"/>
      <c r="G10" s="32"/>
      <c r="H10" s="32"/>
      <c r="I10" s="32"/>
      <c r="J10" s="32"/>
      <c r="K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M10" s="46"/>
      <c r="AN10" s="46"/>
      <c r="AP10" s="46"/>
      <c r="AQ10" s="46"/>
      <c r="BB10" s="46"/>
      <c r="BC10" s="46"/>
      <c r="BD10" s="46"/>
      <c r="BE10" s="46"/>
      <c r="BI10" s="46"/>
    </row>
    <row r="11" spans="1:61" s="37" customFormat="1" ht="15" x14ac:dyDescent="0.25">
      <c r="B11" s="40"/>
      <c r="C11" s="40" t="s">
        <v>13</v>
      </c>
      <c r="D11" s="32"/>
      <c r="E11" s="32"/>
      <c r="F11" s="32"/>
      <c r="G11" s="32"/>
      <c r="H11" s="32"/>
      <c r="I11" s="32"/>
      <c r="J11" s="32"/>
      <c r="K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M11" s="46"/>
      <c r="AN11" s="46"/>
      <c r="AP11" s="46"/>
      <c r="AQ11" s="46"/>
      <c r="BI11" s="46"/>
    </row>
    <row r="12" spans="1:61" s="37" customFormat="1" ht="15.5" customHeight="1" x14ac:dyDescent="0.25">
      <c r="A12" s="46"/>
      <c r="B12" s="46"/>
      <c r="C12" s="47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</row>
    <row r="13" spans="1:61" s="37" customFormat="1" x14ac:dyDescent="0.3">
      <c r="A13" s="46"/>
      <c r="C13" s="47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</row>
    <row r="14" spans="1:61" s="37" customFormat="1" x14ac:dyDescent="0.3">
      <c r="A14" s="46"/>
      <c r="C14" s="47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</row>
    <row r="15" spans="1:61" s="37" customFormat="1" x14ac:dyDescent="0.3">
      <c r="A15" s="46"/>
      <c r="B15" s="37" t="s">
        <v>8</v>
      </c>
      <c r="C15" s="47">
        <v>0</v>
      </c>
      <c r="D15" s="32">
        <v>25</v>
      </c>
      <c r="E15" s="32">
        <v>26</v>
      </c>
      <c r="F15" s="32">
        <v>33</v>
      </c>
      <c r="G15" s="32">
        <v>25</v>
      </c>
      <c r="H15" s="32">
        <v>32</v>
      </c>
      <c r="I15" s="32">
        <v>25</v>
      </c>
      <c r="J15" s="32">
        <v>32</v>
      </c>
      <c r="K15" s="32">
        <v>25</v>
      </c>
      <c r="L15" s="32">
        <v>25</v>
      </c>
      <c r="M15" s="32">
        <v>33</v>
      </c>
      <c r="N15" s="32">
        <v>54</v>
      </c>
      <c r="O15" s="32">
        <v>34</v>
      </c>
      <c r="P15" s="32">
        <v>26</v>
      </c>
      <c r="Q15" s="32">
        <v>31</v>
      </c>
      <c r="R15" s="32">
        <v>25</v>
      </c>
      <c r="S15" s="32">
        <v>31</v>
      </c>
      <c r="T15" s="32">
        <v>18</v>
      </c>
      <c r="U15" s="32">
        <v>40</v>
      </c>
      <c r="V15" s="32">
        <v>51</v>
      </c>
      <c r="W15" s="32">
        <v>24</v>
      </c>
      <c r="X15" s="32">
        <v>33</v>
      </c>
      <c r="Y15" s="32">
        <v>25</v>
      </c>
      <c r="Z15" s="32">
        <v>39</v>
      </c>
      <c r="AA15" s="32">
        <v>69</v>
      </c>
      <c r="AB15" s="32">
        <v>60</v>
      </c>
      <c r="AC15" s="32">
        <v>47</v>
      </c>
      <c r="AD15" s="32">
        <v>67</v>
      </c>
      <c r="AE15" s="32">
        <v>54</v>
      </c>
      <c r="AF15" s="32">
        <v>60</v>
      </c>
      <c r="AG15" s="32">
        <v>53</v>
      </c>
      <c r="AH15" s="32">
        <v>32</v>
      </c>
      <c r="AI15" s="32">
        <v>23</v>
      </c>
      <c r="AJ15" s="32">
        <v>56</v>
      </c>
      <c r="AK15" s="32">
        <v>111</v>
      </c>
      <c r="AL15" s="32">
        <v>34</v>
      </c>
      <c r="AM15" s="32">
        <v>28</v>
      </c>
      <c r="AN15" s="32">
        <v>36</v>
      </c>
      <c r="AO15" s="32">
        <v>55</v>
      </c>
      <c r="AP15" s="32">
        <v>34</v>
      </c>
      <c r="AQ15" s="32">
        <v>120</v>
      </c>
      <c r="AR15" s="32">
        <v>38</v>
      </c>
      <c r="AS15" s="32">
        <v>28</v>
      </c>
      <c r="AT15" s="32">
        <v>59</v>
      </c>
      <c r="AU15" s="32">
        <v>56</v>
      </c>
      <c r="AV15" s="32">
        <v>53</v>
      </c>
      <c r="AW15" s="32">
        <v>41</v>
      </c>
      <c r="AX15" s="32">
        <v>62</v>
      </c>
      <c r="AY15" s="32">
        <v>60</v>
      </c>
      <c r="AZ15" s="32">
        <v>200</v>
      </c>
      <c r="BA15" s="32">
        <v>67</v>
      </c>
      <c r="BB15" s="32">
        <v>61</v>
      </c>
      <c r="BC15" s="32">
        <v>66</v>
      </c>
      <c r="BD15" s="32">
        <v>99</v>
      </c>
      <c r="BE15" s="32">
        <v>111</v>
      </c>
      <c r="BF15" s="32">
        <v>55</v>
      </c>
      <c r="BG15" s="32">
        <v>79</v>
      </c>
      <c r="BH15" s="32">
        <v>68</v>
      </c>
      <c r="BI15" s="32">
        <v>89</v>
      </c>
    </row>
    <row r="16" spans="1:61" s="37" customFormat="1" ht="15" x14ac:dyDescent="0.25">
      <c r="B16" s="37" t="s">
        <v>18</v>
      </c>
      <c r="C16" s="32">
        <v>0</v>
      </c>
      <c r="D16" s="32">
        <f>D7-C7</f>
        <v>20</v>
      </c>
      <c r="E16" s="32">
        <f>E7-D7</f>
        <v>26</v>
      </c>
      <c r="F16" s="32">
        <f>F7-E7</f>
        <v>36</v>
      </c>
      <c r="G16" s="32">
        <f>G7-F7</f>
        <v>26</v>
      </c>
      <c r="H16" s="32">
        <f>H7-G7</f>
        <v>31</v>
      </c>
      <c r="I16" s="32">
        <f>I7-H7</f>
        <v>24</v>
      </c>
      <c r="J16" s="32">
        <f>J7-I7</f>
        <v>32</v>
      </c>
      <c r="K16" s="32">
        <f>K7-J7</f>
        <v>26</v>
      </c>
      <c r="L16" s="32">
        <f>L7-K7</f>
        <v>24</v>
      </c>
      <c r="M16" s="32">
        <f>M7-L7</f>
        <v>31</v>
      </c>
      <c r="N16" s="32">
        <f>N7-M7</f>
        <v>51</v>
      </c>
      <c r="O16" s="32">
        <f>O7-N7</f>
        <v>32</v>
      </c>
      <c r="P16" s="32">
        <f>P7-O7</f>
        <v>25</v>
      </c>
      <c r="Q16" s="32">
        <f>Q7-P7</f>
        <v>32</v>
      </c>
      <c r="R16" s="32">
        <f>R7-Q7</f>
        <v>27</v>
      </c>
      <c r="S16" s="32">
        <f>S7-R7</f>
        <v>34</v>
      </c>
      <c r="T16" s="32">
        <f>T7-S7</f>
        <v>12</v>
      </c>
      <c r="U16" s="32">
        <f>U7-T7</f>
        <v>41</v>
      </c>
      <c r="V16" s="32">
        <f>V7-U7</f>
        <v>54</v>
      </c>
      <c r="W16" s="32">
        <f>W7-V7</f>
        <v>24</v>
      </c>
      <c r="X16" s="32">
        <f>X7-W7</f>
        <v>31</v>
      </c>
      <c r="Y16" s="32">
        <f>Y7-X7</f>
        <v>23</v>
      </c>
      <c r="Z16" s="32">
        <f>Z7-Y7</f>
        <v>39</v>
      </c>
      <c r="AA16" s="32">
        <f>AA7-Z7</f>
        <v>78</v>
      </c>
      <c r="AB16" s="32">
        <f>AB7-AA7</f>
        <v>54</v>
      </c>
      <c r="AC16" s="32">
        <f>AC7-AB7</f>
        <v>47</v>
      </c>
      <c r="AD16" s="32">
        <f>AD7-AC7</f>
        <v>55</v>
      </c>
      <c r="AE16" s="32">
        <f>AE7-AD7</f>
        <v>52</v>
      </c>
      <c r="AF16" s="32">
        <f>AF7-AE7</f>
        <v>55</v>
      </c>
      <c r="AG16" s="32">
        <f>AG7-AF7</f>
        <v>54</v>
      </c>
      <c r="AH16" s="32">
        <f>AH7-AG7</f>
        <v>32</v>
      </c>
      <c r="AI16" s="32">
        <f>AI7-AH7</f>
        <v>26</v>
      </c>
      <c r="AJ16" s="32">
        <f>AJ7-AI7</f>
        <v>62</v>
      </c>
      <c r="AK16" s="32">
        <f>AK7-AJ7</f>
        <v>116</v>
      </c>
      <c r="AL16" s="32">
        <f>AL7-AK7</f>
        <v>31</v>
      </c>
      <c r="AM16" s="32">
        <f>AM7-AL7</f>
        <v>25</v>
      </c>
      <c r="AN16" s="32">
        <f>AN7-AM7</f>
        <v>32</v>
      </c>
      <c r="AO16" s="32">
        <f>AO7-AN7</f>
        <v>52</v>
      </c>
      <c r="AP16" s="32">
        <f>AP7-AO7</f>
        <v>36</v>
      </c>
      <c r="AQ16" s="32">
        <f>AQ7-AP7</f>
        <v>101</v>
      </c>
      <c r="AR16" s="32">
        <f>AR7-AQ7</f>
        <v>30</v>
      </c>
      <c r="AS16" s="32">
        <f>AS7-AR7</f>
        <v>24</v>
      </c>
      <c r="AT16" s="32">
        <f>AT7-AS7</f>
        <v>56</v>
      </c>
      <c r="AU16" s="32">
        <f>AU7-AT7</f>
        <v>67</v>
      </c>
      <c r="AV16" s="32">
        <f>AV7-AU7</f>
        <v>54</v>
      </c>
      <c r="AW16" s="32">
        <f>AW7-AV7</f>
        <v>65</v>
      </c>
      <c r="AX16" s="32">
        <f>AX7-AW7</f>
        <v>37</v>
      </c>
      <c r="AY16" s="32">
        <f>AY7-AX7</f>
        <v>59</v>
      </c>
      <c r="AZ16" s="32">
        <f>AZ7-AY7</f>
        <v>181</v>
      </c>
      <c r="BA16" s="32">
        <f>BA7-AZ7</f>
        <v>71</v>
      </c>
      <c r="BB16" s="32">
        <f>BB7-BA7</f>
        <v>62</v>
      </c>
      <c r="BC16" s="32">
        <f>BC7-BB7</f>
        <v>65</v>
      </c>
      <c r="BD16" s="32">
        <f>BD7-BC7</f>
        <v>100</v>
      </c>
      <c r="BE16" s="32">
        <f>BE7-BD7</f>
        <v>106</v>
      </c>
      <c r="BF16" s="32">
        <f>BF7-BE7</f>
        <v>57</v>
      </c>
      <c r="BG16" s="32">
        <f>BG7-BF7</f>
        <v>79</v>
      </c>
      <c r="BH16" s="32">
        <f>BH7-BG7</f>
        <v>65</v>
      </c>
      <c r="BI16" s="32">
        <f>BI7-BH7</f>
        <v>92</v>
      </c>
    </row>
    <row r="17" spans="1:68" s="37" customFormat="1" ht="15" x14ac:dyDescent="0.25">
      <c r="B17" s="37" t="s">
        <v>17</v>
      </c>
      <c r="C17" s="32">
        <v>0</v>
      </c>
      <c r="D17" s="32">
        <v>19</v>
      </c>
      <c r="E17" s="32">
        <f>E8-D8</f>
        <v>24</v>
      </c>
      <c r="F17" s="32">
        <f>F8-E8</f>
        <v>31.5</v>
      </c>
      <c r="G17" s="32">
        <f>G8-F8</f>
        <v>22</v>
      </c>
      <c r="H17" s="32">
        <f>H8-G8</f>
        <v>30.5</v>
      </c>
      <c r="I17" s="32">
        <f>I8-H8</f>
        <v>23</v>
      </c>
      <c r="J17" s="32">
        <f>J8-I8</f>
        <v>29.5</v>
      </c>
      <c r="K17" s="32">
        <f>K8-J8</f>
        <v>22</v>
      </c>
      <c r="L17" s="32">
        <f>L8-K8</f>
        <v>20.5</v>
      </c>
      <c r="M17" s="32">
        <f>M8-L8</f>
        <v>31</v>
      </c>
      <c r="N17" s="32">
        <f>N8-M8</f>
        <v>47.5</v>
      </c>
      <c r="O17" s="32">
        <f>O8-N8</f>
        <v>29</v>
      </c>
      <c r="P17" s="32">
        <f>P8-O8</f>
        <v>20.5</v>
      </c>
      <c r="Q17" s="32">
        <f>Q8-P8</f>
        <v>29</v>
      </c>
      <c r="R17" s="32">
        <f>R8-Q8</f>
        <v>21.5</v>
      </c>
      <c r="S17" s="32">
        <f>S8-R8</f>
        <v>28</v>
      </c>
      <c r="T17" s="67">
        <f>T8-S8</f>
        <v>14.5</v>
      </c>
      <c r="U17" s="32">
        <f>U8-T8</f>
        <v>35</v>
      </c>
      <c r="V17" s="32">
        <f>V8-U8</f>
        <v>49.5</v>
      </c>
      <c r="W17" s="32">
        <f>W8-V8</f>
        <v>14</v>
      </c>
      <c r="X17" s="32">
        <f>X8-W8</f>
        <v>36.5</v>
      </c>
      <c r="Y17" s="32">
        <f>Y8-X8</f>
        <v>21</v>
      </c>
      <c r="Z17" s="32">
        <f>Z8-Y8</f>
        <v>32.5</v>
      </c>
      <c r="AA17" s="32">
        <f>AA8-Z8</f>
        <v>67</v>
      </c>
      <c r="AB17" s="32">
        <f>AB8-AA8</f>
        <v>45.5</v>
      </c>
      <c r="AC17" s="32">
        <f>AC8-AB8</f>
        <v>48</v>
      </c>
      <c r="AD17" s="32">
        <f>AD8-AC8</f>
        <v>50.5</v>
      </c>
      <c r="AE17" s="32">
        <f>AE8-AD8</f>
        <v>44</v>
      </c>
      <c r="AF17" s="32">
        <f>AF8-AE8</f>
        <v>48.5</v>
      </c>
      <c r="AG17" s="32">
        <f>AG8-AF8</f>
        <v>47</v>
      </c>
      <c r="AH17" s="32">
        <f>AH8-AG8</f>
        <v>39.5</v>
      </c>
      <c r="AI17" s="32">
        <f>AI8-AH8</f>
        <v>21</v>
      </c>
      <c r="AJ17" s="32">
        <f>AJ8-AI8</f>
        <v>46.5</v>
      </c>
      <c r="AK17" s="32">
        <f>AK8-AJ8</f>
        <v>113</v>
      </c>
      <c r="AL17" s="32">
        <f>AL8-AK8</f>
        <v>25.5</v>
      </c>
      <c r="AM17" s="32">
        <f>AM8-AL8</f>
        <v>18</v>
      </c>
      <c r="AN17" s="32">
        <f>AN8-AM8</f>
        <v>30.5</v>
      </c>
      <c r="AO17" s="32">
        <f>AO8-AN8</f>
        <v>51</v>
      </c>
      <c r="AP17" s="32">
        <f>AP8-AO8</f>
        <v>31.5</v>
      </c>
      <c r="AQ17" s="32">
        <f>AQ8-AP8</f>
        <v>120</v>
      </c>
      <c r="AR17" s="32">
        <f>AR8-AQ8</f>
        <v>29.5</v>
      </c>
      <c r="AS17" s="32">
        <f>AS8-AR8</f>
        <v>25</v>
      </c>
      <c r="AT17" s="32">
        <f>AT8-AS8</f>
        <v>53.5</v>
      </c>
      <c r="AU17" s="32">
        <f>AU8-AT8</f>
        <v>65</v>
      </c>
      <c r="AV17" s="32">
        <f>AV8-AU8</f>
        <v>49.5</v>
      </c>
      <c r="AW17" s="32">
        <f>AW8-AV8</f>
        <v>37</v>
      </c>
      <c r="AX17" s="32">
        <f>AX8-AW8</f>
        <v>59.5</v>
      </c>
      <c r="AY17" s="32">
        <f>AY8-AX8</f>
        <v>65</v>
      </c>
      <c r="AZ17" s="32">
        <f>AZ8-AY8</f>
        <v>186.5</v>
      </c>
      <c r="BA17" s="32">
        <f>BA8-AZ8</f>
        <v>65</v>
      </c>
      <c r="BB17" s="32">
        <f>BB8-BA8</f>
        <v>59.5</v>
      </c>
      <c r="BC17" s="32">
        <f>BC8-BB8</f>
        <v>66</v>
      </c>
      <c r="BD17" s="32">
        <f>BD8-BC8</f>
        <v>91.5</v>
      </c>
      <c r="BE17" s="32">
        <f>BE8-BD8</f>
        <v>99</v>
      </c>
      <c r="BF17" s="32">
        <f>BF8-BE8</f>
        <v>49.5</v>
      </c>
      <c r="BG17" s="32">
        <f>BG8-BF8</f>
        <v>75</v>
      </c>
      <c r="BH17" s="32">
        <f>BH8-BG8</f>
        <v>67.5</v>
      </c>
      <c r="BI17" s="32">
        <f>BI8-BH8</f>
        <v>100</v>
      </c>
    </row>
    <row r="18" spans="1:68" s="30" customFormat="1" x14ac:dyDescent="0.3">
      <c r="B18" s="37" t="s">
        <v>15</v>
      </c>
      <c r="C18" s="32">
        <v>0</v>
      </c>
      <c r="D18" s="32">
        <f>D9-4</f>
        <v>20</v>
      </c>
      <c r="E18" s="32">
        <f>E9-D9</f>
        <v>16</v>
      </c>
      <c r="F18" s="32">
        <f>F9-E9</f>
        <v>30</v>
      </c>
      <c r="G18" s="32">
        <f>G9-F9</f>
        <v>19</v>
      </c>
      <c r="H18" s="32">
        <f>H9-G9</f>
        <v>24</v>
      </c>
      <c r="I18" s="32">
        <f>I9-H9</f>
        <v>20</v>
      </c>
      <c r="J18" s="32">
        <f>J9-I9</f>
        <v>24</v>
      </c>
      <c r="K18" s="32">
        <f>K9-J9</f>
        <v>21</v>
      </c>
      <c r="L18" s="32">
        <f>L9-K9</f>
        <v>20</v>
      </c>
      <c r="M18" s="32">
        <f>M9-L9</f>
        <v>26</v>
      </c>
      <c r="N18" s="32">
        <f>N9-M9</f>
        <v>42</v>
      </c>
      <c r="O18" s="32">
        <f>O9-N9</f>
        <v>26</v>
      </c>
      <c r="P18" s="32">
        <f>P9-O9</f>
        <v>26</v>
      </c>
      <c r="Q18" s="32">
        <f>Q9-P9</f>
        <v>35</v>
      </c>
      <c r="R18" s="32">
        <f>R9-Q9</f>
        <v>33</v>
      </c>
      <c r="S18" s="32">
        <f>S9-R9</f>
        <v>25</v>
      </c>
      <c r="T18" s="32">
        <f>T9-S9</f>
        <v>34</v>
      </c>
      <c r="U18" s="32">
        <f>U9-T9</f>
        <v>35</v>
      </c>
      <c r="V18" s="32">
        <f>V9-U9</f>
        <v>55</v>
      </c>
      <c r="W18" s="32">
        <f>W9-V9</f>
        <v>25</v>
      </c>
      <c r="X18" s="32">
        <f>X9-W9</f>
        <v>28</v>
      </c>
      <c r="Y18" s="32">
        <f>Y9-X9</f>
        <v>23</v>
      </c>
      <c r="Z18" s="32">
        <f>Z9-Y9</f>
        <v>36</v>
      </c>
      <c r="AA18" s="32">
        <f>AA9-Z9</f>
        <v>66</v>
      </c>
      <c r="AB18" s="32">
        <f>AB9-AA9</f>
        <v>51</v>
      </c>
      <c r="AC18" s="32">
        <f>AC9-AB9</f>
        <v>49</v>
      </c>
      <c r="AD18" s="32">
        <f>AD9-AC9</f>
        <v>50</v>
      </c>
      <c r="AE18" s="32">
        <f>AE9-AD9</f>
        <v>47</v>
      </c>
      <c r="AF18" s="32">
        <f>AF9-AE9</f>
        <v>45</v>
      </c>
      <c r="AG18" s="32">
        <f>AG9-AF9</f>
        <v>49</v>
      </c>
      <c r="AH18" s="32">
        <f>AH9-AG9</f>
        <v>33</v>
      </c>
      <c r="AI18" s="32">
        <f>AI9-AH9</f>
        <v>18</v>
      </c>
      <c r="AJ18" s="32">
        <f>AJ9-AI9</f>
        <v>49</v>
      </c>
      <c r="AK18" s="32">
        <f>AK9-AJ9</f>
        <v>117</v>
      </c>
      <c r="AL18" s="32">
        <f>AL9-AK9</f>
        <v>28</v>
      </c>
      <c r="AM18" s="32">
        <f>AM9-AL9</f>
        <v>24</v>
      </c>
      <c r="AN18" s="32">
        <f>AN9-AM9</f>
        <v>32</v>
      </c>
      <c r="AO18" s="32">
        <f>AO9-AN9</f>
        <v>45</v>
      </c>
      <c r="AP18" s="32">
        <f>AP9-AO9</f>
        <v>29</v>
      </c>
      <c r="AQ18" s="32">
        <f>AQ9-AP9</f>
        <v>92</v>
      </c>
      <c r="AR18" s="32">
        <f>AR9-AQ9</f>
        <v>41</v>
      </c>
      <c r="AS18" s="32">
        <f>AS9-AR9</f>
        <v>24</v>
      </c>
      <c r="AT18" s="32">
        <f>AT9-AS9</f>
        <v>51</v>
      </c>
      <c r="AU18" s="32">
        <f>AU9-AT9</f>
        <v>64</v>
      </c>
      <c r="AV18" s="32">
        <f>AV9-AU9</f>
        <v>53</v>
      </c>
      <c r="AW18" s="32">
        <f>AW9-AV9</f>
        <v>41</v>
      </c>
      <c r="AX18" s="32">
        <f>AX9-AW9</f>
        <v>53</v>
      </c>
      <c r="AY18" s="32">
        <f>AY9-AX9</f>
        <v>56</v>
      </c>
      <c r="AZ18" s="32">
        <f>AZ9-AY9</f>
        <v>195</v>
      </c>
      <c r="BA18" s="32">
        <f>BA9-AZ9</f>
        <v>59</v>
      </c>
      <c r="BB18" s="32">
        <f>BB9-BA9</f>
        <v>58</v>
      </c>
      <c r="BC18" s="32">
        <f>BC9-BB9</f>
        <v>55</v>
      </c>
      <c r="BD18" s="32">
        <f>BD9-BC9</f>
        <v>84</v>
      </c>
      <c r="BE18" s="32">
        <f>BE9-BD9</f>
        <v>94</v>
      </c>
      <c r="BF18" s="32">
        <f>BF9-BE9</f>
        <v>59</v>
      </c>
      <c r="BG18" s="32">
        <f>BG9-BF9</f>
        <v>72</v>
      </c>
      <c r="BH18" s="32">
        <f>BH9-BG9</f>
        <v>67</v>
      </c>
      <c r="BI18" s="32">
        <f>BI9-BH9</f>
        <v>57</v>
      </c>
    </row>
    <row r="19" spans="1:68" s="30" customFormat="1" x14ac:dyDescent="0.3"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</row>
    <row r="20" spans="1:68" ht="15" x14ac:dyDescent="0.25">
      <c r="B20" s="1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33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3"/>
      <c r="AN20" s="13"/>
      <c r="AO20" s="12"/>
      <c r="AP20" s="13"/>
      <c r="AQ20" s="13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3"/>
    </row>
    <row r="21" spans="1:68" s="12" customFormat="1" ht="15" x14ac:dyDescent="0.25">
      <c r="A21" s="12" t="s">
        <v>16</v>
      </c>
      <c r="B21" s="6"/>
      <c r="C21" s="27" t="s">
        <v>4</v>
      </c>
      <c r="N21" s="33"/>
      <c r="AM21" s="13"/>
      <c r="AN21" s="13"/>
      <c r="AP21" s="13"/>
      <c r="AQ21" s="13"/>
      <c r="BI21" s="13"/>
    </row>
    <row r="22" spans="1:68" ht="15" x14ac:dyDescent="0.25">
      <c r="B22" s="1"/>
      <c r="C22" s="6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3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44"/>
    </row>
    <row r="23" spans="1:68" s="30" customFormat="1" x14ac:dyDescent="0.3">
      <c r="B23" s="37"/>
      <c r="C23" s="32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39"/>
      <c r="AU23" s="39"/>
      <c r="AV23" s="39"/>
      <c r="AW23" s="39"/>
      <c r="AX23" s="39"/>
      <c r="AY23" s="39"/>
      <c r="AZ23" s="39"/>
      <c r="BA23" s="39"/>
      <c r="BB23" s="39"/>
      <c r="BC23" s="39"/>
      <c r="BD23" s="39"/>
      <c r="BE23" s="39"/>
      <c r="BF23" s="39"/>
      <c r="BG23" s="39"/>
      <c r="BH23" s="39"/>
      <c r="BI23" s="39"/>
      <c r="BJ23" s="52"/>
    </row>
    <row r="24" spans="1:68" s="30" customFormat="1" x14ac:dyDescent="0.3">
      <c r="B24" s="37" t="s">
        <v>8</v>
      </c>
      <c r="C24" s="32"/>
      <c r="D24" s="39">
        <f>C24+D15</f>
        <v>25</v>
      </c>
      <c r="E24" s="39">
        <f>D24+E15</f>
        <v>51</v>
      </c>
      <c r="F24" s="39">
        <f>E24+F15</f>
        <v>84</v>
      </c>
      <c r="G24" s="39">
        <f>F24+G15</f>
        <v>109</v>
      </c>
      <c r="H24" s="39">
        <f>G24+H15</f>
        <v>141</v>
      </c>
      <c r="I24" s="39">
        <f>H24+I15</f>
        <v>166</v>
      </c>
      <c r="J24" s="39">
        <f>I24+J15</f>
        <v>198</v>
      </c>
      <c r="K24" s="39">
        <f>J24+K15</f>
        <v>223</v>
      </c>
      <c r="L24" s="39">
        <f>K24+L15</f>
        <v>248</v>
      </c>
      <c r="M24" s="39">
        <f>L24+M15</f>
        <v>281</v>
      </c>
      <c r="N24" s="39">
        <f>M24+N15</f>
        <v>335</v>
      </c>
      <c r="O24" s="39">
        <f>N24+O15</f>
        <v>369</v>
      </c>
      <c r="P24" s="39">
        <f>O24+P15</f>
        <v>395</v>
      </c>
      <c r="Q24" s="39">
        <f>P24+Q15</f>
        <v>426</v>
      </c>
      <c r="R24" s="39">
        <f>Q24+R15</f>
        <v>451</v>
      </c>
      <c r="S24" s="39">
        <f>R24+S15</f>
        <v>482</v>
      </c>
      <c r="T24" s="39">
        <f>S24+T15</f>
        <v>500</v>
      </c>
      <c r="U24" s="39">
        <f>T24+U15</f>
        <v>540</v>
      </c>
      <c r="V24" s="39">
        <f>U24+V15</f>
        <v>591</v>
      </c>
      <c r="W24" s="39">
        <f>V24+W15</f>
        <v>615</v>
      </c>
      <c r="X24" s="39">
        <f>W24+X15</f>
        <v>648</v>
      </c>
      <c r="Y24" s="39">
        <f>X24+Y15</f>
        <v>673</v>
      </c>
      <c r="Z24" s="39">
        <f>Y24+Z15</f>
        <v>712</v>
      </c>
      <c r="AA24" s="39">
        <f>Z24+AA15</f>
        <v>781</v>
      </c>
      <c r="AB24" s="39">
        <f>AA24+AB15</f>
        <v>841</v>
      </c>
      <c r="AC24" s="39">
        <f>AB24+AC15</f>
        <v>888</v>
      </c>
      <c r="AD24" s="39">
        <f>AC24+AD15</f>
        <v>955</v>
      </c>
      <c r="AE24" s="39">
        <f>AD24+AE15</f>
        <v>1009</v>
      </c>
      <c r="AF24" s="39">
        <f>AE24+AF15</f>
        <v>1069</v>
      </c>
      <c r="AG24" s="39">
        <f>AF24+AG15</f>
        <v>1122</v>
      </c>
      <c r="AH24" s="39">
        <f>AG24+AH15</f>
        <v>1154</v>
      </c>
      <c r="AI24" s="39">
        <f>AH24+AI15</f>
        <v>1177</v>
      </c>
      <c r="AJ24" s="39">
        <f>AI24+AJ15</f>
        <v>1233</v>
      </c>
      <c r="AK24" s="39">
        <f>AJ24+AK15</f>
        <v>1344</v>
      </c>
      <c r="AL24" s="39">
        <f>AK24+AL15</f>
        <v>1378</v>
      </c>
      <c r="AM24" s="39">
        <f>AL24+AM15</f>
        <v>1406</v>
      </c>
      <c r="AN24" s="39">
        <f>AM24+AN15</f>
        <v>1442</v>
      </c>
      <c r="AO24" s="39">
        <f>AN24+AO15</f>
        <v>1497</v>
      </c>
      <c r="AP24" s="39">
        <f>AO24+AP15</f>
        <v>1531</v>
      </c>
      <c r="AQ24" s="39">
        <f>AP24+AQ15</f>
        <v>1651</v>
      </c>
      <c r="AR24" s="39">
        <f>AQ24+AR15</f>
        <v>1689</v>
      </c>
      <c r="AS24" s="39">
        <f>AR24+AS15</f>
        <v>1717</v>
      </c>
      <c r="AT24" s="39">
        <f>AS24+AT15</f>
        <v>1776</v>
      </c>
      <c r="AU24" s="39">
        <f>AT24+AU15</f>
        <v>1832</v>
      </c>
      <c r="AV24" s="39">
        <f>AU24+AV15</f>
        <v>1885</v>
      </c>
      <c r="AW24" s="39">
        <f>AV24+AW15</f>
        <v>1926</v>
      </c>
      <c r="AX24" s="39">
        <f>AW24+AX15</f>
        <v>1988</v>
      </c>
      <c r="AY24" s="39">
        <f>AX24+AY15</f>
        <v>2048</v>
      </c>
      <c r="AZ24" s="39">
        <f>AY24+AZ15</f>
        <v>2248</v>
      </c>
      <c r="BA24" s="39">
        <f>AZ24+BA15</f>
        <v>2315</v>
      </c>
      <c r="BB24" s="39">
        <f>BA24+BB15</f>
        <v>2376</v>
      </c>
      <c r="BC24" s="39">
        <f>BB24+BC15</f>
        <v>2442</v>
      </c>
      <c r="BD24" s="39">
        <f>BC24+BD15</f>
        <v>2541</v>
      </c>
      <c r="BE24" s="39">
        <f>BD24+BE15</f>
        <v>2652</v>
      </c>
      <c r="BF24" s="39">
        <f>BE24+BF15</f>
        <v>2707</v>
      </c>
      <c r="BG24" s="39">
        <f>BF24+BG15</f>
        <v>2786</v>
      </c>
      <c r="BH24" s="39">
        <f>BG24+BH15</f>
        <v>2854</v>
      </c>
      <c r="BI24" s="39">
        <f>BH24+BI15</f>
        <v>2943</v>
      </c>
      <c r="BJ24" s="52"/>
    </row>
    <row r="25" spans="1:68" s="30" customFormat="1" ht="15" x14ac:dyDescent="0.25">
      <c r="B25" s="37" t="s">
        <v>18</v>
      </c>
      <c r="C25" s="32">
        <v>0</v>
      </c>
      <c r="D25" s="39">
        <v>20</v>
      </c>
      <c r="E25" s="39">
        <f>E16+D16</f>
        <v>46</v>
      </c>
      <c r="F25" s="39">
        <f>F16+E25</f>
        <v>82</v>
      </c>
      <c r="G25" s="39">
        <f>G16+F25</f>
        <v>108</v>
      </c>
      <c r="H25" s="39">
        <f>H16+G25</f>
        <v>139</v>
      </c>
      <c r="I25" s="39">
        <f>I16+H25</f>
        <v>163</v>
      </c>
      <c r="J25" s="39">
        <f>J16+I25</f>
        <v>195</v>
      </c>
      <c r="K25" s="39">
        <f>K16+J25</f>
        <v>221</v>
      </c>
      <c r="L25" s="39">
        <f>L16+K25</f>
        <v>245</v>
      </c>
      <c r="M25" s="39">
        <f>M16+L25</f>
        <v>276</v>
      </c>
      <c r="N25" s="39">
        <f>N16+M25</f>
        <v>327</v>
      </c>
      <c r="O25" s="39">
        <f>O16+N25</f>
        <v>359</v>
      </c>
      <c r="P25" s="39">
        <f>P16+O25</f>
        <v>384</v>
      </c>
      <c r="Q25" s="39">
        <f>Q16+P25</f>
        <v>416</v>
      </c>
      <c r="R25" s="39">
        <f>R16+Q25</f>
        <v>443</v>
      </c>
      <c r="S25" s="39">
        <f>S16+R25</f>
        <v>477</v>
      </c>
      <c r="T25" s="39">
        <f>T16+S25</f>
        <v>489</v>
      </c>
      <c r="U25" s="39">
        <f>U16+T25</f>
        <v>530</v>
      </c>
      <c r="V25" s="39">
        <f>V16+U25</f>
        <v>584</v>
      </c>
      <c r="W25" s="39">
        <f>W16+V25</f>
        <v>608</v>
      </c>
      <c r="X25" s="39">
        <f>X16+W25</f>
        <v>639</v>
      </c>
      <c r="Y25" s="39">
        <f>Y16+X25</f>
        <v>662</v>
      </c>
      <c r="Z25" s="39">
        <f>Z16+Y25</f>
        <v>701</v>
      </c>
      <c r="AA25" s="39">
        <f>AA16+Z25</f>
        <v>779</v>
      </c>
      <c r="AB25" s="39">
        <f>AB16+AA25</f>
        <v>833</v>
      </c>
      <c r="AC25" s="39">
        <f>AC16+AB25</f>
        <v>880</v>
      </c>
      <c r="AD25" s="39">
        <f>AD16+AC25</f>
        <v>935</v>
      </c>
      <c r="AE25" s="39">
        <f>AE16+AD25</f>
        <v>987</v>
      </c>
      <c r="AF25" s="39">
        <f>AF16+AE25</f>
        <v>1042</v>
      </c>
      <c r="AG25" s="39">
        <f>AG16+AF25</f>
        <v>1096</v>
      </c>
      <c r="AH25" s="39">
        <f>AH16+AG25</f>
        <v>1128</v>
      </c>
      <c r="AI25" s="39">
        <f>AI16+AH25</f>
        <v>1154</v>
      </c>
      <c r="AJ25" s="39">
        <f>AJ16+AI25</f>
        <v>1216</v>
      </c>
      <c r="AK25" s="39">
        <f>AK16+AJ25</f>
        <v>1332</v>
      </c>
      <c r="AL25" s="39">
        <f>AL16+AK25</f>
        <v>1363</v>
      </c>
      <c r="AM25" s="39">
        <f>AM16+AL25</f>
        <v>1388</v>
      </c>
      <c r="AN25" s="39">
        <f>AN16+AM25</f>
        <v>1420</v>
      </c>
      <c r="AO25" s="39">
        <f>AO16+AN25</f>
        <v>1472</v>
      </c>
      <c r="AP25" s="39">
        <f>AP16+AO25</f>
        <v>1508</v>
      </c>
      <c r="AQ25" s="39">
        <f>AQ16+AP25</f>
        <v>1609</v>
      </c>
      <c r="AR25" s="39">
        <f>AR16+AQ25</f>
        <v>1639</v>
      </c>
      <c r="AS25" s="39">
        <f>AS16+AR25</f>
        <v>1663</v>
      </c>
      <c r="AT25" s="39">
        <f>AT16+AS25</f>
        <v>1719</v>
      </c>
      <c r="AU25" s="39">
        <f>AU16+AT25</f>
        <v>1786</v>
      </c>
      <c r="AV25" s="39">
        <f>AV16+AU25</f>
        <v>1840</v>
      </c>
      <c r="AW25" s="39">
        <f>AW16+AV25</f>
        <v>1905</v>
      </c>
      <c r="AX25" s="39">
        <f>AX16+AW25</f>
        <v>1942</v>
      </c>
      <c r="AY25" s="39">
        <f>AY16+AX25</f>
        <v>2001</v>
      </c>
      <c r="AZ25" s="39">
        <f>AZ16+AY25</f>
        <v>2182</v>
      </c>
      <c r="BA25" s="39">
        <f>BA16+AZ25</f>
        <v>2253</v>
      </c>
      <c r="BB25" s="39">
        <f>BB16+BA25</f>
        <v>2315</v>
      </c>
      <c r="BC25" s="39">
        <f>BC16+BB25</f>
        <v>2380</v>
      </c>
      <c r="BD25" s="39">
        <f>BD16+BC25</f>
        <v>2480</v>
      </c>
      <c r="BE25" s="39">
        <f>BE16+BD25</f>
        <v>2586</v>
      </c>
      <c r="BF25" s="39">
        <f>BF16+BE25</f>
        <v>2643</v>
      </c>
      <c r="BG25" s="39">
        <f>BG16+BF25</f>
        <v>2722</v>
      </c>
      <c r="BH25" s="39">
        <f>BH16+BG25</f>
        <v>2787</v>
      </c>
      <c r="BI25" s="39">
        <f>BI16+BH25</f>
        <v>2879</v>
      </c>
      <c r="BJ25" s="52"/>
    </row>
    <row r="26" spans="1:68" s="30" customFormat="1" ht="15" x14ac:dyDescent="0.25">
      <c r="B26" s="37" t="s">
        <v>17</v>
      </c>
      <c r="C26" s="32">
        <v>0</v>
      </c>
      <c r="D26" s="39">
        <v>19</v>
      </c>
      <c r="E26" s="39">
        <f>E17+D17</f>
        <v>43</v>
      </c>
      <c r="F26" s="39">
        <f>F17+E26</f>
        <v>74.5</v>
      </c>
      <c r="G26" s="39">
        <f>G17+F26</f>
        <v>96.5</v>
      </c>
      <c r="H26" s="39">
        <f>H17+G26</f>
        <v>127</v>
      </c>
      <c r="I26" s="39">
        <f>I17+H26</f>
        <v>150</v>
      </c>
      <c r="J26" s="39">
        <f>J17+I26</f>
        <v>179.5</v>
      </c>
      <c r="K26" s="39">
        <f>K17+J26</f>
        <v>201.5</v>
      </c>
      <c r="L26" s="39">
        <f>L17+K26</f>
        <v>222</v>
      </c>
      <c r="M26" s="39">
        <f>M17+L26</f>
        <v>253</v>
      </c>
      <c r="N26" s="39">
        <f>N17+M26</f>
        <v>300.5</v>
      </c>
      <c r="O26" s="39">
        <f>O17+N26</f>
        <v>329.5</v>
      </c>
      <c r="P26" s="39">
        <f>P17+O26</f>
        <v>350</v>
      </c>
      <c r="Q26" s="39">
        <f>Q17+P26</f>
        <v>379</v>
      </c>
      <c r="R26" s="39">
        <f>R17+Q26</f>
        <v>400.5</v>
      </c>
      <c r="S26" s="39">
        <f>S17+R26</f>
        <v>428.5</v>
      </c>
      <c r="T26" s="39">
        <f>T17+S26</f>
        <v>443</v>
      </c>
      <c r="U26" s="39">
        <f>U17+T26</f>
        <v>478</v>
      </c>
      <c r="V26" s="39">
        <f>V17+U26</f>
        <v>527.5</v>
      </c>
      <c r="W26" s="39">
        <f>W17+V26</f>
        <v>541.5</v>
      </c>
      <c r="X26" s="39">
        <f>X17+W26</f>
        <v>578</v>
      </c>
      <c r="Y26" s="39">
        <f>Y17+X26</f>
        <v>599</v>
      </c>
      <c r="Z26" s="39">
        <f>Z17+Y26</f>
        <v>631.5</v>
      </c>
      <c r="AA26" s="39">
        <f>AA17+Z26</f>
        <v>698.5</v>
      </c>
      <c r="AB26" s="39">
        <f>AB17+AA26</f>
        <v>744</v>
      </c>
      <c r="AC26" s="39">
        <f>AC17+AB26</f>
        <v>792</v>
      </c>
      <c r="AD26" s="39">
        <f>AD17+AC26</f>
        <v>842.5</v>
      </c>
      <c r="AE26" s="39">
        <f>AE17+AD26</f>
        <v>886.5</v>
      </c>
      <c r="AF26" s="39">
        <f>AF17+AE26</f>
        <v>935</v>
      </c>
      <c r="AG26" s="39">
        <f>AG17+AF26</f>
        <v>982</v>
      </c>
      <c r="AH26" s="39">
        <f>AH17+AG26</f>
        <v>1021.5</v>
      </c>
      <c r="AI26" s="39">
        <f>AI17+AH26</f>
        <v>1042.5</v>
      </c>
      <c r="AJ26" s="39">
        <f>AJ17+AI26</f>
        <v>1089</v>
      </c>
      <c r="AK26" s="39">
        <f>AK17+AJ26</f>
        <v>1202</v>
      </c>
      <c r="AL26" s="39">
        <f>AL17+AK26</f>
        <v>1227.5</v>
      </c>
      <c r="AM26" s="39">
        <f>AM17+AL26</f>
        <v>1245.5</v>
      </c>
      <c r="AN26" s="39">
        <f>AN17+AM26</f>
        <v>1276</v>
      </c>
      <c r="AO26" s="39">
        <f>AO17+AN26</f>
        <v>1327</v>
      </c>
      <c r="AP26" s="39">
        <f>AP17+AO26</f>
        <v>1358.5</v>
      </c>
      <c r="AQ26" s="39">
        <f>AQ17+AP26</f>
        <v>1478.5</v>
      </c>
      <c r="AR26" s="39">
        <f>AR17+AQ26</f>
        <v>1508</v>
      </c>
      <c r="AS26" s="39">
        <f>AS17+AR26</f>
        <v>1533</v>
      </c>
      <c r="AT26" s="39">
        <f>AT17+AS26</f>
        <v>1586.5</v>
      </c>
      <c r="AU26" s="39">
        <f>AU17+AT26</f>
        <v>1651.5</v>
      </c>
      <c r="AV26" s="39">
        <f>AV17+AU26</f>
        <v>1701</v>
      </c>
      <c r="AW26" s="39">
        <f>AW17+AV26</f>
        <v>1738</v>
      </c>
      <c r="AX26" s="39">
        <f>AX17+AW26</f>
        <v>1797.5</v>
      </c>
      <c r="AY26" s="39">
        <f>AY17+AX26</f>
        <v>1862.5</v>
      </c>
      <c r="AZ26" s="39">
        <f>AZ17+AY26</f>
        <v>2049</v>
      </c>
      <c r="BA26" s="39">
        <f>BA17+AZ26</f>
        <v>2114</v>
      </c>
      <c r="BB26" s="39">
        <f>BB17+BA26</f>
        <v>2173.5</v>
      </c>
      <c r="BC26" s="39">
        <f>BC17+BB26</f>
        <v>2239.5</v>
      </c>
      <c r="BD26" s="39">
        <f>BD17+BC26</f>
        <v>2331</v>
      </c>
      <c r="BE26" s="39">
        <f>BE17+BD26</f>
        <v>2430</v>
      </c>
      <c r="BF26" s="39">
        <f>BF17+BE26</f>
        <v>2479.5</v>
      </c>
      <c r="BG26" s="39">
        <f>BG17+BF26</f>
        <v>2554.5</v>
      </c>
      <c r="BH26" s="39">
        <f>BH17+BG26</f>
        <v>2622</v>
      </c>
      <c r="BI26" s="39">
        <f>BI17+BH26</f>
        <v>2722</v>
      </c>
      <c r="BJ26" s="52"/>
    </row>
    <row r="27" spans="1:68" s="30" customFormat="1" ht="15" x14ac:dyDescent="0.25">
      <c r="B27" s="37" t="s">
        <v>15</v>
      </c>
      <c r="C27" s="32">
        <v>0</v>
      </c>
      <c r="D27" s="39">
        <v>19</v>
      </c>
      <c r="E27" s="39">
        <f>E18+D18</f>
        <v>36</v>
      </c>
      <c r="F27" s="39">
        <f>F18+E27</f>
        <v>66</v>
      </c>
      <c r="G27" s="39">
        <f t="shared" ref="G27:BI27" si="0">G18+F27</f>
        <v>85</v>
      </c>
      <c r="H27" s="39">
        <f t="shared" si="0"/>
        <v>109</v>
      </c>
      <c r="I27" s="39">
        <f t="shared" si="0"/>
        <v>129</v>
      </c>
      <c r="J27" s="39">
        <f t="shared" si="0"/>
        <v>153</v>
      </c>
      <c r="K27" s="39">
        <f t="shared" si="0"/>
        <v>174</v>
      </c>
      <c r="L27" s="39">
        <f t="shared" si="0"/>
        <v>194</v>
      </c>
      <c r="M27" s="39">
        <f t="shared" si="0"/>
        <v>220</v>
      </c>
      <c r="N27" s="39">
        <f t="shared" si="0"/>
        <v>262</v>
      </c>
      <c r="O27" s="39">
        <f t="shared" si="0"/>
        <v>288</v>
      </c>
      <c r="P27" s="39">
        <f t="shared" si="0"/>
        <v>314</v>
      </c>
      <c r="Q27" s="39">
        <f t="shared" si="0"/>
        <v>349</v>
      </c>
      <c r="R27" s="39">
        <f t="shared" si="0"/>
        <v>382</v>
      </c>
      <c r="S27" s="39">
        <f t="shared" si="0"/>
        <v>407</v>
      </c>
      <c r="T27" s="39">
        <f t="shared" si="0"/>
        <v>441</v>
      </c>
      <c r="U27" s="39">
        <f t="shared" si="0"/>
        <v>476</v>
      </c>
      <c r="V27" s="39">
        <f t="shared" si="0"/>
        <v>531</v>
      </c>
      <c r="W27" s="39">
        <f t="shared" si="0"/>
        <v>556</v>
      </c>
      <c r="X27" s="39">
        <f t="shared" si="0"/>
        <v>584</v>
      </c>
      <c r="Y27" s="39">
        <f t="shared" si="0"/>
        <v>607</v>
      </c>
      <c r="Z27" s="39">
        <f t="shared" si="0"/>
        <v>643</v>
      </c>
      <c r="AA27" s="39">
        <f t="shared" si="0"/>
        <v>709</v>
      </c>
      <c r="AB27" s="39">
        <f t="shared" si="0"/>
        <v>760</v>
      </c>
      <c r="AC27" s="39">
        <f t="shared" si="0"/>
        <v>809</v>
      </c>
      <c r="AD27" s="39">
        <f t="shared" si="0"/>
        <v>859</v>
      </c>
      <c r="AE27" s="39">
        <f t="shared" si="0"/>
        <v>906</v>
      </c>
      <c r="AF27" s="39">
        <f t="shared" si="0"/>
        <v>951</v>
      </c>
      <c r="AG27" s="39">
        <f t="shared" si="0"/>
        <v>1000</v>
      </c>
      <c r="AH27" s="39">
        <f t="shared" si="0"/>
        <v>1033</v>
      </c>
      <c r="AI27" s="39">
        <f t="shared" si="0"/>
        <v>1051</v>
      </c>
      <c r="AJ27" s="39">
        <f t="shared" si="0"/>
        <v>1100</v>
      </c>
      <c r="AK27" s="39">
        <f t="shared" si="0"/>
        <v>1217</v>
      </c>
      <c r="AL27" s="39">
        <f t="shared" si="0"/>
        <v>1245</v>
      </c>
      <c r="AM27" s="39">
        <f t="shared" si="0"/>
        <v>1269</v>
      </c>
      <c r="AN27" s="39">
        <f t="shared" si="0"/>
        <v>1301</v>
      </c>
      <c r="AO27" s="39">
        <f t="shared" si="0"/>
        <v>1346</v>
      </c>
      <c r="AP27" s="39">
        <f t="shared" si="0"/>
        <v>1375</v>
      </c>
      <c r="AQ27" s="39">
        <f t="shared" si="0"/>
        <v>1467</v>
      </c>
      <c r="AR27" s="39">
        <f t="shared" si="0"/>
        <v>1508</v>
      </c>
      <c r="AS27" s="39">
        <f t="shared" si="0"/>
        <v>1532</v>
      </c>
      <c r="AT27" s="39">
        <f t="shared" si="0"/>
        <v>1583</v>
      </c>
      <c r="AU27" s="39">
        <f t="shared" si="0"/>
        <v>1647</v>
      </c>
      <c r="AV27" s="39">
        <f t="shared" si="0"/>
        <v>1700</v>
      </c>
      <c r="AW27" s="39">
        <f t="shared" si="0"/>
        <v>1741</v>
      </c>
      <c r="AX27" s="39">
        <f t="shared" si="0"/>
        <v>1794</v>
      </c>
      <c r="AY27" s="39">
        <f t="shared" si="0"/>
        <v>1850</v>
      </c>
      <c r="AZ27" s="39">
        <f t="shared" si="0"/>
        <v>2045</v>
      </c>
      <c r="BA27" s="39">
        <f t="shared" si="0"/>
        <v>2104</v>
      </c>
      <c r="BB27" s="39">
        <f t="shared" si="0"/>
        <v>2162</v>
      </c>
      <c r="BC27" s="39">
        <f t="shared" si="0"/>
        <v>2217</v>
      </c>
      <c r="BD27" s="39">
        <f t="shared" si="0"/>
        <v>2301</v>
      </c>
      <c r="BE27" s="39">
        <f t="shared" si="0"/>
        <v>2395</v>
      </c>
      <c r="BF27" s="39">
        <f t="shared" si="0"/>
        <v>2454</v>
      </c>
      <c r="BG27" s="39">
        <f t="shared" si="0"/>
        <v>2526</v>
      </c>
      <c r="BH27" s="39">
        <f t="shared" si="0"/>
        <v>2593</v>
      </c>
      <c r="BI27" s="39">
        <f t="shared" si="0"/>
        <v>2650</v>
      </c>
      <c r="BJ27" s="52"/>
    </row>
    <row r="28" spans="1:68" ht="15" x14ac:dyDescent="0.25">
      <c r="B28" s="1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32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</row>
    <row r="29" spans="1:68" ht="15" x14ac:dyDescent="0.25">
      <c r="B29" s="1"/>
      <c r="C29" s="6"/>
      <c r="D29" s="43"/>
      <c r="E29" s="43"/>
      <c r="F29" s="43"/>
      <c r="G29" s="43"/>
      <c r="H29" s="6"/>
      <c r="I29" s="6"/>
      <c r="J29" s="6"/>
      <c r="K29" s="6"/>
      <c r="L29" s="6"/>
      <c r="M29" s="6"/>
      <c r="N29" s="3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</row>
    <row r="30" spans="1:68" ht="15" x14ac:dyDescent="0.25">
      <c r="B30" s="1"/>
      <c r="C30" s="14"/>
      <c r="D30" s="15" t="s">
        <v>12</v>
      </c>
      <c r="E30" s="15" t="s">
        <v>3</v>
      </c>
      <c r="F30" s="15" t="s">
        <v>2</v>
      </c>
      <c r="G30" s="15" t="s">
        <v>1</v>
      </c>
      <c r="H30" s="6"/>
      <c r="I30" s="6"/>
      <c r="J30" s="42"/>
      <c r="K30" s="6"/>
      <c r="L30" s="6"/>
      <c r="M30" s="6"/>
      <c r="N30" s="3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</row>
    <row r="31" spans="1:68" ht="15" x14ac:dyDescent="0.25">
      <c r="B31" s="40" t="s">
        <v>5</v>
      </c>
      <c r="C31" s="16" t="s">
        <v>6</v>
      </c>
      <c r="D31" s="41">
        <v>2.3199999999999998E-2</v>
      </c>
      <c r="E31" s="41">
        <v>2.20322025E-2</v>
      </c>
      <c r="F31" s="41">
        <v>2.4500000000000001E-2</v>
      </c>
      <c r="G31" s="41">
        <v>2.3199999999999998E-2</v>
      </c>
      <c r="H31" s="7"/>
      <c r="I31" s="7"/>
      <c r="J31" s="7"/>
      <c r="K31" s="7"/>
      <c r="L31" s="7"/>
      <c r="M31" s="7"/>
      <c r="N31" s="31"/>
    </row>
    <row r="32" spans="1:68" s="1" customFormat="1" ht="35.5" customHeight="1" x14ac:dyDescent="0.25">
      <c r="D32" s="2"/>
      <c r="E32" s="2"/>
      <c r="F32" s="2"/>
      <c r="G32" s="2"/>
      <c r="H32" s="2"/>
      <c r="I32" s="2"/>
      <c r="J32" s="2"/>
      <c r="K32" s="2"/>
      <c r="L32" s="3"/>
      <c r="M32" s="3"/>
      <c r="N32" s="28"/>
      <c r="O32" s="3"/>
      <c r="P32" s="3"/>
      <c r="Q32" s="28"/>
      <c r="R32" s="28"/>
      <c r="S32" s="28"/>
      <c r="T32" s="28"/>
      <c r="U32" s="29"/>
      <c r="V32" s="4"/>
      <c r="W32" s="4"/>
      <c r="X32" s="4"/>
      <c r="Y32" s="4"/>
      <c r="Z32" s="4"/>
      <c r="AA32" s="4"/>
      <c r="AB32" s="4"/>
      <c r="AC32" s="4"/>
      <c r="AD32" s="4"/>
      <c r="AE32" s="5"/>
      <c r="AF32" s="5"/>
      <c r="AG32" s="5"/>
      <c r="AH32" s="5"/>
      <c r="AI32" s="66"/>
      <c r="AJ32" s="29"/>
      <c r="AK32" s="66"/>
      <c r="AL32" s="66"/>
      <c r="AM32" s="4"/>
      <c r="AN32" s="4"/>
      <c r="AO32" s="5"/>
      <c r="AP32" s="4"/>
      <c r="AQ32" s="4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4"/>
      <c r="BJ32" s="5"/>
      <c r="BK32" s="18"/>
      <c r="BL32" s="5"/>
      <c r="BM32" s="5"/>
      <c r="BN32" s="5"/>
      <c r="BO32" s="5"/>
      <c r="BP32" s="5"/>
    </row>
    <row r="33" spans="1:63" s="30" customFormat="1" x14ac:dyDescent="0.3">
      <c r="C33" s="53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K33" s="54"/>
    </row>
    <row r="34" spans="1:63" s="30" customFormat="1" x14ac:dyDescent="0.3">
      <c r="B34" s="37" t="s">
        <v>8</v>
      </c>
      <c r="C34" s="53"/>
      <c r="D34" s="34">
        <f>D24/$G$31</f>
        <v>1077.5862068965519</v>
      </c>
      <c r="E34" s="34">
        <f t="shared" ref="E34:BI34" si="1">E24/$G$31</f>
        <v>2198.2758620689656</v>
      </c>
      <c r="F34" s="34">
        <f t="shared" si="1"/>
        <v>3620.6896551724139</v>
      </c>
      <c r="G34" s="34">
        <f t="shared" si="1"/>
        <v>4698.2758620689656</v>
      </c>
      <c r="H34" s="34">
        <f t="shared" si="1"/>
        <v>6077.5862068965525</v>
      </c>
      <c r="I34" s="34">
        <f t="shared" si="1"/>
        <v>7155.1724137931042</v>
      </c>
      <c r="J34" s="34">
        <f t="shared" si="1"/>
        <v>8534.4827586206902</v>
      </c>
      <c r="K34" s="34">
        <f t="shared" si="1"/>
        <v>9612.0689655172428</v>
      </c>
      <c r="L34" s="34">
        <f t="shared" si="1"/>
        <v>10689.655172413793</v>
      </c>
      <c r="M34" s="34">
        <f t="shared" si="1"/>
        <v>12112.068965517243</v>
      </c>
      <c r="N34" s="34">
        <f t="shared" si="1"/>
        <v>14439.655172413793</v>
      </c>
      <c r="O34" s="34">
        <f t="shared" si="1"/>
        <v>15905.172413793105</v>
      </c>
      <c r="P34" s="34">
        <f t="shared" si="1"/>
        <v>17025.862068965518</v>
      </c>
      <c r="Q34" s="34">
        <f t="shared" si="1"/>
        <v>18362.068965517243</v>
      </c>
      <c r="R34" s="34">
        <f t="shared" si="1"/>
        <v>19439.655172413793</v>
      </c>
      <c r="S34" s="34">
        <f t="shared" si="1"/>
        <v>20775.862068965518</v>
      </c>
      <c r="T34" s="34">
        <f t="shared" si="1"/>
        <v>21551.724137931036</v>
      </c>
      <c r="U34" s="34">
        <f t="shared" si="1"/>
        <v>23275.862068965518</v>
      </c>
      <c r="V34" s="34">
        <f t="shared" si="1"/>
        <v>25474.137931034486</v>
      </c>
      <c r="W34" s="34">
        <f t="shared" si="1"/>
        <v>26508.620689655174</v>
      </c>
      <c r="X34" s="34">
        <f t="shared" si="1"/>
        <v>27931.034482758623</v>
      </c>
      <c r="Y34" s="34">
        <f t="shared" si="1"/>
        <v>29008.620689655174</v>
      </c>
      <c r="Z34" s="34">
        <f t="shared" si="1"/>
        <v>30689.655172413793</v>
      </c>
      <c r="AA34" s="34">
        <f t="shared" si="1"/>
        <v>33663.793103448275</v>
      </c>
      <c r="AB34" s="34">
        <f t="shared" si="1"/>
        <v>36250</v>
      </c>
      <c r="AC34" s="34">
        <f t="shared" si="1"/>
        <v>38275.862068965522</v>
      </c>
      <c r="AD34" s="34">
        <f t="shared" si="1"/>
        <v>41163.793103448275</v>
      </c>
      <c r="AE34" s="34">
        <f t="shared" si="1"/>
        <v>43491.379310344833</v>
      </c>
      <c r="AF34" s="34">
        <f t="shared" si="1"/>
        <v>46077.586206896558</v>
      </c>
      <c r="AG34" s="34">
        <f t="shared" si="1"/>
        <v>48362.068965517246</v>
      </c>
      <c r="AH34" s="34">
        <f t="shared" si="1"/>
        <v>49741.379310344833</v>
      </c>
      <c r="AI34" s="34">
        <f t="shared" si="1"/>
        <v>50732.758620689659</v>
      </c>
      <c r="AJ34" s="34">
        <f t="shared" si="1"/>
        <v>53146.551724137935</v>
      </c>
      <c r="AK34" s="34">
        <f t="shared" si="1"/>
        <v>57931.034482758623</v>
      </c>
      <c r="AL34" s="34">
        <f t="shared" si="1"/>
        <v>59396.551724137935</v>
      </c>
      <c r="AM34" s="34">
        <f t="shared" si="1"/>
        <v>60603.448275862072</v>
      </c>
      <c r="AN34" s="34">
        <f t="shared" si="1"/>
        <v>62155.172413793109</v>
      </c>
      <c r="AO34" s="34">
        <f t="shared" si="1"/>
        <v>64525.862068965522</v>
      </c>
      <c r="AP34" s="34">
        <f t="shared" si="1"/>
        <v>65991.379310344826</v>
      </c>
      <c r="AQ34" s="34">
        <f t="shared" si="1"/>
        <v>71163.793103448275</v>
      </c>
      <c r="AR34" s="34">
        <f t="shared" si="1"/>
        <v>72801.724137931044</v>
      </c>
      <c r="AS34" s="34">
        <f t="shared" si="1"/>
        <v>74008.620689655174</v>
      </c>
      <c r="AT34" s="34">
        <f t="shared" si="1"/>
        <v>76551.724137931044</v>
      </c>
      <c r="AU34" s="34">
        <f t="shared" si="1"/>
        <v>78965.517241379319</v>
      </c>
      <c r="AV34" s="34">
        <f t="shared" si="1"/>
        <v>81250</v>
      </c>
      <c r="AW34" s="34">
        <f t="shared" si="1"/>
        <v>83017.241379310348</v>
      </c>
      <c r="AX34" s="34">
        <f t="shared" si="1"/>
        <v>85689.655172413797</v>
      </c>
      <c r="AY34" s="34">
        <f t="shared" si="1"/>
        <v>88275.862068965522</v>
      </c>
      <c r="AZ34" s="34">
        <f t="shared" si="1"/>
        <v>96896.551724137942</v>
      </c>
      <c r="BA34" s="34">
        <f t="shared" si="1"/>
        <v>99784.482758620696</v>
      </c>
      <c r="BB34" s="34">
        <f t="shared" si="1"/>
        <v>102413.79310344829</v>
      </c>
      <c r="BC34" s="34">
        <f t="shared" si="1"/>
        <v>105258.62068965517</v>
      </c>
      <c r="BD34" s="34">
        <f t="shared" si="1"/>
        <v>109525.86206896552</v>
      </c>
      <c r="BE34" s="34">
        <f t="shared" si="1"/>
        <v>114310.34482758622</v>
      </c>
      <c r="BF34" s="34">
        <f t="shared" si="1"/>
        <v>116681.03448275862</v>
      </c>
      <c r="BG34" s="34">
        <f t="shared" si="1"/>
        <v>120086.20689655174</v>
      </c>
      <c r="BH34" s="34">
        <f t="shared" si="1"/>
        <v>123017.24137931035</v>
      </c>
      <c r="BI34" s="34">
        <f t="shared" si="1"/>
        <v>126853.44827586207</v>
      </c>
      <c r="BK34" s="54"/>
    </row>
    <row r="35" spans="1:63" s="30" customFormat="1" ht="15" x14ac:dyDescent="0.25">
      <c r="B35" s="37" t="s">
        <v>18</v>
      </c>
      <c r="C35" s="53"/>
      <c r="D35" s="39">
        <f>D25/$F$31</f>
        <v>816.32653061224482</v>
      </c>
      <c r="E35" s="39">
        <f t="shared" ref="E35:BI35" si="2">E25/$F$31</f>
        <v>1877.5510204081631</v>
      </c>
      <c r="F35" s="39">
        <f t="shared" si="2"/>
        <v>3346.9387755102039</v>
      </c>
      <c r="G35" s="39">
        <f t="shared" si="2"/>
        <v>4408.1632653061224</v>
      </c>
      <c r="H35" s="39">
        <f t="shared" si="2"/>
        <v>5673.4693877551017</v>
      </c>
      <c r="I35" s="39">
        <f t="shared" si="2"/>
        <v>6653.0612244897957</v>
      </c>
      <c r="J35" s="39">
        <f t="shared" si="2"/>
        <v>7959.183673469387</v>
      </c>
      <c r="K35" s="39">
        <f t="shared" si="2"/>
        <v>9020.4081632653051</v>
      </c>
      <c r="L35" s="39">
        <f t="shared" si="2"/>
        <v>10000</v>
      </c>
      <c r="M35" s="39">
        <f t="shared" si="2"/>
        <v>11265.306122448979</v>
      </c>
      <c r="N35" s="39">
        <f t="shared" si="2"/>
        <v>13346.938775510203</v>
      </c>
      <c r="O35" s="39">
        <f t="shared" si="2"/>
        <v>14653.061224489795</v>
      </c>
      <c r="P35" s="39">
        <f t="shared" si="2"/>
        <v>15673.469387755102</v>
      </c>
      <c r="Q35" s="39">
        <f t="shared" si="2"/>
        <v>16979.591836734693</v>
      </c>
      <c r="R35" s="39">
        <f t="shared" si="2"/>
        <v>18081.632653061224</v>
      </c>
      <c r="S35" s="39">
        <f t="shared" si="2"/>
        <v>19469.387755102041</v>
      </c>
      <c r="T35" s="39">
        <f t="shared" si="2"/>
        <v>19959.183673469386</v>
      </c>
      <c r="U35" s="39">
        <f t="shared" si="2"/>
        <v>21632.65306122449</v>
      </c>
      <c r="V35" s="39">
        <f t="shared" si="2"/>
        <v>23836.734693877552</v>
      </c>
      <c r="W35" s="39">
        <f t="shared" si="2"/>
        <v>24816.326530612245</v>
      </c>
      <c r="X35" s="39">
        <f t="shared" si="2"/>
        <v>26081.632653061224</v>
      </c>
      <c r="Y35" s="39">
        <f t="shared" si="2"/>
        <v>27020.408163265303</v>
      </c>
      <c r="Z35" s="39">
        <f t="shared" si="2"/>
        <v>28612.244897959183</v>
      </c>
      <c r="AA35" s="39">
        <f t="shared" si="2"/>
        <v>31795.918367346938</v>
      </c>
      <c r="AB35" s="39">
        <f t="shared" si="2"/>
        <v>34000</v>
      </c>
      <c r="AC35" s="39">
        <f t="shared" si="2"/>
        <v>35918.367346938772</v>
      </c>
      <c r="AD35" s="39">
        <f t="shared" si="2"/>
        <v>38163.265306122448</v>
      </c>
      <c r="AE35" s="39">
        <f t="shared" si="2"/>
        <v>40285.714285714283</v>
      </c>
      <c r="AF35" s="39">
        <f t="shared" si="2"/>
        <v>42530.612244897959</v>
      </c>
      <c r="AG35" s="39">
        <f t="shared" si="2"/>
        <v>44734.693877551021</v>
      </c>
      <c r="AH35" s="39">
        <f t="shared" si="2"/>
        <v>46040.816326530614</v>
      </c>
      <c r="AI35" s="39">
        <f t="shared" si="2"/>
        <v>47102.040816326531</v>
      </c>
      <c r="AJ35" s="39">
        <f t="shared" si="2"/>
        <v>49632.65306122449</v>
      </c>
      <c r="AK35" s="39">
        <f t="shared" si="2"/>
        <v>54367.34693877551</v>
      </c>
      <c r="AL35" s="39">
        <f t="shared" si="2"/>
        <v>55632.65306122449</v>
      </c>
      <c r="AM35" s="39">
        <f t="shared" si="2"/>
        <v>56653.061224489793</v>
      </c>
      <c r="AN35" s="39">
        <f t="shared" si="2"/>
        <v>57959.183673469386</v>
      </c>
      <c r="AO35" s="39">
        <f t="shared" si="2"/>
        <v>60081.63265306122</v>
      </c>
      <c r="AP35" s="39">
        <f t="shared" si="2"/>
        <v>61551.020408163262</v>
      </c>
      <c r="AQ35" s="39">
        <f t="shared" si="2"/>
        <v>65673.469387755104</v>
      </c>
      <c r="AR35" s="39">
        <f t="shared" si="2"/>
        <v>66897.959183673462</v>
      </c>
      <c r="AS35" s="39">
        <f t="shared" si="2"/>
        <v>67877.551020408166</v>
      </c>
      <c r="AT35" s="39">
        <f t="shared" si="2"/>
        <v>70163.265306122441</v>
      </c>
      <c r="AU35" s="39">
        <f t="shared" si="2"/>
        <v>72897.959183673462</v>
      </c>
      <c r="AV35" s="39">
        <f t="shared" si="2"/>
        <v>75102.040816326524</v>
      </c>
      <c r="AW35" s="39">
        <f t="shared" si="2"/>
        <v>77755.102040816317</v>
      </c>
      <c r="AX35" s="39">
        <f t="shared" si="2"/>
        <v>79265.306122448979</v>
      </c>
      <c r="AY35" s="39">
        <f t="shared" si="2"/>
        <v>81673.469387755104</v>
      </c>
      <c r="AZ35" s="39">
        <f t="shared" si="2"/>
        <v>89061.224489795917</v>
      </c>
      <c r="BA35" s="39">
        <f t="shared" si="2"/>
        <v>91959.183673469379</v>
      </c>
      <c r="BB35" s="39">
        <f t="shared" si="2"/>
        <v>94489.795918367337</v>
      </c>
      <c r="BC35" s="39">
        <f t="shared" si="2"/>
        <v>97142.857142857145</v>
      </c>
      <c r="BD35" s="39">
        <f t="shared" si="2"/>
        <v>101224.48979591836</v>
      </c>
      <c r="BE35" s="39">
        <f t="shared" si="2"/>
        <v>105551.02040816325</v>
      </c>
      <c r="BF35" s="39">
        <f t="shared" si="2"/>
        <v>107877.55102040817</v>
      </c>
      <c r="BG35" s="39">
        <f t="shared" si="2"/>
        <v>111102.04081632652</v>
      </c>
      <c r="BH35" s="39">
        <f t="shared" si="2"/>
        <v>113755.10204081632</v>
      </c>
      <c r="BI35" s="39">
        <f t="shared" si="2"/>
        <v>117510.20408163265</v>
      </c>
      <c r="BK35" s="54"/>
    </row>
    <row r="36" spans="1:63" s="30" customFormat="1" ht="15" x14ac:dyDescent="0.25">
      <c r="B36" s="37" t="s">
        <v>17</v>
      </c>
      <c r="C36" s="53"/>
      <c r="D36" s="39">
        <f>D26/$E$31</f>
        <v>862.37406360076795</v>
      </c>
      <c r="E36" s="39">
        <f t="shared" ref="E36:BI36" si="3">E26/$E$31</f>
        <v>1951.6886702543698</v>
      </c>
      <c r="F36" s="39">
        <f t="shared" si="3"/>
        <v>3381.4140914872219</v>
      </c>
      <c r="G36" s="39">
        <f t="shared" si="3"/>
        <v>4379.9524809196901</v>
      </c>
      <c r="H36" s="39">
        <f t="shared" si="3"/>
        <v>5764.2897935419751</v>
      </c>
      <c r="I36" s="39">
        <f t="shared" si="3"/>
        <v>6808.2162915850104</v>
      </c>
      <c r="J36" s="39">
        <f t="shared" si="3"/>
        <v>8147.1654955967288</v>
      </c>
      <c r="K36" s="39">
        <f t="shared" si="3"/>
        <v>9145.7038850291974</v>
      </c>
      <c r="L36" s="39">
        <f t="shared" si="3"/>
        <v>10076.160111545816</v>
      </c>
      <c r="M36" s="39">
        <f t="shared" si="3"/>
        <v>11483.191478473384</v>
      </c>
      <c r="N36" s="39">
        <f t="shared" si="3"/>
        <v>13639.126637475305</v>
      </c>
      <c r="O36" s="39">
        <f t="shared" si="3"/>
        <v>14955.381787181739</v>
      </c>
      <c r="P36" s="39">
        <f t="shared" si="3"/>
        <v>15885.838013698358</v>
      </c>
      <c r="Q36" s="39">
        <f t="shared" si="3"/>
        <v>17202.093163404792</v>
      </c>
      <c r="R36" s="39">
        <f t="shared" si="3"/>
        <v>18177.937498531977</v>
      </c>
      <c r="S36" s="39">
        <f t="shared" si="3"/>
        <v>19448.804539627847</v>
      </c>
      <c r="T36" s="39">
        <f t="shared" si="3"/>
        <v>20106.932114481064</v>
      </c>
      <c r="U36" s="39">
        <f t="shared" si="3"/>
        <v>21695.515915850901</v>
      </c>
      <c r="V36" s="39">
        <f t="shared" si="3"/>
        <v>23942.227292073952</v>
      </c>
      <c r="W36" s="39">
        <f t="shared" si="3"/>
        <v>24577.660812621889</v>
      </c>
      <c r="X36" s="39">
        <f t="shared" si="3"/>
        <v>26234.326776907572</v>
      </c>
      <c r="Y36" s="39">
        <f t="shared" si="3"/>
        <v>27187.477057729477</v>
      </c>
      <c r="Z36" s="39">
        <f t="shared" si="3"/>
        <v>28662.590587572893</v>
      </c>
      <c r="AA36" s="39">
        <f t="shared" si="3"/>
        <v>31703.593864480867</v>
      </c>
      <c r="AB36" s="39">
        <f t="shared" si="3"/>
        <v>33768.752806261655</v>
      </c>
      <c r="AC36" s="39">
        <f t="shared" si="3"/>
        <v>35947.382019568853</v>
      </c>
      <c r="AD36" s="39">
        <f t="shared" si="3"/>
        <v>38239.481504402473</v>
      </c>
      <c r="AE36" s="39">
        <f t="shared" si="3"/>
        <v>40236.558283267412</v>
      </c>
      <c r="AF36" s="39">
        <f t="shared" si="3"/>
        <v>42437.881550879902</v>
      </c>
      <c r="AG36" s="39">
        <f t="shared" si="3"/>
        <v>44571.122655576539</v>
      </c>
      <c r="AH36" s="39">
        <f t="shared" si="3"/>
        <v>46363.95294569392</v>
      </c>
      <c r="AI36" s="39">
        <f t="shared" si="3"/>
        <v>47317.103226515821</v>
      </c>
      <c r="AJ36" s="39">
        <f t="shared" si="3"/>
        <v>49427.650276907174</v>
      </c>
      <c r="AK36" s="39">
        <f t="shared" si="3"/>
        <v>54556.50654990122</v>
      </c>
      <c r="AL36" s="39">
        <f t="shared" si="3"/>
        <v>55713.903319470672</v>
      </c>
      <c r="AM36" s="39">
        <f t="shared" si="3"/>
        <v>56530.889274460867</v>
      </c>
      <c r="AN36" s="39">
        <f t="shared" si="3"/>
        <v>57915.226587083154</v>
      </c>
      <c r="AO36" s="39">
        <f t="shared" si="3"/>
        <v>60230.020126222058</v>
      </c>
      <c r="AP36" s="39">
        <f t="shared" si="3"/>
        <v>61659.745547454913</v>
      </c>
      <c r="AQ36" s="39">
        <f t="shared" si="3"/>
        <v>67106.318580722917</v>
      </c>
      <c r="AR36" s="39">
        <f t="shared" si="3"/>
        <v>68445.267784734635</v>
      </c>
      <c r="AS36" s="39">
        <f t="shared" si="3"/>
        <v>69579.970499998803</v>
      </c>
      <c r="AT36" s="39">
        <f t="shared" si="3"/>
        <v>72008.234310664135</v>
      </c>
      <c r="AU36" s="39">
        <f t="shared" si="3"/>
        <v>74958.461370350968</v>
      </c>
      <c r="AV36" s="39">
        <f t="shared" si="3"/>
        <v>77205.172746574026</v>
      </c>
      <c r="AW36" s="39">
        <f t="shared" si="3"/>
        <v>78884.532765164986</v>
      </c>
      <c r="AX36" s="39">
        <f t="shared" si="3"/>
        <v>81585.125227493714</v>
      </c>
      <c r="AY36" s="39">
        <f t="shared" si="3"/>
        <v>84535.352287180547</v>
      </c>
      <c r="AZ36" s="39">
        <f t="shared" si="3"/>
        <v>93000.234543051236</v>
      </c>
      <c r="BA36" s="39">
        <f t="shared" si="3"/>
        <v>95950.461602738083</v>
      </c>
      <c r="BB36" s="39">
        <f t="shared" si="3"/>
        <v>98651.054065066797</v>
      </c>
      <c r="BC36" s="39">
        <f t="shared" si="3"/>
        <v>101646.66923336421</v>
      </c>
      <c r="BD36" s="39">
        <f t="shared" si="3"/>
        <v>105799.68117123106</v>
      </c>
      <c r="BE36" s="39">
        <f t="shared" si="3"/>
        <v>110293.10392367718</v>
      </c>
      <c r="BF36" s="39">
        <f t="shared" si="3"/>
        <v>112539.81529990022</v>
      </c>
      <c r="BG36" s="39">
        <f t="shared" si="3"/>
        <v>115943.92344569272</v>
      </c>
      <c r="BH36" s="39">
        <f t="shared" si="3"/>
        <v>119007.62077690598</v>
      </c>
      <c r="BI36" s="39">
        <f t="shared" si="3"/>
        <v>123546.43163796265</v>
      </c>
      <c r="BK36" s="54"/>
    </row>
    <row r="37" spans="1:63" s="30" customFormat="1" ht="15" x14ac:dyDescent="0.25">
      <c r="B37" s="37" t="s">
        <v>15</v>
      </c>
      <c r="C37" s="53"/>
      <c r="D37" s="34">
        <f>D27/$D$31</f>
        <v>818.96551724137942</v>
      </c>
      <c r="E37" s="34">
        <f t="shared" ref="E37:BI37" si="4">E27/$D$31</f>
        <v>1551.7241379310346</v>
      </c>
      <c r="F37" s="34">
        <f t="shared" si="4"/>
        <v>2844.8275862068967</v>
      </c>
      <c r="G37" s="34">
        <f t="shared" si="4"/>
        <v>3663.7931034482763</v>
      </c>
      <c r="H37" s="34">
        <f t="shared" si="4"/>
        <v>4698.2758620689656</v>
      </c>
      <c r="I37" s="34">
        <f t="shared" si="4"/>
        <v>5560.3448275862074</v>
      </c>
      <c r="J37" s="34">
        <f t="shared" si="4"/>
        <v>6594.8275862068967</v>
      </c>
      <c r="K37" s="34">
        <f t="shared" si="4"/>
        <v>7500.0000000000009</v>
      </c>
      <c r="L37" s="34">
        <f t="shared" si="4"/>
        <v>8362.0689655172428</v>
      </c>
      <c r="M37" s="34">
        <f t="shared" si="4"/>
        <v>9482.7586206896558</v>
      </c>
      <c r="N37" s="34">
        <f t="shared" si="4"/>
        <v>11293.103448275862</v>
      </c>
      <c r="O37" s="34">
        <f t="shared" si="4"/>
        <v>12413.793103448277</v>
      </c>
      <c r="P37" s="34">
        <f t="shared" si="4"/>
        <v>13534.48275862069</v>
      </c>
      <c r="Q37" s="34">
        <f t="shared" si="4"/>
        <v>15043.103448275862</v>
      </c>
      <c r="R37" s="34">
        <f t="shared" si="4"/>
        <v>16465.517241379312</v>
      </c>
      <c r="S37" s="34">
        <f t="shared" si="4"/>
        <v>17543.103448275862</v>
      </c>
      <c r="T37" s="34">
        <f t="shared" si="4"/>
        <v>19008.620689655174</v>
      </c>
      <c r="U37" s="34">
        <f t="shared" si="4"/>
        <v>20517.241379310348</v>
      </c>
      <c r="V37" s="34">
        <f t="shared" si="4"/>
        <v>22887.931034482761</v>
      </c>
      <c r="W37" s="34">
        <f t="shared" si="4"/>
        <v>23965.517241379312</v>
      </c>
      <c r="X37" s="34">
        <f t="shared" si="4"/>
        <v>25172.413793103449</v>
      </c>
      <c r="Y37" s="34">
        <f t="shared" si="4"/>
        <v>26163.793103448279</v>
      </c>
      <c r="Z37" s="34">
        <f t="shared" si="4"/>
        <v>27715.517241379312</v>
      </c>
      <c r="AA37" s="34">
        <f t="shared" si="4"/>
        <v>30560.34482758621</v>
      </c>
      <c r="AB37" s="34">
        <f t="shared" si="4"/>
        <v>32758.620689655174</v>
      </c>
      <c r="AC37" s="34">
        <f t="shared" si="4"/>
        <v>34870.689655172413</v>
      </c>
      <c r="AD37" s="34">
        <f t="shared" si="4"/>
        <v>37025.862068965522</v>
      </c>
      <c r="AE37" s="34">
        <f t="shared" si="4"/>
        <v>39051.724137931036</v>
      </c>
      <c r="AF37" s="34">
        <f t="shared" si="4"/>
        <v>40991.379310344833</v>
      </c>
      <c r="AG37" s="34">
        <f t="shared" si="4"/>
        <v>43103.448275862072</v>
      </c>
      <c r="AH37" s="34">
        <f t="shared" si="4"/>
        <v>44525.862068965522</v>
      </c>
      <c r="AI37" s="34">
        <f t="shared" si="4"/>
        <v>45301.724137931036</v>
      </c>
      <c r="AJ37" s="34">
        <f t="shared" si="4"/>
        <v>47413.793103448283</v>
      </c>
      <c r="AK37" s="34">
        <f t="shared" si="4"/>
        <v>52456.896551724145</v>
      </c>
      <c r="AL37" s="34">
        <f t="shared" si="4"/>
        <v>53663.793103448283</v>
      </c>
      <c r="AM37" s="34">
        <f t="shared" si="4"/>
        <v>54698.275862068971</v>
      </c>
      <c r="AN37" s="34">
        <f t="shared" si="4"/>
        <v>56077.586206896558</v>
      </c>
      <c r="AO37" s="34">
        <f t="shared" si="4"/>
        <v>58017.241379310348</v>
      </c>
      <c r="AP37" s="34">
        <f t="shared" si="4"/>
        <v>59267.241379310348</v>
      </c>
      <c r="AQ37" s="34">
        <f t="shared" si="4"/>
        <v>63232.758620689659</v>
      </c>
      <c r="AR37" s="34">
        <f t="shared" si="4"/>
        <v>65000.000000000007</v>
      </c>
      <c r="AS37" s="34">
        <f t="shared" si="4"/>
        <v>66034.482758620696</v>
      </c>
      <c r="AT37" s="34">
        <f t="shared" si="4"/>
        <v>68232.758620689667</v>
      </c>
      <c r="AU37" s="34">
        <f t="shared" si="4"/>
        <v>70991.379310344826</v>
      </c>
      <c r="AV37" s="34">
        <f t="shared" si="4"/>
        <v>73275.862068965522</v>
      </c>
      <c r="AW37" s="34">
        <f t="shared" si="4"/>
        <v>75043.10344827587</v>
      </c>
      <c r="AX37" s="34">
        <f t="shared" si="4"/>
        <v>77327.586206896551</v>
      </c>
      <c r="AY37" s="34">
        <f t="shared" si="4"/>
        <v>79741.379310344826</v>
      </c>
      <c r="AZ37" s="34">
        <f t="shared" si="4"/>
        <v>88146.551724137942</v>
      </c>
      <c r="BA37" s="34">
        <f t="shared" si="4"/>
        <v>90689.655172413797</v>
      </c>
      <c r="BB37" s="34">
        <f t="shared" si="4"/>
        <v>93189.655172413797</v>
      </c>
      <c r="BC37" s="34">
        <f t="shared" si="4"/>
        <v>95560.344827586217</v>
      </c>
      <c r="BD37" s="34">
        <f t="shared" si="4"/>
        <v>99181.034482758623</v>
      </c>
      <c r="BE37" s="34">
        <f t="shared" si="4"/>
        <v>103232.75862068967</v>
      </c>
      <c r="BF37" s="34">
        <f t="shared" si="4"/>
        <v>105775.86206896552</v>
      </c>
      <c r="BG37" s="34">
        <f t="shared" si="4"/>
        <v>108879.31034482759</v>
      </c>
      <c r="BH37" s="34">
        <f t="shared" si="4"/>
        <v>111767.24137931035</v>
      </c>
      <c r="BI37" s="34">
        <f t="shared" si="4"/>
        <v>114224.13793103449</v>
      </c>
      <c r="BK37" s="54"/>
    </row>
    <row r="38" spans="1:63" ht="15" x14ac:dyDescent="0.25">
      <c r="B38" s="1"/>
      <c r="C38" s="17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34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N38"/>
      <c r="BI38" s="48"/>
    </row>
    <row r="39" spans="1:63" x14ac:dyDescent="0.3">
      <c r="B39" s="1"/>
      <c r="C39" s="17"/>
      <c r="D39" s="17"/>
      <c r="E39" s="17"/>
      <c r="F39" s="17"/>
      <c r="G39" s="17"/>
      <c r="H39" s="7"/>
      <c r="I39" s="7"/>
      <c r="J39" s="7"/>
      <c r="K39" s="7"/>
      <c r="L39" s="7"/>
      <c r="M39" s="7"/>
      <c r="N39" s="31"/>
      <c r="BI39" s="49">
        <f>AVERAGE(BI33:BI38)</f>
        <v>120533.55548162297</v>
      </c>
    </row>
    <row r="40" spans="1:63" x14ac:dyDescent="0.3">
      <c r="B40" s="45" t="s">
        <v>7</v>
      </c>
    </row>
    <row r="43" spans="1:63" ht="15" x14ac:dyDescent="0.25">
      <c r="A43" s="56"/>
      <c r="B43" s="56" t="s">
        <v>0</v>
      </c>
      <c r="C43" s="56"/>
      <c r="D43" s="57">
        <v>0.27900000000000003</v>
      </c>
      <c r="E43" s="56">
        <v>0.27400000000000002</v>
      </c>
      <c r="F43" s="58">
        <v>0.27800000000000002</v>
      </c>
      <c r="G43" s="58">
        <v>0.29699999999999999</v>
      </c>
      <c r="H43" s="56">
        <v>0.315</v>
      </c>
      <c r="I43" s="56">
        <v>0.313</v>
      </c>
      <c r="J43" s="56">
        <v>0.29199999999999998</v>
      </c>
      <c r="K43" s="56">
        <v>0.3</v>
      </c>
      <c r="L43" s="56">
        <v>0.29599999999999999</v>
      </c>
      <c r="M43" s="56">
        <v>0.30099999999999999</v>
      </c>
      <c r="N43" s="56">
        <v>0.29399999999999998</v>
      </c>
      <c r="O43" s="56">
        <v>0.28799999999999998</v>
      </c>
      <c r="P43" s="56">
        <v>0.28100000000000003</v>
      </c>
      <c r="Q43" s="56">
        <v>0.30599999999999999</v>
      </c>
      <c r="R43" s="56">
        <v>0.311</v>
      </c>
      <c r="S43" s="56">
        <v>0.28799999999999998</v>
      </c>
      <c r="T43" s="35">
        <v>0.308</v>
      </c>
      <c r="U43" s="58">
        <v>0.3</v>
      </c>
      <c r="V43" s="56">
        <v>0.32</v>
      </c>
      <c r="W43" s="56">
        <v>0.32100000000000001</v>
      </c>
      <c r="X43" s="56">
        <v>0.32800000000000001</v>
      </c>
      <c r="Y43" s="56">
        <v>0.314</v>
      </c>
      <c r="Z43" s="56">
        <v>0.32300000000000001</v>
      </c>
      <c r="AA43" s="56">
        <v>0.36399999999999999</v>
      </c>
      <c r="AB43" s="56">
        <v>0.34</v>
      </c>
      <c r="AC43" s="56">
        <v>0.33300000000000002</v>
      </c>
      <c r="AD43" s="56">
        <v>0.35</v>
      </c>
      <c r="AE43" s="56">
        <v>0.34499999999999997</v>
      </c>
      <c r="AF43" s="56">
        <v>0.32600000000000001</v>
      </c>
      <c r="AG43" s="56">
        <v>0.33500000000000002</v>
      </c>
      <c r="AH43" s="56">
        <v>0.30299999999999999</v>
      </c>
      <c r="AI43" s="56">
        <v>0.31</v>
      </c>
      <c r="AJ43" s="56">
        <v>0.32900000000000001</v>
      </c>
      <c r="AK43" s="56">
        <v>0.25900000000000001</v>
      </c>
      <c r="AL43" s="56">
        <v>0.23200000000000001</v>
      </c>
      <c r="AM43" s="57">
        <v>0.23</v>
      </c>
      <c r="AN43" s="57">
        <v>0.255</v>
      </c>
      <c r="AO43" s="56">
        <v>0.23200000000000001</v>
      </c>
      <c r="AP43" s="57">
        <v>0.25</v>
      </c>
      <c r="AQ43" s="57">
        <v>0.24299999999999999</v>
      </c>
      <c r="AR43" s="56">
        <v>0.23799999999999999</v>
      </c>
      <c r="AS43" s="56">
        <v>0.23300000000000001</v>
      </c>
      <c r="AT43" s="56">
        <v>0.255</v>
      </c>
      <c r="AU43" s="56">
        <v>0.26600000000000001</v>
      </c>
      <c r="AV43" s="56">
        <v>0.27900000000000003</v>
      </c>
      <c r="AW43" s="56">
        <v>0.27100000000000002</v>
      </c>
      <c r="AX43" s="56">
        <v>0.26200000000000001</v>
      </c>
      <c r="AY43" s="56">
        <v>0.23599999999999999</v>
      </c>
      <c r="AZ43" s="56">
        <v>0.28199999999999997</v>
      </c>
      <c r="BA43" s="56">
        <v>0.26800000000000002</v>
      </c>
      <c r="BB43" s="56">
        <v>0.26500000000000001</v>
      </c>
      <c r="BC43" s="56">
        <v>0.28000000000000003</v>
      </c>
      <c r="BD43" s="56">
        <v>0.28599999999999998</v>
      </c>
      <c r="BE43" s="56">
        <v>0.30599999999999999</v>
      </c>
      <c r="BF43" s="56">
        <v>0.27300000000000002</v>
      </c>
      <c r="BG43" s="56">
        <v>0.27600000000000002</v>
      </c>
      <c r="BH43" s="56">
        <v>0.32400000000000001</v>
      </c>
      <c r="BI43" s="57">
        <v>0.27500000000000002</v>
      </c>
    </row>
    <row r="44" spans="1:63" ht="15" x14ac:dyDescent="0.25">
      <c r="A44" s="20"/>
      <c r="B44" s="20"/>
      <c r="C44" s="20"/>
      <c r="D44" s="21"/>
      <c r="E44" s="20"/>
      <c r="F44" s="10"/>
      <c r="G44" s="10"/>
      <c r="H44" s="20"/>
      <c r="I44" s="20"/>
      <c r="J44" s="20"/>
      <c r="K44" s="20"/>
      <c r="L44" s="20"/>
      <c r="M44" s="20"/>
      <c r="N44" s="35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1"/>
      <c r="AN44" s="21"/>
      <c r="AO44" s="20"/>
      <c r="AP44" s="21"/>
      <c r="AQ44" s="21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1"/>
    </row>
    <row r="45" spans="1:63" ht="15" x14ac:dyDescent="0.25">
      <c r="B45" s="1"/>
    </row>
    <row r="46" spans="1:63" ht="15" x14ac:dyDescent="0.25">
      <c r="A46" s="22"/>
      <c r="B46" s="23" t="s">
        <v>8</v>
      </c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36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4"/>
      <c r="AN46" s="24"/>
      <c r="AO46" s="22"/>
      <c r="AP46" s="24"/>
      <c r="AQ46" s="24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  <c r="BI46" s="24"/>
    </row>
    <row r="47" spans="1:63" ht="15" x14ac:dyDescent="0.25">
      <c r="A47" s="58"/>
      <c r="B47" s="58" t="s">
        <v>20</v>
      </c>
      <c r="C47" s="58"/>
      <c r="D47" s="59">
        <v>0.19800000000000001</v>
      </c>
      <c r="E47" s="58">
        <v>0.19900000000000001</v>
      </c>
      <c r="F47" s="58">
        <v>0.224</v>
      </c>
      <c r="G47" s="58">
        <v>0.248</v>
      </c>
      <c r="H47" s="58">
        <v>0.23899999999999999</v>
      </c>
      <c r="I47" s="58">
        <v>0.25700000000000001</v>
      </c>
      <c r="J47" s="58">
        <v>0.26100000000000001</v>
      </c>
      <c r="K47" s="58">
        <v>0.27200000000000002</v>
      </c>
      <c r="L47" s="58">
        <v>0.26100000000000001</v>
      </c>
      <c r="M47" s="58">
        <v>0.23200000000000001</v>
      </c>
      <c r="N47" s="58">
        <v>0.21</v>
      </c>
      <c r="O47" s="58">
        <v>0.23599999999999999</v>
      </c>
      <c r="P47" s="58">
        <v>0.27100000000000002</v>
      </c>
      <c r="Q47" s="58">
        <v>0.28299999999999997</v>
      </c>
      <c r="R47" s="58">
        <v>0.27300000000000002</v>
      </c>
      <c r="S47" s="58">
        <v>0.23400000000000001</v>
      </c>
      <c r="T47" s="58">
        <v>0.27800000000000002</v>
      </c>
      <c r="U47" s="58">
        <v>0.23599999999999999</v>
      </c>
      <c r="V47" s="58">
        <v>0.28000000000000003</v>
      </c>
      <c r="W47" s="58">
        <v>0.28799999999999998</v>
      </c>
      <c r="X47" s="58">
        <v>0.28100000000000003</v>
      </c>
      <c r="Y47" s="58">
        <v>0.27500000000000002</v>
      </c>
      <c r="Z47" s="58">
        <v>0.27100000000000002</v>
      </c>
      <c r="AA47" s="58">
        <v>0.307</v>
      </c>
      <c r="AB47" s="58">
        <v>0.27500000000000002</v>
      </c>
      <c r="AC47" s="58">
        <v>0.28899999999999998</v>
      </c>
      <c r="AD47" s="58">
        <v>0.30599999999999999</v>
      </c>
      <c r="AE47" s="58">
        <v>0.28999999999999998</v>
      </c>
      <c r="AF47" s="58">
        <v>0.28199999999999997</v>
      </c>
      <c r="AG47" s="58">
        <v>0.28799999999999998</v>
      </c>
      <c r="AH47" s="58">
        <v>0.23899999999999999</v>
      </c>
      <c r="AI47" s="58">
        <v>0.246</v>
      </c>
      <c r="AJ47" s="58">
        <v>0.29399999999999998</v>
      </c>
      <c r="AK47" s="58">
        <v>0.214</v>
      </c>
      <c r="AL47" s="58">
        <v>0.2</v>
      </c>
      <c r="AM47" s="59">
        <v>0.20699999999999999</v>
      </c>
      <c r="AN47" s="59">
        <v>0.2</v>
      </c>
      <c r="AO47" s="58">
        <v>0.219</v>
      </c>
      <c r="AP47" s="59">
        <v>0.22500000000000001</v>
      </c>
      <c r="AQ47" s="59">
        <v>0.23899999999999999</v>
      </c>
      <c r="AR47" s="58">
        <v>0.23</v>
      </c>
      <c r="AS47" s="58">
        <v>0.22600000000000001</v>
      </c>
      <c r="AT47" s="58">
        <v>0.24099999999999999</v>
      </c>
      <c r="AU47" s="58">
        <v>0.26400000000000001</v>
      </c>
      <c r="AV47" s="58">
        <v>0.253</v>
      </c>
      <c r="AW47" s="58">
        <v>0.26700000000000002</v>
      </c>
      <c r="AX47" s="58">
        <v>0.20499999999999999</v>
      </c>
      <c r="AY47" s="58">
        <v>0.17100000000000001</v>
      </c>
      <c r="AZ47" s="58">
        <v>0.19500000000000001</v>
      </c>
      <c r="BA47" s="58">
        <v>0.19600000000000001</v>
      </c>
      <c r="BB47" s="58">
        <v>0.183</v>
      </c>
      <c r="BC47" s="58">
        <v>0.186</v>
      </c>
      <c r="BD47" s="58">
        <v>0.191</v>
      </c>
      <c r="BE47" s="58">
        <v>0.221</v>
      </c>
      <c r="BF47" s="58">
        <v>0.21299999999999999</v>
      </c>
      <c r="BG47" s="58">
        <v>0.21299999999999999</v>
      </c>
      <c r="BH47" s="58">
        <v>0.22700000000000001</v>
      </c>
      <c r="BI47" s="59">
        <v>0.182</v>
      </c>
    </row>
    <row r="48" spans="1:63" ht="15" x14ac:dyDescent="0.25">
      <c r="A48" s="58"/>
      <c r="B48" s="58" t="s">
        <v>21</v>
      </c>
      <c r="C48" s="58"/>
      <c r="D48" s="59">
        <v>5.2999999999999999E-2</v>
      </c>
      <c r="E48" s="58">
        <v>5.3999999999999999E-2</v>
      </c>
      <c r="F48" s="58">
        <v>7.6999999999999999E-2</v>
      </c>
      <c r="G48" s="58">
        <v>0.10199999999999999</v>
      </c>
      <c r="H48" s="58">
        <v>0.107</v>
      </c>
      <c r="I48" s="58">
        <v>0.13</v>
      </c>
      <c r="J48" s="58">
        <v>0.14499999999999999</v>
      </c>
      <c r="K48" s="58">
        <v>0.16800000000000001</v>
      </c>
      <c r="L48" s="58">
        <v>0.17599999999999999</v>
      </c>
      <c r="M48" s="58">
        <v>0.17499999999999999</v>
      </c>
      <c r="N48" s="58">
        <v>0.16</v>
      </c>
      <c r="O48" s="58">
        <v>0.17</v>
      </c>
      <c r="P48" s="58">
        <v>0.192</v>
      </c>
      <c r="Q48" s="58">
        <v>0.16700000000000001</v>
      </c>
      <c r="R48" s="58">
        <v>0.17799999999999999</v>
      </c>
      <c r="S48" s="58">
        <v>0.16800000000000001</v>
      </c>
      <c r="T48" s="58">
        <v>0.16800000000000001</v>
      </c>
      <c r="U48" s="58">
        <v>0.129</v>
      </c>
      <c r="V48" s="58">
        <v>0.21299999999999999</v>
      </c>
      <c r="W48" s="58">
        <v>0.20100000000000001</v>
      </c>
      <c r="X48" s="58">
        <v>0.21299999999999999</v>
      </c>
      <c r="Y48" s="58">
        <v>0.215</v>
      </c>
      <c r="Z48" s="58">
        <v>0.221</v>
      </c>
      <c r="AA48" s="58">
        <v>0.24099999999999999</v>
      </c>
      <c r="AB48" s="58">
        <v>0.23799999999999999</v>
      </c>
      <c r="AC48" s="58">
        <v>0.25600000000000001</v>
      </c>
      <c r="AD48" s="58">
        <v>0.25800000000000001</v>
      </c>
      <c r="AE48" s="58">
        <v>0.248</v>
      </c>
      <c r="AF48" s="58">
        <v>0.22500000000000001</v>
      </c>
      <c r="AG48" s="58">
        <v>0.20300000000000001</v>
      </c>
      <c r="AH48" s="58">
        <v>0.2</v>
      </c>
      <c r="AI48" s="58">
        <v>0.19700000000000001</v>
      </c>
      <c r="AJ48" s="58">
        <v>0.2</v>
      </c>
      <c r="AK48" s="58">
        <v>0.17199999999999999</v>
      </c>
      <c r="AL48" s="58">
        <v>0.14299999999999999</v>
      </c>
      <c r="AM48" s="59">
        <v>0.13200000000000001</v>
      </c>
      <c r="AN48" s="59">
        <v>0.13700000000000001</v>
      </c>
      <c r="AO48" s="58">
        <v>0.13200000000000001</v>
      </c>
      <c r="AP48" s="59">
        <v>0.13600000000000001</v>
      </c>
      <c r="AQ48" s="59">
        <v>0.17299999999999999</v>
      </c>
      <c r="AR48" s="58">
        <v>0.16500000000000001</v>
      </c>
      <c r="AS48" s="58">
        <v>0.17199999999999999</v>
      </c>
      <c r="AT48" s="58">
        <v>0.182</v>
      </c>
      <c r="AU48" s="58">
        <v>0.188</v>
      </c>
      <c r="AV48" s="58">
        <v>0.18</v>
      </c>
      <c r="AW48" s="58">
        <v>0.182</v>
      </c>
      <c r="AX48" s="58">
        <v>0.16900000000000001</v>
      </c>
      <c r="AY48" s="58">
        <v>0.14399999999999999</v>
      </c>
      <c r="AZ48" s="58">
        <v>0.17799999999999999</v>
      </c>
      <c r="BA48" s="58">
        <v>0.182</v>
      </c>
      <c r="BB48" s="58">
        <v>0.17699999999999999</v>
      </c>
      <c r="BC48" s="58">
        <v>0.184</v>
      </c>
      <c r="BD48" s="58">
        <v>0.187</v>
      </c>
      <c r="BE48" s="58">
        <v>0.23</v>
      </c>
      <c r="BF48" s="58">
        <v>0.22</v>
      </c>
      <c r="BG48" s="58">
        <v>0.217</v>
      </c>
      <c r="BH48" s="58">
        <v>0.22800000000000001</v>
      </c>
      <c r="BI48" s="59">
        <v>0.17799999999999999</v>
      </c>
    </row>
    <row r="49" spans="1:61" ht="14.5" customHeight="1" x14ac:dyDescent="0.25">
      <c r="A49" s="58"/>
      <c r="B49" s="58" t="s">
        <v>22</v>
      </c>
      <c r="C49" s="58"/>
      <c r="D49" s="59">
        <v>2.3E-2</v>
      </c>
      <c r="E49" s="58">
        <v>4.5999999999999999E-2</v>
      </c>
      <c r="F49" s="58">
        <v>5.3999999999999999E-2</v>
      </c>
      <c r="G49" s="58">
        <v>7.0000000000000007E-2</v>
      </c>
      <c r="H49" s="58">
        <v>6.9000000000000006E-2</v>
      </c>
      <c r="I49" s="58">
        <v>0.09</v>
      </c>
      <c r="J49" s="58">
        <v>0.12</v>
      </c>
      <c r="K49" s="58">
        <v>0.121</v>
      </c>
      <c r="L49" s="58">
        <v>0.13100000000000001</v>
      </c>
      <c r="M49" s="58">
        <v>0.14099999999999999</v>
      </c>
      <c r="N49" s="58">
        <v>0.13100000000000001</v>
      </c>
      <c r="O49" s="58">
        <v>0.13100000000000001</v>
      </c>
      <c r="P49" s="58">
        <v>0.123</v>
      </c>
      <c r="Q49" s="58">
        <v>0.125</v>
      </c>
      <c r="R49" s="58">
        <v>0.14000000000000001</v>
      </c>
      <c r="S49" s="58">
        <v>0.13</v>
      </c>
      <c r="T49" s="58">
        <v>0.12</v>
      </c>
      <c r="U49" s="58">
        <v>0.106</v>
      </c>
      <c r="V49" s="58">
        <v>0.17100000000000001</v>
      </c>
      <c r="W49" s="58">
        <v>0.183</v>
      </c>
      <c r="X49" s="58">
        <v>0.17299999999999999</v>
      </c>
      <c r="Y49" s="58">
        <v>0.188</v>
      </c>
      <c r="Z49" s="58">
        <v>0.182</v>
      </c>
      <c r="AA49" s="58">
        <v>0.20899999999999999</v>
      </c>
      <c r="AB49" s="58">
        <v>0.21</v>
      </c>
      <c r="AC49" s="58">
        <v>0.22700000000000001</v>
      </c>
      <c r="AD49" s="58">
        <v>0.223</v>
      </c>
      <c r="AE49" s="58">
        <v>0.219</v>
      </c>
      <c r="AF49" s="58">
        <v>0.20899999999999999</v>
      </c>
      <c r="AG49" s="58">
        <v>0.19500000000000001</v>
      </c>
      <c r="AH49" s="58">
        <v>0.18</v>
      </c>
      <c r="AI49" s="58">
        <v>0.189</v>
      </c>
      <c r="AJ49" s="58">
        <v>0.18</v>
      </c>
      <c r="AK49" s="58">
        <v>0.161</v>
      </c>
      <c r="AL49" s="58">
        <v>0.125</v>
      </c>
      <c r="AM49" s="59">
        <v>0.11600000000000001</v>
      </c>
      <c r="AN49" s="59">
        <v>0.11700000000000001</v>
      </c>
      <c r="AO49" s="58">
        <v>0.11899999999999999</v>
      </c>
      <c r="AP49" s="59">
        <v>0.151</v>
      </c>
      <c r="AQ49" s="59">
        <v>0.155</v>
      </c>
      <c r="AR49" s="58">
        <v>0.152</v>
      </c>
      <c r="AS49" s="58">
        <v>0.16</v>
      </c>
      <c r="AT49" s="58">
        <v>0.16900000000000001</v>
      </c>
      <c r="AU49" s="58">
        <v>0.16500000000000001</v>
      </c>
      <c r="AV49" s="58">
        <v>0.16700000000000001</v>
      </c>
      <c r="AW49" s="58">
        <v>0.17</v>
      </c>
      <c r="AX49" s="58">
        <v>0.16</v>
      </c>
      <c r="AY49" s="58">
        <v>0.14599999999999999</v>
      </c>
      <c r="AZ49" s="58">
        <v>0.17899999999999999</v>
      </c>
      <c r="BA49" s="58">
        <v>0.184</v>
      </c>
      <c r="BB49" s="58">
        <v>0.17599999999999999</v>
      </c>
      <c r="BC49" s="58">
        <v>0.184</v>
      </c>
      <c r="BD49" s="58">
        <v>0.187</v>
      </c>
      <c r="BE49" s="58">
        <v>0.21299999999999999</v>
      </c>
      <c r="BF49" s="58">
        <v>0.20300000000000001</v>
      </c>
      <c r="BG49" s="58">
        <v>0.20599999999999999</v>
      </c>
      <c r="BH49" s="58">
        <v>0.221</v>
      </c>
      <c r="BI49" s="59">
        <v>0.115</v>
      </c>
    </row>
    <row r="50" spans="1:61" ht="15" x14ac:dyDescent="0.25">
      <c r="A50" s="37"/>
      <c r="B50" s="37"/>
      <c r="C50" s="37"/>
      <c r="D50" s="46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46"/>
      <c r="AN50" s="46"/>
      <c r="AO50" s="37"/>
      <c r="AP50" s="46"/>
      <c r="AQ50" s="46"/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  <c r="BE50" s="37"/>
      <c r="BF50" s="37"/>
      <c r="BG50" s="37"/>
      <c r="BH50" s="37"/>
      <c r="BI50" s="46"/>
    </row>
    <row r="51" spans="1:61" ht="15" x14ac:dyDescent="0.25">
      <c r="A51" s="38"/>
      <c r="B51" s="58" t="s">
        <v>2</v>
      </c>
      <c r="C51" s="38"/>
      <c r="D51" s="60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60"/>
      <c r="AN51" s="60"/>
      <c r="AO51" s="38"/>
      <c r="AP51" s="60"/>
      <c r="AQ51" s="60"/>
      <c r="AR51" s="38"/>
      <c r="AS51" s="38"/>
      <c r="AT51" s="38"/>
      <c r="AU51" s="38"/>
      <c r="AV51" s="38"/>
      <c r="AW51" s="38"/>
      <c r="AX51" s="38"/>
      <c r="AY51" s="38"/>
      <c r="AZ51" s="38"/>
      <c r="BA51" s="38"/>
      <c r="BB51" s="38"/>
      <c r="BC51" s="38"/>
      <c r="BD51" s="38"/>
      <c r="BE51" s="38"/>
      <c r="BF51" s="38"/>
      <c r="BG51" s="38"/>
      <c r="BH51" s="38"/>
      <c r="BI51" s="60"/>
    </row>
    <row r="52" spans="1:61" ht="15" x14ac:dyDescent="0.25">
      <c r="A52" s="61"/>
      <c r="B52" s="58" t="s">
        <v>20</v>
      </c>
      <c r="C52" s="61"/>
      <c r="D52" s="62">
        <v>0.19800000000000001</v>
      </c>
      <c r="E52" s="61">
        <v>0.20599999999999999</v>
      </c>
      <c r="F52" s="61">
        <v>0.22500000000000001</v>
      </c>
      <c r="G52" s="61">
        <v>0.23</v>
      </c>
      <c r="H52" s="61">
        <v>0.215</v>
      </c>
      <c r="I52" s="61">
        <v>0.23499999999999999</v>
      </c>
      <c r="J52" s="61">
        <v>0.23100000000000001</v>
      </c>
      <c r="K52" s="61">
        <v>0.24099999999999999</v>
      </c>
      <c r="L52" s="61">
        <v>0.23899999999999999</v>
      </c>
      <c r="M52" s="61">
        <v>0.23300000000000001</v>
      </c>
      <c r="N52" s="61">
        <v>0.23599999999999999</v>
      </c>
      <c r="O52" s="61">
        <v>0.24099999999999999</v>
      </c>
      <c r="P52" s="58">
        <v>0.23300000000000001</v>
      </c>
      <c r="Q52" s="61">
        <v>0.23699999999999999</v>
      </c>
      <c r="R52" s="61">
        <v>0.255</v>
      </c>
      <c r="S52" s="61">
        <v>0.23400000000000001</v>
      </c>
      <c r="T52" s="61">
        <v>0.23200000000000001</v>
      </c>
      <c r="U52" s="61">
        <v>0.17799999999999999</v>
      </c>
      <c r="V52" s="61">
        <v>0.25900000000000001</v>
      </c>
      <c r="W52" s="61">
        <v>0.247</v>
      </c>
      <c r="X52" s="61">
        <v>0.23899999999999999</v>
      </c>
      <c r="Y52" s="61">
        <v>0.25700000000000001</v>
      </c>
      <c r="Z52" s="61">
        <v>0.252</v>
      </c>
      <c r="AA52" s="61">
        <v>0.28199999999999997</v>
      </c>
      <c r="AB52" s="61">
        <v>0.27</v>
      </c>
      <c r="AC52" s="61">
        <v>0.26800000000000002</v>
      </c>
      <c r="AD52" s="61">
        <v>0.29699999999999999</v>
      </c>
      <c r="AE52" s="61">
        <v>0.32600000000000001</v>
      </c>
      <c r="AF52" s="61">
        <v>0.28999999999999998</v>
      </c>
      <c r="AG52" s="61">
        <v>0.30299999999999999</v>
      </c>
      <c r="AH52" s="61">
        <v>0.26400000000000001</v>
      </c>
      <c r="AI52" s="61">
        <v>0.27300000000000002</v>
      </c>
      <c r="AJ52" s="61">
        <v>0.309</v>
      </c>
      <c r="AK52" s="61">
        <v>0.26100000000000001</v>
      </c>
      <c r="AL52" s="61">
        <v>0.253</v>
      </c>
      <c r="AM52" s="62">
        <v>0.248</v>
      </c>
      <c r="AN52" s="62">
        <v>0.216</v>
      </c>
      <c r="AO52" s="61">
        <v>0.216</v>
      </c>
      <c r="AP52" s="62">
        <v>0.253</v>
      </c>
      <c r="AQ52" s="62">
        <v>0.24</v>
      </c>
      <c r="AR52" s="61">
        <v>0.23</v>
      </c>
      <c r="AS52" s="61">
        <v>0.22700000000000001</v>
      </c>
      <c r="AT52" s="61">
        <v>0.24099999999999999</v>
      </c>
      <c r="AU52" s="61">
        <v>0.26600000000000001</v>
      </c>
      <c r="AV52" s="61">
        <v>0.26</v>
      </c>
      <c r="AW52" s="61">
        <v>0.25900000000000001</v>
      </c>
      <c r="AX52" s="61">
        <v>0.24</v>
      </c>
      <c r="AY52" s="61">
        <v>0.224</v>
      </c>
      <c r="AZ52" s="61">
        <v>0.27500000000000002</v>
      </c>
      <c r="BA52" s="58">
        <v>0.26500000000000001</v>
      </c>
      <c r="BB52" s="61">
        <v>0.252</v>
      </c>
      <c r="BC52" s="61">
        <v>0.26100000000000001</v>
      </c>
      <c r="BD52" s="61">
        <v>0.26400000000000001</v>
      </c>
      <c r="BE52" s="61">
        <v>0.27800000000000002</v>
      </c>
      <c r="BF52" s="61">
        <v>0.27</v>
      </c>
      <c r="BG52" s="61">
        <v>0.26700000000000002</v>
      </c>
      <c r="BH52" s="61">
        <v>0.29099999999999998</v>
      </c>
      <c r="BI52" s="62">
        <v>0.184</v>
      </c>
    </row>
    <row r="53" spans="1:61" ht="15" x14ac:dyDescent="0.25">
      <c r="A53" s="58"/>
      <c r="B53" s="58" t="s">
        <v>21</v>
      </c>
      <c r="C53" s="58"/>
      <c r="D53" s="59">
        <v>0.16500000000000001</v>
      </c>
      <c r="E53" s="58">
        <v>0.17399999999999999</v>
      </c>
      <c r="F53" s="58">
        <v>0.188</v>
      </c>
      <c r="G53" s="58">
        <v>0.182</v>
      </c>
      <c r="H53" s="58">
        <v>0.182</v>
      </c>
      <c r="I53" s="58">
        <v>0.19400000000000001</v>
      </c>
      <c r="J53" s="58">
        <v>0.19400000000000001</v>
      </c>
      <c r="K53" s="58">
        <v>0.182</v>
      </c>
      <c r="L53" s="58">
        <v>0.185</v>
      </c>
      <c r="M53" s="58">
        <v>0.18</v>
      </c>
      <c r="N53" s="58">
        <v>0.17100000000000001</v>
      </c>
      <c r="O53" s="58">
        <v>0.187</v>
      </c>
      <c r="P53" s="58">
        <v>0.17399999999999999</v>
      </c>
      <c r="Q53" s="58">
        <v>0.17599999999999999</v>
      </c>
      <c r="R53" s="58">
        <v>0.191</v>
      </c>
      <c r="S53" s="58">
        <v>0.188</v>
      </c>
      <c r="T53" s="58">
        <v>0.20799999999999999</v>
      </c>
      <c r="U53" s="58">
        <v>0.13500000000000001</v>
      </c>
      <c r="V53" s="58">
        <v>0.21299999999999999</v>
      </c>
      <c r="W53" s="58">
        <v>0.20499999999999999</v>
      </c>
      <c r="X53" s="58">
        <v>0.19900000000000001</v>
      </c>
      <c r="Y53" s="58">
        <v>0.216</v>
      </c>
      <c r="Z53" s="58">
        <v>0.20899999999999999</v>
      </c>
      <c r="AA53" s="58">
        <v>0.217</v>
      </c>
      <c r="AB53" s="58">
        <v>0.224</v>
      </c>
      <c r="AC53" s="58">
        <v>0.216</v>
      </c>
      <c r="AD53" s="58">
        <v>0.23100000000000001</v>
      </c>
      <c r="AE53" s="58">
        <v>0.247</v>
      </c>
      <c r="AF53" s="58">
        <v>0.24</v>
      </c>
      <c r="AG53" s="58">
        <v>0.23300000000000001</v>
      </c>
      <c r="AH53" s="58">
        <v>0.224</v>
      </c>
      <c r="AI53" s="58">
        <v>0.20300000000000001</v>
      </c>
      <c r="AJ53" s="58">
        <v>0.215</v>
      </c>
      <c r="AK53" s="58">
        <v>0.21199999999999999</v>
      </c>
      <c r="AL53" s="58">
        <v>0.17499999999999999</v>
      </c>
      <c r="AM53" s="59">
        <v>0.184</v>
      </c>
      <c r="AN53" s="59">
        <v>0.158</v>
      </c>
      <c r="AO53" s="58">
        <v>0.16300000000000001</v>
      </c>
      <c r="AP53" s="59">
        <v>0.25800000000000001</v>
      </c>
      <c r="AQ53" s="59">
        <v>0.17499999999999999</v>
      </c>
      <c r="AR53" s="58">
        <v>0.16600000000000001</v>
      </c>
      <c r="AS53" s="58">
        <v>0.16500000000000001</v>
      </c>
      <c r="AT53" s="58">
        <v>0.16600000000000001</v>
      </c>
      <c r="AU53" s="58">
        <v>0.191</v>
      </c>
      <c r="AV53" s="58">
        <v>0.189</v>
      </c>
      <c r="AW53" s="58">
        <v>0.26200000000000001</v>
      </c>
      <c r="AX53" s="58">
        <v>0.17100000000000001</v>
      </c>
      <c r="AY53" s="58">
        <v>0.14799999999999999</v>
      </c>
      <c r="AZ53" s="58">
        <v>0.186</v>
      </c>
      <c r="BA53" s="58">
        <v>0.19500000000000001</v>
      </c>
      <c r="BB53" s="58">
        <v>0.183</v>
      </c>
      <c r="BC53" s="58">
        <v>0.189</v>
      </c>
      <c r="BD53" s="58">
        <v>0.183</v>
      </c>
      <c r="BE53" s="58">
        <v>0.20799999999999999</v>
      </c>
      <c r="BF53" s="58">
        <v>0.20200000000000001</v>
      </c>
      <c r="BG53" s="58">
        <v>0.20599999999999999</v>
      </c>
      <c r="BH53" s="58">
        <v>0.28199999999999997</v>
      </c>
      <c r="BI53" s="59">
        <v>0.112</v>
      </c>
    </row>
    <row r="54" spans="1:61" ht="15" x14ac:dyDescent="0.25">
      <c r="A54" s="58"/>
      <c r="B54" s="58" t="s">
        <v>22</v>
      </c>
      <c r="C54" s="58"/>
      <c r="D54" s="59">
        <v>0.16900000000000001</v>
      </c>
      <c r="E54" s="58">
        <v>0.17799999999999999</v>
      </c>
      <c r="F54" s="58">
        <v>0.19400000000000001</v>
      </c>
      <c r="G54" s="58">
        <v>0.184</v>
      </c>
      <c r="H54" s="58">
        <v>0.185</v>
      </c>
      <c r="I54" s="58">
        <v>0.2</v>
      </c>
      <c r="J54" s="61">
        <v>0.19700000000000001</v>
      </c>
      <c r="K54" s="58">
        <v>0.182</v>
      </c>
      <c r="L54" s="58">
        <v>0.193</v>
      </c>
      <c r="M54" s="58">
        <v>0.184</v>
      </c>
      <c r="N54" s="58">
        <v>0.17299999999999999</v>
      </c>
      <c r="O54" s="58">
        <v>0.19</v>
      </c>
      <c r="P54" s="58">
        <v>0.19400000000000001</v>
      </c>
      <c r="Q54" s="58">
        <v>0.18</v>
      </c>
      <c r="R54" s="58">
        <v>0.19</v>
      </c>
      <c r="S54" s="58">
        <v>0.19</v>
      </c>
      <c r="T54" s="58">
        <v>0.187</v>
      </c>
      <c r="U54" s="58">
        <v>0.14299999999999999</v>
      </c>
      <c r="V54" s="58">
        <v>0.215</v>
      </c>
      <c r="W54" s="58">
        <v>0.22</v>
      </c>
      <c r="X54" s="58">
        <v>0.21099999999999999</v>
      </c>
      <c r="Y54" s="58">
        <v>0.23300000000000001</v>
      </c>
      <c r="Z54" s="58">
        <v>0.214</v>
      </c>
      <c r="AA54" s="58">
        <v>0.22600000000000001</v>
      </c>
      <c r="AB54" s="58">
        <v>0.22700000000000001</v>
      </c>
      <c r="AC54" s="58">
        <v>0.224</v>
      </c>
      <c r="AD54" s="58">
        <v>0.23799999999999999</v>
      </c>
      <c r="AE54" s="58">
        <v>0.25800000000000001</v>
      </c>
      <c r="AF54" s="58">
        <v>0.247</v>
      </c>
      <c r="AG54" s="58">
        <v>0.24099999999999999</v>
      </c>
      <c r="AH54" s="58">
        <v>0.23599999999999999</v>
      </c>
      <c r="AI54" s="58">
        <v>0.218</v>
      </c>
      <c r="AJ54" s="58">
        <v>0.22800000000000001</v>
      </c>
      <c r="AK54" s="58">
        <v>0.22500000000000001</v>
      </c>
      <c r="AL54" s="58">
        <v>0.188</v>
      </c>
      <c r="AM54" s="59">
        <v>0.19400000000000001</v>
      </c>
      <c r="AN54" s="59">
        <v>0.16700000000000001</v>
      </c>
      <c r="AO54" s="58">
        <v>0.13200000000000001</v>
      </c>
      <c r="AP54" s="59">
        <v>0.30599999999999999</v>
      </c>
      <c r="AQ54" s="59">
        <v>0.17699999999999999</v>
      </c>
      <c r="AR54" s="58">
        <v>0.16500000000000001</v>
      </c>
      <c r="AS54" s="58">
        <v>0.17299999999999999</v>
      </c>
      <c r="AT54" s="58">
        <v>0.17599999999999999</v>
      </c>
      <c r="AU54" s="58">
        <v>0.19800000000000001</v>
      </c>
      <c r="AV54" s="58">
        <v>0.20200000000000001</v>
      </c>
      <c r="AW54" s="58">
        <v>0.26300000000000001</v>
      </c>
      <c r="AX54" s="58">
        <v>0.185</v>
      </c>
      <c r="AY54" s="58">
        <v>0.13700000000000001</v>
      </c>
      <c r="AZ54" s="58">
        <v>0.19</v>
      </c>
      <c r="BA54" s="58">
        <v>0.2</v>
      </c>
      <c r="BB54" s="58">
        <v>0.19700000000000001</v>
      </c>
      <c r="BC54" s="58">
        <v>0.20599999999999999</v>
      </c>
      <c r="BD54" s="58">
        <v>0.20399999999999999</v>
      </c>
      <c r="BE54" s="58">
        <v>0.22500000000000001</v>
      </c>
      <c r="BF54" s="58">
        <v>0.216</v>
      </c>
      <c r="BG54" s="58">
        <v>0.22</v>
      </c>
      <c r="BH54" s="58">
        <v>0.23499999999999999</v>
      </c>
      <c r="BI54" s="59">
        <v>0.13</v>
      </c>
    </row>
    <row r="55" spans="1:61" ht="15" x14ac:dyDescent="0.25">
      <c r="A55" s="37"/>
      <c r="B55" s="58"/>
      <c r="C55" s="37"/>
      <c r="D55" s="46"/>
      <c r="E55" s="37"/>
      <c r="F55" s="37"/>
      <c r="G55" s="37"/>
      <c r="H55" s="38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46"/>
      <c r="AN55" s="46"/>
      <c r="AO55" s="37"/>
      <c r="AP55" s="46"/>
      <c r="AQ55" s="46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7"/>
      <c r="BG55" s="37"/>
      <c r="BH55" s="37"/>
      <c r="BI55" s="46"/>
    </row>
    <row r="56" spans="1:61" ht="15" x14ac:dyDescent="0.25">
      <c r="A56" s="38"/>
      <c r="B56" s="58" t="s">
        <v>10</v>
      </c>
      <c r="C56" s="38"/>
      <c r="D56" s="60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60"/>
      <c r="AN56" s="60"/>
      <c r="AO56" s="38"/>
      <c r="AP56" s="60"/>
      <c r="AQ56" s="60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8"/>
      <c r="BH56" s="38"/>
      <c r="BI56" s="60"/>
    </row>
    <row r="57" spans="1:61" ht="15" x14ac:dyDescent="0.25">
      <c r="A57" s="61"/>
      <c r="B57" s="58" t="s">
        <v>20</v>
      </c>
      <c r="C57" s="61"/>
      <c r="D57" s="62">
        <v>0.184</v>
      </c>
      <c r="E57" s="61">
        <v>0.20699999999999999</v>
      </c>
      <c r="F57" s="61">
        <v>0.22800000000000001</v>
      </c>
      <c r="G57" s="61">
        <v>0.23499999999999999</v>
      </c>
      <c r="H57" s="61">
        <v>0.25800000000000001</v>
      </c>
      <c r="I57" s="61">
        <v>0.28100000000000003</v>
      </c>
      <c r="J57" s="61">
        <v>0.28000000000000003</v>
      </c>
      <c r="K57" s="61">
        <v>0.28999999999999998</v>
      </c>
      <c r="L57" s="61">
        <v>0.27500000000000002</v>
      </c>
      <c r="M57" s="61">
        <v>0.26300000000000001</v>
      </c>
      <c r="N57" s="61">
        <v>0.25</v>
      </c>
      <c r="O57" s="61">
        <v>0.26</v>
      </c>
      <c r="P57" s="61">
        <v>0.249</v>
      </c>
      <c r="Q57" s="61">
        <v>0.22700000000000001</v>
      </c>
      <c r="R57" s="61">
        <v>0.28399999999999997</v>
      </c>
      <c r="S57" s="61">
        <v>0.27</v>
      </c>
      <c r="T57" s="61">
        <v>0.28399999999999997</v>
      </c>
      <c r="U57" s="61">
        <v>0.215</v>
      </c>
      <c r="V57" s="61">
        <v>0.27900000000000003</v>
      </c>
      <c r="W57" s="61">
        <v>0.28100000000000003</v>
      </c>
      <c r="X57" s="61">
        <v>0.27800000000000002</v>
      </c>
      <c r="Y57" s="61">
        <v>0.3</v>
      </c>
      <c r="Z57" s="61">
        <v>0.27600000000000002</v>
      </c>
      <c r="AA57" s="61">
        <v>0.29499999999999998</v>
      </c>
      <c r="AB57" s="61">
        <v>0.26400000000000001</v>
      </c>
      <c r="AC57" s="61">
        <v>0.28100000000000003</v>
      </c>
      <c r="AD57" s="61">
        <v>0.30399999999999999</v>
      </c>
      <c r="AE57" s="61">
        <v>0.29299999999999998</v>
      </c>
      <c r="AF57" s="61">
        <v>0.28899999999999998</v>
      </c>
      <c r="AG57" s="61">
        <v>0.29199999999999998</v>
      </c>
      <c r="AH57" s="61">
        <v>0.254</v>
      </c>
      <c r="AI57" s="61">
        <v>0.26500000000000001</v>
      </c>
      <c r="AJ57" s="61">
        <v>0.26500000000000001</v>
      </c>
      <c r="AK57" s="61">
        <v>0.26800000000000002</v>
      </c>
      <c r="AL57" s="61">
        <v>0.25700000000000001</v>
      </c>
      <c r="AM57" s="62">
        <v>0.254</v>
      </c>
      <c r="AN57" s="46">
        <v>0.24399999999999999</v>
      </c>
      <c r="AO57" s="61">
        <v>0.22500000000000001</v>
      </c>
      <c r="AP57" s="62">
        <v>0.24440000000000001</v>
      </c>
      <c r="AQ57" s="62">
        <v>0.246</v>
      </c>
      <c r="AR57" s="61">
        <v>0.23100000000000001</v>
      </c>
      <c r="AS57" s="61">
        <v>0.22900000000000001</v>
      </c>
      <c r="AT57" s="61">
        <v>0.245</v>
      </c>
      <c r="AU57" s="61">
        <v>0.27300000000000002</v>
      </c>
      <c r="AV57" s="61">
        <v>0.26700000000000002</v>
      </c>
      <c r="AW57" s="61">
        <v>0.26200000000000001</v>
      </c>
      <c r="AX57" s="61">
        <v>0.25</v>
      </c>
      <c r="AY57" s="61">
        <v>0.22900000000000001</v>
      </c>
      <c r="AZ57" s="61">
        <v>0.27</v>
      </c>
      <c r="BA57" s="61">
        <v>0.25600000000000001</v>
      </c>
      <c r="BB57" s="61">
        <v>0.26</v>
      </c>
      <c r="BC57" s="61">
        <v>0.26300000000000001</v>
      </c>
      <c r="BD57" s="61">
        <v>0.26700000000000002</v>
      </c>
      <c r="BE57" s="61">
        <v>0.29599999999999999</v>
      </c>
      <c r="BF57" s="61">
        <v>0.27900000000000003</v>
      </c>
      <c r="BG57" s="61">
        <v>0.27600000000000002</v>
      </c>
      <c r="BH57" s="61">
        <v>0.29799999999999999</v>
      </c>
      <c r="BI57" s="62">
        <v>0.183</v>
      </c>
    </row>
    <row r="58" spans="1:61" ht="15" x14ac:dyDescent="0.25">
      <c r="A58" s="58"/>
      <c r="B58" s="58" t="s">
        <v>21</v>
      </c>
      <c r="C58" s="58"/>
      <c r="D58" s="59">
        <v>8.5000000000000006E-2</v>
      </c>
      <c r="E58" s="58">
        <v>0.11600000000000001</v>
      </c>
      <c r="F58" s="58">
        <v>0.14799999999999999</v>
      </c>
      <c r="G58" s="58">
        <v>0.16400000000000001</v>
      </c>
      <c r="H58" s="58">
        <v>0.17899999999999999</v>
      </c>
      <c r="I58" s="58">
        <v>0.216</v>
      </c>
      <c r="J58" s="58">
        <v>0.21</v>
      </c>
      <c r="K58" s="58">
        <v>0.23300000000000001</v>
      </c>
      <c r="L58" s="58">
        <v>0.20799999999999999</v>
      </c>
      <c r="M58" s="58">
        <v>0.20399999999999999</v>
      </c>
      <c r="N58" s="58">
        <v>0.192</v>
      </c>
      <c r="O58" s="58">
        <v>0.20499999999999999</v>
      </c>
      <c r="P58" s="58">
        <v>0.19600000000000001</v>
      </c>
      <c r="Q58" s="58">
        <v>0.224</v>
      </c>
      <c r="R58" s="58">
        <v>0.24199999999999999</v>
      </c>
      <c r="S58" s="58">
        <v>0.21299999999999999</v>
      </c>
      <c r="T58" s="58">
        <v>0.22900000000000001</v>
      </c>
      <c r="U58" s="58">
        <v>0.17</v>
      </c>
      <c r="V58" s="58">
        <v>0.245</v>
      </c>
      <c r="W58" s="58">
        <v>0.23</v>
      </c>
      <c r="X58" s="58">
        <v>0.23699999999999999</v>
      </c>
      <c r="Y58" s="58">
        <v>0.247</v>
      </c>
      <c r="Z58" s="58">
        <v>0.23899999999999999</v>
      </c>
      <c r="AA58" s="58">
        <v>0.26300000000000001</v>
      </c>
      <c r="AB58" s="58">
        <v>0.24</v>
      </c>
      <c r="AC58" s="58">
        <v>0.25700000000000001</v>
      </c>
      <c r="AD58" s="58">
        <v>0.27700000000000002</v>
      </c>
      <c r="AE58" s="58">
        <v>0.25900000000000001</v>
      </c>
      <c r="AF58" s="58">
        <v>0.248</v>
      </c>
      <c r="AG58" s="58">
        <v>0.25</v>
      </c>
      <c r="AH58" s="58">
        <v>0.22700000000000001</v>
      </c>
      <c r="AI58" s="58">
        <v>0.22600000000000001</v>
      </c>
      <c r="AJ58" s="58">
        <v>0.23100000000000001</v>
      </c>
      <c r="AK58" s="58">
        <v>0.20100000000000001</v>
      </c>
      <c r="AL58" s="58">
        <v>0.16500000000000001</v>
      </c>
      <c r="AM58" s="59">
        <v>0.14799999999999999</v>
      </c>
      <c r="AN58" s="60">
        <v>0.151</v>
      </c>
      <c r="AO58" s="58">
        <v>0.153</v>
      </c>
      <c r="AP58" s="59">
        <v>0.161</v>
      </c>
      <c r="AQ58" s="59">
        <v>0.17799999999999999</v>
      </c>
      <c r="AR58" s="58">
        <v>0.16</v>
      </c>
      <c r="AS58" s="58">
        <v>0.188</v>
      </c>
      <c r="AT58" s="58">
        <v>0.20100000000000001</v>
      </c>
      <c r="AU58" s="58">
        <v>0.224</v>
      </c>
      <c r="AV58" s="58">
        <v>0.221</v>
      </c>
      <c r="AW58" s="58">
        <v>0.20899999999999999</v>
      </c>
      <c r="AX58" s="58">
        <v>0.218</v>
      </c>
      <c r="AY58" s="58">
        <v>0.189</v>
      </c>
      <c r="AZ58" s="58">
        <v>0.22800000000000001</v>
      </c>
      <c r="BA58" s="58">
        <v>0.24</v>
      </c>
      <c r="BB58" s="58">
        <v>0.23799999999999999</v>
      </c>
      <c r="BC58" s="58">
        <v>0.24099999999999999</v>
      </c>
      <c r="BD58" s="58">
        <v>0.246</v>
      </c>
      <c r="BE58" s="58">
        <v>0.28899999999999998</v>
      </c>
      <c r="BF58" s="58">
        <v>0.26600000000000001</v>
      </c>
      <c r="BG58" s="58">
        <v>0.27500000000000002</v>
      </c>
      <c r="BH58" s="58">
        <v>0.221</v>
      </c>
      <c r="BI58" s="59">
        <v>0.20699999999999999</v>
      </c>
    </row>
    <row r="59" spans="1:61" ht="15" x14ac:dyDescent="0.25">
      <c r="A59" s="58"/>
      <c r="B59" s="58" t="s">
        <v>22</v>
      </c>
      <c r="C59" s="58"/>
      <c r="D59" s="59">
        <v>6.0999999999999999E-2</v>
      </c>
      <c r="E59" s="58">
        <v>8.8999999999999996E-2</v>
      </c>
      <c r="F59" s="58">
        <v>0.14299999999999999</v>
      </c>
      <c r="G59" s="58">
        <v>0.152</v>
      </c>
      <c r="H59" s="58">
        <v>0.185</v>
      </c>
      <c r="I59" s="58">
        <v>0.20599999999999999</v>
      </c>
      <c r="J59" s="58">
        <v>0.224</v>
      </c>
      <c r="K59" s="58">
        <v>0.17899999999999999</v>
      </c>
      <c r="L59" s="58">
        <v>0.23899999999999999</v>
      </c>
      <c r="M59" s="58">
        <v>0.24099999999999999</v>
      </c>
      <c r="N59" s="58">
        <v>0.24099999999999999</v>
      </c>
      <c r="O59" s="58">
        <v>0.22900000000000001</v>
      </c>
      <c r="P59" s="58">
        <v>0.22900000000000001</v>
      </c>
      <c r="Q59" s="58">
        <v>0.192</v>
      </c>
      <c r="R59" s="58">
        <v>0.192</v>
      </c>
      <c r="S59" s="58">
        <v>0.184</v>
      </c>
      <c r="T59" s="58">
        <v>0.20300000000000001</v>
      </c>
      <c r="U59" s="58">
        <v>0.13900000000000001</v>
      </c>
      <c r="V59" s="58">
        <v>0.215</v>
      </c>
      <c r="W59" s="58">
        <v>0.20799999999999999</v>
      </c>
      <c r="X59" s="58">
        <v>0.20499999999999999</v>
      </c>
      <c r="Y59" s="58">
        <v>0.22700000000000001</v>
      </c>
      <c r="Z59" s="58">
        <v>0.21299999999999999</v>
      </c>
      <c r="AA59" s="58">
        <v>0.246</v>
      </c>
      <c r="AB59" s="58">
        <v>0.224</v>
      </c>
      <c r="AC59" s="58">
        <v>0.23300000000000001</v>
      </c>
      <c r="AD59" s="58">
        <v>0.24099999999999999</v>
      </c>
      <c r="AE59" s="58">
        <v>0.23300000000000001</v>
      </c>
      <c r="AF59" s="58">
        <v>0.23</v>
      </c>
      <c r="AG59" s="58">
        <v>0.23100000000000001</v>
      </c>
      <c r="AH59" s="58">
        <v>0.20899999999999999</v>
      </c>
      <c r="AI59" s="58">
        <v>0.20899999999999999</v>
      </c>
      <c r="AJ59" s="58">
        <v>0.20200000000000001</v>
      </c>
      <c r="AK59" s="58">
        <v>0.186</v>
      </c>
      <c r="AL59" s="58">
        <v>0.14199999999999999</v>
      </c>
      <c r="AM59" s="59">
        <v>0.128</v>
      </c>
      <c r="AN59" s="62">
        <v>0.13100000000000001</v>
      </c>
      <c r="AO59" s="58">
        <v>0.14599999999999999</v>
      </c>
      <c r="AP59" s="59">
        <v>0.30299999999999999</v>
      </c>
      <c r="AQ59" s="59">
        <v>0.159</v>
      </c>
      <c r="AR59" s="58">
        <v>0.14299999999999999</v>
      </c>
      <c r="AS59" s="58">
        <v>0.158</v>
      </c>
      <c r="AT59" s="58">
        <v>0.16900000000000001</v>
      </c>
      <c r="AU59" s="58">
        <v>0.19600000000000001</v>
      </c>
      <c r="AV59" s="58">
        <v>0.188</v>
      </c>
      <c r="AW59" s="58">
        <v>0.182</v>
      </c>
      <c r="AX59" s="58">
        <v>0.188</v>
      </c>
      <c r="AY59" s="58">
        <v>0.16</v>
      </c>
      <c r="AZ59" s="58">
        <v>0.186</v>
      </c>
      <c r="BA59" s="58">
        <v>0.19900000000000001</v>
      </c>
      <c r="BB59" s="58">
        <v>0.19600000000000001</v>
      </c>
      <c r="BC59" s="58">
        <v>0.193</v>
      </c>
      <c r="BD59" s="58">
        <v>0.193</v>
      </c>
      <c r="BE59" s="58">
        <v>0.217</v>
      </c>
      <c r="BF59" s="58">
        <v>0.20499999999999999</v>
      </c>
      <c r="BG59" s="58">
        <v>0.21199999999999999</v>
      </c>
      <c r="BH59" s="58">
        <v>0.23200000000000001</v>
      </c>
      <c r="BI59" s="46">
        <v>0.125</v>
      </c>
    </row>
    <row r="60" spans="1:61" ht="15" x14ac:dyDescent="0.25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46"/>
      <c r="AN60" s="46"/>
      <c r="AO60" s="37"/>
      <c r="AP60" s="46"/>
      <c r="AQ60" s="46"/>
      <c r="AR60" s="37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  <c r="BF60" s="37"/>
      <c r="BG60" s="37"/>
      <c r="BH60" s="37"/>
      <c r="BI60" s="37"/>
    </row>
    <row r="61" spans="1:61" ht="15" x14ac:dyDescent="0.25">
      <c r="A61" s="38"/>
      <c r="B61" s="58" t="s">
        <v>11</v>
      </c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38"/>
      <c r="AM61" s="60"/>
      <c r="AN61" s="60"/>
      <c r="AO61" s="38"/>
      <c r="AP61" s="60"/>
      <c r="AQ61" s="60"/>
      <c r="AR61" s="38"/>
      <c r="AS61" s="38"/>
      <c r="AT61" s="38"/>
      <c r="AU61" s="38"/>
      <c r="AV61" s="38"/>
      <c r="AW61" s="38"/>
      <c r="AX61" s="38"/>
      <c r="AY61" s="38"/>
      <c r="AZ61" s="38"/>
      <c r="BA61" s="38"/>
      <c r="BB61" s="38"/>
      <c r="BC61" s="38"/>
      <c r="BD61" s="38"/>
      <c r="BE61" s="38"/>
      <c r="BF61" s="38"/>
      <c r="BG61" s="38"/>
      <c r="BH61" s="38"/>
      <c r="BI61" s="60"/>
    </row>
    <row r="62" spans="1:61" ht="15" x14ac:dyDescent="0.25">
      <c r="A62" s="61"/>
      <c r="B62" s="58" t="s">
        <v>20</v>
      </c>
      <c r="C62" s="61"/>
      <c r="D62" s="61"/>
      <c r="E62" s="61">
        <v>0.13200000000000001</v>
      </c>
      <c r="F62" s="61">
        <v>0.13800000000000001</v>
      </c>
      <c r="G62" s="61">
        <v>0.13800000000000001</v>
      </c>
      <c r="H62" s="61">
        <v>0.14199999999999999</v>
      </c>
      <c r="I62" s="61">
        <v>0.161</v>
      </c>
      <c r="J62" s="61">
        <v>0.14199999999999999</v>
      </c>
      <c r="K62" s="61">
        <v>0.13700000000000001</v>
      </c>
      <c r="L62" s="61">
        <v>0.191</v>
      </c>
      <c r="M62" s="61">
        <v>0.19400000000000001</v>
      </c>
      <c r="N62" s="61">
        <v>0.151</v>
      </c>
      <c r="O62" s="61">
        <v>0.13800000000000001</v>
      </c>
      <c r="P62" s="61">
        <v>0.13300000000000001</v>
      </c>
      <c r="Q62" s="61">
        <v>0.13400000000000001</v>
      </c>
      <c r="R62" s="61">
        <v>0.247</v>
      </c>
      <c r="S62" s="61">
        <v>0.23799999999999999</v>
      </c>
      <c r="T62" s="61">
        <v>0.23300000000000001</v>
      </c>
      <c r="U62" s="61">
        <v>0.17699999999999999</v>
      </c>
      <c r="V62" s="61">
        <v>0.24</v>
      </c>
      <c r="W62" s="61">
        <v>0.26600000000000001</v>
      </c>
      <c r="X62" s="61">
        <v>0.23599999999999999</v>
      </c>
      <c r="Y62" s="61">
        <v>0.27800000000000002</v>
      </c>
      <c r="Z62" s="61">
        <v>0.23799999999999999</v>
      </c>
      <c r="AA62" s="61"/>
      <c r="AB62" s="61">
        <v>0.25600000000000001</v>
      </c>
      <c r="AC62" s="61">
        <v>0.25900000000000001</v>
      </c>
      <c r="AD62" s="61">
        <v>0.28399999999999997</v>
      </c>
      <c r="AE62" s="61">
        <v>0.28000000000000003</v>
      </c>
      <c r="AF62" s="61">
        <v>0.28599999999999998</v>
      </c>
      <c r="AG62" s="61">
        <v>0.26100000000000001</v>
      </c>
      <c r="AH62" s="61">
        <v>0.253</v>
      </c>
      <c r="AI62" s="61">
        <v>0.23699999999999999</v>
      </c>
      <c r="AJ62" s="61">
        <v>0.26300000000000001</v>
      </c>
      <c r="AK62" s="61">
        <v>0.253</v>
      </c>
      <c r="AL62" s="61">
        <v>0.224</v>
      </c>
      <c r="AM62" s="62"/>
      <c r="AN62" s="62">
        <v>0.20899999999999999</v>
      </c>
      <c r="AO62" s="61">
        <v>0.215</v>
      </c>
      <c r="AP62" s="62">
        <v>0.253</v>
      </c>
      <c r="AQ62" s="62">
        <v>0.23300000000000001</v>
      </c>
      <c r="AR62" s="61">
        <v>0.22800000000000001</v>
      </c>
      <c r="AS62" s="61">
        <v>0.23</v>
      </c>
      <c r="AT62" s="61">
        <v>0.24199999999999999</v>
      </c>
      <c r="AU62" s="61">
        <v>0.27</v>
      </c>
      <c r="AV62" s="61">
        <v>0.26600000000000001</v>
      </c>
      <c r="AW62" s="61">
        <v>0.26300000000000001</v>
      </c>
      <c r="AX62" s="61">
        <v>0.249</v>
      </c>
      <c r="AY62" s="61">
        <v>0.22700000000000001</v>
      </c>
      <c r="AZ62" s="61">
        <v>0.26900000000000002</v>
      </c>
      <c r="BA62" s="61">
        <v>0.27600000000000002</v>
      </c>
      <c r="BB62" s="61">
        <v>0.25900000000000001</v>
      </c>
      <c r="BC62" s="61">
        <v>0.26500000000000001</v>
      </c>
      <c r="BD62" s="61">
        <v>0.27</v>
      </c>
      <c r="BE62" s="61">
        <v>0.29799999999999999</v>
      </c>
      <c r="BF62" s="61">
        <v>0.28499999999999998</v>
      </c>
      <c r="BG62" s="61"/>
      <c r="BH62" s="61">
        <v>0.3</v>
      </c>
      <c r="BI62" s="62">
        <v>0.187</v>
      </c>
    </row>
    <row r="63" spans="1:61" ht="15" x14ac:dyDescent="0.25">
      <c r="A63" s="58"/>
      <c r="B63" s="58" t="s">
        <v>21</v>
      </c>
      <c r="C63" s="58"/>
      <c r="D63" s="58"/>
      <c r="E63" s="58">
        <v>0.128</v>
      </c>
      <c r="F63" s="58">
        <v>0.153</v>
      </c>
      <c r="G63" s="58">
        <v>0.10199999999999999</v>
      </c>
      <c r="H63" s="58">
        <v>0.11700000000000001</v>
      </c>
      <c r="I63" s="58">
        <v>0.159</v>
      </c>
      <c r="J63" s="58">
        <v>0.17</v>
      </c>
      <c r="K63" s="58">
        <v>0.10299999999999999</v>
      </c>
      <c r="L63" s="58"/>
      <c r="M63" s="58"/>
      <c r="N63" s="58">
        <v>9.6000000000000002E-2</v>
      </c>
      <c r="O63" s="58">
        <v>0.158</v>
      </c>
      <c r="P63" s="58">
        <v>0.188</v>
      </c>
      <c r="Q63" s="58"/>
      <c r="R63" s="58">
        <v>0.19500000000000001</v>
      </c>
      <c r="S63" s="58">
        <v>0.158</v>
      </c>
      <c r="T63" s="58">
        <v>0.183</v>
      </c>
      <c r="U63" s="58">
        <v>0.129</v>
      </c>
      <c r="V63" s="58">
        <v>0.19900000000000001</v>
      </c>
      <c r="W63" s="58">
        <v>0.223</v>
      </c>
      <c r="X63" s="58">
        <v>0.192</v>
      </c>
      <c r="Y63" s="58">
        <v>0.28699999999999998</v>
      </c>
      <c r="Z63" s="58">
        <v>0.29299999999999998</v>
      </c>
      <c r="AA63" s="58">
        <v>0.23300000000000001</v>
      </c>
      <c r="AB63" s="58">
        <v>0.22</v>
      </c>
      <c r="AC63" s="58">
        <v>0.219</v>
      </c>
      <c r="AD63" s="58">
        <v>0.23</v>
      </c>
      <c r="AE63" s="58">
        <v>0.25900000000000001</v>
      </c>
      <c r="AF63" s="58">
        <v>0.22800000000000001</v>
      </c>
      <c r="AG63" s="58">
        <v>0.22</v>
      </c>
      <c r="AH63" s="58">
        <v>0.217</v>
      </c>
      <c r="AI63" s="58">
        <v>0.19600000000000001</v>
      </c>
      <c r="AJ63" s="58">
        <v>0.20300000000000001</v>
      </c>
      <c r="AK63" s="58">
        <v>0.20499999999999999</v>
      </c>
      <c r="AL63" s="58">
        <v>0.16200000000000001</v>
      </c>
      <c r="AM63" s="59"/>
      <c r="AN63" s="59">
        <v>0.17399999999999999</v>
      </c>
      <c r="AO63" s="58">
        <v>0.23300000000000001</v>
      </c>
      <c r="AP63" s="59">
        <v>0.182</v>
      </c>
      <c r="AQ63" s="59">
        <v>0.17499999999999999</v>
      </c>
      <c r="AR63" s="58">
        <v>0.16300000000000001</v>
      </c>
      <c r="AS63" s="58">
        <v>0.17599999999999999</v>
      </c>
      <c r="AT63" s="58">
        <v>0.17799999999999999</v>
      </c>
      <c r="AU63" s="58">
        <v>0.21199999999999999</v>
      </c>
      <c r="AV63" s="58">
        <v>0.20499999999999999</v>
      </c>
      <c r="AW63" s="58">
        <v>0.19600000000000001</v>
      </c>
      <c r="AX63" s="58">
        <v>0.185</v>
      </c>
      <c r="AY63" s="58">
        <v>0.16200000000000001</v>
      </c>
      <c r="AZ63" s="58">
        <v>0.19900000000000001</v>
      </c>
      <c r="BA63" s="58">
        <v>0.20699999999999999</v>
      </c>
      <c r="BB63" s="58">
        <v>0.19800000000000001</v>
      </c>
      <c r="BC63" s="58">
        <v>0.20300000000000001</v>
      </c>
      <c r="BD63" s="58">
        <v>0.20200000000000001</v>
      </c>
      <c r="BE63" s="58">
        <v>0.222</v>
      </c>
      <c r="BF63" s="58">
        <v>0.22900000000000001</v>
      </c>
      <c r="BG63" s="58"/>
      <c r="BH63" s="58">
        <v>0.246</v>
      </c>
      <c r="BI63" s="59">
        <v>0.14000000000000001</v>
      </c>
    </row>
    <row r="64" spans="1:61" ht="15" x14ac:dyDescent="0.25">
      <c r="A64" s="58"/>
      <c r="B64" s="58" t="s">
        <v>22</v>
      </c>
      <c r="C64" s="58"/>
      <c r="D64" s="58"/>
      <c r="E64" s="58">
        <v>6.0999999999999999E-2</v>
      </c>
      <c r="F64" s="58">
        <v>0.1</v>
      </c>
      <c r="G64" s="63">
        <v>7.0000000000000007E-2</v>
      </c>
      <c r="H64" s="63"/>
      <c r="I64" s="63"/>
      <c r="J64" s="63"/>
      <c r="K64" s="63">
        <v>7.0000000000000007E-2</v>
      </c>
      <c r="L64" s="63">
        <v>9.9000000000000005E-2</v>
      </c>
      <c r="M64" s="63">
        <v>0.17</v>
      </c>
      <c r="N64" s="58">
        <v>0.113</v>
      </c>
      <c r="O64" s="58">
        <v>9.0999999999999998E-2</v>
      </c>
      <c r="P64" s="58">
        <v>4.9000000000000002E-2</v>
      </c>
      <c r="Q64" s="58"/>
      <c r="R64" s="58">
        <v>6.2E-2</v>
      </c>
      <c r="S64" s="58">
        <v>0.128</v>
      </c>
      <c r="T64" s="58">
        <v>0.107</v>
      </c>
      <c r="U64" s="58">
        <v>6.9000000000000006E-2</v>
      </c>
      <c r="V64" s="58">
        <v>0.14000000000000001</v>
      </c>
      <c r="W64" s="58">
        <v>0.16800000000000001</v>
      </c>
      <c r="X64" s="58">
        <v>0.13400000000000001</v>
      </c>
      <c r="Y64" s="58">
        <v>0.161</v>
      </c>
      <c r="Z64" s="58">
        <v>0.14499999999999999</v>
      </c>
      <c r="AA64" s="58">
        <v>0.17199999999999999</v>
      </c>
      <c r="AB64" s="58">
        <v>0.17</v>
      </c>
      <c r="AC64" s="58">
        <v>0.11700000000000001</v>
      </c>
      <c r="AD64" s="58">
        <v>0.192</v>
      </c>
      <c r="AE64" s="58">
        <v>0.187</v>
      </c>
      <c r="AF64" s="58">
        <v>0.184</v>
      </c>
      <c r="AG64" s="58">
        <v>0.18099999999999999</v>
      </c>
      <c r="AH64" s="58">
        <v>0.17699999999999999</v>
      </c>
      <c r="AI64" s="58">
        <v>0.158</v>
      </c>
      <c r="AJ64" s="58">
        <v>0.16300000000000001</v>
      </c>
      <c r="AK64" s="58">
        <v>0.17699999999999999</v>
      </c>
      <c r="AL64" s="58">
        <v>0.127</v>
      </c>
      <c r="AM64" s="59"/>
      <c r="AN64" s="59">
        <v>0.112</v>
      </c>
      <c r="AO64" s="58">
        <v>0.11799999999999999</v>
      </c>
      <c r="AP64" s="59">
        <v>0.24399999999999999</v>
      </c>
      <c r="AQ64" s="59">
        <v>0.13</v>
      </c>
      <c r="AR64" s="58">
        <v>0.13400000000000001</v>
      </c>
      <c r="AS64" s="58">
        <v>0.14399999999999999</v>
      </c>
      <c r="AT64" s="58">
        <v>0.14299999999999999</v>
      </c>
      <c r="AU64" s="58">
        <v>0.17199999999999999</v>
      </c>
      <c r="AV64" s="58">
        <v>0.16500000000000001</v>
      </c>
      <c r="AW64" s="58">
        <v>0.16</v>
      </c>
      <c r="AX64" s="58">
        <v>0.151</v>
      </c>
      <c r="AY64" s="58">
        <v>0.123</v>
      </c>
      <c r="AZ64" s="58">
        <v>0.155</v>
      </c>
      <c r="BA64" s="58">
        <v>0.17399999999999999</v>
      </c>
      <c r="BB64" s="58">
        <v>0.158</v>
      </c>
      <c r="BC64" s="58">
        <v>0.16400000000000001</v>
      </c>
      <c r="BD64" s="58">
        <v>0.16500000000000001</v>
      </c>
      <c r="BE64" s="58">
        <v>0.185</v>
      </c>
      <c r="BF64" s="58">
        <v>0.19600000000000001</v>
      </c>
      <c r="BG64" s="58"/>
      <c r="BH64" s="58">
        <v>0.21299999999999999</v>
      </c>
      <c r="BI64" s="59">
        <v>0.10100000000000001</v>
      </c>
    </row>
    <row r="65" spans="1:61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O65" s="38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64"/>
      <c r="AN65" s="64"/>
      <c r="AO65" s="30"/>
      <c r="AP65" s="64"/>
      <c r="AQ65" s="64"/>
      <c r="AR65" s="30"/>
      <c r="AS65" s="30"/>
      <c r="AT65" s="30"/>
      <c r="AU65" s="30"/>
      <c r="AV65" s="30"/>
      <c r="AW65" s="30"/>
      <c r="AX65" s="30"/>
      <c r="AY65" s="30"/>
      <c r="AZ65" s="30"/>
      <c r="BA65" s="30"/>
      <c r="BB65" s="30"/>
      <c r="BC65" s="30"/>
      <c r="BD65" s="30"/>
      <c r="BE65" s="30"/>
      <c r="BF65" s="30"/>
      <c r="BG65" s="30"/>
      <c r="BH65" s="38"/>
      <c r="BI65" s="64"/>
    </row>
    <row r="66" spans="1:61" ht="15" x14ac:dyDescent="0.25">
      <c r="O66" s="38"/>
      <c r="BH66" s="25"/>
    </row>
    <row r="68" spans="1:61" ht="15" x14ac:dyDescent="0.25">
      <c r="A68" s="30"/>
      <c r="B68" s="40" t="s">
        <v>23</v>
      </c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64"/>
      <c r="AN68" s="64"/>
      <c r="AO68" s="30"/>
      <c r="AP68" s="64"/>
      <c r="AQ68" s="64"/>
      <c r="AR68" s="30"/>
      <c r="AS68" s="30"/>
      <c r="AT68" s="30"/>
      <c r="AU68" s="30"/>
      <c r="AV68" s="30"/>
      <c r="AW68" s="30"/>
      <c r="AX68" s="30"/>
      <c r="AY68" s="30"/>
      <c r="AZ68" s="30"/>
      <c r="BA68" s="30"/>
      <c r="BB68" s="30"/>
      <c r="BC68" s="30"/>
      <c r="BD68" s="30"/>
      <c r="BE68" s="30"/>
      <c r="BF68" s="30"/>
      <c r="BG68" s="30"/>
      <c r="BH68" s="30"/>
      <c r="BI68" s="64"/>
    </row>
    <row r="69" spans="1:61" ht="15" x14ac:dyDescent="0.25">
      <c r="A69" s="30"/>
      <c r="B69" s="65" t="s">
        <v>8</v>
      </c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64"/>
      <c r="AN69" s="64"/>
      <c r="AO69" s="30"/>
      <c r="AP69" s="64"/>
      <c r="AQ69" s="64"/>
      <c r="AR69" s="30"/>
      <c r="AS69" s="30"/>
      <c r="AT69" s="30"/>
      <c r="AU69" s="30"/>
      <c r="AV69" s="30"/>
      <c r="AW69" s="30"/>
      <c r="AX69" s="30"/>
      <c r="AY69" s="30"/>
      <c r="AZ69" s="30"/>
      <c r="BA69" s="30"/>
      <c r="BB69" s="30"/>
      <c r="BC69" s="30"/>
      <c r="BD69" s="30"/>
      <c r="BE69" s="30"/>
      <c r="BF69" s="30"/>
      <c r="BG69" s="30"/>
      <c r="BH69" s="30"/>
      <c r="BI69" s="64"/>
    </row>
    <row r="70" spans="1:61" ht="15" x14ac:dyDescent="0.25">
      <c r="A70" s="58"/>
      <c r="B70" s="58" t="s">
        <v>20</v>
      </c>
      <c r="C70" s="58"/>
      <c r="D70" s="59">
        <v>0.19800000000000001</v>
      </c>
      <c r="E70" s="58">
        <v>0.19900000000000001</v>
      </c>
      <c r="F70" s="58">
        <v>0.224</v>
      </c>
      <c r="G70" s="58">
        <v>0.248</v>
      </c>
      <c r="H70" s="58">
        <v>0.23899999999999999</v>
      </c>
      <c r="I70" s="58">
        <v>0.25700000000000001</v>
      </c>
      <c r="J70" s="58">
        <v>0.26100000000000001</v>
      </c>
      <c r="K70" s="58">
        <v>0.27200000000000002</v>
      </c>
      <c r="L70" s="58">
        <v>0.26100000000000001</v>
      </c>
      <c r="M70" s="58">
        <v>0.23200000000000001</v>
      </c>
      <c r="N70" s="58">
        <v>0.21</v>
      </c>
      <c r="O70" s="58">
        <v>0.23599999999999999</v>
      </c>
      <c r="P70" s="58">
        <v>0.27100000000000002</v>
      </c>
      <c r="Q70" s="58">
        <v>0.28299999999999997</v>
      </c>
      <c r="R70" s="58">
        <v>0.27300000000000002</v>
      </c>
      <c r="S70" s="58">
        <v>0.23400000000000001</v>
      </c>
      <c r="T70" s="58">
        <v>0.27800000000000002</v>
      </c>
      <c r="U70" s="58">
        <v>0.23599999999999999</v>
      </c>
      <c r="V70" s="58">
        <v>0.28000000000000003</v>
      </c>
      <c r="W70" s="58">
        <v>0.28799999999999998</v>
      </c>
      <c r="X70" s="58">
        <v>0.28100000000000003</v>
      </c>
      <c r="Y70" s="58">
        <v>0.27500000000000002</v>
      </c>
      <c r="Z70" s="58">
        <v>0.27100000000000002</v>
      </c>
      <c r="AA70" s="58">
        <v>0.307</v>
      </c>
      <c r="AB70" s="58">
        <v>0.27500000000000002</v>
      </c>
      <c r="AC70" s="58">
        <v>0.28899999999999998</v>
      </c>
      <c r="AD70" s="58">
        <v>0.30599999999999999</v>
      </c>
      <c r="AE70" s="58">
        <v>0.28999999999999998</v>
      </c>
      <c r="AF70" s="58">
        <v>0.28199999999999997</v>
      </c>
      <c r="AG70" s="58">
        <v>0.28799999999999998</v>
      </c>
      <c r="AH70" s="58">
        <v>0.23899999999999999</v>
      </c>
      <c r="AI70" s="58">
        <v>0.246</v>
      </c>
      <c r="AJ70" s="58">
        <v>0.29399999999999998</v>
      </c>
      <c r="AK70" s="58">
        <v>0.214</v>
      </c>
      <c r="AL70" s="58">
        <v>0.2</v>
      </c>
      <c r="AM70" s="59">
        <v>0.20699999999999999</v>
      </c>
      <c r="AN70" s="59">
        <v>0.2</v>
      </c>
      <c r="AO70" s="58">
        <v>0.219</v>
      </c>
      <c r="AP70" s="59">
        <v>0.22500000000000001</v>
      </c>
      <c r="AQ70" s="59">
        <v>0.23899999999999999</v>
      </c>
      <c r="AR70" s="58">
        <v>0.23</v>
      </c>
      <c r="AS70" s="58">
        <v>0.22600000000000001</v>
      </c>
      <c r="AT70" s="58">
        <v>0.24099999999999999</v>
      </c>
      <c r="AU70" s="58">
        <v>0.26400000000000001</v>
      </c>
      <c r="AV70" s="58">
        <v>0.253</v>
      </c>
      <c r="AW70" s="58">
        <v>0.26700000000000002</v>
      </c>
      <c r="AX70" s="58">
        <v>0.20499999999999999</v>
      </c>
      <c r="AY70" s="58">
        <v>0.17100000000000001</v>
      </c>
      <c r="AZ70" s="58">
        <v>0.19500000000000001</v>
      </c>
      <c r="BA70" s="58">
        <v>0.19600000000000001</v>
      </c>
      <c r="BB70" s="58">
        <v>0.183</v>
      </c>
      <c r="BC70" s="58">
        <v>0.186</v>
      </c>
      <c r="BD70" s="58">
        <v>0.191</v>
      </c>
      <c r="BE70" s="58">
        <v>0.221</v>
      </c>
      <c r="BF70" s="58">
        <v>0.21299999999999999</v>
      </c>
      <c r="BG70" s="58">
        <v>0.21299999999999999</v>
      </c>
      <c r="BH70" s="58">
        <v>0.22700000000000001</v>
      </c>
      <c r="BI70" s="59"/>
    </row>
    <row r="71" spans="1:61" ht="15" x14ac:dyDescent="0.25">
      <c r="A71" s="58"/>
      <c r="B71" s="58" t="s">
        <v>21</v>
      </c>
      <c r="C71" s="58"/>
      <c r="D71" s="59">
        <v>5.2999999999999999E-2</v>
      </c>
      <c r="E71" s="58">
        <v>5.3999999999999999E-2</v>
      </c>
      <c r="F71" s="58">
        <v>7.6999999999999999E-2</v>
      </c>
      <c r="G71" s="58">
        <v>0.10199999999999999</v>
      </c>
      <c r="H71" s="58">
        <v>0.107</v>
      </c>
      <c r="I71" s="58">
        <v>0.13</v>
      </c>
      <c r="J71" s="58">
        <v>0.14499999999999999</v>
      </c>
      <c r="K71" s="58">
        <v>0.16800000000000001</v>
      </c>
      <c r="L71" s="58">
        <v>0.17599999999999999</v>
      </c>
      <c r="M71" s="58">
        <v>0.17499999999999999</v>
      </c>
      <c r="N71" s="58">
        <v>0.16</v>
      </c>
      <c r="O71" s="58">
        <v>0.17</v>
      </c>
      <c r="P71" s="58">
        <v>0.192</v>
      </c>
      <c r="Q71" s="58">
        <v>0.16700000000000001</v>
      </c>
      <c r="R71" s="58">
        <v>0.17799999999999999</v>
      </c>
      <c r="S71" s="58">
        <v>0.16800000000000001</v>
      </c>
      <c r="T71" s="58">
        <v>0.16800000000000001</v>
      </c>
      <c r="U71" s="58">
        <v>0.129</v>
      </c>
      <c r="V71" s="58">
        <v>0.21299999999999999</v>
      </c>
      <c r="W71" s="58">
        <v>0.20100000000000001</v>
      </c>
      <c r="X71" s="58">
        <v>0.21299999999999999</v>
      </c>
      <c r="Y71" s="58">
        <v>0.215</v>
      </c>
      <c r="Z71" s="58">
        <v>0.221</v>
      </c>
      <c r="AA71" s="58">
        <v>0.24099999999999999</v>
      </c>
      <c r="AB71" s="58">
        <v>0.23799999999999999</v>
      </c>
      <c r="AC71" s="58">
        <v>0.25600000000000001</v>
      </c>
      <c r="AD71" s="58">
        <v>0.25800000000000001</v>
      </c>
      <c r="AE71" s="58">
        <v>0.248</v>
      </c>
      <c r="AF71" s="58">
        <v>0.22500000000000001</v>
      </c>
      <c r="AG71" s="58">
        <v>0.20300000000000001</v>
      </c>
      <c r="AH71" s="58">
        <v>0.2</v>
      </c>
      <c r="AI71" s="58">
        <v>0.19700000000000001</v>
      </c>
      <c r="AJ71" s="58">
        <v>0.2</v>
      </c>
      <c r="AK71" s="58">
        <v>0.17199999999999999</v>
      </c>
      <c r="AL71" s="58">
        <v>0.14299999999999999</v>
      </c>
      <c r="AM71" s="59">
        <v>0.13200000000000001</v>
      </c>
      <c r="AN71" s="59">
        <v>0.13700000000000001</v>
      </c>
      <c r="AO71" s="58">
        <v>0.13200000000000001</v>
      </c>
      <c r="AP71" s="59">
        <v>0.13600000000000001</v>
      </c>
      <c r="AQ71" s="59">
        <v>0.17299999999999999</v>
      </c>
      <c r="AR71" s="58">
        <v>0.16500000000000001</v>
      </c>
      <c r="AS71" s="58">
        <v>0.17199999999999999</v>
      </c>
      <c r="AT71" s="58">
        <v>0.182</v>
      </c>
      <c r="AU71" s="58">
        <v>0.188</v>
      </c>
      <c r="AV71" s="58">
        <v>0.18</v>
      </c>
      <c r="AW71" s="58">
        <v>0.182</v>
      </c>
      <c r="AX71" s="58">
        <v>0.16900000000000001</v>
      </c>
      <c r="AY71" s="58">
        <v>0.14399999999999999</v>
      </c>
      <c r="AZ71" s="58">
        <v>0.17799999999999999</v>
      </c>
      <c r="BA71" s="58">
        <v>0.182</v>
      </c>
      <c r="BB71" s="58">
        <v>0.17699999999999999</v>
      </c>
      <c r="BC71" s="58">
        <v>0.184</v>
      </c>
      <c r="BD71" s="58">
        <v>0.187</v>
      </c>
      <c r="BE71" s="58">
        <v>0.23</v>
      </c>
      <c r="BF71" s="58">
        <v>0.22</v>
      </c>
      <c r="BG71" s="58">
        <v>0.217</v>
      </c>
      <c r="BH71" s="58">
        <v>0.22800000000000001</v>
      </c>
      <c r="BI71" s="59"/>
    </row>
    <row r="72" spans="1:61" ht="15" x14ac:dyDescent="0.25">
      <c r="A72" s="58"/>
      <c r="B72" s="58" t="s">
        <v>22</v>
      </c>
      <c r="C72" s="58"/>
      <c r="D72" s="59">
        <v>2.3E-2</v>
      </c>
      <c r="E72" s="58">
        <v>4.5999999999999999E-2</v>
      </c>
      <c r="F72" s="58">
        <v>5.3999999999999999E-2</v>
      </c>
      <c r="G72" s="58">
        <v>7.0000000000000007E-2</v>
      </c>
      <c r="H72" s="58">
        <v>6.9000000000000006E-2</v>
      </c>
      <c r="I72" s="58">
        <v>0.09</v>
      </c>
      <c r="J72" s="58">
        <v>0.12</v>
      </c>
      <c r="K72" s="58">
        <v>0.121</v>
      </c>
      <c r="L72" s="58">
        <v>0.13100000000000001</v>
      </c>
      <c r="M72" s="58">
        <v>0.14099999999999999</v>
      </c>
      <c r="N72" s="58">
        <v>0.13100000000000001</v>
      </c>
      <c r="O72" s="58">
        <v>0.13100000000000001</v>
      </c>
      <c r="P72" s="58">
        <v>0.123</v>
      </c>
      <c r="Q72" s="58">
        <v>0.125</v>
      </c>
      <c r="R72" s="58">
        <v>0.14000000000000001</v>
      </c>
      <c r="S72" s="58">
        <v>0.13</v>
      </c>
      <c r="T72" s="58">
        <v>0.12</v>
      </c>
      <c r="U72" s="58">
        <v>0.106</v>
      </c>
      <c r="V72" s="58">
        <v>0.17100000000000001</v>
      </c>
      <c r="W72" s="58">
        <v>0.183</v>
      </c>
      <c r="X72" s="58">
        <v>0.17299999999999999</v>
      </c>
      <c r="Y72" s="58">
        <v>0.188</v>
      </c>
      <c r="Z72" s="58">
        <v>0.182</v>
      </c>
      <c r="AA72" s="58">
        <v>0.20899999999999999</v>
      </c>
      <c r="AB72" s="58">
        <v>0.21</v>
      </c>
      <c r="AC72" s="58">
        <v>0.22700000000000001</v>
      </c>
      <c r="AD72" s="58">
        <v>0.223</v>
      </c>
      <c r="AE72" s="58">
        <v>0.219</v>
      </c>
      <c r="AF72" s="58">
        <v>0.20899999999999999</v>
      </c>
      <c r="AG72" s="58">
        <v>0.19500000000000001</v>
      </c>
      <c r="AH72" s="58">
        <v>0.18</v>
      </c>
      <c r="AI72" s="58">
        <v>0.189</v>
      </c>
      <c r="AJ72" s="58">
        <v>0.18</v>
      </c>
      <c r="AK72" s="58">
        <v>0.161</v>
      </c>
      <c r="AL72" s="58">
        <v>0.125</v>
      </c>
      <c r="AM72" s="59">
        <v>0.11600000000000001</v>
      </c>
      <c r="AN72" s="59">
        <v>0.11700000000000001</v>
      </c>
      <c r="AO72" s="58">
        <v>0.11899999999999999</v>
      </c>
      <c r="AP72" s="59">
        <v>0.111</v>
      </c>
      <c r="AQ72" s="59">
        <v>0.155</v>
      </c>
      <c r="AR72" s="58">
        <v>0.152</v>
      </c>
      <c r="AS72" s="58">
        <v>0.16</v>
      </c>
      <c r="AT72" s="58">
        <v>0.16900000000000001</v>
      </c>
      <c r="AU72" s="58">
        <v>0.16500000000000001</v>
      </c>
      <c r="AV72" s="58">
        <v>0.16700000000000001</v>
      </c>
      <c r="AW72" s="58">
        <v>0.17</v>
      </c>
      <c r="AX72" s="58">
        <v>0.16</v>
      </c>
      <c r="AY72" s="58">
        <v>0.14599999999999999</v>
      </c>
      <c r="AZ72" s="58">
        <v>0.17899999999999999</v>
      </c>
      <c r="BA72" s="58">
        <v>0.184</v>
      </c>
      <c r="BB72" s="58">
        <v>0.17599999999999999</v>
      </c>
      <c r="BC72" s="58">
        <v>0.184</v>
      </c>
      <c r="BD72" s="58">
        <v>0.187</v>
      </c>
      <c r="BE72" s="58">
        <v>0.21299999999999999</v>
      </c>
      <c r="BF72" s="58">
        <v>0.20300000000000001</v>
      </c>
      <c r="BG72" s="58">
        <v>0.20599999999999999</v>
      </c>
      <c r="BH72" s="58">
        <v>0.221</v>
      </c>
      <c r="BI72" s="59"/>
    </row>
    <row r="73" spans="1:61" ht="15" x14ac:dyDescent="0.25">
      <c r="A73" s="37"/>
      <c r="B73" s="37"/>
      <c r="C73" s="37"/>
      <c r="D73" s="46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37"/>
      <c r="AH73" s="37"/>
      <c r="AI73" s="37"/>
      <c r="AJ73" s="37"/>
      <c r="AK73" s="37"/>
      <c r="AL73" s="37"/>
      <c r="AM73" s="46"/>
      <c r="AN73" s="37"/>
      <c r="AO73" s="37"/>
      <c r="AP73" s="37"/>
      <c r="AQ73" s="37"/>
      <c r="AR73" s="37"/>
      <c r="AS73" s="37"/>
      <c r="AT73" s="37"/>
      <c r="AU73" s="37"/>
      <c r="AV73" s="37"/>
      <c r="AW73" s="37"/>
      <c r="AX73" s="37"/>
      <c r="AY73" s="37"/>
      <c r="AZ73" s="37"/>
      <c r="BA73" s="37"/>
      <c r="BB73" s="37"/>
      <c r="BC73" s="37"/>
      <c r="BD73" s="37"/>
      <c r="BE73" s="37"/>
      <c r="BF73" s="37"/>
      <c r="BG73" s="37"/>
      <c r="BH73" s="37"/>
      <c r="BI73" s="37"/>
    </row>
    <row r="74" spans="1:61" ht="15" x14ac:dyDescent="0.25">
      <c r="A74" s="38"/>
      <c r="B74" s="58" t="s">
        <v>2</v>
      </c>
      <c r="C74" s="38"/>
      <c r="D74" s="60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  <c r="AF74" s="38"/>
      <c r="AG74" s="38"/>
      <c r="AH74" s="38"/>
      <c r="AI74" s="38"/>
      <c r="AJ74" s="38"/>
      <c r="AK74" s="38"/>
      <c r="AL74" s="38"/>
      <c r="AM74" s="60"/>
      <c r="AN74" s="38"/>
      <c r="AO74" s="38"/>
      <c r="AP74" s="38"/>
      <c r="AQ74" s="38"/>
      <c r="AR74" s="38"/>
      <c r="AS74" s="38"/>
      <c r="AT74" s="38"/>
      <c r="AU74" s="38"/>
      <c r="AV74" s="38"/>
      <c r="AW74" s="38"/>
      <c r="AX74" s="38"/>
      <c r="AY74" s="38"/>
      <c r="AZ74" s="38"/>
      <c r="BA74" s="38"/>
      <c r="BB74" s="38"/>
      <c r="BC74" s="38"/>
      <c r="BD74" s="38"/>
      <c r="BE74" s="38"/>
      <c r="BF74" s="38"/>
      <c r="BG74" s="38"/>
      <c r="BH74" s="38"/>
      <c r="BI74" s="38"/>
    </row>
    <row r="75" spans="1:61" ht="15" x14ac:dyDescent="0.25">
      <c r="A75" s="61"/>
      <c r="B75" s="58" t="s">
        <v>20</v>
      </c>
      <c r="C75" s="61"/>
      <c r="D75" s="62">
        <v>0.19800000000000001</v>
      </c>
      <c r="E75" s="61">
        <v>0.20599999999999999</v>
      </c>
      <c r="F75" s="61">
        <v>0.22500000000000001</v>
      </c>
      <c r="G75" s="61">
        <v>0.23</v>
      </c>
      <c r="H75" s="61">
        <v>0.215</v>
      </c>
      <c r="I75" s="61">
        <v>0.23499999999999999</v>
      </c>
      <c r="J75" s="61">
        <v>0.23100000000000001</v>
      </c>
      <c r="K75" s="61">
        <v>0.24099999999999999</v>
      </c>
      <c r="L75" s="61">
        <v>0.23899999999999999</v>
      </c>
      <c r="M75" s="61">
        <v>0.23300000000000001</v>
      </c>
      <c r="N75" s="61">
        <v>0.23599999999999999</v>
      </c>
      <c r="O75" s="61">
        <v>0.24099999999999999</v>
      </c>
      <c r="P75" s="58">
        <v>0.23300000000000001</v>
      </c>
      <c r="Q75" s="61">
        <v>0.23699999999999999</v>
      </c>
      <c r="R75" s="61">
        <v>0.255</v>
      </c>
      <c r="S75" s="61">
        <v>0.23400000000000001</v>
      </c>
      <c r="T75" s="61">
        <v>0.23200000000000001</v>
      </c>
      <c r="U75" s="61">
        <v>0.17799999999999999</v>
      </c>
      <c r="V75" s="61">
        <v>0.25900000000000001</v>
      </c>
      <c r="W75" s="61">
        <v>0.247</v>
      </c>
      <c r="X75" s="61">
        <v>0.23899999999999999</v>
      </c>
      <c r="Y75" s="61">
        <v>0.25700000000000001</v>
      </c>
      <c r="Z75" s="61">
        <v>0.252</v>
      </c>
      <c r="AA75" s="61">
        <v>0.28199999999999997</v>
      </c>
      <c r="AB75" s="61">
        <v>0.27</v>
      </c>
      <c r="AC75" s="61">
        <v>0.26800000000000002</v>
      </c>
      <c r="AD75" s="61">
        <v>0.29699999999999999</v>
      </c>
      <c r="AE75" s="61">
        <v>0.29499999999999998</v>
      </c>
      <c r="AF75" s="61">
        <v>0.28999999999999998</v>
      </c>
      <c r="AG75" s="61">
        <v>0.30299999999999999</v>
      </c>
      <c r="AH75" s="61">
        <v>0.26400000000000001</v>
      </c>
      <c r="AI75" s="61">
        <v>0.27300000000000002</v>
      </c>
      <c r="AJ75" s="61">
        <v>0.309</v>
      </c>
      <c r="AK75" s="61">
        <v>0.26100000000000001</v>
      </c>
      <c r="AL75" s="61">
        <v>0.253</v>
      </c>
      <c r="AM75" s="62">
        <v>0.248</v>
      </c>
      <c r="AN75" s="62">
        <v>0.216</v>
      </c>
      <c r="AO75" s="61">
        <v>0.216</v>
      </c>
      <c r="AP75" s="62">
        <v>0.253</v>
      </c>
      <c r="AQ75" s="62">
        <v>0.24</v>
      </c>
      <c r="AR75" s="61">
        <v>0.23</v>
      </c>
      <c r="AS75" s="61">
        <v>0.22700000000000001</v>
      </c>
      <c r="AT75" s="61">
        <v>0.24099999999999999</v>
      </c>
      <c r="AU75" s="61">
        <v>0.26600000000000001</v>
      </c>
      <c r="AV75" s="61">
        <v>0.26</v>
      </c>
      <c r="AW75" s="61"/>
      <c r="AX75" s="61">
        <v>0.24</v>
      </c>
      <c r="AY75" s="61">
        <v>0.224</v>
      </c>
      <c r="AZ75" s="61">
        <v>0.27500000000000002</v>
      </c>
      <c r="BA75" s="58">
        <v>0.26500000000000001</v>
      </c>
      <c r="BB75" s="61">
        <v>0.252</v>
      </c>
      <c r="BC75" s="61">
        <v>0.26100000000000001</v>
      </c>
      <c r="BD75" s="61">
        <v>0.26400000000000001</v>
      </c>
      <c r="BE75" s="61">
        <v>0.27800000000000002</v>
      </c>
      <c r="BF75" s="61">
        <v>0.27</v>
      </c>
      <c r="BG75" s="61">
        <v>0.26700000000000002</v>
      </c>
      <c r="BH75" s="61">
        <v>0.29099999999999998</v>
      </c>
      <c r="BI75" s="62"/>
    </row>
    <row r="76" spans="1:61" ht="15" x14ac:dyDescent="0.25">
      <c r="A76" s="58"/>
      <c r="B76" s="58" t="s">
        <v>21</v>
      </c>
      <c r="C76" s="58"/>
      <c r="D76" s="59">
        <v>0.16500000000000001</v>
      </c>
      <c r="E76" s="58">
        <v>0.17399999999999999</v>
      </c>
      <c r="F76" s="58">
        <v>0.188</v>
      </c>
      <c r="G76" s="58">
        <v>0.182</v>
      </c>
      <c r="H76" s="58">
        <v>0.182</v>
      </c>
      <c r="I76" s="58">
        <v>0.19400000000000001</v>
      </c>
      <c r="J76" s="58">
        <v>0.19400000000000001</v>
      </c>
      <c r="K76" s="58">
        <v>0.182</v>
      </c>
      <c r="L76" s="58">
        <v>0.185</v>
      </c>
      <c r="M76" s="58">
        <v>0.18</v>
      </c>
      <c r="N76" s="58">
        <v>0.17100000000000001</v>
      </c>
      <c r="O76" s="58">
        <v>0.187</v>
      </c>
      <c r="P76" s="58">
        <v>0.17399999999999999</v>
      </c>
      <c r="Q76" s="58">
        <v>0.17599999999999999</v>
      </c>
      <c r="R76" s="58">
        <v>0.191</v>
      </c>
      <c r="S76" s="58">
        <v>0.188</v>
      </c>
      <c r="T76" s="58">
        <v>0.20799999999999999</v>
      </c>
      <c r="U76" s="58">
        <v>0.13500000000000001</v>
      </c>
      <c r="V76" s="58">
        <v>0.21299999999999999</v>
      </c>
      <c r="W76" s="58">
        <v>0.20499999999999999</v>
      </c>
      <c r="X76" s="58">
        <v>0.19900000000000001</v>
      </c>
      <c r="Y76" s="58">
        <v>0.216</v>
      </c>
      <c r="Z76" s="58">
        <v>0.20899999999999999</v>
      </c>
      <c r="AA76" s="58">
        <v>0.217</v>
      </c>
      <c r="AB76" s="58">
        <v>0.224</v>
      </c>
      <c r="AC76" s="58">
        <v>0.216</v>
      </c>
      <c r="AD76" s="58">
        <v>0.23100000000000001</v>
      </c>
      <c r="AE76" s="58">
        <v>0.247</v>
      </c>
      <c r="AF76" s="58">
        <v>0.24</v>
      </c>
      <c r="AG76" s="58">
        <v>0.23300000000000001</v>
      </c>
      <c r="AH76" s="58">
        <v>0.224</v>
      </c>
      <c r="AI76" s="58">
        <v>0.20300000000000001</v>
      </c>
      <c r="AJ76" s="58">
        <v>0.215</v>
      </c>
      <c r="AK76" s="58">
        <v>0.21199999999999999</v>
      </c>
      <c r="AL76" s="58">
        <v>0.17499999999999999</v>
      </c>
      <c r="AM76" s="59">
        <v>0.184</v>
      </c>
      <c r="AN76" s="59">
        <v>0.158</v>
      </c>
      <c r="AO76" s="58">
        <v>0.16300000000000001</v>
      </c>
      <c r="AP76" s="59">
        <v>0.17</v>
      </c>
      <c r="AQ76" s="59">
        <v>0.17499999999999999</v>
      </c>
      <c r="AR76" s="58">
        <v>0.16600000000000001</v>
      </c>
      <c r="AS76" s="58">
        <v>0.16500000000000001</v>
      </c>
      <c r="AT76" s="58">
        <v>0.16600000000000001</v>
      </c>
      <c r="AU76" s="58">
        <v>0.191</v>
      </c>
      <c r="AV76" s="58">
        <v>0.189</v>
      </c>
      <c r="AW76" s="58"/>
      <c r="AX76" s="58">
        <v>0.17100000000000001</v>
      </c>
      <c r="AY76" s="58">
        <v>0.14799999999999999</v>
      </c>
      <c r="AZ76" s="58">
        <v>0.186</v>
      </c>
      <c r="BA76" s="58">
        <v>0.19500000000000001</v>
      </c>
      <c r="BB76" s="58">
        <v>0.183</v>
      </c>
      <c r="BC76" s="58">
        <v>0.189</v>
      </c>
      <c r="BD76" s="58">
        <v>0.183</v>
      </c>
      <c r="BE76" s="58">
        <v>0.20799999999999999</v>
      </c>
      <c r="BF76" s="58">
        <v>0.20200000000000001</v>
      </c>
      <c r="BG76" s="58">
        <v>0.20599999999999999</v>
      </c>
      <c r="BH76" s="58">
        <v>0.28199999999999997</v>
      </c>
      <c r="BI76" s="59"/>
    </row>
    <row r="77" spans="1:61" ht="15" x14ac:dyDescent="0.25">
      <c r="A77" s="58"/>
      <c r="B77" s="58" t="s">
        <v>22</v>
      </c>
      <c r="C77" s="58"/>
      <c r="D77" s="59">
        <v>0.16900000000000001</v>
      </c>
      <c r="E77" s="58">
        <v>0.17799999999999999</v>
      </c>
      <c r="F77" s="58">
        <v>0.19400000000000001</v>
      </c>
      <c r="G77" s="58">
        <v>0.184</v>
      </c>
      <c r="H77" s="58">
        <v>0.185</v>
      </c>
      <c r="I77" s="58">
        <v>0.2</v>
      </c>
      <c r="J77" s="61">
        <v>0.19700000000000001</v>
      </c>
      <c r="K77" s="58">
        <v>0.182</v>
      </c>
      <c r="L77" s="58">
        <v>0.193</v>
      </c>
      <c r="M77" s="58">
        <v>0.184</v>
      </c>
      <c r="N77" s="58">
        <v>0.17299999999999999</v>
      </c>
      <c r="O77" s="58">
        <v>0.19</v>
      </c>
      <c r="P77" s="58">
        <v>0.19400000000000001</v>
      </c>
      <c r="Q77" s="58">
        <v>0.18</v>
      </c>
      <c r="R77" s="58">
        <v>0.19</v>
      </c>
      <c r="S77" s="58">
        <v>0.19</v>
      </c>
      <c r="T77" s="58">
        <v>0.187</v>
      </c>
      <c r="U77" s="58">
        <v>0.14299999999999999</v>
      </c>
      <c r="V77" s="58">
        <v>0.215</v>
      </c>
      <c r="W77" s="58">
        <v>0.22</v>
      </c>
      <c r="X77" s="58">
        <v>0.21099999999999999</v>
      </c>
      <c r="Y77" s="58">
        <v>0.23300000000000001</v>
      </c>
      <c r="Z77" s="58">
        <v>0.214</v>
      </c>
      <c r="AA77" s="58">
        <v>0.22600000000000001</v>
      </c>
      <c r="AB77" s="58">
        <v>0.22700000000000001</v>
      </c>
      <c r="AC77" s="58">
        <v>0.224</v>
      </c>
      <c r="AD77" s="58">
        <v>0.23799999999999999</v>
      </c>
      <c r="AE77" s="58">
        <v>0.25800000000000001</v>
      </c>
      <c r="AF77" s="58">
        <v>0.247</v>
      </c>
      <c r="AG77" s="58">
        <v>0.24099999999999999</v>
      </c>
      <c r="AH77" s="58">
        <v>0.23599999999999999</v>
      </c>
      <c r="AI77" s="58">
        <v>0.218</v>
      </c>
      <c r="AJ77" s="58">
        <v>0.22800000000000001</v>
      </c>
      <c r="AK77" s="58">
        <v>0.22500000000000001</v>
      </c>
      <c r="AL77" s="58">
        <v>0.188</v>
      </c>
      <c r="AM77" s="59">
        <v>0.19400000000000001</v>
      </c>
      <c r="AN77" s="59">
        <v>0.16700000000000001</v>
      </c>
      <c r="AO77" s="58">
        <v>0.13200000000000001</v>
      </c>
      <c r="AP77" s="59">
        <v>0.156</v>
      </c>
      <c r="AQ77" s="59">
        <v>0.17699999999999999</v>
      </c>
      <c r="AR77" s="58">
        <v>0.16500000000000001</v>
      </c>
      <c r="AS77" s="58">
        <v>0.17299999999999999</v>
      </c>
      <c r="AT77" s="58">
        <v>0.17599999999999999</v>
      </c>
      <c r="AU77" s="58">
        <v>0.19800000000000001</v>
      </c>
      <c r="AV77" s="58">
        <v>0.20200000000000001</v>
      </c>
      <c r="AW77" s="58"/>
      <c r="AX77" s="58">
        <v>0.185</v>
      </c>
      <c r="AY77" s="58">
        <v>0.13700000000000001</v>
      </c>
      <c r="AZ77" s="58">
        <v>0.19</v>
      </c>
      <c r="BA77" s="58">
        <v>0.2</v>
      </c>
      <c r="BB77" s="58">
        <v>0.19700000000000001</v>
      </c>
      <c r="BC77" s="58">
        <v>0.20599999999999999</v>
      </c>
      <c r="BD77" s="58">
        <v>0.20399999999999999</v>
      </c>
      <c r="BE77" s="58">
        <v>0.22500000000000001</v>
      </c>
      <c r="BF77" s="58">
        <v>0.216</v>
      </c>
      <c r="BG77" s="58">
        <v>0.22</v>
      </c>
      <c r="BH77" s="58">
        <v>0.23499999999999999</v>
      </c>
      <c r="BI77" s="59"/>
    </row>
    <row r="78" spans="1:61" ht="15" x14ac:dyDescent="0.25">
      <c r="A78" s="37"/>
      <c r="B78" s="39" t="s">
        <v>3</v>
      </c>
      <c r="C78" s="37"/>
      <c r="D78" s="46"/>
      <c r="E78" s="37"/>
      <c r="F78" s="37"/>
      <c r="G78" s="37"/>
      <c r="H78" s="38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  <c r="AF78" s="37"/>
      <c r="AG78" s="37"/>
      <c r="AH78" s="37"/>
      <c r="AI78" s="37"/>
      <c r="AJ78" s="37"/>
      <c r="AK78" s="37"/>
      <c r="AL78" s="37"/>
      <c r="AM78" s="46"/>
      <c r="AN78" s="37"/>
      <c r="AO78" s="37"/>
      <c r="AP78" s="37"/>
      <c r="AQ78" s="37"/>
      <c r="AR78" s="37"/>
      <c r="AS78" s="37"/>
      <c r="AT78" s="37"/>
      <c r="AU78" s="37"/>
      <c r="AV78" s="37"/>
      <c r="AW78" s="37"/>
      <c r="AX78" s="37"/>
      <c r="AY78" s="37"/>
      <c r="AZ78" s="37"/>
      <c r="BA78" s="37"/>
      <c r="BB78" s="37"/>
      <c r="BC78" s="37"/>
      <c r="BD78" s="37"/>
      <c r="BE78" s="37"/>
      <c r="BF78" s="37"/>
      <c r="BG78" s="37"/>
      <c r="BH78" s="37"/>
      <c r="BI78" s="37"/>
    </row>
    <row r="79" spans="1:61" ht="15" x14ac:dyDescent="0.25">
      <c r="A79" s="61"/>
      <c r="B79" s="58" t="s">
        <v>20</v>
      </c>
      <c r="C79" s="61"/>
      <c r="D79" s="62">
        <v>0.184</v>
      </c>
      <c r="E79" s="61">
        <v>0.20699999999999999</v>
      </c>
      <c r="F79" s="61">
        <v>0.22800000000000001</v>
      </c>
      <c r="G79" s="61">
        <v>0.23499999999999999</v>
      </c>
      <c r="H79" s="61">
        <v>0.25800000000000001</v>
      </c>
      <c r="I79" s="61">
        <v>0.28100000000000003</v>
      </c>
      <c r="J79" s="61">
        <v>0.28000000000000003</v>
      </c>
      <c r="K79" s="61">
        <v>0.28999999999999998</v>
      </c>
      <c r="L79" s="61">
        <v>0.27500000000000002</v>
      </c>
      <c r="M79" s="61">
        <v>0.26300000000000001</v>
      </c>
      <c r="N79" s="61">
        <v>0.25</v>
      </c>
      <c r="O79" s="61">
        <v>0.26</v>
      </c>
      <c r="P79" s="61">
        <v>0.249</v>
      </c>
      <c r="Q79" s="61">
        <v>0.22700000000000001</v>
      </c>
      <c r="R79" s="61">
        <v>0.28399999999999997</v>
      </c>
      <c r="S79" s="61">
        <v>0.27</v>
      </c>
      <c r="T79" s="61">
        <v>0.28399999999999997</v>
      </c>
      <c r="U79" s="61">
        <v>0.215</v>
      </c>
      <c r="V79" s="61">
        <v>0.27900000000000003</v>
      </c>
      <c r="W79" s="61">
        <v>0.28100000000000003</v>
      </c>
      <c r="X79" s="61">
        <v>0.27800000000000002</v>
      </c>
      <c r="Y79" s="61">
        <v>0.3</v>
      </c>
      <c r="Z79" s="61">
        <v>0.27600000000000002</v>
      </c>
      <c r="AA79" s="61">
        <v>0.29499999999999998</v>
      </c>
      <c r="AB79" s="61">
        <v>0.26400000000000001</v>
      </c>
      <c r="AC79" s="61">
        <v>0.28100000000000003</v>
      </c>
      <c r="AD79" s="61">
        <v>0.30399999999999999</v>
      </c>
      <c r="AE79" s="61">
        <v>0.29299999999999998</v>
      </c>
      <c r="AF79" s="61">
        <v>0.28899999999999998</v>
      </c>
      <c r="AG79" s="61">
        <v>0.29199999999999998</v>
      </c>
      <c r="AH79" s="61">
        <v>0.254</v>
      </c>
      <c r="AI79" s="61">
        <v>0.26500000000000001</v>
      </c>
      <c r="AJ79" s="61">
        <v>0.26500000000000001</v>
      </c>
      <c r="AK79" s="61">
        <v>0.26800000000000002</v>
      </c>
      <c r="AL79" s="61">
        <v>0.25700000000000001</v>
      </c>
      <c r="AM79" s="62">
        <v>0.254</v>
      </c>
      <c r="AN79" s="46">
        <v>0.24399999999999999</v>
      </c>
      <c r="AO79" s="61">
        <v>0.22500000000000001</v>
      </c>
      <c r="AP79" s="62">
        <v>0.24440000000000001</v>
      </c>
      <c r="AQ79" s="62">
        <v>0.246</v>
      </c>
      <c r="AR79" s="61">
        <v>0.23100000000000001</v>
      </c>
      <c r="AS79" s="61">
        <v>0.22900000000000001</v>
      </c>
      <c r="AT79" s="61">
        <v>0.245</v>
      </c>
      <c r="AU79" s="61">
        <v>0.27300000000000002</v>
      </c>
      <c r="AV79" s="61">
        <v>0.26700000000000002</v>
      </c>
      <c r="AW79" s="61">
        <v>0.26200000000000001</v>
      </c>
      <c r="AX79" s="61">
        <v>0.25</v>
      </c>
      <c r="AY79" s="61">
        <v>0.22900000000000001</v>
      </c>
      <c r="AZ79" s="61">
        <v>0.27</v>
      </c>
      <c r="BA79" s="61">
        <v>0.25600000000000001</v>
      </c>
      <c r="BB79" s="61">
        <v>0.26</v>
      </c>
      <c r="BC79" s="61">
        <v>0.26300000000000001</v>
      </c>
      <c r="BD79" s="61">
        <v>0.26700000000000002</v>
      </c>
      <c r="BE79" s="61">
        <v>0.29599999999999999</v>
      </c>
      <c r="BF79" s="61">
        <v>0.27900000000000003</v>
      </c>
      <c r="BG79" s="61">
        <v>0.27600000000000002</v>
      </c>
      <c r="BH79" s="61">
        <v>0.29799999999999999</v>
      </c>
      <c r="BI79" s="62"/>
    </row>
    <row r="80" spans="1:61" ht="15" x14ac:dyDescent="0.25">
      <c r="A80" s="58"/>
      <c r="B80" s="58" t="s">
        <v>21</v>
      </c>
      <c r="C80" s="58"/>
      <c r="D80" s="59">
        <v>8.5000000000000006E-2</v>
      </c>
      <c r="E80" s="58">
        <v>0.11600000000000001</v>
      </c>
      <c r="F80" s="58">
        <v>0.14799999999999999</v>
      </c>
      <c r="G80" s="58">
        <v>0.16400000000000001</v>
      </c>
      <c r="H80" s="58">
        <v>0.17899999999999999</v>
      </c>
      <c r="I80" s="58">
        <v>0.216</v>
      </c>
      <c r="J80" s="58">
        <v>0.21</v>
      </c>
      <c r="K80" s="58">
        <v>0.23300000000000001</v>
      </c>
      <c r="L80" s="58">
        <v>0.20799999999999999</v>
      </c>
      <c r="M80" s="58">
        <v>0.20399999999999999</v>
      </c>
      <c r="N80" s="58">
        <v>0.192</v>
      </c>
      <c r="O80" s="58">
        <v>0.20499999999999999</v>
      </c>
      <c r="P80" s="58">
        <v>0.19600000000000001</v>
      </c>
      <c r="Q80" s="58">
        <v>0.224</v>
      </c>
      <c r="R80" s="58">
        <v>0.24199999999999999</v>
      </c>
      <c r="S80" s="58">
        <v>0.21299999999999999</v>
      </c>
      <c r="T80" s="58">
        <v>0.22900000000000001</v>
      </c>
      <c r="U80" s="58">
        <v>0.17</v>
      </c>
      <c r="V80" s="58">
        <v>0.245</v>
      </c>
      <c r="W80" s="58">
        <v>0.23</v>
      </c>
      <c r="X80" s="58">
        <v>0.23699999999999999</v>
      </c>
      <c r="Y80" s="58">
        <v>0.247</v>
      </c>
      <c r="Z80" s="58">
        <v>0.23899999999999999</v>
      </c>
      <c r="AA80" s="58">
        <v>0.26300000000000001</v>
      </c>
      <c r="AB80" s="58">
        <v>0.24</v>
      </c>
      <c r="AC80" s="58">
        <v>0.25700000000000001</v>
      </c>
      <c r="AD80" s="58">
        <v>0.27700000000000002</v>
      </c>
      <c r="AE80" s="58">
        <v>0.25900000000000001</v>
      </c>
      <c r="AF80" s="58">
        <v>0.248</v>
      </c>
      <c r="AG80" s="58">
        <v>0.25</v>
      </c>
      <c r="AH80" s="58">
        <v>0.22700000000000001</v>
      </c>
      <c r="AI80" s="58">
        <v>0.22600000000000001</v>
      </c>
      <c r="AJ80" s="58">
        <v>0.23100000000000001</v>
      </c>
      <c r="AK80" s="58">
        <v>0.20100000000000001</v>
      </c>
      <c r="AL80" s="58">
        <v>0.16500000000000001</v>
      </c>
      <c r="AM80" s="59">
        <v>0.14799999999999999</v>
      </c>
      <c r="AN80" s="60">
        <v>0.151</v>
      </c>
      <c r="AO80" s="58">
        <v>0.153</v>
      </c>
      <c r="AP80" s="59">
        <v>0.161</v>
      </c>
      <c r="AQ80" s="59">
        <v>0.17799999999999999</v>
      </c>
      <c r="AR80" s="58">
        <v>0.16</v>
      </c>
      <c r="AS80" s="58">
        <v>0.188</v>
      </c>
      <c r="AT80" s="58">
        <v>0.20100000000000001</v>
      </c>
      <c r="AU80" s="58">
        <v>0.224</v>
      </c>
      <c r="AV80" s="58">
        <v>0.221</v>
      </c>
      <c r="AW80" s="58">
        <v>0.20899999999999999</v>
      </c>
      <c r="AX80" s="58">
        <v>0.218</v>
      </c>
      <c r="AY80" s="58">
        <v>0.189</v>
      </c>
      <c r="AZ80" s="58">
        <v>0.22800000000000001</v>
      </c>
      <c r="BA80" s="58">
        <v>0.24</v>
      </c>
      <c r="BB80" s="58">
        <v>0.23799999999999999</v>
      </c>
      <c r="BC80" s="58">
        <v>0.24099999999999999</v>
      </c>
      <c r="BD80" s="58">
        <v>0.246</v>
      </c>
      <c r="BE80" s="58">
        <v>0.28899999999999998</v>
      </c>
      <c r="BF80" s="58">
        <v>0.26600000000000001</v>
      </c>
      <c r="BG80" s="58">
        <v>0.27500000000000002</v>
      </c>
      <c r="BH80" s="58">
        <v>0.221</v>
      </c>
      <c r="BI80" s="59"/>
    </row>
    <row r="81" spans="1:61" ht="15" x14ac:dyDescent="0.25">
      <c r="A81" s="58"/>
      <c r="B81" s="58" t="s">
        <v>9</v>
      </c>
      <c r="C81" s="58"/>
      <c r="D81" s="59">
        <v>6.0999999999999999E-2</v>
      </c>
      <c r="E81" s="58">
        <v>8.8999999999999996E-2</v>
      </c>
      <c r="F81" s="58">
        <v>0.14299999999999999</v>
      </c>
      <c r="G81" s="58">
        <v>0.152</v>
      </c>
      <c r="H81" s="58">
        <v>0.185</v>
      </c>
      <c r="I81" s="58">
        <v>0.20599999999999999</v>
      </c>
      <c r="J81" s="58">
        <v>0.224</v>
      </c>
      <c r="K81" s="58">
        <v>0.17899999999999999</v>
      </c>
      <c r="L81" s="58">
        <v>0.21</v>
      </c>
      <c r="M81" s="58">
        <v>0.21</v>
      </c>
      <c r="N81" s="58">
        <v>0.2</v>
      </c>
      <c r="O81" s="58">
        <v>0.21</v>
      </c>
      <c r="P81" s="58">
        <v>0.22900000000000001</v>
      </c>
      <c r="Q81" s="58">
        <v>0.192</v>
      </c>
      <c r="R81" s="58">
        <v>0.192</v>
      </c>
      <c r="S81" s="58">
        <v>0.184</v>
      </c>
      <c r="T81" s="58">
        <v>0.20300000000000001</v>
      </c>
      <c r="U81" s="58">
        <v>0.13900000000000001</v>
      </c>
      <c r="V81" s="58">
        <v>0.215</v>
      </c>
      <c r="W81" s="58">
        <v>0.20799999999999999</v>
      </c>
      <c r="X81" s="58">
        <v>0.20499999999999999</v>
      </c>
      <c r="Y81" s="58">
        <v>0.22700000000000001</v>
      </c>
      <c r="Z81" s="58">
        <v>0.21299999999999999</v>
      </c>
      <c r="AA81" s="58">
        <v>0.246</v>
      </c>
      <c r="AB81" s="58">
        <v>0.224</v>
      </c>
      <c r="AC81" s="58">
        <v>0.23300000000000001</v>
      </c>
      <c r="AD81" s="58">
        <v>0.24099999999999999</v>
      </c>
      <c r="AE81" s="58">
        <v>0.23300000000000001</v>
      </c>
      <c r="AF81" s="58">
        <v>0.23</v>
      </c>
      <c r="AG81" s="58">
        <v>0.23100000000000001</v>
      </c>
      <c r="AH81" s="58">
        <v>0.20899999999999999</v>
      </c>
      <c r="AI81" s="58">
        <v>0.20899999999999999</v>
      </c>
      <c r="AJ81" s="58">
        <v>0.20200000000000001</v>
      </c>
      <c r="AK81" s="58">
        <v>0.186</v>
      </c>
      <c r="AL81" s="58">
        <v>0.14199999999999999</v>
      </c>
      <c r="AM81" s="59">
        <v>0.128</v>
      </c>
      <c r="AN81" s="62">
        <v>0.13100000000000001</v>
      </c>
      <c r="AO81" s="58">
        <v>0.14599999999999999</v>
      </c>
      <c r="AP81" s="59">
        <v>0.151</v>
      </c>
      <c r="AQ81" s="59">
        <v>0.159</v>
      </c>
      <c r="AR81" s="58">
        <v>0.14299999999999999</v>
      </c>
      <c r="AS81" s="58">
        <v>0.158</v>
      </c>
      <c r="AT81" s="58">
        <v>0.16900000000000001</v>
      </c>
      <c r="AU81" s="58">
        <v>0.19600000000000001</v>
      </c>
      <c r="AV81" s="58">
        <v>0.188</v>
      </c>
      <c r="AW81" s="58">
        <v>0.182</v>
      </c>
      <c r="AX81" s="58">
        <v>0.188</v>
      </c>
      <c r="AY81" s="58">
        <v>0.16</v>
      </c>
      <c r="AZ81" s="58">
        <v>0.186</v>
      </c>
      <c r="BA81" s="58">
        <v>0.19900000000000001</v>
      </c>
      <c r="BB81" s="58">
        <v>0.19600000000000001</v>
      </c>
      <c r="BC81" s="58">
        <v>0.193</v>
      </c>
      <c r="BD81" s="58">
        <v>0.193</v>
      </c>
      <c r="BE81" s="58">
        <v>0.217</v>
      </c>
      <c r="BF81" s="58">
        <v>0.20499999999999999</v>
      </c>
      <c r="BG81" s="58">
        <v>0.21199999999999999</v>
      </c>
      <c r="BH81" s="58">
        <v>0.23200000000000001</v>
      </c>
      <c r="BI81" s="46"/>
    </row>
    <row r="82" spans="1:61" ht="15" x14ac:dyDescent="0.25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46"/>
      <c r="AN82" s="37"/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7"/>
      <c r="BG82" s="37"/>
      <c r="BH82" s="37"/>
      <c r="BI82" s="37"/>
    </row>
    <row r="83" spans="1:61" ht="15" x14ac:dyDescent="0.25">
      <c r="A83" s="38"/>
      <c r="B83" s="58" t="s">
        <v>12</v>
      </c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60"/>
      <c r="AN83" s="38"/>
      <c r="AO83" s="38"/>
      <c r="AP83" s="38"/>
      <c r="AQ83" s="38"/>
      <c r="AR83" s="38"/>
      <c r="AS83" s="38"/>
      <c r="AT83" s="38"/>
      <c r="AU83" s="38"/>
      <c r="AV83" s="38"/>
      <c r="AW83" s="38"/>
      <c r="AX83" s="38"/>
      <c r="AY83" s="38"/>
      <c r="AZ83" s="38"/>
      <c r="BA83" s="38"/>
      <c r="BB83" s="38"/>
      <c r="BC83" s="38"/>
      <c r="BD83" s="38"/>
      <c r="BE83" s="38"/>
      <c r="BF83" s="38"/>
      <c r="BG83" s="38"/>
      <c r="BH83" s="38"/>
      <c r="BI83" s="38"/>
    </row>
    <row r="84" spans="1:61" ht="15" x14ac:dyDescent="0.25">
      <c r="A84" s="61"/>
      <c r="B84" s="58" t="s">
        <v>20</v>
      </c>
      <c r="C84" s="61"/>
      <c r="D84" s="61"/>
      <c r="E84" s="61">
        <v>0.13200000000000001</v>
      </c>
      <c r="F84" s="61">
        <v>0.13800000000000001</v>
      </c>
      <c r="G84" s="61">
        <v>0.13800000000000001</v>
      </c>
      <c r="H84" s="61">
        <v>0.14199999999999999</v>
      </c>
      <c r="I84" s="61">
        <v>0.161</v>
      </c>
      <c r="J84" s="61">
        <v>0.14199999999999999</v>
      </c>
      <c r="K84" s="61">
        <v>0.13700000000000001</v>
      </c>
      <c r="L84" s="61">
        <v>0.191</v>
      </c>
      <c r="M84" s="61">
        <v>0.19400000000000001</v>
      </c>
      <c r="N84" s="61">
        <v>0.151</v>
      </c>
      <c r="O84" s="61">
        <v>0.13800000000000001</v>
      </c>
      <c r="P84" s="61">
        <v>0.13300000000000001</v>
      </c>
      <c r="Q84" s="61">
        <v>0.13400000000000001</v>
      </c>
      <c r="R84" s="61">
        <v>0.247</v>
      </c>
      <c r="S84" s="61">
        <v>0.23799999999999999</v>
      </c>
      <c r="T84" s="61">
        <v>0.23300000000000001</v>
      </c>
      <c r="U84" s="61">
        <v>0.17699999999999999</v>
      </c>
      <c r="V84" s="61">
        <v>0.24</v>
      </c>
      <c r="W84" s="61">
        <v>0.26600000000000001</v>
      </c>
      <c r="X84" s="61">
        <v>0.23599999999999999</v>
      </c>
      <c r="Y84" s="61">
        <v>0.27800000000000002</v>
      </c>
      <c r="Z84" s="61">
        <v>0.23799999999999999</v>
      </c>
      <c r="AA84" s="61">
        <v>0.246</v>
      </c>
      <c r="AB84" s="61">
        <v>0.25600000000000001</v>
      </c>
      <c r="AC84" s="61">
        <v>0.25900000000000001</v>
      </c>
      <c r="AD84" s="61">
        <v>0.28399999999999997</v>
      </c>
      <c r="AE84" s="61">
        <v>0.28000000000000003</v>
      </c>
      <c r="AF84" s="61">
        <v>0.28599999999999998</v>
      </c>
      <c r="AG84" s="61">
        <v>0.26100000000000001</v>
      </c>
      <c r="AH84" s="61">
        <v>0.253</v>
      </c>
      <c r="AI84" s="61">
        <v>0.23699999999999999</v>
      </c>
      <c r="AJ84" s="61">
        <v>0.26300000000000001</v>
      </c>
      <c r="AK84" s="61">
        <v>0.253</v>
      </c>
      <c r="AL84" s="61">
        <v>0.224</v>
      </c>
      <c r="AM84" s="62"/>
      <c r="AN84" s="62">
        <v>0.20899999999999999</v>
      </c>
      <c r="AO84" s="61">
        <v>0.215</v>
      </c>
      <c r="AP84" s="62">
        <v>0.253</v>
      </c>
      <c r="AQ84" s="62">
        <v>0.23300000000000001</v>
      </c>
      <c r="AR84" s="61">
        <v>0.22800000000000001</v>
      </c>
      <c r="AS84" s="61">
        <v>0.23</v>
      </c>
      <c r="AT84" s="61">
        <v>0.24199999999999999</v>
      </c>
      <c r="AU84" s="61">
        <v>0.27</v>
      </c>
      <c r="AV84" s="61">
        <v>0.26600000000000001</v>
      </c>
      <c r="AW84" s="61">
        <v>0.26300000000000001</v>
      </c>
      <c r="AX84" s="61">
        <v>0.249</v>
      </c>
      <c r="AY84" s="61">
        <v>0.22700000000000001</v>
      </c>
      <c r="AZ84" s="61">
        <v>0.26900000000000002</v>
      </c>
      <c r="BA84" s="61">
        <v>0.27600000000000002</v>
      </c>
      <c r="BB84" s="61">
        <v>0.25900000000000001</v>
      </c>
      <c r="BC84" s="61">
        <v>0.26500000000000001</v>
      </c>
      <c r="BD84" s="61">
        <v>0.27</v>
      </c>
      <c r="BE84" s="61">
        <v>0.29799999999999999</v>
      </c>
      <c r="BF84" s="61">
        <v>0.28499999999999998</v>
      </c>
      <c r="BG84" s="61"/>
      <c r="BH84" s="61">
        <v>0.3</v>
      </c>
      <c r="BI84" s="62"/>
    </row>
    <row r="85" spans="1:61" ht="15" x14ac:dyDescent="0.25">
      <c r="A85" s="58"/>
      <c r="B85" s="58" t="s">
        <v>21</v>
      </c>
      <c r="C85" s="58"/>
      <c r="D85" s="58"/>
      <c r="E85" s="58">
        <v>0.128</v>
      </c>
      <c r="F85" s="58">
        <v>0.153</v>
      </c>
      <c r="G85" s="58">
        <v>0.10199999999999999</v>
      </c>
      <c r="H85" s="58">
        <v>0.11700000000000001</v>
      </c>
      <c r="I85" s="58">
        <v>0.159</v>
      </c>
      <c r="J85" s="58">
        <v>0.17</v>
      </c>
      <c r="K85" s="58">
        <v>0.10299999999999999</v>
      </c>
      <c r="L85" s="58"/>
      <c r="M85" s="58"/>
      <c r="N85" s="58">
        <v>9.6000000000000002E-2</v>
      </c>
      <c r="O85" s="58">
        <v>0.158</v>
      </c>
      <c r="P85" s="58">
        <v>0.188</v>
      </c>
      <c r="Q85" s="58"/>
      <c r="R85" s="58">
        <v>0.19500000000000001</v>
      </c>
      <c r="S85" s="58">
        <v>0.158</v>
      </c>
      <c r="T85" s="58">
        <v>0.183</v>
      </c>
      <c r="U85" s="58">
        <v>0.129</v>
      </c>
      <c r="V85" s="58">
        <v>0.19900000000000001</v>
      </c>
      <c r="W85" s="58">
        <v>0.223</v>
      </c>
      <c r="X85" s="58">
        <v>0.192</v>
      </c>
      <c r="Y85" s="58">
        <v>0.21</v>
      </c>
      <c r="Z85" s="58">
        <v>0.20499999999999999</v>
      </c>
      <c r="AA85" s="58">
        <v>0.23300000000000001</v>
      </c>
      <c r="AB85" s="58">
        <v>0.22</v>
      </c>
      <c r="AC85" s="58">
        <v>0.219</v>
      </c>
      <c r="AD85" s="58">
        <v>0.23</v>
      </c>
      <c r="AE85" s="58">
        <v>0.25900000000000001</v>
      </c>
      <c r="AF85" s="58">
        <v>0.22800000000000001</v>
      </c>
      <c r="AG85" s="58">
        <v>0.22</v>
      </c>
      <c r="AH85" s="58">
        <v>0.217</v>
      </c>
      <c r="AI85" s="58">
        <v>0.19600000000000001</v>
      </c>
      <c r="AJ85" s="58">
        <v>0.20300000000000001</v>
      </c>
      <c r="AK85" s="58">
        <v>0.20499999999999999</v>
      </c>
      <c r="AL85" s="58">
        <v>0.16200000000000001</v>
      </c>
      <c r="AM85" s="59"/>
      <c r="AN85" s="59">
        <v>0.17399999999999999</v>
      </c>
      <c r="AO85" s="58">
        <v>0.23300000000000001</v>
      </c>
      <c r="AP85" s="59">
        <v>0.182</v>
      </c>
      <c r="AQ85" s="59">
        <v>0.17499999999999999</v>
      </c>
      <c r="AR85" s="58">
        <v>0.16300000000000001</v>
      </c>
      <c r="AS85" s="58">
        <v>0.17599999999999999</v>
      </c>
      <c r="AT85" s="58">
        <v>0.17799999999999999</v>
      </c>
      <c r="AU85" s="58">
        <v>0.21199999999999999</v>
      </c>
      <c r="AV85" s="58">
        <v>0.20499999999999999</v>
      </c>
      <c r="AW85" s="58">
        <v>0.19600000000000001</v>
      </c>
      <c r="AX85" s="58">
        <v>0.185</v>
      </c>
      <c r="AY85" s="58">
        <v>0.16200000000000001</v>
      </c>
      <c r="AZ85" s="58">
        <v>0.19900000000000001</v>
      </c>
      <c r="BA85" s="58">
        <v>0.20699999999999999</v>
      </c>
      <c r="BB85" s="58">
        <v>0.19800000000000001</v>
      </c>
      <c r="BC85" s="58">
        <v>0.20300000000000001</v>
      </c>
      <c r="BD85" s="58">
        <v>0.20200000000000001</v>
      </c>
      <c r="BE85" s="58">
        <v>0.222</v>
      </c>
      <c r="BF85" s="58">
        <v>0.22900000000000001</v>
      </c>
      <c r="BG85" s="58"/>
      <c r="BH85" s="58">
        <v>0.246</v>
      </c>
      <c r="BI85" s="59"/>
    </row>
    <row r="86" spans="1:61" ht="15" x14ac:dyDescent="0.25">
      <c r="A86" s="58"/>
      <c r="B86" s="58" t="s">
        <v>22</v>
      </c>
      <c r="C86" s="58"/>
      <c r="D86" s="58"/>
      <c r="E86" s="58">
        <v>6.0999999999999999E-2</v>
      </c>
      <c r="F86" s="58">
        <v>0.1</v>
      </c>
      <c r="G86" s="63">
        <v>7.0000000000000007E-2</v>
      </c>
      <c r="H86" s="63"/>
      <c r="I86" s="63"/>
      <c r="J86" s="63"/>
      <c r="K86" s="63">
        <v>7.0000000000000007E-2</v>
      </c>
      <c r="L86" s="63">
        <v>9.9000000000000005E-2</v>
      </c>
      <c r="M86" s="63">
        <v>0.17</v>
      </c>
      <c r="N86" s="58">
        <v>0.113</v>
      </c>
      <c r="O86" s="58">
        <v>9.0999999999999998E-2</v>
      </c>
      <c r="P86" s="58">
        <v>4.9000000000000002E-2</v>
      </c>
      <c r="Q86" s="58"/>
      <c r="R86" s="58">
        <v>6.2E-2</v>
      </c>
      <c r="S86" s="58">
        <v>0.128</v>
      </c>
      <c r="T86" s="58">
        <v>0.107</v>
      </c>
      <c r="U86" s="58">
        <v>6.9000000000000006E-2</v>
      </c>
      <c r="V86" s="58">
        <v>0.14000000000000001</v>
      </c>
      <c r="W86" s="58">
        <v>0.16800000000000001</v>
      </c>
      <c r="X86" s="58">
        <v>0.13400000000000001</v>
      </c>
      <c r="Y86" s="58">
        <v>0.161</v>
      </c>
      <c r="Z86" s="58">
        <v>0.14499999999999999</v>
      </c>
      <c r="AA86" s="58">
        <v>0.17199999999999999</v>
      </c>
      <c r="AB86" s="58">
        <v>0.17</v>
      </c>
      <c r="AC86" s="58">
        <v>0.11700000000000001</v>
      </c>
      <c r="AD86" s="58">
        <v>0.192</v>
      </c>
      <c r="AE86" s="58">
        <v>0.187</v>
      </c>
      <c r="AF86" s="58">
        <v>0.184</v>
      </c>
      <c r="AG86" s="58">
        <v>0.18099999999999999</v>
      </c>
      <c r="AH86" s="58">
        <v>0.17699999999999999</v>
      </c>
      <c r="AI86" s="58">
        <v>0.158</v>
      </c>
      <c r="AJ86" s="58">
        <v>0.16300000000000001</v>
      </c>
      <c r="AK86" s="58">
        <v>0.17699999999999999</v>
      </c>
      <c r="AL86" s="58">
        <v>0.127</v>
      </c>
      <c r="AM86" s="59"/>
      <c r="AN86" s="59">
        <v>0.112</v>
      </c>
      <c r="AO86" s="58">
        <v>0.11799999999999999</v>
      </c>
      <c r="AP86" s="59">
        <v>0.125</v>
      </c>
      <c r="AQ86" s="59">
        <v>0.13</v>
      </c>
      <c r="AR86" s="58">
        <v>0.13400000000000001</v>
      </c>
      <c r="AS86" s="58">
        <v>0.14399999999999999</v>
      </c>
      <c r="AT86" s="58">
        <v>0.14299999999999999</v>
      </c>
      <c r="AU86" s="58">
        <v>0.17199999999999999</v>
      </c>
      <c r="AV86" s="58">
        <v>0.16500000000000001</v>
      </c>
      <c r="AW86" s="58">
        <v>0.16</v>
      </c>
      <c r="AX86" s="58">
        <v>0.151</v>
      </c>
      <c r="AY86" s="58">
        <v>0.123</v>
      </c>
      <c r="AZ86" s="58">
        <v>0.155</v>
      </c>
      <c r="BA86" s="58">
        <v>0.17399999999999999</v>
      </c>
      <c r="BB86" s="58">
        <v>0.158</v>
      </c>
      <c r="BC86" s="58">
        <v>0.16400000000000001</v>
      </c>
      <c r="BD86" s="58">
        <v>0.16500000000000001</v>
      </c>
      <c r="BE86" s="58">
        <v>0.185</v>
      </c>
      <c r="BF86" s="58">
        <v>0.19600000000000001</v>
      </c>
      <c r="BG86" s="58"/>
      <c r="BH86" s="58">
        <v>0.21299999999999999</v>
      </c>
      <c r="BI86" s="59"/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6"/>
  <sheetViews>
    <sheetView workbookViewId="0">
      <selection activeCell="E16" sqref="E16"/>
    </sheetView>
  </sheetViews>
  <sheetFormatPr defaultRowHeight="14" x14ac:dyDescent="0.3"/>
  <cols>
    <col min="1" max="1" width="15.9140625" customWidth="1"/>
    <col min="2" max="2" width="12.25" customWidth="1"/>
    <col min="3" max="3" width="11.75" customWidth="1"/>
    <col min="4" max="5" width="10.75" customWidth="1"/>
    <col min="6" max="9" width="11.75" customWidth="1"/>
    <col min="10" max="10" width="11.6640625" customWidth="1"/>
    <col min="11" max="16" width="11.75" customWidth="1"/>
    <col min="17" max="17" width="9.75" customWidth="1"/>
    <col min="18" max="19" width="10.75" customWidth="1"/>
    <col min="20" max="21" width="11.75" customWidth="1"/>
    <col min="22" max="22" width="10.75" customWidth="1"/>
    <col min="23" max="32" width="11.75" customWidth="1"/>
    <col min="33" max="34" width="10.75" customWidth="1"/>
    <col min="35" max="38" width="11.75" customWidth="1"/>
    <col min="39" max="39" width="10.75" customWidth="1"/>
    <col min="40" max="43" width="11.75" customWidth="1"/>
    <col min="44" max="44" width="10.75" customWidth="1"/>
    <col min="45" max="51" width="11.75" customWidth="1"/>
    <col min="52" max="52" width="10.75" customWidth="1"/>
    <col min="53" max="59" width="11.75" customWidth="1"/>
    <col min="60" max="61" width="10.75" customWidth="1"/>
    <col min="62" max="64" width="11.75" customWidth="1"/>
    <col min="65" max="66" width="10.75" customWidth="1"/>
    <col min="67" max="70" width="11.75" customWidth="1"/>
    <col min="71" max="71" width="4.33203125" customWidth="1"/>
    <col min="72" max="72" width="11.75" customWidth="1"/>
  </cols>
  <sheetData>
    <row r="1" spans="1:20" x14ac:dyDescent="0.3">
      <c r="F1" s="1" t="s">
        <v>24</v>
      </c>
    </row>
    <row r="2" spans="1:20" s="50" customFormat="1" ht="34.5" customHeight="1" x14ac:dyDescent="0.3">
      <c r="A2" s="50" t="s">
        <v>19</v>
      </c>
      <c r="B2" s="50">
        <v>43473</v>
      </c>
      <c r="C2" s="50">
        <v>43485</v>
      </c>
      <c r="D2" s="50">
        <v>43499</v>
      </c>
      <c r="E2" s="50">
        <v>43516</v>
      </c>
      <c r="F2" s="50">
        <v>43529</v>
      </c>
      <c r="G2" s="51">
        <v>43548</v>
      </c>
      <c r="H2" s="51">
        <v>43586</v>
      </c>
      <c r="I2" s="50">
        <v>43614</v>
      </c>
      <c r="J2" s="50">
        <v>43639</v>
      </c>
      <c r="K2" s="50">
        <v>43681</v>
      </c>
      <c r="L2" s="50">
        <v>43727</v>
      </c>
      <c r="M2" s="50">
        <v>43786</v>
      </c>
      <c r="R2" s="51"/>
    </row>
    <row r="3" spans="1:20" s="50" customFormat="1" ht="18" customHeight="1" x14ac:dyDescent="0.3">
      <c r="A3" s="68" t="s">
        <v>0</v>
      </c>
      <c r="G3" s="51"/>
      <c r="H3" s="51"/>
      <c r="R3" s="51"/>
    </row>
    <row r="4" spans="1:20" s="50" customFormat="1" ht="17" customHeight="1" x14ac:dyDescent="0.3">
      <c r="B4" s="69">
        <f>(B9+B13+B18+B23)/4</f>
        <v>1894.8099226656332</v>
      </c>
      <c r="C4" s="69">
        <f>(C9+C13+C18+C23)/4</f>
        <v>5553.4053125656483</v>
      </c>
      <c r="D4" s="69">
        <f>(D9+D13+D18+D23)/4</f>
        <v>9781.9710623692117</v>
      </c>
      <c r="E4" s="69">
        <f>(E9+E13+E18+E23)/4</f>
        <v>15529.913057259915</v>
      </c>
      <c r="F4" s="69">
        <f>(F9+F13+F18+F23)/4</f>
        <v>20156.615153884166</v>
      </c>
      <c r="G4" s="69">
        <f>(G9+G13+G18+G23)/4</f>
        <v>26354.851926457719</v>
      </c>
      <c r="H4" s="69">
        <f t="shared" ref="H4:L4" si="0">(H9+H13+H18+H23)/4</f>
        <v>38648.100495734674</v>
      </c>
      <c r="I4" s="69">
        <f t="shared" si="0"/>
        <v>47613.406700365762</v>
      </c>
      <c r="J4" s="69">
        <f t="shared" si="0"/>
        <v>54827.946130789875</v>
      </c>
      <c r="K4" s="69">
        <f t="shared" si="0"/>
        <v>68286.237776584792</v>
      </c>
      <c r="L4" s="69">
        <f t="shared" si="0"/>
        <v>83556.515763561503</v>
      </c>
      <c r="M4" s="69">
        <f>(M9+M13+M18+M23)/4</f>
        <v>103932.76687971839</v>
      </c>
      <c r="R4" s="51"/>
    </row>
    <row r="5" spans="1:20" x14ac:dyDescent="0.3">
      <c r="A5" s="1" t="s">
        <v>5</v>
      </c>
      <c r="B5" s="70">
        <v>1596.9109661893938</v>
      </c>
      <c r="C5" s="70">
        <v>4666.4885617413202</v>
      </c>
      <c r="D5" s="70">
        <v>8186.8335995120451</v>
      </c>
      <c r="E5" s="70">
        <v>13143.710024525646</v>
      </c>
      <c r="F5" s="70">
        <v>16908.453907564763</v>
      </c>
      <c r="G5" s="70">
        <v>24130.391631992679</v>
      </c>
      <c r="H5" s="70">
        <v>36108.371355166368</v>
      </c>
      <c r="I5" s="70">
        <v>48427.108861916728</v>
      </c>
      <c r="J5" s="70">
        <v>53334.808390083483</v>
      </c>
      <c r="K5" s="70">
        <v>68392.807095048935</v>
      </c>
      <c r="L5" s="70">
        <v>81342.557681002887</v>
      </c>
      <c r="M5" s="70">
        <v>103557.19639495667</v>
      </c>
      <c r="N5" s="71"/>
      <c r="O5" s="12"/>
    </row>
    <row r="6" spans="1:20" x14ac:dyDescent="0.3">
      <c r="A6" s="1" t="s">
        <v>25</v>
      </c>
      <c r="B6" s="72">
        <v>2.5</v>
      </c>
      <c r="C6" s="72">
        <v>2.4</v>
      </c>
      <c r="D6" s="72">
        <v>2.6</v>
      </c>
      <c r="E6" s="72">
        <v>2.8</v>
      </c>
      <c r="F6" s="72">
        <v>2.6</v>
      </c>
      <c r="G6" s="72">
        <v>2.7</v>
      </c>
      <c r="H6" s="72">
        <v>2.7</v>
      </c>
      <c r="I6" s="72">
        <v>2.6</v>
      </c>
      <c r="J6" s="72">
        <v>2.4</v>
      </c>
      <c r="K6" s="72">
        <v>2.7</v>
      </c>
      <c r="L6" s="72">
        <v>2.8</v>
      </c>
      <c r="M6" s="72">
        <v>2.6</v>
      </c>
      <c r="N6" s="72"/>
    </row>
    <row r="8" spans="1:20" x14ac:dyDescent="0.3">
      <c r="A8" s="37" t="s">
        <v>8</v>
      </c>
    </row>
    <row r="9" spans="1:20" s="30" customFormat="1" x14ac:dyDescent="0.3">
      <c r="A9" s="1" t="s">
        <v>5</v>
      </c>
      <c r="B9" s="34">
        <v>2198.2758620689656</v>
      </c>
      <c r="C9" s="34">
        <v>6077.5862068965525</v>
      </c>
      <c r="D9" s="34">
        <v>10689.655172413793</v>
      </c>
      <c r="E9" s="34">
        <v>17025.862068965518</v>
      </c>
      <c r="F9" s="34">
        <v>21551.724137931036</v>
      </c>
      <c r="G9" s="34">
        <v>27931.034482758623</v>
      </c>
      <c r="H9" s="34">
        <v>41163.793103448275</v>
      </c>
      <c r="I9" s="34">
        <v>50732.758620689659</v>
      </c>
      <c r="J9" s="34">
        <v>57931.034482758623</v>
      </c>
      <c r="K9" s="34">
        <v>72801.724137931044</v>
      </c>
      <c r="L9" s="34">
        <v>88275.862068965522</v>
      </c>
      <c r="M9" s="34">
        <v>109525.86206896552</v>
      </c>
      <c r="N9" s="34"/>
      <c r="O9" s="34"/>
      <c r="P9" s="34"/>
      <c r="Q9" s="34"/>
      <c r="R9" s="34"/>
      <c r="T9" s="54"/>
    </row>
    <row r="10" spans="1:20" x14ac:dyDescent="0.3">
      <c r="A10" s="1" t="s">
        <v>25</v>
      </c>
      <c r="B10">
        <v>1</v>
      </c>
      <c r="C10">
        <v>1.5</v>
      </c>
      <c r="D10">
        <v>2</v>
      </c>
      <c r="E10">
        <v>2.1</v>
      </c>
      <c r="F10">
        <v>2.2000000000000002</v>
      </c>
      <c r="G10">
        <v>2.4</v>
      </c>
      <c r="H10">
        <v>2.4</v>
      </c>
      <c r="I10">
        <v>2.4</v>
      </c>
      <c r="J10">
        <v>1.9</v>
      </c>
      <c r="K10">
        <v>2.4</v>
      </c>
      <c r="L10">
        <v>2.4</v>
      </c>
      <c r="M10">
        <v>2.2999999999999998</v>
      </c>
    </row>
    <row r="12" spans="1:20" s="30" customFormat="1" x14ac:dyDescent="0.3">
      <c r="A12" s="37" t="s">
        <v>18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T12" s="54"/>
    </row>
    <row r="13" spans="1:20" s="30" customFormat="1" x14ac:dyDescent="0.3">
      <c r="A13" s="1" t="s">
        <v>5</v>
      </c>
      <c r="B13" s="39">
        <v>1877.5510204081631</v>
      </c>
      <c r="C13" s="39">
        <v>5673.4693877551017</v>
      </c>
      <c r="D13" s="39">
        <v>10000</v>
      </c>
      <c r="E13" s="39">
        <v>15673.469387755102</v>
      </c>
      <c r="F13" s="39">
        <v>19959.183673469386</v>
      </c>
      <c r="G13" s="39">
        <v>26081.632653061224</v>
      </c>
      <c r="H13" s="39">
        <v>38163.265306122448</v>
      </c>
      <c r="I13" s="39">
        <v>47102.040816326531</v>
      </c>
      <c r="J13" s="39">
        <v>54367.34693877551</v>
      </c>
      <c r="K13" s="39">
        <v>66897.959183673462</v>
      </c>
      <c r="L13" s="39">
        <v>81673.469387755104</v>
      </c>
      <c r="M13" s="39">
        <v>101224.48979591836</v>
      </c>
      <c r="N13" s="39"/>
      <c r="O13" s="39"/>
      <c r="P13" s="39"/>
      <c r="Q13" s="39"/>
      <c r="R13" s="39"/>
      <c r="T13" s="54"/>
    </row>
    <row r="14" spans="1:20" x14ac:dyDescent="0.3">
      <c r="A14" s="1" t="s">
        <v>25</v>
      </c>
      <c r="B14">
        <v>2.2000000000000002</v>
      </c>
      <c r="C14">
        <v>2.2000000000000002</v>
      </c>
      <c r="D14">
        <v>2.2999999999999998</v>
      </c>
      <c r="E14">
        <v>2.5</v>
      </c>
      <c r="F14">
        <v>2.5</v>
      </c>
      <c r="G14">
        <v>2.5</v>
      </c>
      <c r="H14">
        <v>2.7</v>
      </c>
      <c r="I14">
        <v>2.5</v>
      </c>
      <c r="J14">
        <v>2.4</v>
      </c>
      <c r="K14">
        <v>2.4</v>
      </c>
      <c r="L14">
        <v>2.7</v>
      </c>
      <c r="M14">
        <v>2.5</v>
      </c>
    </row>
    <row r="15" spans="1:20" x14ac:dyDescent="0.3">
      <c r="A15" s="73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70"/>
      <c r="O15" s="70"/>
    </row>
    <row r="17" spans="1:20" x14ac:dyDescent="0.3">
      <c r="A17" s="37" t="s">
        <v>17</v>
      </c>
    </row>
    <row r="18" spans="1:20" s="30" customFormat="1" x14ac:dyDescent="0.3">
      <c r="A18" s="1" t="s">
        <v>5</v>
      </c>
      <c r="B18" s="39">
        <v>1951.6886702543698</v>
      </c>
      <c r="C18" s="39">
        <v>5764.2897935419751</v>
      </c>
      <c r="D18" s="39">
        <v>10076.160111545816</v>
      </c>
      <c r="E18" s="39">
        <v>15885.838013698358</v>
      </c>
      <c r="F18" s="39">
        <v>20106.932114481064</v>
      </c>
      <c r="G18" s="39">
        <v>26234.326776907572</v>
      </c>
      <c r="H18" s="39">
        <v>38239.481504402473</v>
      </c>
      <c r="I18" s="39">
        <v>47317.103226515821</v>
      </c>
      <c r="J18" s="39">
        <v>54556.50654990122</v>
      </c>
      <c r="K18" s="39">
        <v>68445.267784734635</v>
      </c>
      <c r="L18" s="39">
        <v>84535.352287180547</v>
      </c>
      <c r="M18" s="39">
        <v>105799.68117123106</v>
      </c>
      <c r="N18" s="39"/>
      <c r="O18" s="39"/>
      <c r="P18" s="39"/>
      <c r="Q18" s="39"/>
      <c r="R18" s="39"/>
      <c r="T18" s="54"/>
    </row>
    <row r="19" spans="1:20" x14ac:dyDescent="0.3">
      <c r="A19" s="1" t="s">
        <v>25</v>
      </c>
      <c r="B19">
        <v>1.8</v>
      </c>
      <c r="C19">
        <v>1.9</v>
      </c>
      <c r="D19">
        <v>2.4</v>
      </c>
      <c r="E19">
        <v>2.5</v>
      </c>
      <c r="F19">
        <v>2.5</v>
      </c>
      <c r="G19">
        <v>2.5</v>
      </c>
      <c r="H19">
        <v>2.7</v>
      </c>
      <c r="I19">
        <v>2.4</v>
      </c>
      <c r="J19">
        <v>2</v>
      </c>
      <c r="K19">
        <v>2.2000000000000002</v>
      </c>
      <c r="L19">
        <v>2.5</v>
      </c>
      <c r="M19">
        <v>2.4</v>
      </c>
    </row>
    <row r="20" spans="1:20" x14ac:dyDescent="0.3">
      <c r="A20" s="73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70"/>
      <c r="O20" s="70"/>
    </row>
    <row r="22" spans="1:20" s="30" customFormat="1" x14ac:dyDescent="0.3">
      <c r="A22" s="37" t="s">
        <v>26</v>
      </c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T22" s="54"/>
    </row>
    <row r="23" spans="1:20" s="30" customFormat="1" x14ac:dyDescent="0.3">
      <c r="A23" s="1" t="s">
        <v>5</v>
      </c>
      <c r="B23" s="34">
        <v>1551.7241379310346</v>
      </c>
      <c r="C23" s="34">
        <v>4698.2758620689656</v>
      </c>
      <c r="D23" s="34">
        <v>8362.0689655172428</v>
      </c>
      <c r="E23" s="34">
        <v>13534.48275862069</v>
      </c>
      <c r="F23" s="34">
        <v>19008.620689655174</v>
      </c>
      <c r="G23" s="34">
        <v>25172.413793103449</v>
      </c>
      <c r="H23" s="34">
        <v>37025.862068965522</v>
      </c>
      <c r="I23" s="34">
        <v>45301.724137931036</v>
      </c>
      <c r="J23" s="34">
        <v>52456.896551724145</v>
      </c>
      <c r="K23" s="34">
        <v>65000.000000000007</v>
      </c>
      <c r="L23" s="34">
        <v>79741.379310344826</v>
      </c>
      <c r="M23" s="34">
        <v>99181.034482758623</v>
      </c>
      <c r="N23" s="34"/>
      <c r="O23" s="34"/>
      <c r="P23" s="34"/>
      <c r="Q23" s="34"/>
      <c r="R23" s="34"/>
      <c r="T23" s="54"/>
    </row>
    <row r="24" spans="1:20" x14ac:dyDescent="0.3">
      <c r="A24" s="1" t="s">
        <v>25</v>
      </c>
      <c r="B24">
        <v>1.7</v>
      </c>
      <c r="C24">
        <v>1.9</v>
      </c>
      <c r="D24">
        <v>1.4</v>
      </c>
      <c r="E24">
        <v>1.1000000000000001</v>
      </c>
      <c r="F24">
        <v>1.7</v>
      </c>
      <c r="G24">
        <v>2.1</v>
      </c>
      <c r="H24">
        <v>2.2999999999999998</v>
      </c>
      <c r="I24" s="30">
        <v>2.2000000000000002</v>
      </c>
      <c r="J24">
        <v>2.1</v>
      </c>
      <c r="K24">
        <v>2.2000000000000002</v>
      </c>
      <c r="L24">
        <v>2.2999999999999998</v>
      </c>
      <c r="M24">
        <v>2.2999999999999998</v>
      </c>
    </row>
    <row r="26" spans="1:20" s="50" customFormat="1" ht="34.5" customHeight="1" x14ac:dyDescent="0.3">
      <c r="G26" s="51"/>
      <c r="H26" s="51"/>
      <c r="R26" s="51"/>
    </row>
    <row r="27" spans="1:20" x14ac:dyDescent="0.3">
      <c r="A27" s="1" t="s">
        <v>27</v>
      </c>
    </row>
    <row r="28" spans="1:20" s="30" customFormat="1" x14ac:dyDescent="0.3">
      <c r="A28" s="1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T28" s="54"/>
    </row>
    <row r="29" spans="1:20" x14ac:dyDescent="0.3">
      <c r="A29" s="1" t="s">
        <v>8</v>
      </c>
      <c r="B29" s="74">
        <f>B10/B6</f>
        <v>0.4</v>
      </c>
      <c r="C29" s="74">
        <f t="shared" ref="C29:M29" si="1">C10/C6</f>
        <v>0.625</v>
      </c>
      <c r="D29" s="74">
        <f t="shared" si="1"/>
        <v>0.76923076923076916</v>
      </c>
      <c r="E29" s="74">
        <f t="shared" si="1"/>
        <v>0.75000000000000011</v>
      </c>
      <c r="F29" s="74">
        <f t="shared" si="1"/>
        <v>0.84615384615384615</v>
      </c>
      <c r="G29" s="74">
        <f t="shared" si="1"/>
        <v>0.88888888888888884</v>
      </c>
      <c r="H29" s="74">
        <f t="shared" si="1"/>
        <v>0.88888888888888884</v>
      </c>
      <c r="I29" s="74">
        <f t="shared" si="1"/>
        <v>0.92307692307692302</v>
      </c>
      <c r="J29" s="74">
        <f t="shared" si="1"/>
        <v>0.79166666666666663</v>
      </c>
      <c r="K29" s="74">
        <f t="shared" si="1"/>
        <v>0.88888888888888884</v>
      </c>
      <c r="L29" s="74">
        <f t="shared" si="1"/>
        <v>0.85714285714285721</v>
      </c>
      <c r="M29" s="74">
        <f t="shared" si="1"/>
        <v>0.88461538461538447</v>
      </c>
    </row>
    <row r="30" spans="1:20" x14ac:dyDescent="0.3">
      <c r="A30" s="1" t="s">
        <v>2</v>
      </c>
      <c r="B30" s="74">
        <f>B14/B6</f>
        <v>0.88000000000000012</v>
      </c>
      <c r="C30" s="74">
        <f t="shared" ref="C30:M30" si="2">C14/C6</f>
        <v>0.91666666666666674</v>
      </c>
      <c r="D30" s="74">
        <f t="shared" si="2"/>
        <v>0.88461538461538447</v>
      </c>
      <c r="E30" s="74">
        <f t="shared" si="2"/>
        <v>0.8928571428571429</v>
      </c>
      <c r="F30" s="74">
        <f t="shared" si="2"/>
        <v>0.96153846153846145</v>
      </c>
      <c r="G30" s="74">
        <f t="shared" si="2"/>
        <v>0.92592592592592582</v>
      </c>
      <c r="H30" s="74">
        <f t="shared" si="2"/>
        <v>1</v>
      </c>
      <c r="I30" s="74">
        <f t="shared" si="2"/>
        <v>0.96153846153846145</v>
      </c>
      <c r="J30" s="74">
        <f t="shared" si="2"/>
        <v>1</v>
      </c>
      <c r="K30" s="74">
        <f t="shared" si="2"/>
        <v>0.88888888888888884</v>
      </c>
      <c r="L30" s="74">
        <f t="shared" si="2"/>
        <v>0.96428571428571441</v>
      </c>
      <c r="M30" s="74">
        <f t="shared" si="2"/>
        <v>0.96153846153846145</v>
      </c>
    </row>
    <row r="31" spans="1:20" x14ac:dyDescent="0.3">
      <c r="A31" s="1" t="s">
        <v>17</v>
      </c>
      <c r="B31" s="74">
        <f>B19/B6</f>
        <v>0.72</v>
      </c>
      <c r="C31" s="74">
        <f t="shared" ref="C31:M31" si="3">C19/C6</f>
        <v>0.79166666666666663</v>
      </c>
      <c r="D31" s="74">
        <f t="shared" si="3"/>
        <v>0.92307692307692302</v>
      </c>
      <c r="E31" s="74">
        <f t="shared" si="3"/>
        <v>0.8928571428571429</v>
      </c>
      <c r="F31" s="74">
        <f t="shared" si="3"/>
        <v>0.96153846153846145</v>
      </c>
      <c r="G31" s="74">
        <f t="shared" si="3"/>
        <v>0.92592592592592582</v>
      </c>
      <c r="H31" s="74">
        <f t="shared" si="3"/>
        <v>1</v>
      </c>
      <c r="I31" s="74">
        <f t="shared" si="3"/>
        <v>0.92307692307692302</v>
      </c>
      <c r="J31" s="74">
        <f t="shared" si="3"/>
        <v>0.83333333333333337</v>
      </c>
      <c r="K31" s="74">
        <f t="shared" si="3"/>
        <v>0.81481481481481488</v>
      </c>
      <c r="L31" s="74">
        <f t="shared" si="3"/>
        <v>0.8928571428571429</v>
      </c>
      <c r="M31" s="74">
        <f t="shared" si="3"/>
        <v>0.92307692307692302</v>
      </c>
    </row>
    <row r="32" spans="1:20" x14ac:dyDescent="0.3">
      <c r="A32" s="1" t="s">
        <v>12</v>
      </c>
      <c r="B32" s="74">
        <f>B24/B6</f>
        <v>0.67999999999999994</v>
      </c>
      <c r="C32" s="74">
        <f t="shared" ref="C32:M32" si="4">C24/C6</f>
        <v>0.79166666666666663</v>
      </c>
      <c r="D32" s="74">
        <f t="shared" si="4"/>
        <v>0.53846153846153844</v>
      </c>
      <c r="E32" s="74">
        <f t="shared" si="4"/>
        <v>0.3928571428571429</v>
      </c>
      <c r="F32" s="74">
        <f t="shared" si="4"/>
        <v>0.65384615384615385</v>
      </c>
      <c r="G32" s="74">
        <f t="shared" si="4"/>
        <v>0.77777777777777779</v>
      </c>
      <c r="H32" s="74">
        <f t="shared" si="4"/>
        <v>0.85185185185185175</v>
      </c>
      <c r="I32" s="74">
        <f t="shared" si="4"/>
        <v>0.84615384615384615</v>
      </c>
      <c r="J32" s="74">
        <f t="shared" si="4"/>
        <v>0.87500000000000011</v>
      </c>
      <c r="K32" s="74">
        <f t="shared" si="4"/>
        <v>0.81481481481481488</v>
      </c>
      <c r="L32" s="74">
        <f t="shared" si="4"/>
        <v>0.8214285714285714</v>
      </c>
      <c r="M32" s="74">
        <f t="shared" si="4"/>
        <v>0.88461538461538447</v>
      </c>
    </row>
    <row r="36" spans="1:20" s="30" customFormat="1" x14ac:dyDescent="0.3">
      <c r="A36" s="1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T36" s="54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2</vt:i4>
      </vt:variant>
    </vt:vector>
  </HeadingPairs>
  <TitlesOfParts>
    <vt:vector size="2" baseType="lpstr">
      <vt:lpstr>FIG 2 Aּּ-B + FIG S2 </vt:lpstr>
      <vt:lpstr>FIG 2 C+D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מריו קומל</dc:creator>
  <cp:lastModifiedBy>מריו קומל</cp:lastModifiedBy>
  <dcterms:created xsi:type="dcterms:W3CDTF">2024-08-10T11:20:10Z</dcterms:created>
  <dcterms:modified xsi:type="dcterms:W3CDTF">2024-08-13T14:30:47Z</dcterms:modified>
</cp:coreProperties>
</file>