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细胞实验相关\manuscript\submission\raw data\"/>
    </mc:Choice>
  </mc:AlternateContent>
  <xr:revisionPtr revIDLastSave="0" documentId="13_ncr:1_{1D591D81-8280-42DA-B919-7ED15993B73C}" xr6:coauthVersionLast="47" xr6:coauthVersionMax="47" xr10:uidLastSave="{00000000-0000-0000-0000-000000000000}"/>
  <bookViews>
    <workbookView xWindow="-110" yWindow="-110" windowWidth="19420" windowHeight="10560" tabRatio="644" activeTab="8" xr2:uid="{00000000-000D-0000-FFFF-FFFF00000000}"/>
  </bookViews>
  <sheets>
    <sheet name="BW" sheetId="1" r:id="rId1"/>
    <sheet name="Feedintake" sheetId="2" r:id="rId2"/>
    <sheet name="GI" sheetId="3" r:id="rId3"/>
    <sheet name="plasma" sheetId="14" r:id="rId4"/>
    <sheet name="BA" sheetId="4" r:id="rId5"/>
    <sheet name="PCR" sheetId="9" r:id="rId6"/>
    <sheet name="liver lipid content" sheetId="8" r:id="rId7"/>
    <sheet name="alphadiversity" sheetId="10" r:id="rId8"/>
    <sheet name="genusabundance" sheetId="11" r:id="rId9"/>
    <sheet name="familyabundance" sheetId="12" r:id="rId10"/>
    <sheet name="phylum" sheetId="15" r:id="rId11"/>
    <sheet name="PAS glycogen analysis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2" i="2" l="1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A9" i="2"/>
  <c r="AB9" i="2"/>
  <c r="AC9" i="2"/>
  <c r="AD9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P2" i="2"/>
  <c r="AO2" i="2"/>
  <c r="AN2" i="2"/>
  <c r="AM2" i="2"/>
  <c r="AL2" i="2"/>
  <c r="AK2" i="2"/>
  <c r="AJ2" i="2"/>
  <c r="AI2" i="2"/>
  <c r="AH2" i="2"/>
  <c r="AG2" i="2"/>
  <c r="AF2" i="2"/>
  <c r="AE2" i="2"/>
  <c r="AB2" i="2"/>
  <c r="AA2" i="2"/>
  <c r="AD2" i="2"/>
  <c r="AC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J32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J25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J18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J10" i="2"/>
  <c r="X55" i="1"/>
  <c r="W55" i="1"/>
  <c r="U55" i="1"/>
  <c r="S55" i="1"/>
  <c r="Q55" i="1"/>
  <c r="O55" i="1"/>
  <c r="M55" i="1"/>
  <c r="W54" i="1"/>
  <c r="U54" i="1"/>
  <c r="S54" i="1"/>
  <c r="Q54" i="1"/>
  <c r="O54" i="1"/>
  <c r="M54" i="1"/>
  <c r="X53" i="1"/>
  <c r="W53" i="1"/>
  <c r="U53" i="1"/>
  <c r="S53" i="1"/>
  <c r="Q53" i="1"/>
  <c r="O53" i="1"/>
  <c r="M53" i="1"/>
  <c r="W52" i="1"/>
  <c r="U52" i="1"/>
  <c r="S52" i="1"/>
  <c r="Q52" i="1"/>
  <c r="O52" i="1"/>
  <c r="M52" i="1"/>
  <c r="X51" i="1"/>
  <c r="W51" i="1"/>
  <c r="U51" i="1"/>
  <c r="S51" i="1"/>
  <c r="Q51" i="1"/>
  <c r="O51" i="1"/>
  <c r="M51" i="1"/>
  <c r="W50" i="1"/>
  <c r="U50" i="1"/>
  <c r="S50" i="1"/>
  <c r="Q50" i="1"/>
  <c r="O50" i="1"/>
  <c r="M50" i="1"/>
  <c r="X49" i="1"/>
  <c r="W49" i="1"/>
  <c r="U49" i="1"/>
  <c r="S49" i="1"/>
  <c r="Q49" i="1"/>
  <c r="O49" i="1"/>
  <c r="M49" i="1"/>
  <c r="W48" i="1"/>
  <c r="U48" i="1"/>
  <c r="S48" i="1"/>
  <c r="Q48" i="1"/>
  <c r="O48" i="1"/>
  <c r="M48" i="1"/>
  <c r="X47" i="1"/>
  <c r="W47" i="1"/>
  <c r="U47" i="1"/>
  <c r="S47" i="1"/>
  <c r="Q47" i="1"/>
  <c r="O47" i="1"/>
  <c r="M47" i="1"/>
  <c r="W46" i="1"/>
  <c r="U46" i="1"/>
  <c r="S46" i="1"/>
  <c r="Q46" i="1"/>
  <c r="O46" i="1"/>
  <c r="M46" i="1"/>
  <c r="X45" i="1"/>
  <c r="W45" i="1"/>
  <c r="U45" i="1"/>
  <c r="S45" i="1"/>
  <c r="Q45" i="1"/>
  <c r="O45" i="1"/>
  <c r="M45" i="1"/>
  <c r="W44" i="1"/>
  <c r="U44" i="1"/>
  <c r="S44" i="1"/>
  <c r="Q44" i="1"/>
  <c r="O44" i="1"/>
  <c r="M44" i="1"/>
  <c r="X43" i="1"/>
  <c r="W43" i="1"/>
  <c r="U43" i="1"/>
  <c r="S43" i="1"/>
  <c r="Q43" i="1"/>
  <c r="O43" i="1"/>
  <c r="M43" i="1"/>
  <c r="W42" i="1"/>
  <c r="U42" i="1"/>
  <c r="S42" i="1"/>
  <c r="Q42" i="1"/>
  <c r="O42" i="1"/>
  <c r="M42" i="1"/>
  <c r="X41" i="1"/>
  <c r="W41" i="1"/>
  <c r="U41" i="1"/>
  <c r="S41" i="1"/>
  <c r="Q41" i="1"/>
  <c r="O41" i="1"/>
  <c r="M41" i="1"/>
  <c r="W40" i="1"/>
  <c r="U40" i="1"/>
  <c r="S40" i="1"/>
  <c r="Q40" i="1"/>
  <c r="O40" i="1"/>
  <c r="M40" i="1"/>
  <c r="X39" i="1"/>
  <c r="W39" i="1"/>
  <c r="U39" i="1"/>
  <c r="S39" i="1"/>
  <c r="Q39" i="1"/>
  <c r="O39" i="1"/>
  <c r="M39" i="1"/>
  <c r="W38" i="1"/>
  <c r="U38" i="1"/>
  <c r="S38" i="1"/>
  <c r="Q38" i="1"/>
  <c r="O38" i="1"/>
  <c r="M38" i="1"/>
  <c r="X37" i="1"/>
  <c r="W37" i="1"/>
  <c r="U37" i="1"/>
  <c r="S37" i="1"/>
  <c r="Q37" i="1"/>
  <c r="O37" i="1"/>
  <c r="M37" i="1"/>
  <c r="W36" i="1"/>
  <c r="U36" i="1"/>
  <c r="S36" i="1"/>
  <c r="Q36" i="1"/>
  <c r="O36" i="1"/>
  <c r="M36" i="1"/>
  <c r="X35" i="1"/>
  <c r="W35" i="1"/>
  <c r="U35" i="1"/>
  <c r="S35" i="1"/>
  <c r="Q35" i="1"/>
  <c r="O35" i="1"/>
  <c r="M35" i="1"/>
  <c r="W34" i="1"/>
  <c r="U34" i="1"/>
  <c r="S34" i="1"/>
  <c r="Q34" i="1"/>
  <c r="O34" i="1"/>
  <c r="M34" i="1"/>
  <c r="X33" i="1"/>
  <c r="W33" i="1"/>
  <c r="U33" i="1"/>
  <c r="S33" i="1"/>
  <c r="Q33" i="1"/>
  <c r="O33" i="1"/>
  <c r="M33" i="1"/>
  <c r="W32" i="1"/>
  <c r="U32" i="1"/>
  <c r="S32" i="1"/>
  <c r="Q32" i="1"/>
  <c r="O32" i="1"/>
  <c r="M32" i="1"/>
  <c r="X31" i="1"/>
  <c r="W31" i="1"/>
  <c r="U31" i="1"/>
  <c r="S31" i="1"/>
  <c r="Q31" i="1"/>
  <c r="O31" i="1"/>
  <c r="M31" i="1"/>
  <c r="W30" i="1"/>
  <c r="U30" i="1"/>
  <c r="S30" i="1"/>
  <c r="Q30" i="1"/>
  <c r="O30" i="1"/>
  <c r="M30" i="1"/>
  <c r="W28" i="1"/>
  <c r="U28" i="1"/>
  <c r="S28" i="1"/>
  <c r="Q28" i="1"/>
  <c r="O28" i="1"/>
  <c r="M28" i="1"/>
  <c r="X27" i="1"/>
  <c r="W27" i="1"/>
  <c r="U27" i="1"/>
  <c r="S27" i="1"/>
  <c r="Q27" i="1"/>
  <c r="O27" i="1"/>
  <c r="M27" i="1"/>
  <c r="W26" i="1"/>
  <c r="U26" i="1"/>
  <c r="S26" i="1"/>
  <c r="Q26" i="1"/>
  <c r="O26" i="1"/>
  <c r="M26" i="1"/>
  <c r="X25" i="1"/>
  <c r="W25" i="1"/>
  <c r="U25" i="1"/>
  <c r="S25" i="1"/>
  <c r="Q25" i="1"/>
  <c r="O25" i="1"/>
  <c r="M25" i="1"/>
  <c r="W24" i="1"/>
  <c r="U24" i="1"/>
  <c r="S24" i="1"/>
  <c r="Q24" i="1"/>
  <c r="O24" i="1"/>
  <c r="M24" i="1"/>
  <c r="X23" i="1"/>
  <c r="W23" i="1"/>
  <c r="U23" i="1"/>
  <c r="S23" i="1"/>
  <c r="Q23" i="1"/>
  <c r="O23" i="1"/>
  <c r="M23" i="1"/>
  <c r="W22" i="1"/>
  <c r="U22" i="1"/>
  <c r="S22" i="1"/>
  <c r="Q22" i="1"/>
  <c r="O22" i="1"/>
  <c r="M22" i="1"/>
  <c r="X21" i="1"/>
  <c r="W21" i="1"/>
  <c r="U21" i="1"/>
  <c r="S21" i="1"/>
  <c r="Q21" i="1"/>
  <c r="O21" i="1"/>
  <c r="M21" i="1"/>
  <c r="W20" i="1"/>
  <c r="U20" i="1"/>
  <c r="S20" i="1"/>
  <c r="Q20" i="1"/>
  <c r="O20" i="1"/>
  <c r="M20" i="1"/>
  <c r="X19" i="1"/>
  <c r="W19" i="1"/>
  <c r="U19" i="1"/>
  <c r="S19" i="1"/>
  <c r="Q19" i="1"/>
  <c r="O19" i="1"/>
  <c r="M19" i="1"/>
  <c r="W18" i="1"/>
  <c r="U18" i="1"/>
  <c r="S18" i="1"/>
  <c r="Q18" i="1"/>
  <c r="O18" i="1"/>
  <c r="M18" i="1"/>
  <c r="X15" i="1"/>
  <c r="W15" i="1"/>
  <c r="U15" i="1"/>
  <c r="S15" i="1"/>
  <c r="Q15" i="1"/>
  <c r="O15" i="1"/>
  <c r="M15" i="1"/>
  <c r="W14" i="1"/>
  <c r="U14" i="1"/>
  <c r="S14" i="1"/>
  <c r="Q14" i="1"/>
  <c r="O14" i="1"/>
  <c r="M14" i="1"/>
  <c r="X13" i="1"/>
  <c r="W13" i="1"/>
  <c r="U13" i="1"/>
  <c r="S13" i="1"/>
  <c r="Q13" i="1"/>
  <c r="O13" i="1"/>
  <c r="M13" i="1"/>
  <c r="W12" i="1"/>
  <c r="U12" i="1"/>
  <c r="S12" i="1"/>
  <c r="Q12" i="1"/>
  <c r="O12" i="1"/>
  <c r="M12" i="1"/>
  <c r="X11" i="1"/>
  <c r="W11" i="1"/>
  <c r="U11" i="1"/>
  <c r="S11" i="1"/>
  <c r="Q11" i="1"/>
  <c r="O11" i="1"/>
  <c r="M11" i="1"/>
  <c r="W10" i="1"/>
  <c r="U10" i="1"/>
  <c r="S10" i="1"/>
  <c r="Q10" i="1"/>
  <c r="O10" i="1"/>
  <c r="M10" i="1"/>
  <c r="X9" i="1"/>
  <c r="W9" i="1"/>
  <c r="U9" i="1"/>
  <c r="S9" i="1"/>
  <c r="Q9" i="1"/>
  <c r="O9" i="1"/>
  <c r="M9" i="1"/>
  <c r="W8" i="1"/>
  <c r="U8" i="1"/>
  <c r="S8" i="1"/>
  <c r="Q8" i="1"/>
  <c r="O8" i="1"/>
  <c r="M8" i="1"/>
  <c r="X7" i="1"/>
  <c r="W7" i="1"/>
  <c r="U7" i="1"/>
  <c r="S7" i="1"/>
  <c r="Q7" i="1"/>
  <c r="O7" i="1"/>
  <c r="M7" i="1"/>
  <c r="W6" i="1"/>
  <c r="U6" i="1"/>
  <c r="S6" i="1"/>
  <c r="Q6" i="1"/>
  <c r="O6" i="1"/>
  <c r="M6" i="1"/>
  <c r="X5" i="1"/>
  <c r="W5" i="1"/>
  <c r="U5" i="1"/>
  <c r="S5" i="1"/>
  <c r="Q5" i="1"/>
  <c r="O5" i="1"/>
  <c r="M5" i="1"/>
  <c r="W4" i="1"/>
  <c r="U4" i="1"/>
  <c r="S4" i="1"/>
  <c r="Q4" i="1"/>
  <c r="O4" i="1"/>
  <c r="M4" i="1"/>
  <c r="X3" i="1"/>
  <c r="W3" i="1"/>
  <c r="U3" i="1"/>
  <c r="S3" i="1"/>
  <c r="Q3" i="1"/>
  <c r="O3" i="1"/>
  <c r="M3" i="1"/>
  <c r="W2" i="1"/>
  <c r="U2" i="1"/>
  <c r="S2" i="1"/>
  <c r="Q2" i="1"/>
  <c r="O2" i="1"/>
  <c r="M2" i="1"/>
</calcChain>
</file>

<file path=xl/sharedStrings.xml><?xml version="1.0" encoding="utf-8"?>
<sst xmlns="http://schemas.openxmlformats.org/spreadsheetml/2006/main" count="1839" uniqueCount="340">
  <si>
    <t>group</t>
  </si>
  <si>
    <t>Flevel</t>
  </si>
  <si>
    <t>Plevel</t>
  </si>
  <si>
    <t>Flevel*Plevel</t>
  </si>
  <si>
    <t>Animalno</t>
  </si>
  <si>
    <t>cage</t>
  </si>
  <si>
    <t>BW0</t>
  </si>
  <si>
    <t>BW1</t>
  </si>
  <si>
    <t>gain1</t>
  </si>
  <si>
    <t>BW2</t>
  </si>
  <si>
    <t>gain2</t>
  </si>
  <si>
    <t>BW3</t>
  </si>
  <si>
    <t>gain3</t>
  </si>
  <si>
    <t>BW4</t>
  </si>
  <si>
    <t>gain4</t>
  </si>
  <si>
    <t>BW5</t>
  </si>
  <si>
    <t>gain5</t>
  </si>
  <si>
    <t>BW6</t>
  </si>
  <si>
    <t>gain6</t>
  </si>
  <si>
    <t>BW7</t>
  </si>
  <si>
    <t>gain7</t>
  </si>
  <si>
    <t>BW8</t>
  </si>
  <si>
    <t>gain8</t>
  </si>
  <si>
    <t>Glucose injection mL</t>
  </si>
  <si>
    <t>CON</t>
  </si>
  <si>
    <t>low</t>
  </si>
  <si>
    <t>LFLP</t>
  </si>
  <si>
    <t>HP</t>
  </si>
  <si>
    <t>high</t>
  </si>
  <si>
    <t>LFHP</t>
  </si>
  <si>
    <t>HF</t>
  </si>
  <si>
    <t>HFLP</t>
  </si>
  <si>
    <t>HPHF</t>
  </si>
  <si>
    <t>HFHP</t>
  </si>
  <si>
    <t>备注：标记小鼠为单数，26号小鼠死亡，对照组15号、16号替换为高蛋白组</t>
  </si>
  <si>
    <t>feedgiven1</t>
  </si>
  <si>
    <t>leftover1</t>
  </si>
  <si>
    <t>feedintake1</t>
  </si>
  <si>
    <t>leftover2</t>
  </si>
  <si>
    <t>feedintake2</t>
  </si>
  <si>
    <t>feed given2</t>
  </si>
  <si>
    <t>leftover3</t>
  </si>
  <si>
    <t>feedintake3</t>
  </si>
  <si>
    <t>feed given3</t>
  </si>
  <si>
    <t>leftover4</t>
  </si>
  <si>
    <t>feedintake4</t>
  </si>
  <si>
    <t>leftover5</t>
  </si>
  <si>
    <t>feedintake5</t>
  </si>
  <si>
    <t>leftover6</t>
  </si>
  <si>
    <t>feedintake6</t>
  </si>
  <si>
    <t>leftover7</t>
  </si>
  <si>
    <t>feedintake7</t>
  </si>
  <si>
    <t>leftover8</t>
  </si>
  <si>
    <t>feedintake8</t>
  </si>
  <si>
    <t>Group</t>
  </si>
  <si>
    <t>AnimalNo</t>
  </si>
  <si>
    <t>min0</t>
  </si>
  <si>
    <t>min15</t>
  </si>
  <si>
    <t>min30</t>
  </si>
  <si>
    <t>min60</t>
  </si>
  <si>
    <t>min90</t>
  </si>
  <si>
    <t>min120</t>
  </si>
  <si>
    <t>CON4</t>
  </si>
  <si>
    <t>CON6</t>
  </si>
  <si>
    <t>CON8</t>
  </si>
  <si>
    <t>CON12</t>
  </si>
  <si>
    <t>CON13</t>
  </si>
  <si>
    <t>HP16</t>
  </si>
  <si>
    <t>HP18</t>
  </si>
  <si>
    <t>HP20</t>
  </si>
  <si>
    <t>HP22</t>
  </si>
  <si>
    <t>HP24</t>
  </si>
  <si>
    <t>HP28</t>
  </si>
  <si>
    <t>HF30</t>
  </si>
  <si>
    <t>HF32</t>
  </si>
  <si>
    <t>HF34</t>
  </si>
  <si>
    <t>HF36</t>
  </si>
  <si>
    <t>HF38</t>
  </si>
  <si>
    <t>HF40</t>
  </si>
  <si>
    <t>HPHF42</t>
  </si>
  <si>
    <t>HPHF44</t>
  </si>
  <si>
    <t>HPHF46</t>
  </si>
  <si>
    <t>HPHF48</t>
  </si>
  <si>
    <t>HPHF50</t>
  </si>
  <si>
    <t>HPHF52</t>
  </si>
  <si>
    <t>0 min</t>
  </si>
  <si>
    <t>15 min</t>
  </si>
  <si>
    <t>30 min</t>
  </si>
  <si>
    <t>60 min</t>
  </si>
  <si>
    <t>90 min</t>
  </si>
  <si>
    <t>120 min</t>
  </si>
  <si>
    <t>sample weight mg</t>
  </si>
  <si>
    <t>animalno</t>
  </si>
  <si>
    <t>alloLCA</t>
  </si>
  <si>
    <t>LCA</t>
  </si>
  <si>
    <t>isoLCA</t>
  </si>
  <si>
    <t>NorDCA</t>
  </si>
  <si>
    <t>sevenketoLCA</t>
  </si>
  <si>
    <t>twelveketoLCA</t>
  </si>
  <si>
    <t>ketoLCA6</t>
  </si>
  <si>
    <t>betaUDCA</t>
  </si>
  <si>
    <t>DCA</t>
  </si>
  <si>
    <t>CDCA</t>
  </si>
  <si>
    <t>UDCA</t>
  </si>
  <si>
    <t>HDCA</t>
  </si>
  <si>
    <t>NorCA</t>
  </si>
  <si>
    <t>DHCA</t>
  </si>
  <si>
    <t>diketoLCAsetw</t>
  </si>
  <si>
    <t>diketoLCAsise</t>
  </si>
  <si>
    <t>alphaMCA</t>
  </si>
  <si>
    <t>UCA</t>
  </si>
  <si>
    <t>betaMCA</t>
  </si>
  <si>
    <t>CA</t>
  </si>
  <si>
    <t>ACA</t>
  </si>
  <si>
    <t>betaCA</t>
  </si>
  <si>
    <t>GLCA</t>
  </si>
  <si>
    <t>GHDCA</t>
  </si>
  <si>
    <t>GCDCA</t>
  </si>
  <si>
    <t>GUDCA</t>
  </si>
  <si>
    <t>GDCA</t>
  </si>
  <si>
    <t>LCA3S</t>
  </si>
  <si>
    <t>GCA</t>
  </si>
  <si>
    <t>TLCA</t>
  </si>
  <si>
    <t>THDCAaTUDCA</t>
  </si>
  <si>
    <t>TDCA</t>
  </si>
  <si>
    <t>TCDCA</t>
  </si>
  <si>
    <t>TCA</t>
  </si>
  <si>
    <t>TalphaMCA</t>
  </si>
  <si>
    <t>THCA</t>
  </si>
  <si>
    <t>TbetaMCA</t>
  </si>
  <si>
    <t>CDCAG</t>
  </si>
  <si>
    <t>49.7</t>
  </si>
  <si>
    <t>CON1</t>
  </si>
  <si>
    <t>49.6</t>
  </si>
  <si>
    <t>CON2</t>
  </si>
  <si>
    <t>50.4</t>
  </si>
  <si>
    <t>CON3</t>
  </si>
  <si>
    <t>50.3</t>
  </si>
  <si>
    <t>CON5</t>
  </si>
  <si>
    <t>50.9</t>
  </si>
  <si>
    <t>51</t>
  </si>
  <si>
    <t>HP1</t>
  </si>
  <si>
    <t>46.4</t>
  </si>
  <si>
    <t>HP2</t>
  </si>
  <si>
    <t>HP3</t>
  </si>
  <si>
    <t>51.3</t>
  </si>
  <si>
    <t>HP4</t>
  </si>
  <si>
    <t>49.3</t>
  </si>
  <si>
    <t>HP5</t>
  </si>
  <si>
    <t>49.5</t>
  </si>
  <si>
    <t>HP6</t>
  </si>
  <si>
    <t>49.8</t>
  </si>
  <si>
    <t>HF1</t>
  </si>
  <si>
    <t>HF2</t>
  </si>
  <si>
    <t>HF3</t>
  </si>
  <si>
    <t>50.2</t>
  </si>
  <si>
    <t>HF4</t>
  </si>
  <si>
    <t>50.7</t>
  </si>
  <si>
    <t>HF5</t>
  </si>
  <si>
    <t>HF6</t>
  </si>
  <si>
    <t>HPHF1</t>
  </si>
  <si>
    <t>50.5</t>
  </si>
  <si>
    <t>HPHF2</t>
  </si>
  <si>
    <t>50.1</t>
  </si>
  <si>
    <t>HPHF3</t>
  </si>
  <si>
    <t>HPHF4</t>
  </si>
  <si>
    <t>50.6</t>
  </si>
  <si>
    <t>HPHF5</t>
  </si>
  <si>
    <t>50.8</t>
  </si>
  <si>
    <t>HPHF6</t>
  </si>
  <si>
    <t>浓度（ng/ml）</t>
  </si>
  <si>
    <t>Others</t>
  </si>
  <si>
    <t>GDCA</t>
    <phoneticPr fontId="11" type="noConversion"/>
  </si>
  <si>
    <t>Diet</t>
    <phoneticPr fontId="11" type="noConversion"/>
  </si>
  <si>
    <t>replicate</t>
    <phoneticPr fontId="11" type="noConversion"/>
  </si>
  <si>
    <t xml:space="preserve">TG </t>
    <phoneticPr fontId="11" type="noConversion"/>
  </si>
  <si>
    <t>mmol/gprot</t>
  </si>
  <si>
    <t xml:space="preserve"> Glycogen</t>
    <phoneticPr fontId="11" type="noConversion"/>
  </si>
  <si>
    <t xml:space="preserve"> mg/gliver</t>
  </si>
  <si>
    <t>CON</t>
    <phoneticPr fontId="11" type="noConversion"/>
  </si>
  <si>
    <t>HP</t>
    <phoneticPr fontId="11" type="noConversion"/>
  </si>
  <si>
    <t>HF</t>
    <phoneticPr fontId="11" type="noConversion"/>
  </si>
  <si>
    <t>HPHF</t>
    <phoneticPr fontId="11" type="noConversion"/>
  </si>
  <si>
    <t>TCHO</t>
    <phoneticPr fontId="11" type="noConversion"/>
  </si>
  <si>
    <t xml:space="preserve">  mmol/gprot</t>
    <phoneticPr fontId="11" type="noConversion"/>
  </si>
  <si>
    <t>COX2</t>
  </si>
  <si>
    <t>TLR</t>
  </si>
  <si>
    <t>TNFa</t>
    <phoneticPr fontId="14" type="noConversion"/>
  </si>
  <si>
    <t>FASN</t>
  </si>
  <si>
    <t>PPAR</t>
  </si>
  <si>
    <t>FXR</t>
  </si>
  <si>
    <t>SHP</t>
  </si>
  <si>
    <t>FOXO1</t>
  </si>
  <si>
    <t>colon</t>
    <phoneticPr fontId="14" type="noConversion"/>
  </si>
  <si>
    <t>liver</t>
    <phoneticPr fontId="14" type="noConversion"/>
  </si>
  <si>
    <t>SREBP1C</t>
    <phoneticPr fontId="14" type="noConversion"/>
  </si>
  <si>
    <t>Feature</t>
  </si>
  <si>
    <t>ACE</t>
  </si>
  <si>
    <t>Chao1</t>
  </si>
  <si>
    <t>Simpson</t>
  </si>
  <si>
    <t>Shannon</t>
  </si>
  <si>
    <t>PD_whole_tree</t>
  </si>
  <si>
    <t>Coverage</t>
  </si>
  <si>
    <t>CON</t>
    <phoneticPr fontId="15" type="noConversion"/>
  </si>
  <si>
    <t>HP</t>
    <phoneticPr fontId="15" type="noConversion"/>
  </si>
  <si>
    <t>HF</t>
    <phoneticPr fontId="15" type="noConversion"/>
  </si>
  <si>
    <t>HPHF</t>
    <phoneticPr fontId="15" type="noConversion"/>
  </si>
  <si>
    <t>protein content</t>
    <phoneticPr fontId="11" type="noConversion"/>
  </si>
  <si>
    <t>fiber content</t>
    <phoneticPr fontId="11" type="noConversion"/>
  </si>
  <si>
    <t>proteinintake1</t>
    <phoneticPr fontId="11" type="noConversion"/>
  </si>
  <si>
    <t>fiberintake1</t>
    <phoneticPr fontId="11" type="noConversion"/>
  </si>
  <si>
    <t>proteinintake2</t>
  </si>
  <si>
    <t>fiberintake2</t>
  </si>
  <si>
    <t>proteinintake3</t>
  </si>
  <si>
    <t>fiberintake3</t>
  </si>
  <si>
    <t>proteinintake4</t>
  </si>
  <si>
    <t>fiberintake4</t>
  </si>
  <si>
    <t>proteinintake5</t>
  </si>
  <si>
    <t>fiberintake5</t>
  </si>
  <si>
    <t>proteinintake6</t>
  </si>
  <si>
    <t>fiberintake6</t>
  </si>
  <si>
    <t>proteinintake7</t>
  </si>
  <si>
    <t>fiberintake7</t>
  </si>
  <si>
    <t>proteinintake8</t>
  </si>
  <si>
    <t>fiberintake8</t>
  </si>
  <si>
    <t>primary bile acids: 胆酸CA、鹅脱氧胆酸Chenodeoxycholic acid CDCA、甘氨胆酸N-Choloylglycine CGA、牛磺胆酸Taurocholic acid TCA、甘氨鹅脱氧胆酸Glycochenodeoxycholic acid GCDCA、牛磺鹅脱氧胆酸Taurochenodeoxycholic acidTCDCA .</t>
    <phoneticPr fontId="11" type="noConversion"/>
  </si>
  <si>
    <t>缩写</t>
    <phoneticPr fontId="11" type="noConversion"/>
  </si>
  <si>
    <t>全称</t>
    <phoneticPr fontId="11" type="noConversion"/>
  </si>
  <si>
    <t>primary</t>
    <phoneticPr fontId="11" type="noConversion"/>
  </si>
  <si>
    <t>secondary</t>
    <phoneticPr fontId="11" type="noConversion"/>
  </si>
  <si>
    <t>共轭</t>
    <phoneticPr fontId="11" type="noConversion"/>
  </si>
  <si>
    <t>非共轭</t>
    <phoneticPr fontId="11" type="noConversion"/>
  </si>
  <si>
    <t>别胆酸</t>
    <phoneticPr fontId="11" type="noConversion"/>
  </si>
  <si>
    <t>石胆酸</t>
    <phoneticPr fontId="11" type="noConversion"/>
  </si>
  <si>
    <t>异石胆酸</t>
    <phoneticPr fontId="11" type="noConversion"/>
  </si>
  <si>
    <t>23-脱甲胆酸</t>
  </si>
  <si>
    <t>7-酮基脱氧胆酸</t>
  </si>
  <si>
    <r>
      <t>β-</t>
    </r>
    <r>
      <rPr>
        <sz val="11"/>
        <color theme="1"/>
        <rFont val="宋体"/>
        <family val="3"/>
        <charset val="134"/>
      </rPr>
      <t>熊脱氧胆酸</t>
    </r>
    <phoneticPr fontId="11" type="noConversion"/>
  </si>
  <si>
    <r>
      <rPr>
        <sz val="11"/>
        <color theme="1"/>
        <rFont val="宋体"/>
        <family val="3"/>
        <charset val="134"/>
      </rPr>
      <t>脱氧胆酸</t>
    </r>
  </si>
  <si>
    <r>
      <rPr>
        <sz val="11"/>
        <color theme="1"/>
        <rFont val="宋体"/>
        <family val="3"/>
        <charset val="134"/>
      </rPr>
      <t>鹅脱氧胆酸</t>
    </r>
  </si>
  <si>
    <r>
      <rPr>
        <sz val="11"/>
        <color theme="1"/>
        <rFont val="宋体"/>
        <family val="3"/>
        <charset val="134"/>
      </rPr>
      <t>熊脱氧胆酸</t>
    </r>
  </si>
  <si>
    <t>猪脱氧胆酸</t>
  </si>
  <si>
    <t>脱氢石胆酸</t>
  </si>
  <si>
    <t>α-鼠胆酸</t>
  </si>
  <si>
    <t>熊果胆酸</t>
  </si>
  <si>
    <r>
      <rPr>
        <sz val="11"/>
        <color theme="1"/>
        <rFont val="Times New Roman"/>
        <family val="1"/>
      </rPr>
      <t>β-</t>
    </r>
    <r>
      <rPr>
        <sz val="11"/>
        <color theme="1"/>
        <rFont val="宋体"/>
        <family val="3"/>
        <charset val="134"/>
      </rPr>
      <t>鼠胆酸</t>
    </r>
  </si>
  <si>
    <t>胆酸</t>
    <phoneticPr fontId="11" type="noConversion"/>
  </si>
  <si>
    <t>原胆酸</t>
    <phoneticPr fontId="11" type="noConversion"/>
  </si>
  <si>
    <t>3β-胆酸</t>
  </si>
  <si>
    <t>甘氨石胆酸</t>
  </si>
  <si>
    <r>
      <rPr>
        <sz val="11"/>
        <color theme="1"/>
        <rFont val="宋体"/>
        <family val="3"/>
        <charset val="134"/>
      </rPr>
      <t>甘氨熊脱氧胆酸</t>
    </r>
  </si>
  <si>
    <r>
      <rPr>
        <sz val="11"/>
        <color theme="1"/>
        <rFont val="宋体"/>
        <family val="3"/>
        <charset val="134"/>
      </rPr>
      <t>甘氨脱氧胆酸</t>
    </r>
  </si>
  <si>
    <t>石胆酸3s</t>
    <phoneticPr fontId="11" type="noConversion"/>
  </si>
  <si>
    <r>
      <rPr>
        <sz val="11"/>
        <color theme="1"/>
        <rFont val="宋体"/>
        <family val="3"/>
        <charset val="134"/>
      </rPr>
      <t>甘氨胆酸</t>
    </r>
  </si>
  <si>
    <r>
      <rPr>
        <sz val="11"/>
        <color theme="1"/>
        <rFont val="宋体"/>
        <family val="3"/>
        <charset val="134"/>
      </rPr>
      <t>牛磺石胆酸</t>
    </r>
  </si>
  <si>
    <t>牛磺鹅脱氧胆酸</t>
  </si>
  <si>
    <r>
      <rPr>
        <sz val="11"/>
        <color theme="1"/>
        <rFont val="宋体"/>
        <family val="3"/>
        <charset val="134"/>
      </rPr>
      <t>牛磺胆酸</t>
    </r>
  </si>
  <si>
    <r>
      <rPr>
        <sz val="11"/>
        <color theme="1"/>
        <rFont val="宋体"/>
        <family val="3"/>
        <charset val="134"/>
      </rPr>
      <t>牛磺脱氧胆酸</t>
    </r>
  </si>
  <si>
    <r>
      <rPr>
        <sz val="11"/>
        <color theme="1"/>
        <rFont val="宋体"/>
        <family val="3"/>
        <charset val="134"/>
      </rPr>
      <t>牛磺</t>
    </r>
    <r>
      <rPr>
        <sz val="11"/>
        <color theme="1"/>
        <rFont val="Times New Roman"/>
        <family val="1"/>
      </rPr>
      <t>-α-</t>
    </r>
    <r>
      <rPr>
        <sz val="11"/>
        <color theme="1"/>
        <rFont val="宋体"/>
        <family val="3"/>
        <charset val="134"/>
      </rPr>
      <t>鼠胆酸</t>
    </r>
  </si>
  <si>
    <t>三羟别胆脘酸</t>
  </si>
  <si>
    <t>牛磺-β-鼠胆酸</t>
  </si>
  <si>
    <t>鹅去氧胆酸-3β-葡萄糖醛酸</t>
  </si>
  <si>
    <t>7,12-二酮基石胆酸</t>
    <phoneticPr fontId="11" type="noConversion"/>
  </si>
  <si>
    <t>6,7-二酮基石胆酸</t>
    <phoneticPr fontId="11" type="noConversion"/>
  </si>
  <si>
    <r>
      <t>12-</t>
    </r>
    <r>
      <rPr>
        <sz val="11"/>
        <color theme="1"/>
        <rFont val="宋体"/>
        <family val="3"/>
        <charset val="134"/>
      </rPr>
      <t>酮基石胆酸</t>
    </r>
    <phoneticPr fontId="11" type="noConversion"/>
  </si>
  <si>
    <t>6-酮基石胆酸</t>
    <phoneticPr fontId="11" type="noConversion"/>
  </si>
  <si>
    <t>初级胆汁酸</t>
    <phoneticPr fontId="11" type="noConversion"/>
  </si>
  <si>
    <t>次级胆汁酸</t>
    <phoneticPr fontId="11" type="noConversion"/>
  </si>
  <si>
    <t>次级胆汁酸？</t>
    <phoneticPr fontId="11" type="noConversion"/>
  </si>
  <si>
    <t>GCDCA</t>
    <phoneticPr fontId="11" type="noConversion"/>
  </si>
  <si>
    <t>甘氨鹅脱氧胆酸</t>
    <phoneticPr fontId="11" type="noConversion"/>
  </si>
  <si>
    <t>甘氨猪脱氧胆酸</t>
    <phoneticPr fontId="11" type="noConversion"/>
  </si>
  <si>
    <r>
      <rPr>
        <sz val="11"/>
        <color theme="1"/>
        <rFont val="宋体"/>
        <family val="3"/>
        <charset val="134"/>
      </rPr>
      <t>牛磺猪脱氧胆酸</t>
    </r>
    <r>
      <rPr>
        <sz val="11"/>
        <color theme="1"/>
        <rFont val="Times New Roman"/>
        <family val="1"/>
      </rPr>
      <t>a</t>
    </r>
    <r>
      <rPr>
        <sz val="11"/>
        <color theme="1"/>
        <rFont val="宋体"/>
        <family val="1"/>
        <charset val="134"/>
      </rPr>
      <t>牛磺熊脱氧胆酸</t>
    </r>
    <phoneticPr fontId="11" type="noConversion"/>
  </si>
  <si>
    <t>Unknown</t>
  </si>
  <si>
    <t>Lachnospiraceae</t>
    <phoneticPr fontId="11" type="noConversion"/>
  </si>
  <si>
    <t>unclassified_Muribaculaceae</t>
    <phoneticPr fontId="11" type="noConversion"/>
  </si>
  <si>
    <t>unclassified_Oscillospiraceae</t>
    <phoneticPr fontId="11" type="noConversion"/>
  </si>
  <si>
    <t>Helicobacter</t>
    <phoneticPr fontId="11" type="noConversion"/>
  </si>
  <si>
    <t>unclassified_Lachnospiraceae</t>
    <phoneticPr fontId="11" type="noConversion"/>
  </si>
  <si>
    <t>Alloprevotella</t>
    <phoneticPr fontId="11" type="noConversion"/>
  </si>
  <si>
    <t>Staphylococcus</t>
    <phoneticPr fontId="11" type="noConversion"/>
  </si>
  <si>
    <t>unclassified_Atopobiaceae</t>
    <phoneticPr fontId="11" type="noConversion"/>
  </si>
  <si>
    <t>Bacillus</t>
    <phoneticPr fontId="11" type="noConversion"/>
  </si>
  <si>
    <t>Faecalibaculum</t>
    <phoneticPr fontId="11" type="noConversion"/>
  </si>
  <si>
    <t>Bacteroides</t>
    <phoneticPr fontId="11" type="noConversion"/>
  </si>
  <si>
    <t>Others</t>
    <phoneticPr fontId="11" type="noConversion"/>
  </si>
  <si>
    <t>Muribaculaceae</t>
    <phoneticPr fontId="11" type="noConversion"/>
  </si>
  <si>
    <t>Helicobacteraceae</t>
    <phoneticPr fontId="11" type="noConversion"/>
  </si>
  <si>
    <t>Oscillospiraceae</t>
    <phoneticPr fontId="11" type="noConversion"/>
  </si>
  <si>
    <t>Prevotellaceae</t>
    <phoneticPr fontId="11" type="noConversion"/>
  </si>
  <si>
    <t>Erysipelotrichaceae</t>
    <phoneticPr fontId="11" type="noConversion"/>
  </si>
  <si>
    <t>Ruminococcaceae</t>
    <phoneticPr fontId="11" type="noConversion"/>
  </si>
  <si>
    <t>Staphylococcaceae</t>
    <phoneticPr fontId="11" type="noConversion"/>
  </si>
  <si>
    <t>Atopobiaceae</t>
    <phoneticPr fontId="11" type="noConversion"/>
  </si>
  <si>
    <t>Rikenellaceae</t>
    <phoneticPr fontId="11" type="noConversion"/>
  </si>
  <si>
    <t>glucogen</t>
    <phoneticPr fontId="20" type="noConversion"/>
  </si>
  <si>
    <t>mmol/L</t>
    <phoneticPr fontId="23" type="noConversion"/>
  </si>
  <si>
    <t>0.45-1.81</t>
    <phoneticPr fontId="23" type="noConversion"/>
  </si>
  <si>
    <t>＜5.18</t>
    <phoneticPr fontId="23" type="noConversion"/>
  </si>
  <si>
    <t>1.29-1.55</t>
    <phoneticPr fontId="23" type="noConversion"/>
  </si>
  <si>
    <t>＜3.37</t>
    <phoneticPr fontId="23" type="noConversion"/>
  </si>
  <si>
    <t>3.9-6.1</t>
    <phoneticPr fontId="23" type="noConversion"/>
  </si>
  <si>
    <t>HP5</t>
    <phoneticPr fontId="23" type="noConversion"/>
  </si>
  <si>
    <t>TG</t>
    <phoneticPr fontId="23" type="noConversion"/>
  </si>
  <si>
    <t>TCHO</t>
    <phoneticPr fontId="23" type="noConversion"/>
  </si>
  <si>
    <t>HDL</t>
    <phoneticPr fontId="23" type="noConversion"/>
  </si>
  <si>
    <t>LDL</t>
    <phoneticPr fontId="23" type="noConversion"/>
  </si>
  <si>
    <t>GLU</t>
    <phoneticPr fontId="23" type="noConversion"/>
  </si>
  <si>
    <t>NEFA</t>
    <phoneticPr fontId="23" type="noConversion"/>
  </si>
  <si>
    <t>CON1</t>
    <phoneticPr fontId="23" type="noConversion"/>
  </si>
  <si>
    <t>CON3</t>
    <phoneticPr fontId="23" type="noConversion"/>
  </si>
  <si>
    <t>CON5</t>
    <phoneticPr fontId="23" type="noConversion"/>
  </si>
  <si>
    <t>HP1</t>
    <phoneticPr fontId="23" type="noConversion"/>
  </si>
  <si>
    <t>HP3</t>
    <phoneticPr fontId="23" type="noConversion"/>
  </si>
  <si>
    <t>HP6</t>
    <phoneticPr fontId="23" type="noConversion"/>
  </si>
  <si>
    <t>HF1</t>
    <phoneticPr fontId="23" type="noConversion"/>
  </si>
  <si>
    <t>HF3</t>
    <phoneticPr fontId="23" type="noConversion"/>
  </si>
  <si>
    <t>HF5</t>
    <phoneticPr fontId="23" type="noConversion"/>
  </si>
  <si>
    <t>HF6</t>
    <phoneticPr fontId="23" type="noConversion"/>
  </si>
  <si>
    <t>HPHF1</t>
    <phoneticPr fontId="23" type="noConversion"/>
  </si>
  <si>
    <t>HPHF3</t>
    <phoneticPr fontId="23" type="noConversion"/>
  </si>
  <si>
    <t>HPHF5</t>
    <phoneticPr fontId="23" type="noConversion"/>
  </si>
  <si>
    <t>HPHF6</t>
    <phoneticPr fontId="23" type="noConversion"/>
  </si>
  <si>
    <t>group</t>
    <phoneticPr fontId="23" type="noConversion"/>
  </si>
  <si>
    <t>pg/ml</t>
    <phoneticPr fontId="23" type="noConversion"/>
  </si>
  <si>
    <t>TNFa</t>
    <phoneticPr fontId="23" type="noConversion"/>
  </si>
  <si>
    <t>Desulfobacterota</t>
  </si>
  <si>
    <t>Verrucomicrobiota</t>
  </si>
  <si>
    <t>unclassified_Bacteria</t>
  </si>
  <si>
    <t>Patescibacteria</t>
  </si>
  <si>
    <t>Unassigned</t>
  </si>
  <si>
    <t>Firmicutes</t>
    <phoneticPr fontId="27" type="noConversion"/>
  </si>
  <si>
    <t>Bacteroidota</t>
    <phoneticPr fontId="27" type="noConversion"/>
  </si>
  <si>
    <t>Campylobacterota</t>
    <phoneticPr fontId="27" type="noConversion"/>
  </si>
  <si>
    <t>Proteobacteria</t>
    <phoneticPr fontId="27" type="noConversion"/>
  </si>
  <si>
    <t>Actinobacteriota</t>
    <phoneticPr fontId="27" type="noConversion"/>
  </si>
  <si>
    <t>Fusobacteriota</t>
    <phoneticPr fontId="27" type="noConversion"/>
  </si>
  <si>
    <t>unit</t>
    <phoneticPr fontId="23" type="noConversion"/>
  </si>
  <si>
    <t>reference range</t>
    <phoneticPr fontId="20" type="noConversion"/>
  </si>
  <si>
    <t>2g glucose/kg BW（mmol/L）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</si>
</sst>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"/>
    <numFmt numFmtId="177" formatCode="0.0"/>
    <numFmt numFmtId="178" formatCode="0.0_ "/>
    <numFmt numFmtId="179" formatCode="0.0000_ "/>
  </numFmts>
  <fonts count="28">
    <font>
      <sz val="11"/>
      <color indexed="8"/>
      <name val="等线"/>
      <charset val="134"/>
      <scheme val="minor"/>
    </font>
    <font>
      <sz val="11"/>
      <name val="宋体"/>
      <family val="3"/>
      <charset val="134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11"/>
      <color rgb="FFFF0000"/>
      <name val="SimSun"/>
      <charset val="134"/>
    </font>
    <font>
      <sz val="10"/>
      <name val="微软雅黑"/>
      <family val="2"/>
      <charset val="134"/>
    </font>
    <font>
      <sz val="11"/>
      <color rgb="FF00B050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3"/>
      <charset val="134"/>
    </font>
    <font>
      <sz val="10"/>
      <color rgb="FF333333"/>
      <name val="Arial"/>
      <family val="2"/>
    </font>
    <font>
      <sz val="11"/>
      <color theme="1"/>
      <name val="宋体"/>
      <family val="1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2"/>
      <color rgb="FF0000FF"/>
      <name val="SimSun"/>
      <charset val="134"/>
    </font>
    <font>
      <sz val="9"/>
      <name val="宋体"/>
      <family val="3"/>
      <charset val="134"/>
    </font>
    <font>
      <sz val="10.5"/>
      <color theme="1"/>
      <name val="宋体"/>
      <family val="3"/>
      <charset val="134"/>
    </font>
    <font>
      <sz val="10.5"/>
      <name val="宋体"/>
      <family val="3"/>
      <charset val="134"/>
    </font>
    <font>
      <sz val="12"/>
      <name val="SimSun"/>
      <charset val="134"/>
    </font>
    <font>
      <sz val="9"/>
      <name val="等线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1B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FDEADA"/>
      </left>
      <right style="thin">
        <color rgb="FFFDEADA"/>
      </right>
      <top style="thin">
        <color rgb="FFFDEADA"/>
      </top>
      <bottom style="thin">
        <color rgb="FFFDEADA"/>
      </bottom>
      <diagonal/>
    </border>
    <border>
      <left style="thin">
        <color rgb="FFFDEADA"/>
      </left>
      <right/>
      <top/>
      <bottom style="thin">
        <color rgb="FF000000"/>
      </bottom>
      <diagonal/>
    </border>
    <border>
      <left style="thin">
        <color rgb="FFFDEADA"/>
      </left>
      <right style="thin">
        <color rgb="FFFDEADA"/>
      </right>
      <top style="thin">
        <color rgb="FFFDEADA"/>
      </top>
      <bottom style="thin">
        <color auto="1"/>
      </bottom>
      <diagonal/>
    </border>
    <border>
      <left style="thin">
        <color rgb="FFFDEADA"/>
      </left>
      <right style="thin">
        <color rgb="FFFDEADA"/>
      </right>
      <top/>
      <bottom style="thin">
        <color rgb="FFFDEADA"/>
      </bottom>
      <diagonal/>
    </border>
    <border>
      <left style="thin">
        <color rgb="FF000000"/>
      </left>
      <right/>
      <top/>
      <bottom/>
      <diagonal/>
    </border>
    <border>
      <left style="thin">
        <color rgb="FFFDEADA"/>
      </left>
      <right style="thin">
        <color rgb="FFFDEADA"/>
      </right>
      <top style="thin">
        <color rgb="FF000000"/>
      </top>
      <bottom style="thin">
        <color rgb="FFFDEADA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0" fontId="1" fillId="0" borderId="4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vertical="center"/>
    </xf>
    <xf numFmtId="0" fontId="4" fillId="3" borderId="3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vertical="center" wrapText="1"/>
    </xf>
    <xf numFmtId="0" fontId="6" fillId="3" borderId="6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7" fillId="3" borderId="0" xfId="0" applyNumberFormat="1" applyFont="1" applyFill="1" applyAlignment="1">
      <alignment horizontal="center" vertical="center"/>
    </xf>
    <xf numFmtId="0" fontId="8" fillId="3" borderId="0" xfId="0" applyNumberFormat="1" applyFont="1" applyFill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3" fillId="4" borderId="0" xfId="0" applyFont="1" applyFill="1">
      <alignment vertical="center"/>
    </xf>
    <xf numFmtId="0" fontId="5" fillId="0" borderId="7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0" fillId="0" borderId="0" xfId="0" applyNumberFormat="1" applyAlignment="1"/>
    <xf numFmtId="0" fontId="7" fillId="0" borderId="0" xfId="0" applyNumberFormat="1" applyFont="1" applyFill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0" fillId="0" borderId="9" xfId="0" applyBorder="1">
      <alignment vertical="center"/>
    </xf>
    <xf numFmtId="0" fontId="5" fillId="0" borderId="9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vertical="center"/>
    </xf>
    <xf numFmtId="0" fontId="1" fillId="3" borderId="2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3" borderId="7" xfId="0" applyNumberFormat="1" applyFont="1" applyFill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horizontal="center" vertical="center"/>
    </xf>
    <xf numFmtId="0" fontId="5" fillId="3" borderId="13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5" fillId="3" borderId="1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6" fillId="0" borderId="16" xfId="0" applyNumberFormat="1" applyFont="1" applyFill="1" applyBorder="1" applyAlignment="1">
      <alignment horizontal="center" vertical="center"/>
    </xf>
    <xf numFmtId="0" fontId="7" fillId="4" borderId="17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8" fillId="4" borderId="17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8" fillId="3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4" borderId="18" xfId="0" applyNumberFormat="1" applyFont="1" applyFill="1" applyBorder="1" applyAlignment="1">
      <alignment horizontal="center" vertical="center"/>
    </xf>
    <xf numFmtId="0" fontId="0" fillId="4" borderId="9" xfId="0" applyFill="1" applyBorder="1">
      <alignment vertical="center"/>
    </xf>
    <xf numFmtId="0" fontId="7" fillId="4" borderId="19" xfId="0" applyNumberFormat="1" applyFont="1" applyFill="1" applyBorder="1" applyAlignment="1">
      <alignment horizontal="center" vertical="center"/>
    </xf>
    <xf numFmtId="0" fontId="8" fillId="4" borderId="19" xfId="0" applyNumberFormat="1" applyFont="1" applyFill="1" applyBorder="1" applyAlignment="1">
      <alignment horizontal="center" vertical="center"/>
    </xf>
    <xf numFmtId="0" fontId="9" fillId="4" borderId="0" xfId="0" applyNumberFormat="1" applyFont="1" applyFill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9" fontId="13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 wrapText="1"/>
    </xf>
    <xf numFmtId="10" fontId="5" fillId="0" borderId="3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Alignment="1">
      <alignment horizontal="center" vertical="center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0" fillId="0" borderId="0" xfId="0" applyFill="1" applyAlignment="1"/>
    <xf numFmtId="0" fontId="2" fillId="2" borderId="0" xfId="0" applyFont="1" applyFill="1" applyAlignment="1"/>
    <xf numFmtId="0" fontId="12" fillId="0" borderId="0" xfId="0" applyFont="1" applyFill="1" applyBorder="1">
      <alignment vertical="center"/>
    </xf>
    <xf numFmtId="0" fontId="13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0" xfId="0" applyFont="1">
      <alignment vertical="center"/>
    </xf>
    <xf numFmtId="0" fontId="16" fillId="0" borderId="1" xfId="0" applyFont="1" applyBorder="1" applyAlignment="1">
      <alignment horizontal="left"/>
    </xf>
    <xf numFmtId="11" fontId="0" fillId="0" borderId="0" xfId="0" applyNumberFormat="1">
      <alignment vertical="center"/>
    </xf>
    <xf numFmtId="0" fontId="2" fillId="0" borderId="0" xfId="0" applyFont="1">
      <alignment vertical="center"/>
    </xf>
    <xf numFmtId="0" fontId="22" fillId="0" borderId="1" xfId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 wrapText="1"/>
    </xf>
    <xf numFmtId="176" fontId="26" fillId="0" borderId="1" xfId="1" applyNumberFormat="1" applyFont="1" applyBorder="1" applyAlignment="1">
      <alignment horizontal="center" vertical="center"/>
    </xf>
    <xf numFmtId="2" fontId="2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2" fontId="25" fillId="0" borderId="1" xfId="0" applyNumberFormat="1" applyFont="1" applyBorder="1" applyAlignment="1">
      <alignment horizontal="center" vertical="center" wrapText="1"/>
    </xf>
    <xf numFmtId="2" fontId="26" fillId="0" borderId="1" xfId="1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常规" xfId="0" builtinId="0"/>
    <cellStyle name="常规 2" xfId="1" xr:uid="{94BE8F8B-3B48-4EFD-AADA-18D800BBA2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2"/>
  <sheetViews>
    <sheetView workbookViewId="0">
      <selection activeCell="A57" sqref="A57:M58"/>
    </sheetView>
  </sheetViews>
  <sheetFormatPr defaultColWidth="9" defaultRowHeight="14"/>
  <cols>
    <col min="1" max="6" width="11" customWidth="1"/>
    <col min="7" max="8" width="16" customWidth="1"/>
    <col min="9" max="9" width="10" customWidth="1"/>
    <col min="10" max="10" width="16" customWidth="1"/>
    <col min="11" max="11" width="10" customWidth="1"/>
    <col min="12" max="12" width="15" customWidth="1"/>
    <col min="13" max="13" width="10" customWidth="1"/>
    <col min="14" max="14" width="12" customWidth="1"/>
    <col min="15" max="15" width="11" customWidth="1"/>
    <col min="16" max="22" width="12" customWidth="1"/>
    <col min="23" max="23" width="12" style="37" customWidth="1"/>
    <col min="24" max="24" width="16.08203125" customWidth="1"/>
  </cols>
  <sheetData>
    <row r="1" spans="1:24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53" t="s">
        <v>8</v>
      </c>
      <c r="J1" s="8" t="s">
        <v>9</v>
      </c>
      <c r="K1" s="22" t="s">
        <v>10</v>
      </c>
      <c r="L1" s="8" t="s">
        <v>11</v>
      </c>
      <c r="M1" s="22" t="s">
        <v>12</v>
      </c>
      <c r="N1" s="33" t="s">
        <v>13</v>
      </c>
      <c r="O1" s="32" t="s">
        <v>14</v>
      </c>
      <c r="P1" s="33" t="s">
        <v>15</v>
      </c>
      <c r="Q1" s="22" t="s">
        <v>16</v>
      </c>
      <c r="R1" s="33" t="s">
        <v>17</v>
      </c>
      <c r="S1" s="32" t="s">
        <v>18</v>
      </c>
      <c r="T1" s="33" t="s">
        <v>19</v>
      </c>
      <c r="U1" s="32" t="s">
        <v>20</v>
      </c>
      <c r="V1" s="33" t="s">
        <v>21</v>
      </c>
      <c r="W1" s="36" t="s">
        <v>22</v>
      </c>
      <c r="X1" s="63" t="s">
        <v>23</v>
      </c>
    </row>
    <row r="2" spans="1:24">
      <c r="A2" s="23" t="s">
        <v>24</v>
      </c>
      <c r="B2" s="9" t="s">
        <v>25</v>
      </c>
      <c r="C2" s="9" t="s">
        <v>25</v>
      </c>
      <c r="D2" s="9" t="s">
        <v>26</v>
      </c>
      <c r="E2" s="19">
        <v>1</v>
      </c>
      <c r="F2" s="19">
        <v>1</v>
      </c>
      <c r="G2" s="19">
        <v>15.2</v>
      </c>
      <c r="H2" s="19">
        <v>15.4</v>
      </c>
      <c r="I2" s="54">
        <v>0.20000000000000101</v>
      </c>
      <c r="J2" s="19">
        <v>15.7</v>
      </c>
      <c r="K2" s="54">
        <v>0.29999999999999899</v>
      </c>
      <c r="L2" s="19">
        <v>16.899999999999999</v>
      </c>
      <c r="M2" s="54">
        <f t="shared" ref="M2:M35" si="0">L2-J2</f>
        <v>1.1999999999999993</v>
      </c>
      <c r="N2" s="42">
        <v>16.2</v>
      </c>
      <c r="O2" s="35">
        <f t="shared" ref="O2:O35" si="1">N2-L2</f>
        <v>-0.69999999999999929</v>
      </c>
      <c r="P2" s="42">
        <v>16.7</v>
      </c>
      <c r="Q2" s="34">
        <f t="shared" ref="Q2:Q35" si="2">P2-N2</f>
        <v>0.5</v>
      </c>
      <c r="R2" s="42">
        <v>17</v>
      </c>
      <c r="S2" s="34">
        <f t="shared" ref="S2:S35" si="3">R2-P2</f>
        <v>0.30000000000000071</v>
      </c>
      <c r="T2" s="42">
        <v>17</v>
      </c>
      <c r="U2" s="34">
        <f t="shared" ref="U2:U35" si="4">T2-R2</f>
        <v>0</v>
      </c>
      <c r="V2" s="42">
        <v>18</v>
      </c>
      <c r="W2" s="64">
        <f t="shared" ref="W2:W35" si="5">V2-T2</f>
        <v>1</v>
      </c>
      <c r="X2" s="65"/>
    </row>
    <row r="3" spans="1:24">
      <c r="A3" s="23" t="s">
        <v>24</v>
      </c>
      <c r="B3" s="9" t="s">
        <v>25</v>
      </c>
      <c r="C3" s="9" t="s">
        <v>25</v>
      </c>
      <c r="D3" s="9" t="s">
        <v>26</v>
      </c>
      <c r="E3" s="19">
        <v>2</v>
      </c>
      <c r="F3" s="19">
        <v>1</v>
      </c>
      <c r="G3" s="19">
        <v>15.9</v>
      </c>
      <c r="H3" s="19">
        <v>16.5</v>
      </c>
      <c r="I3" s="54">
        <v>0.6</v>
      </c>
      <c r="J3" s="19">
        <v>16.2</v>
      </c>
      <c r="K3" s="54">
        <v>-0.30000000000000099</v>
      </c>
      <c r="L3" s="19">
        <v>17.100000000000001</v>
      </c>
      <c r="M3" s="54">
        <f t="shared" si="0"/>
        <v>0.90000000000000213</v>
      </c>
      <c r="N3" s="42">
        <v>17.3</v>
      </c>
      <c r="O3" s="34">
        <f t="shared" si="1"/>
        <v>0.19999999999999929</v>
      </c>
      <c r="P3" s="42">
        <v>17.8</v>
      </c>
      <c r="Q3" s="34">
        <f t="shared" si="2"/>
        <v>0.5</v>
      </c>
      <c r="R3" s="42">
        <v>18.600000000000001</v>
      </c>
      <c r="S3" s="34">
        <f t="shared" si="3"/>
        <v>0.80000000000000071</v>
      </c>
      <c r="T3" s="42">
        <v>18.899999999999999</v>
      </c>
      <c r="U3" s="34">
        <f t="shared" si="4"/>
        <v>0.29999999999999716</v>
      </c>
      <c r="V3" s="42">
        <v>18.8</v>
      </c>
      <c r="W3" s="66">
        <f t="shared" si="5"/>
        <v>-9.9999999999997868E-2</v>
      </c>
      <c r="X3" s="65">
        <f t="shared" ref="X3:X55" si="6">V3/1000*2/0.05</f>
        <v>0.752</v>
      </c>
    </row>
    <row r="4" spans="1:24">
      <c r="A4" s="23" t="s">
        <v>24</v>
      </c>
      <c r="B4" s="9" t="s">
        <v>25</v>
      </c>
      <c r="C4" s="9" t="s">
        <v>25</v>
      </c>
      <c r="D4" s="9" t="s">
        <v>26</v>
      </c>
      <c r="E4" s="19">
        <v>3</v>
      </c>
      <c r="F4" s="19">
        <v>2</v>
      </c>
      <c r="G4" s="19">
        <v>15.9</v>
      </c>
      <c r="H4" s="19">
        <v>17.2</v>
      </c>
      <c r="I4" s="54">
        <v>1.3</v>
      </c>
      <c r="J4" s="19">
        <v>17.5</v>
      </c>
      <c r="K4" s="54">
        <v>0.30000000000000099</v>
      </c>
      <c r="L4" s="19">
        <v>16.899999999999999</v>
      </c>
      <c r="M4" s="54">
        <f t="shared" si="0"/>
        <v>-0.60000000000000142</v>
      </c>
      <c r="N4" s="42">
        <v>18.600000000000001</v>
      </c>
      <c r="O4" s="34">
        <f t="shared" si="1"/>
        <v>1.7000000000000028</v>
      </c>
      <c r="P4" s="42">
        <v>19.3</v>
      </c>
      <c r="Q4" s="34">
        <f t="shared" si="2"/>
        <v>0.69999999999999929</v>
      </c>
      <c r="R4" s="42">
        <v>19.600000000000001</v>
      </c>
      <c r="S4" s="34">
        <f t="shared" si="3"/>
        <v>0.30000000000000071</v>
      </c>
      <c r="T4" s="42">
        <v>19.100000000000001</v>
      </c>
      <c r="U4" s="35">
        <f t="shared" si="4"/>
        <v>-0.5</v>
      </c>
      <c r="V4" s="67">
        <v>18.899999999999999</v>
      </c>
      <c r="W4" s="66">
        <f t="shared" si="5"/>
        <v>-0.20000000000000284</v>
      </c>
      <c r="X4" s="65"/>
    </row>
    <row r="5" spans="1:24">
      <c r="A5" s="23" t="s">
        <v>24</v>
      </c>
      <c r="B5" s="9" t="s">
        <v>25</v>
      </c>
      <c r="C5" s="9" t="s">
        <v>25</v>
      </c>
      <c r="D5" s="9" t="s">
        <v>26</v>
      </c>
      <c r="E5" s="19">
        <v>4</v>
      </c>
      <c r="F5" s="19">
        <v>2</v>
      </c>
      <c r="G5" s="19">
        <v>16.399999999999999</v>
      </c>
      <c r="H5" s="19">
        <v>16.5</v>
      </c>
      <c r="I5" s="54">
        <v>0.100000000000001</v>
      </c>
      <c r="J5" s="19">
        <v>17.2</v>
      </c>
      <c r="K5" s="54">
        <v>0.69999999999999896</v>
      </c>
      <c r="L5" s="19">
        <v>17.100000000000001</v>
      </c>
      <c r="M5" s="54">
        <f t="shared" si="0"/>
        <v>-9.9999999999997868E-2</v>
      </c>
      <c r="N5" s="42">
        <v>17.8</v>
      </c>
      <c r="O5" s="34">
        <f t="shared" si="1"/>
        <v>0.69999999999999929</v>
      </c>
      <c r="P5" s="42">
        <v>18.600000000000001</v>
      </c>
      <c r="Q5" s="34">
        <f t="shared" si="2"/>
        <v>0.80000000000000071</v>
      </c>
      <c r="R5" s="42">
        <v>18.2</v>
      </c>
      <c r="S5" s="35">
        <f t="shared" si="3"/>
        <v>-0.40000000000000213</v>
      </c>
      <c r="T5" s="42">
        <v>19.2</v>
      </c>
      <c r="U5" s="34">
        <f t="shared" si="4"/>
        <v>1</v>
      </c>
      <c r="V5" s="42">
        <v>18.8</v>
      </c>
      <c r="W5" s="66">
        <f t="shared" si="5"/>
        <v>-0.39999999999999858</v>
      </c>
      <c r="X5" s="65">
        <f t="shared" si="6"/>
        <v>0.752</v>
      </c>
    </row>
    <row r="6" spans="1:24">
      <c r="A6" s="23" t="s">
        <v>24</v>
      </c>
      <c r="B6" s="9" t="s">
        <v>25</v>
      </c>
      <c r="C6" s="9" t="s">
        <v>25</v>
      </c>
      <c r="D6" s="9" t="s">
        <v>26</v>
      </c>
      <c r="E6" s="19">
        <v>5</v>
      </c>
      <c r="F6" s="19">
        <v>3</v>
      </c>
      <c r="G6" s="19">
        <v>15.5</v>
      </c>
      <c r="H6" s="19">
        <v>16.100000000000001</v>
      </c>
      <c r="I6" s="54">
        <v>0.60000000000000098</v>
      </c>
      <c r="J6" s="19">
        <v>16.100000000000001</v>
      </c>
      <c r="K6" s="54">
        <v>0</v>
      </c>
      <c r="L6" s="19">
        <v>16.5</v>
      </c>
      <c r="M6" s="54">
        <f t="shared" si="0"/>
        <v>0.39999999999999858</v>
      </c>
      <c r="N6" s="42">
        <v>17.100000000000001</v>
      </c>
      <c r="O6" s="34">
        <f t="shared" si="1"/>
        <v>0.60000000000000142</v>
      </c>
      <c r="P6" s="42">
        <v>17.3</v>
      </c>
      <c r="Q6" s="34">
        <f t="shared" si="2"/>
        <v>0.19999999999999929</v>
      </c>
      <c r="R6" s="42">
        <v>17.8</v>
      </c>
      <c r="S6" s="34">
        <f t="shared" si="3"/>
        <v>0.5</v>
      </c>
      <c r="T6" s="42">
        <v>18.3</v>
      </c>
      <c r="U6" s="34">
        <f t="shared" si="4"/>
        <v>0.5</v>
      </c>
      <c r="V6" s="42">
        <v>18</v>
      </c>
      <c r="W6" s="66">
        <f t="shared" si="5"/>
        <v>-0.30000000000000071</v>
      </c>
      <c r="X6" s="65"/>
    </row>
    <row r="7" spans="1:24">
      <c r="A7" s="23" t="s">
        <v>24</v>
      </c>
      <c r="B7" s="9" t="s">
        <v>25</v>
      </c>
      <c r="C7" s="9" t="s">
        <v>25</v>
      </c>
      <c r="D7" s="9" t="s">
        <v>26</v>
      </c>
      <c r="E7" s="19">
        <v>6</v>
      </c>
      <c r="F7" s="19">
        <v>3</v>
      </c>
      <c r="G7" s="40">
        <v>17</v>
      </c>
      <c r="H7" s="19">
        <v>17.5</v>
      </c>
      <c r="I7" s="54">
        <v>0.5</v>
      </c>
      <c r="J7" s="19">
        <v>16.8</v>
      </c>
      <c r="K7" s="54">
        <v>-0.69999999999999896</v>
      </c>
      <c r="L7" s="40">
        <v>18</v>
      </c>
      <c r="M7" s="54">
        <f t="shared" si="0"/>
        <v>1.1999999999999993</v>
      </c>
      <c r="N7" s="42">
        <v>18.100000000000001</v>
      </c>
      <c r="O7" s="34">
        <f t="shared" si="1"/>
        <v>0.10000000000000142</v>
      </c>
      <c r="P7" s="42">
        <v>18.600000000000001</v>
      </c>
      <c r="Q7" s="34">
        <f t="shared" si="2"/>
        <v>0.5</v>
      </c>
      <c r="R7" s="42">
        <v>19.7</v>
      </c>
      <c r="S7" s="34">
        <f t="shared" si="3"/>
        <v>1.0999999999999979</v>
      </c>
      <c r="T7" s="42">
        <v>19.399999999999999</v>
      </c>
      <c r="U7" s="35">
        <f t="shared" si="4"/>
        <v>-0.30000000000000071</v>
      </c>
      <c r="V7" s="67">
        <v>19.8</v>
      </c>
      <c r="W7" s="64">
        <f t="shared" si="5"/>
        <v>0.40000000000000213</v>
      </c>
      <c r="X7" s="65">
        <f t="shared" si="6"/>
        <v>0.79200000000000004</v>
      </c>
    </row>
    <row r="8" spans="1:24">
      <c r="A8" s="23" t="s">
        <v>24</v>
      </c>
      <c r="B8" s="9" t="s">
        <v>25</v>
      </c>
      <c r="C8" s="9" t="s">
        <v>25</v>
      </c>
      <c r="D8" s="9" t="s">
        <v>26</v>
      </c>
      <c r="E8" s="19">
        <v>7</v>
      </c>
      <c r="F8" s="19">
        <v>4</v>
      </c>
      <c r="G8" s="19">
        <v>19.3</v>
      </c>
      <c r="H8" s="19">
        <v>21.4</v>
      </c>
      <c r="I8" s="54">
        <v>2.1</v>
      </c>
      <c r="J8" s="19">
        <v>21.9</v>
      </c>
      <c r="K8" s="54">
        <v>0.5</v>
      </c>
      <c r="L8" s="40">
        <v>22</v>
      </c>
      <c r="M8" s="54">
        <f t="shared" si="0"/>
        <v>0.10000000000000142</v>
      </c>
      <c r="N8" s="42">
        <v>22.6</v>
      </c>
      <c r="O8" s="34">
        <f t="shared" si="1"/>
        <v>0.60000000000000142</v>
      </c>
      <c r="P8" s="42">
        <v>23.4</v>
      </c>
      <c r="Q8" s="34">
        <f t="shared" si="2"/>
        <v>0.79999999999999716</v>
      </c>
      <c r="R8" s="42">
        <v>24.1</v>
      </c>
      <c r="S8" s="34">
        <f t="shared" si="3"/>
        <v>0.70000000000000284</v>
      </c>
      <c r="T8" s="42">
        <v>23.7</v>
      </c>
      <c r="U8" s="35">
        <f t="shared" si="4"/>
        <v>-0.40000000000000213</v>
      </c>
      <c r="V8" s="67">
        <v>23.7</v>
      </c>
      <c r="W8" s="64">
        <f t="shared" si="5"/>
        <v>0</v>
      </c>
      <c r="X8" s="65"/>
    </row>
    <row r="9" spans="1:24">
      <c r="A9" s="23" t="s">
        <v>24</v>
      </c>
      <c r="B9" s="9" t="s">
        <v>25</v>
      </c>
      <c r="C9" s="9" t="s">
        <v>25</v>
      </c>
      <c r="D9" s="9" t="s">
        <v>26</v>
      </c>
      <c r="E9" s="19">
        <v>8</v>
      </c>
      <c r="F9" s="19">
        <v>4</v>
      </c>
      <c r="G9" s="19">
        <v>19.2</v>
      </c>
      <c r="H9" s="19">
        <v>21.5</v>
      </c>
      <c r="I9" s="54">
        <v>2.2999999999999998</v>
      </c>
      <c r="J9" s="19">
        <v>23.5</v>
      </c>
      <c r="K9" s="54">
        <v>2</v>
      </c>
      <c r="L9" s="19">
        <v>23.3</v>
      </c>
      <c r="M9" s="54">
        <f t="shared" si="0"/>
        <v>-0.19999999999999929</v>
      </c>
      <c r="N9" s="42">
        <v>23.5</v>
      </c>
      <c r="O9" s="34">
        <f t="shared" si="1"/>
        <v>0.19999999999999929</v>
      </c>
      <c r="P9" s="42">
        <v>24.1</v>
      </c>
      <c r="Q9" s="34">
        <f t="shared" si="2"/>
        <v>0.60000000000000142</v>
      </c>
      <c r="R9" s="42">
        <v>25.3</v>
      </c>
      <c r="S9" s="34">
        <f t="shared" si="3"/>
        <v>1.1999999999999993</v>
      </c>
      <c r="T9" s="42">
        <v>25.4</v>
      </c>
      <c r="U9" s="34">
        <f t="shared" si="4"/>
        <v>9.9999999999997868E-2</v>
      </c>
      <c r="V9" s="42">
        <v>25</v>
      </c>
      <c r="W9" s="66">
        <f t="shared" si="5"/>
        <v>-0.39999999999999858</v>
      </c>
      <c r="X9" s="65">
        <f t="shared" si="6"/>
        <v>1</v>
      </c>
    </row>
    <row r="10" spans="1:24">
      <c r="A10" s="23" t="s">
        <v>24</v>
      </c>
      <c r="B10" s="9" t="s">
        <v>25</v>
      </c>
      <c r="C10" s="9" t="s">
        <v>25</v>
      </c>
      <c r="D10" s="9" t="s">
        <v>26</v>
      </c>
      <c r="E10" s="19">
        <v>9</v>
      </c>
      <c r="F10" s="19">
        <v>5</v>
      </c>
      <c r="G10" s="19">
        <v>19.100000000000001</v>
      </c>
      <c r="H10" s="19">
        <v>20.8</v>
      </c>
      <c r="I10" s="54">
        <v>1.7</v>
      </c>
      <c r="J10" s="19">
        <v>22.2</v>
      </c>
      <c r="K10" s="54">
        <v>1.4</v>
      </c>
      <c r="L10" s="19">
        <v>23.2</v>
      </c>
      <c r="M10" s="54">
        <f t="shared" si="0"/>
        <v>1</v>
      </c>
      <c r="N10" s="42">
        <v>23.6</v>
      </c>
      <c r="O10" s="34">
        <f t="shared" si="1"/>
        <v>0.40000000000000213</v>
      </c>
      <c r="P10" s="42">
        <v>25.1</v>
      </c>
      <c r="Q10" s="34">
        <f t="shared" si="2"/>
        <v>1.5</v>
      </c>
      <c r="R10" s="42">
        <v>25.9</v>
      </c>
      <c r="S10" s="34">
        <f t="shared" si="3"/>
        <v>0.79999999999999716</v>
      </c>
      <c r="T10" s="42">
        <v>26.5</v>
      </c>
      <c r="U10" s="34">
        <f t="shared" si="4"/>
        <v>0.60000000000000142</v>
      </c>
      <c r="V10" s="42">
        <v>26.5</v>
      </c>
      <c r="W10" s="64">
        <f t="shared" si="5"/>
        <v>0</v>
      </c>
      <c r="X10" s="65"/>
    </row>
    <row r="11" spans="1:24">
      <c r="A11" s="23" t="s">
        <v>24</v>
      </c>
      <c r="B11" s="9" t="s">
        <v>25</v>
      </c>
      <c r="C11" s="9" t="s">
        <v>25</v>
      </c>
      <c r="D11" s="9" t="s">
        <v>26</v>
      </c>
      <c r="E11" s="19">
        <v>10</v>
      </c>
      <c r="F11" s="19">
        <v>5</v>
      </c>
      <c r="G11" s="40">
        <v>20</v>
      </c>
      <c r="H11" s="19">
        <v>21.9</v>
      </c>
      <c r="I11" s="54">
        <v>1.9</v>
      </c>
      <c r="J11" s="19">
        <v>23.5</v>
      </c>
      <c r="K11" s="54">
        <v>1.6</v>
      </c>
      <c r="L11" s="19">
        <v>23.6</v>
      </c>
      <c r="M11" s="54">
        <f t="shared" si="0"/>
        <v>0.10000000000000142</v>
      </c>
      <c r="N11" s="42">
        <v>25.4</v>
      </c>
      <c r="O11" s="34">
        <f t="shared" si="1"/>
        <v>1.7999999999999972</v>
      </c>
      <c r="P11" s="42">
        <v>26.1</v>
      </c>
      <c r="Q11" s="34">
        <f t="shared" si="2"/>
        <v>0.70000000000000284</v>
      </c>
      <c r="R11" s="42">
        <v>25.9</v>
      </c>
      <c r="S11" s="35">
        <f t="shared" si="3"/>
        <v>-0.20000000000000284</v>
      </c>
      <c r="T11" s="42">
        <v>26.2</v>
      </c>
      <c r="U11" s="34">
        <f t="shared" si="4"/>
        <v>0.30000000000000071</v>
      </c>
      <c r="V11" s="42">
        <v>27.3</v>
      </c>
      <c r="W11" s="64">
        <f t="shared" si="5"/>
        <v>1.1000000000000014</v>
      </c>
      <c r="X11" s="65">
        <f t="shared" si="6"/>
        <v>1.0920000000000001</v>
      </c>
    </row>
    <row r="12" spans="1:24">
      <c r="A12" s="23" t="s">
        <v>24</v>
      </c>
      <c r="B12" s="9" t="s">
        <v>25</v>
      </c>
      <c r="C12" s="9" t="s">
        <v>25</v>
      </c>
      <c r="D12" s="9" t="s">
        <v>26</v>
      </c>
      <c r="E12" s="19">
        <v>11</v>
      </c>
      <c r="F12" s="19">
        <v>6</v>
      </c>
      <c r="G12" s="19">
        <v>18.600000000000001</v>
      </c>
      <c r="H12" s="40">
        <v>20</v>
      </c>
      <c r="I12" s="54">
        <v>1.4</v>
      </c>
      <c r="J12" s="19">
        <v>21.2</v>
      </c>
      <c r="K12" s="54">
        <v>1.2</v>
      </c>
      <c r="L12" s="19">
        <v>20.8</v>
      </c>
      <c r="M12" s="54">
        <f t="shared" si="0"/>
        <v>-0.39999999999999858</v>
      </c>
      <c r="N12" s="42">
        <v>21.7</v>
      </c>
      <c r="O12" s="34">
        <f t="shared" si="1"/>
        <v>0.89999999999999858</v>
      </c>
      <c r="P12" s="42">
        <v>21.9</v>
      </c>
      <c r="Q12" s="34">
        <f t="shared" si="2"/>
        <v>0.19999999999999929</v>
      </c>
      <c r="R12" s="42">
        <v>22.4</v>
      </c>
      <c r="S12" s="34">
        <f t="shared" si="3"/>
        <v>0.5</v>
      </c>
      <c r="T12" s="42">
        <v>23.2</v>
      </c>
      <c r="U12" s="34">
        <f t="shared" si="4"/>
        <v>0.80000000000000071</v>
      </c>
      <c r="V12" s="42">
        <v>23.5</v>
      </c>
      <c r="W12" s="64">
        <f t="shared" si="5"/>
        <v>0.30000000000000071</v>
      </c>
      <c r="X12" s="65"/>
    </row>
    <row r="13" spans="1:24">
      <c r="A13" s="23" t="s">
        <v>24</v>
      </c>
      <c r="B13" s="9" t="s">
        <v>25</v>
      </c>
      <c r="C13" s="9" t="s">
        <v>25</v>
      </c>
      <c r="D13" s="9" t="s">
        <v>26</v>
      </c>
      <c r="E13" s="19">
        <v>12</v>
      </c>
      <c r="F13" s="19">
        <v>6</v>
      </c>
      <c r="G13" s="19">
        <v>18.899999999999999</v>
      </c>
      <c r="H13" s="19">
        <v>21.2</v>
      </c>
      <c r="I13" s="54">
        <v>2.2999999999999998</v>
      </c>
      <c r="J13" s="19">
        <v>22.2</v>
      </c>
      <c r="K13" s="54">
        <v>1</v>
      </c>
      <c r="L13" s="19">
        <v>22.6</v>
      </c>
      <c r="M13" s="54">
        <f t="shared" si="0"/>
        <v>0.40000000000000213</v>
      </c>
      <c r="N13" s="42">
        <v>22.8</v>
      </c>
      <c r="O13" s="34">
        <f t="shared" si="1"/>
        <v>0.19999999999999929</v>
      </c>
      <c r="P13" s="42">
        <v>23.3</v>
      </c>
      <c r="Q13" s="34">
        <f t="shared" si="2"/>
        <v>0.5</v>
      </c>
      <c r="R13" s="42">
        <v>23.4</v>
      </c>
      <c r="S13" s="34">
        <f t="shared" si="3"/>
        <v>9.9999999999997868E-2</v>
      </c>
      <c r="T13" s="42">
        <v>23.8</v>
      </c>
      <c r="U13" s="34">
        <f t="shared" si="4"/>
        <v>0.40000000000000213</v>
      </c>
      <c r="V13" s="42">
        <v>24</v>
      </c>
      <c r="W13" s="64">
        <f t="shared" si="5"/>
        <v>0.19999999999999929</v>
      </c>
      <c r="X13" s="65">
        <f t="shared" si="6"/>
        <v>0.96</v>
      </c>
    </row>
    <row r="14" spans="1:24">
      <c r="A14" s="23" t="s">
        <v>24</v>
      </c>
      <c r="B14" s="9" t="s">
        <v>25</v>
      </c>
      <c r="C14" s="9" t="s">
        <v>25</v>
      </c>
      <c r="D14" s="9" t="s">
        <v>26</v>
      </c>
      <c r="E14" s="19">
        <v>13</v>
      </c>
      <c r="F14" s="19">
        <v>7</v>
      </c>
      <c r="G14" s="19">
        <v>15.3</v>
      </c>
      <c r="H14" s="19">
        <v>15.8</v>
      </c>
      <c r="I14" s="54">
        <v>0.5</v>
      </c>
      <c r="J14" s="19">
        <v>16.3</v>
      </c>
      <c r="K14" s="54">
        <v>0.5</v>
      </c>
      <c r="L14" s="19">
        <v>16.899999999999999</v>
      </c>
      <c r="M14" s="54">
        <f t="shared" si="0"/>
        <v>0.59999999999999787</v>
      </c>
      <c r="N14" s="42">
        <v>17.2</v>
      </c>
      <c r="O14" s="34">
        <f t="shared" si="1"/>
        <v>0.30000000000000071</v>
      </c>
      <c r="P14" s="42">
        <v>18.5</v>
      </c>
      <c r="Q14" s="34">
        <f t="shared" si="2"/>
        <v>1.3000000000000007</v>
      </c>
      <c r="R14" s="42">
        <v>18.3</v>
      </c>
      <c r="S14" s="35">
        <f t="shared" si="3"/>
        <v>-0.19999999999999929</v>
      </c>
      <c r="T14" s="42">
        <v>18.100000000000001</v>
      </c>
      <c r="U14" s="35">
        <f t="shared" si="4"/>
        <v>-0.19999999999999929</v>
      </c>
      <c r="V14" s="67">
        <v>18</v>
      </c>
      <c r="W14" s="66">
        <f t="shared" si="5"/>
        <v>-0.10000000000000142</v>
      </c>
      <c r="X14" s="65"/>
    </row>
    <row r="15" spans="1:24">
      <c r="A15" s="23" t="s">
        <v>24</v>
      </c>
      <c r="B15" s="9" t="s">
        <v>25</v>
      </c>
      <c r="C15" s="9" t="s">
        <v>25</v>
      </c>
      <c r="D15" s="9" t="s">
        <v>26</v>
      </c>
      <c r="E15" s="19">
        <v>14</v>
      </c>
      <c r="F15" s="19">
        <v>7</v>
      </c>
      <c r="G15" s="19">
        <v>16.7</v>
      </c>
      <c r="H15" s="19">
        <v>16.5</v>
      </c>
      <c r="I15" s="54">
        <v>-0.19999999999999901</v>
      </c>
      <c r="J15" s="19">
        <v>16.8</v>
      </c>
      <c r="K15" s="54">
        <v>0.30000000000000099</v>
      </c>
      <c r="L15" s="19">
        <v>17.7</v>
      </c>
      <c r="M15" s="54">
        <f t="shared" si="0"/>
        <v>0.89999999999999858</v>
      </c>
      <c r="N15" s="55">
        <v>17.7</v>
      </c>
      <c r="O15" s="56">
        <f t="shared" si="1"/>
        <v>0</v>
      </c>
      <c r="P15" s="47">
        <v>18.600000000000001</v>
      </c>
      <c r="Q15" s="56">
        <f t="shared" si="2"/>
        <v>0.90000000000000213</v>
      </c>
      <c r="R15" s="47">
        <v>19.100000000000001</v>
      </c>
      <c r="S15" s="56">
        <f t="shared" si="3"/>
        <v>0.5</v>
      </c>
      <c r="T15" s="47">
        <v>19</v>
      </c>
      <c r="U15" s="68">
        <f t="shared" si="4"/>
        <v>-0.10000000000000142</v>
      </c>
      <c r="V15" s="69">
        <v>19.3</v>
      </c>
      <c r="W15" s="70">
        <f t="shared" si="5"/>
        <v>0.30000000000000071</v>
      </c>
      <c r="X15" s="65">
        <f t="shared" si="6"/>
        <v>0.77200000000000002</v>
      </c>
    </row>
    <row r="16" spans="1:24">
      <c r="A16" s="23" t="s">
        <v>24</v>
      </c>
      <c r="B16" s="9" t="s">
        <v>25</v>
      </c>
      <c r="C16" s="9" t="s">
        <v>25</v>
      </c>
      <c r="D16" s="9" t="s">
        <v>26</v>
      </c>
      <c r="E16" s="19">
        <v>15</v>
      </c>
      <c r="F16" s="19">
        <v>8</v>
      </c>
      <c r="G16" s="19">
        <v>19.100000000000001</v>
      </c>
      <c r="H16" s="19">
        <v>20.100000000000001</v>
      </c>
      <c r="I16" s="54">
        <v>1</v>
      </c>
      <c r="J16" s="19">
        <v>20.5</v>
      </c>
      <c r="K16" s="54">
        <v>0.39999999999999902</v>
      </c>
    </row>
    <row r="17" spans="1:24" s="49" customFormat="1">
      <c r="A17" s="23" t="s">
        <v>24</v>
      </c>
      <c r="B17" s="9" t="s">
        <v>25</v>
      </c>
      <c r="C17" s="9" t="s">
        <v>25</v>
      </c>
      <c r="D17" s="9" t="s">
        <v>26</v>
      </c>
      <c r="E17" s="50">
        <v>16</v>
      </c>
      <c r="F17" s="50">
        <v>8</v>
      </c>
      <c r="G17" s="50">
        <v>15.9</v>
      </c>
      <c r="H17" s="50">
        <v>20.399999999999999</v>
      </c>
      <c r="I17" s="57">
        <v>4.5</v>
      </c>
      <c r="J17" s="58">
        <v>22</v>
      </c>
      <c r="K17" s="54">
        <v>1.6</v>
      </c>
      <c r="W17" s="71"/>
    </row>
    <row r="18" spans="1:24">
      <c r="A18" s="26" t="s">
        <v>27</v>
      </c>
      <c r="B18" s="9" t="s">
        <v>25</v>
      </c>
      <c r="C18" s="9" t="s">
        <v>28</v>
      </c>
      <c r="D18" s="9" t="s">
        <v>29</v>
      </c>
      <c r="E18" s="19">
        <v>15</v>
      </c>
      <c r="F18" s="19">
        <v>8</v>
      </c>
      <c r="G18" s="19"/>
      <c r="H18" s="19"/>
      <c r="I18" s="59"/>
      <c r="J18" s="40"/>
      <c r="K18" s="59"/>
      <c r="L18" s="60">
        <v>20.8</v>
      </c>
      <c r="M18" s="59">
        <f>L18-J16</f>
        <v>0.30000000000000071</v>
      </c>
      <c r="N18" s="42">
        <v>21.1</v>
      </c>
      <c r="O18" s="34">
        <f>N18-L18</f>
        <v>0.30000000000000071</v>
      </c>
      <c r="P18" s="42">
        <v>22</v>
      </c>
      <c r="Q18" s="34">
        <f>P18-N18</f>
        <v>0.89999999999999858</v>
      </c>
      <c r="R18" s="42">
        <v>23</v>
      </c>
      <c r="S18" s="34">
        <f>R18-P18</f>
        <v>1</v>
      </c>
      <c r="T18" s="42">
        <v>23.1</v>
      </c>
      <c r="U18" s="34">
        <f>T18-R18</f>
        <v>0.10000000000000142</v>
      </c>
      <c r="V18" s="42">
        <v>23</v>
      </c>
      <c r="W18" s="66">
        <f>V18-T18</f>
        <v>-0.10000000000000142</v>
      </c>
      <c r="X18" s="65"/>
    </row>
    <row r="19" spans="1:24">
      <c r="A19" s="26" t="s">
        <v>27</v>
      </c>
      <c r="B19" s="9" t="s">
        <v>25</v>
      </c>
      <c r="C19" s="9" t="s">
        <v>28</v>
      </c>
      <c r="D19" s="9" t="s">
        <v>29</v>
      </c>
      <c r="E19" s="19">
        <v>16</v>
      </c>
      <c r="F19" s="19">
        <v>8</v>
      </c>
      <c r="G19" s="19"/>
      <c r="H19" s="19"/>
      <c r="I19" s="59"/>
      <c r="J19" s="40"/>
      <c r="K19" s="59"/>
      <c r="L19" s="60">
        <v>23.4</v>
      </c>
      <c r="M19" s="59">
        <f>L19-J17</f>
        <v>1.3999999999999986</v>
      </c>
      <c r="N19" s="42">
        <v>24.5</v>
      </c>
      <c r="O19" s="34">
        <f>N19-L19</f>
        <v>1.1000000000000014</v>
      </c>
      <c r="P19" s="42">
        <v>24.7</v>
      </c>
      <c r="Q19" s="34">
        <f>P19-N19</f>
        <v>0.19999999999999929</v>
      </c>
      <c r="R19" s="42">
        <v>25.3</v>
      </c>
      <c r="S19" s="34">
        <f>R19-P19</f>
        <v>0.60000000000000142</v>
      </c>
      <c r="T19" s="42">
        <v>25.5</v>
      </c>
      <c r="U19" s="34">
        <f>T19-R19</f>
        <v>0.19999999999999929</v>
      </c>
      <c r="V19" s="42">
        <v>25</v>
      </c>
      <c r="W19" s="66">
        <f>V19-T19</f>
        <v>-0.5</v>
      </c>
      <c r="X19" s="65">
        <f>V19/1000*2/0.05</f>
        <v>1</v>
      </c>
    </row>
    <row r="20" spans="1:24">
      <c r="A20" s="26" t="s">
        <v>27</v>
      </c>
      <c r="B20" s="9" t="s">
        <v>25</v>
      </c>
      <c r="C20" s="9" t="s">
        <v>28</v>
      </c>
      <c r="D20" s="9" t="s">
        <v>29</v>
      </c>
      <c r="E20" s="15">
        <v>17</v>
      </c>
      <c r="F20" s="15">
        <v>9</v>
      </c>
      <c r="G20" s="15">
        <v>16.5</v>
      </c>
      <c r="H20" s="15">
        <v>16.899999999999999</v>
      </c>
      <c r="I20" s="61">
        <v>0.39999999999999902</v>
      </c>
      <c r="J20" s="15">
        <v>17.7</v>
      </c>
      <c r="K20" s="61">
        <v>0.80000000000000104</v>
      </c>
      <c r="L20" s="19">
        <v>17.399999999999999</v>
      </c>
      <c r="M20" s="59">
        <f>L20-J20</f>
        <v>-0.30000000000000071</v>
      </c>
      <c r="N20" s="62">
        <v>18.100000000000001</v>
      </c>
      <c r="O20" s="34">
        <f t="shared" si="1"/>
        <v>0.70000000000000284</v>
      </c>
      <c r="P20" s="42">
        <v>18.8</v>
      </c>
      <c r="Q20" s="34">
        <f t="shared" si="2"/>
        <v>0.69999999999999929</v>
      </c>
      <c r="R20" s="42">
        <v>19.2</v>
      </c>
      <c r="S20" s="34">
        <f t="shared" si="3"/>
        <v>0.39999999999999858</v>
      </c>
      <c r="T20" s="42">
        <v>19.7</v>
      </c>
      <c r="U20" s="34">
        <f t="shared" si="4"/>
        <v>0.5</v>
      </c>
      <c r="V20" s="42">
        <v>19.8</v>
      </c>
      <c r="W20" s="64">
        <f t="shared" si="5"/>
        <v>0.10000000000000142</v>
      </c>
      <c r="X20" s="65"/>
    </row>
    <row r="21" spans="1:24">
      <c r="A21" s="26" t="s">
        <v>27</v>
      </c>
      <c r="B21" s="9" t="s">
        <v>25</v>
      </c>
      <c r="C21" s="9" t="s">
        <v>28</v>
      </c>
      <c r="D21" s="9" t="s">
        <v>29</v>
      </c>
      <c r="E21" s="19">
        <v>18</v>
      </c>
      <c r="F21" s="19">
        <v>9</v>
      </c>
      <c r="G21" s="19">
        <v>16.399999999999999</v>
      </c>
      <c r="H21" s="40">
        <v>17</v>
      </c>
      <c r="I21" s="61">
        <v>0.60000000000000098</v>
      </c>
      <c r="J21" s="19">
        <v>17.600000000000001</v>
      </c>
      <c r="K21" s="61">
        <v>0.60000000000000098</v>
      </c>
      <c r="L21" s="19">
        <v>18.5</v>
      </c>
      <c r="M21" s="59">
        <f t="shared" ref="M21:M31" si="7">L21-J21</f>
        <v>0.89999999999999858</v>
      </c>
      <c r="N21" s="42">
        <v>18.100000000000001</v>
      </c>
      <c r="O21" s="35">
        <f t="shared" si="1"/>
        <v>-0.39999999999999858</v>
      </c>
      <c r="P21" s="42">
        <v>18.8</v>
      </c>
      <c r="Q21" s="34">
        <f t="shared" si="2"/>
        <v>0.69999999999999929</v>
      </c>
      <c r="R21" s="42">
        <v>18.899999999999999</v>
      </c>
      <c r="S21" s="34">
        <f t="shared" si="3"/>
        <v>9.9999999999997868E-2</v>
      </c>
      <c r="T21" s="42">
        <v>19.8</v>
      </c>
      <c r="U21" s="34">
        <f t="shared" si="4"/>
        <v>0.90000000000000213</v>
      </c>
      <c r="V21" s="42">
        <v>19.7</v>
      </c>
      <c r="W21" s="66">
        <f t="shared" si="5"/>
        <v>-0.10000000000000142</v>
      </c>
      <c r="X21" s="65">
        <f t="shared" si="6"/>
        <v>0.78799999999999992</v>
      </c>
    </row>
    <row r="22" spans="1:24">
      <c r="A22" s="26" t="s">
        <v>27</v>
      </c>
      <c r="B22" s="9" t="s">
        <v>25</v>
      </c>
      <c r="C22" s="9" t="s">
        <v>28</v>
      </c>
      <c r="D22" s="9" t="s">
        <v>29</v>
      </c>
      <c r="E22" s="19">
        <v>19</v>
      </c>
      <c r="F22" s="19">
        <v>10</v>
      </c>
      <c r="G22" s="19">
        <v>18.5</v>
      </c>
      <c r="H22" s="19">
        <v>20.399999999999999</v>
      </c>
      <c r="I22" s="61">
        <v>1.9</v>
      </c>
      <c r="J22" s="19">
        <v>21.9</v>
      </c>
      <c r="K22" s="61">
        <v>1.5</v>
      </c>
      <c r="L22" s="40">
        <v>23</v>
      </c>
      <c r="M22" s="59">
        <f t="shared" si="7"/>
        <v>1.1000000000000014</v>
      </c>
      <c r="N22" s="42">
        <v>23.6</v>
      </c>
      <c r="O22" s="34">
        <f t="shared" si="1"/>
        <v>0.60000000000000142</v>
      </c>
      <c r="P22" s="42">
        <v>24.2</v>
      </c>
      <c r="Q22" s="34">
        <f t="shared" si="2"/>
        <v>0.59999999999999787</v>
      </c>
      <c r="R22" s="42">
        <v>25.2</v>
      </c>
      <c r="S22" s="34">
        <f t="shared" si="3"/>
        <v>1</v>
      </c>
      <c r="T22" s="42">
        <v>25.2</v>
      </c>
      <c r="U22" s="34">
        <f t="shared" si="4"/>
        <v>0</v>
      </c>
      <c r="V22" s="42">
        <v>26.1</v>
      </c>
      <c r="W22" s="64">
        <f t="shared" si="5"/>
        <v>0.90000000000000213</v>
      </c>
      <c r="X22" s="65"/>
    </row>
    <row r="23" spans="1:24">
      <c r="A23" s="26" t="s">
        <v>27</v>
      </c>
      <c r="B23" s="9" t="s">
        <v>25</v>
      </c>
      <c r="C23" s="9" t="s">
        <v>28</v>
      </c>
      <c r="D23" s="9" t="s">
        <v>29</v>
      </c>
      <c r="E23" s="19">
        <v>20</v>
      </c>
      <c r="F23" s="19">
        <v>10</v>
      </c>
      <c r="G23" s="19">
        <v>19.7</v>
      </c>
      <c r="H23" s="19">
        <v>22.3</v>
      </c>
      <c r="I23" s="61">
        <v>2.6</v>
      </c>
      <c r="J23" s="19">
        <v>22.6</v>
      </c>
      <c r="K23" s="61">
        <v>0.30000000000000099</v>
      </c>
      <c r="L23" s="40">
        <v>24</v>
      </c>
      <c r="M23" s="59">
        <f t="shared" si="7"/>
        <v>1.3999999999999986</v>
      </c>
      <c r="N23" s="42">
        <v>25.2</v>
      </c>
      <c r="O23" s="34">
        <f t="shared" si="1"/>
        <v>1.1999999999999993</v>
      </c>
      <c r="P23" s="42">
        <v>25.9</v>
      </c>
      <c r="Q23" s="34">
        <f t="shared" si="2"/>
        <v>0.69999999999999929</v>
      </c>
      <c r="R23" s="42">
        <v>26.7</v>
      </c>
      <c r="S23" s="34">
        <f t="shared" si="3"/>
        <v>0.80000000000000071</v>
      </c>
      <c r="T23" s="42">
        <v>27.3</v>
      </c>
      <c r="U23" s="34">
        <f t="shared" si="4"/>
        <v>0.60000000000000142</v>
      </c>
      <c r="V23" s="42">
        <v>29</v>
      </c>
      <c r="W23" s="64">
        <f t="shared" si="5"/>
        <v>1.6999999999999993</v>
      </c>
      <c r="X23" s="65">
        <f t="shared" si="6"/>
        <v>1.1599999999999999</v>
      </c>
    </row>
    <row r="24" spans="1:24">
      <c r="A24" s="26" t="s">
        <v>27</v>
      </c>
      <c r="B24" s="9" t="s">
        <v>25</v>
      </c>
      <c r="C24" s="9" t="s">
        <v>28</v>
      </c>
      <c r="D24" s="9" t="s">
        <v>29</v>
      </c>
      <c r="E24" s="19">
        <v>21</v>
      </c>
      <c r="F24" s="19">
        <v>11</v>
      </c>
      <c r="G24" s="19">
        <v>16.899999999999999</v>
      </c>
      <c r="H24" s="19">
        <v>16.8</v>
      </c>
      <c r="I24" s="61">
        <v>-9.9999999999997896E-2</v>
      </c>
      <c r="J24" s="19">
        <v>17.100000000000001</v>
      </c>
      <c r="K24" s="61">
        <v>0.30000000000000099</v>
      </c>
      <c r="L24" s="19">
        <v>17.5</v>
      </c>
      <c r="M24" s="59">
        <f t="shared" si="7"/>
        <v>0.39999999999999858</v>
      </c>
      <c r="N24" s="42">
        <v>16.8</v>
      </c>
      <c r="O24" s="35">
        <f t="shared" si="1"/>
        <v>-0.69999999999999929</v>
      </c>
      <c r="P24" s="42">
        <v>17.600000000000001</v>
      </c>
      <c r="Q24" s="34">
        <f t="shared" si="2"/>
        <v>0.80000000000000071</v>
      </c>
      <c r="R24" s="42">
        <v>17.8</v>
      </c>
      <c r="S24" s="34">
        <f t="shared" si="3"/>
        <v>0.19999999999999929</v>
      </c>
      <c r="T24" s="42">
        <v>17.899999999999999</v>
      </c>
      <c r="U24" s="34">
        <f t="shared" si="4"/>
        <v>9.9999999999997868E-2</v>
      </c>
      <c r="V24" s="42">
        <v>18.399999999999999</v>
      </c>
      <c r="W24" s="64">
        <f t="shared" si="5"/>
        <v>0.5</v>
      </c>
      <c r="X24" s="65"/>
    </row>
    <row r="25" spans="1:24">
      <c r="A25" s="26" t="s">
        <v>27</v>
      </c>
      <c r="B25" s="9" t="s">
        <v>25</v>
      </c>
      <c r="C25" s="9" t="s">
        <v>28</v>
      </c>
      <c r="D25" s="9" t="s">
        <v>29</v>
      </c>
      <c r="E25" s="19">
        <v>22</v>
      </c>
      <c r="F25" s="19">
        <v>11</v>
      </c>
      <c r="G25" s="19">
        <v>15.7</v>
      </c>
      <c r="H25" s="19">
        <v>15.5</v>
      </c>
      <c r="I25" s="61">
        <v>-0.19999999999999901</v>
      </c>
      <c r="J25" s="19">
        <v>15.7</v>
      </c>
      <c r="K25" s="61">
        <v>0.19999999999999901</v>
      </c>
      <c r="L25" s="19">
        <v>16.600000000000001</v>
      </c>
      <c r="M25" s="59">
        <f t="shared" si="7"/>
        <v>0.90000000000000213</v>
      </c>
      <c r="N25" s="42">
        <v>17.3</v>
      </c>
      <c r="O25" s="34">
        <f t="shared" si="1"/>
        <v>0.69999999999999929</v>
      </c>
      <c r="P25" s="42">
        <v>17.100000000000001</v>
      </c>
      <c r="Q25" s="35">
        <f t="shared" si="2"/>
        <v>-0.19999999999999929</v>
      </c>
      <c r="R25" s="42">
        <v>17.399999999999999</v>
      </c>
      <c r="S25" s="34">
        <f t="shared" si="3"/>
        <v>0.29999999999999716</v>
      </c>
      <c r="T25" s="42">
        <v>17.8</v>
      </c>
      <c r="U25" s="34">
        <f t="shared" si="4"/>
        <v>0.40000000000000213</v>
      </c>
      <c r="V25" s="42">
        <v>18.3</v>
      </c>
      <c r="W25" s="64">
        <f t="shared" si="5"/>
        <v>0.5</v>
      </c>
      <c r="X25" s="65">
        <f t="shared" si="6"/>
        <v>0.73199999999999998</v>
      </c>
    </row>
    <row r="26" spans="1:24">
      <c r="A26" s="26" t="s">
        <v>27</v>
      </c>
      <c r="B26" s="9" t="s">
        <v>25</v>
      </c>
      <c r="C26" s="9" t="s">
        <v>28</v>
      </c>
      <c r="D26" s="9" t="s">
        <v>29</v>
      </c>
      <c r="E26" s="19">
        <v>23</v>
      </c>
      <c r="F26" s="19">
        <v>12</v>
      </c>
      <c r="G26" s="40">
        <v>16</v>
      </c>
      <c r="H26" s="19">
        <v>16.7</v>
      </c>
      <c r="I26" s="61">
        <v>0.69999999999999896</v>
      </c>
      <c r="J26" s="40">
        <v>17</v>
      </c>
      <c r="K26" s="61">
        <v>0.30000000000000099</v>
      </c>
      <c r="L26" s="19">
        <v>17.600000000000001</v>
      </c>
      <c r="M26" s="59">
        <f t="shared" si="7"/>
        <v>0.60000000000000142</v>
      </c>
      <c r="N26" s="42">
        <v>16.899999999999999</v>
      </c>
      <c r="O26" s="35">
        <f t="shared" si="1"/>
        <v>-0.70000000000000284</v>
      </c>
      <c r="P26" s="42">
        <v>17.5</v>
      </c>
      <c r="Q26" s="34">
        <f t="shared" si="2"/>
        <v>0.60000000000000142</v>
      </c>
      <c r="R26" s="42">
        <v>18.5</v>
      </c>
      <c r="S26" s="34">
        <f t="shared" si="3"/>
        <v>1</v>
      </c>
      <c r="T26" s="42">
        <v>19</v>
      </c>
      <c r="U26" s="34">
        <f t="shared" si="4"/>
        <v>0.5</v>
      </c>
      <c r="V26" s="42">
        <v>19</v>
      </c>
      <c r="W26" s="64">
        <f t="shared" si="5"/>
        <v>0</v>
      </c>
      <c r="X26" s="65"/>
    </row>
    <row r="27" spans="1:24">
      <c r="A27" s="26" t="s">
        <v>27</v>
      </c>
      <c r="B27" s="9" t="s">
        <v>25</v>
      </c>
      <c r="C27" s="9" t="s">
        <v>28</v>
      </c>
      <c r="D27" s="9" t="s">
        <v>29</v>
      </c>
      <c r="E27" s="19">
        <v>24</v>
      </c>
      <c r="F27" s="19">
        <v>12</v>
      </c>
      <c r="G27" s="19">
        <v>17.7</v>
      </c>
      <c r="H27" s="19">
        <v>18.100000000000001</v>
      </c>
      <c r="I27" s="61">
        <v>0.40000000000000202</v>
      </c>
      <c r="J27" s="19">
        <v>18.600000000000001</v>
      </c>
      <c r="K27" s="61">
        <v>0.5</v>
      </c>
      <c r="L27" s="19">
        <v>19.100000000000001</v>
      </c>
      <c r="M27" s="59">
        <f t="shared" si="7"/>
        <v>0.5</v>
      </c>
      <c r="N27" s="42">
        <v>18.2</v>
      </c>
      <c r="O27" s="35">
        <f t="shared" si="1"/>
        <v>-0.90000000000000213</v>
      </c>
      <c r="P27" s="42">
        <v>19.399999999999999</v>
      </c>
      <c r="Q27" s="34">
        <f t="shared" si="2"/>
        <v>1.1999999999999993</v>
      </c>
      <c r="R27" s="42">
        <v>19.8</v>
      </c>
      <c r="S27" s="34">
        <f t="shared" si="3"/>
        <v>0.40000000000000213</v>
      </c>
      <c r="T27" s="42">
        <v>20.6</v>
      </c>
      <c r="U27" s="34">
        <f t="shared" si="4"/>
        <v>0.80000000000000071</v>
      </c>
      <c r="V27" s="42">
        <v>20.3</v>
      </c>
      <c r="W27" s="66">
        <f t="shared" si="5"/>
        <v>-0.30000000000000071</v>
      </c>
      <c r="X27" s="65">
        <f t="shared" si="6"/>
        <v>0.81200000000000006</v>
      </c>
    </row>
    <row r="28" spans="1:24">
      <c r="A28" s="26" t="s">
        <v>27</v>
      </c>
      <c r="B28" s="9" t="s">
        <v>25</v>
      </c>
      <c r="C28" s="9" t="s">
        <v>28</v>
      </c>
      <c r="D28" s="9" t="s">
        <v>29</v>
      </c>
      <c r="E28" s="19">
        <v>25</v>
      </c>
      <c r="F28" s="19">
        <v>13</v>
      </c>
      <c r="G28" s="19">
        <v>18.7</v>
      </c>
      <c r="H28" s="19">
        <v>21.2</v>
      </c>
      <c r="I28" s="61">
        <v>2.5</v>
      </c>
      <c r="J28" s="19">
        <v>22.8</v>
      </c>
      <c r="K28" s="61">
        <v>1.6</v>
      </c>
      <c r="L28" s="19">
        <v>23.3</v>
      </c>
      <c r="M28" s="59">
        <f t="shared" si="7"/>
        <v>0.5</v>
      </c>
      <c r="N28" s="42">
        <v>24.3</v>
      </c>
      <c r="O28" s="34">
        <f t="shared" si="1"/>
        <v>1</v>
      </c>
      <c r="P28" s="42">
        <v>24.4</v>
      </c>
      <c r="Q28" s="34">
        <f t="shared" si="2"/>
        <v>9.9999999999997868E-2</v>
      </c>
      <c r="R28" s="42">
        <v>24.7</v>
      </c>
      <c r="S28" s="34">
        <f t="shared" si="3"/>
        <v>0.30000000000000071</v>
      </c>
      <c r="T28" s="42">
        <v>24.8</v>
      </c>
      <c r="U28" s="34">
        <f t="shared" si="4"/>
        <v>0.10000000000000142</v>
      </c>
      <c r="V28" s="42">
        <v>25.4</v>
      </c>
      <c r="W28" s="64">
        <f t="shared" si="5"/>
        <v>0.59999999999999787</v>
      </c>
      <c r="X28" s="65"/>
    </row>
    <row r="29" spans="1:24">
      <c r="A29" s="26" t="s">
        <v>27</v>
      </c>
      <c r="B29" s="9" t="s">
        <v>25</v>
      </c>
      <c r="C29" s="9" t="s">
        <v>28</v>
      </c>
      <c r="D29" s="9" t="s">
        <v>29</v>
      </c>
      <c r="E29" s="19">
        <v>26</v>
      </c>
      <c r="F29" s="19">
        <v>13</v>
      </c>
      <c r="G29" s="19">
        <v>13.2</v>
      </c>
      <c r="H29" s="19">
        <v>11.8</v>
      </c>
      <c r="I29" s="61">
        <v>-1.4</v>
      </c>
      <c r="J29" s="19"/>
      <c r="K29" s="54"/>
      <c r="L29" s="19"/>
      <c r="M29" s="59"/>
      <c r="N29" s="42"/>
      <c r="O29" s="34"/>
      <c r="P29" s="42"/>
      <c r="Q29" s="34"/>
      <c r="R29" s="42"/>
      <c r="S29" s="34"/>
      <c r="T29" s="42"/>
      <c r="U29" s="34"/>
      <c r="V29" s="42"/>
      <c r="W29" s="64"/>
      <c r="X29" s="65"/>
    </row>
    <row r="30" spans="1:24">
      <c r="A30" s="26" t="s">
        <v>27</v>
      </c>
      <c r="B30" s="9" t="s">
        <v>25</v>
      </c>
      <c r="C30" s="9" t="s">
        <v>28</v>
      </c>
      <c r="D30" s="9" t="s">
        <v>29</v>
      </c>
      <c r="E30" s="19">
        <v>27</v>
      </c>
      <c r="F30" s="19">
        <v>14</v>
      </c>
      <c r="G30" s="19">
        <v>18.2</v>
      </c>
      <c r="H30" s="40">
        <v>20</v>
      </c>
      <c r="I30" s="61">
        <v>1.8</v>
      </c>
      <c r="J30" s="19">
        <v>22.1</v>
      </c>
      <c r="K30" s="54">
        <v>2.1</v>
      </c>
      <c r="L30" s="19">
        <v>24.3</v>
      </c>
      <c r="M30" s="59">
        <f t="shared" si="7"/>
        <v>2.1999999999999993</v>
      </c>
      <c r="N30" s="42">
        <v>24.5</v>
      </c>
      <c r="O30" s="34">
        <f t="shared" si="1"/>
        <v>0.19999999999999929</v>
      </c>
      <c r="P30" s="42">
        <v>25.6</v>
      </c>
      <c r="Q30" s="34">
        <f t="shared" si="2"/>
        <v>1.1000000000000014</v>
      </c>
      <c r="R30" s="42">
        <v>26</v>
      </c>
      <c r="S30" s="34">
        <f t="shared" si="3"/>
        <v>0.39999999999999858</v>
      </c>
      <c r="T30" s="42">
        <v>26.4</v>
      </c>
      <c r="U30" s="34">
        <f t="shared" si="4"/>
        <v>0.39999999999999858</v>
      </c>
      <c r="V30" s="42">
        <v>26.7</v>
      </c>
      <c r="W30" s="64">
        <f t="shared" si="5"/>
        <v>0.30000000000000071</v>
      </c>
      <c r="X30" s="65"/>
    </row>
    <row r="31" spans="1:24">
      <c r="A31" s="26" t="s">
        <v>27</v>
      </c>
      <c r="B31" s="9" t="s">
        <v>25</v>
      </c>
      <c r="C31" s="9" t="s">
        <v>28</v>
      </c>
      <c r="D31" s="9" t="s">
        <v>29</v>
      </c>
      <c r="E31" s="19">
        <v>28</v>
      </c>
      <c r="F31" s="19">
        <v>14</v>
      </c>
      <c r="G31" s="40">
        <v>20</v>
      </c>
      <c r="H31" s="19">
        <v>22.4</v>
      </c>
      <c r="I31" s="61">
        <v>2.4</v>
      </c>
      <c r="J31" s="19">
        <v>23.2</v>
      </c>
      <c r="K31" s="54">
        <v>0.80000000000000104</v>
      </c>
      <c r="L31" s="19">
        <v>24.7</v>
      </c>
      <c r="M31" s="59">
        <f t="shared" si="7"/>
        <v>1.5</v>
      </c>
      <c r="N31" s="47">
        <v>24.8</v>
      </c>
      <c r="O31" s="56">
        <f t="shared" si="1"/>
        <v>0.10000000000000142</v>
      </c>
      <c r="P31" s="47">
        <v>25.8</v>
      </c>
      <c r="Q31" s="56">
        <f t="shared" si="2"/>
        <v>1</v>
      </c>
      <c r="R31" s="47">
        <v>26</v>
      </c>
      <c r="S31" s="56">
        <f t="shared" si="3"/>
        <v>0.19999999999999929</v>
      </c>
      <c r="T31" s="47">
        <v>26.4</v>
      </c>
      <c r="U31" s="56">
        <f t="shared" si="4"/>
        <v>0.39999999999999858</v>
      </c>
      <c r="V31" s="47">
        <v>27</v>
      </c>
      <c r="W31" s="72">
        <f t="shared" si="5"/>
        <v>0.60000000000000142</v>
      </c>
      <c r="X31" s="65">
        <f t="shared" si="6"/>
        <v>1.0799999999999998</v>
      </c>
    </row>
    <row r="32" spans="1:24">
      <c r="A32" s="23" t="s">
        <v>30</v>
      </c>
      <c r="B32" s="10" t="s">
        <v>28</v>
      </c>
      <c r="C32" s="10" t="s">
        <v>25</v>
      </c>
      <c r="D32" s="10" t="s">
        <v>31</v>
      </c>
      <c r="E32" s="15">
        <v>29</v>
      </c>
      <c r="F32" s="15">
        <v>15</v>
      </c>
      <c r="G32" s="15">
        <v>16.5</v>
      </c>
      <c r="H32" s="51">
        <v>18</v>
      </c>
      <c r="I32" s="61">
        <v>1.5</v>
      </c>
      <c r="J32" s="15">
        <v>18.7</v>
      </c>
      <c r="K32" s="54">
        <v>0.69999999999999896</v>
      </c>
      <c r="L32" s="15">
        <v>19.100000000000001</v>
      </c>
      <c r="M32" s="61">
        <f t="shared" si="0"/>
        <v>0.40000000000000213</v>
      </c>
      <c r="N32" s="42">
        <v>19.3</v>
      </c>
      <c r="O32" s="34">
        <f t="shared" si="1"/>
        <v>0.19999999999999929</v>
      </c>
      <c r="P32" s="42">
        <v>19.5</v>
      </c>
      <c r="Q32" s="34">
        <f t="shared" si="2"/>
        <v>0.19999999999999929</v>
      </c>
      <c r="R32" s="42">
        <v>20.399999999999999</v>
      </c>
      <c r="S32" s="34">
        <f t="shared" si="3"/>
        <v>0.89999999999999858</v>
      </c>
      <c r="T32" s="42">
        <v>20.8</v>
      </c>
      <c r="U32" s="34">
        <f t="shared" si="4"/>
        <v>0.40000000000000213</v>
      </c>
      <c r="V32" s="42">
        <v>20.9</v>
      </c>
      <c r="W32" s="64">
        <f t="shared" si="5"/>
        <v>9.9999999999997868E-2</v>
      </c>
      <c r="X32" s="65"/>
    </row>
    <row r="33" spans="1:24">
      <c r="A33" s="23" t="s">
        <v>30</v>
      </c>
      <c r="B33" s="10" t="s">
        <v>28</v>
      </c>
      <c r="C33" s="10" t="s">
        <v>25</v>
      </c>
      <c r="D33" s="10" t="s">
        <v>31</v>
      </c>
      <c r="E33" s="19">
        <v>30</v>
      </c>
      <c r="F33" s="19">
        <v>15</v>
      </c>
      <c r="G33" s="19">
        <v>15.4</v>
      </c>
      <c r="H33" s="19">
        <v>16.3</v>
      </c>
      <c r="I33" s="61">
        <v>0.9</v>
      </c>
      <c r="J33" s="19">
        <v>16.399999999999999</v>
      </c>
      <c r="K33" s="54">
        <v>9.9999999999997896E-2</v>
      </c>
      <c r="L33" s="19">
        <v>16.899999999999999</v>
      </c>
      <c r="M33" s="54">
        <f t="shared" si="0"/>
        <v>0.5</v>
      </c>
      <c r="N33" s="42">
        <v>17.2</v>
      </c>
      <c r="O33" s="34">
        <f t="shared" si="1"/>
        <v>0.30000000000000071</v>
      </c>
      <c r="P33" s="42">
        <v>18.100000000000001</v>
      </c>
      <c r="Q33" s="34">
        <f t="shared" si="2"/>
        <v>0.90000000000000213</v>
      </c>
      <c r="R33" s="42">
        <v>18</v>
      </c>
      <c r="S33" s="34">
        <f t="shared" si="3"/>
        <v>-0.10000000000000142</v>
      </c>
      <c r="T33" s="42">
        <v>18.3</v>
      </c>
      <c r="U33" s="34">
        <f t="shared" si="4"/>
        <v>0.30000000000000071</v>
      </c>
      <c r="V33" s="42">
        <v>18.5</v>
      </c>
      <c r="W33" s="64">
        <f t="shared" si="5"/>
        <v>0.19999999999999929</v>
      </c>
      <c r="X33" s="65">
        <f t="shared" si="6"/>
        <v>0.73999999999999988</v>
      </c>
    </row>
    <row r="34" spans="1:24">
      <c r="A34" s="23" t="s">
        <v>30</v>
      </c>
      <c r="B34" s="10" t="s">
        <v>28</v>
      </c>
      <c r="C34" s="10" t="s">
        <v>25</v>
      </c>
      <c r="D34" s="10" t="s">
        <v>31</v>
      </c>
      <c r="E34" s="19">
        <v>31</v>
      </c>
      <c r="F34" s="19">
        <v>16</v>
      </c>
      <c r="G34" s="19">
        <v>15.4</v>
      </c>
      <c r="H34" s="40">
        <v>17</v>
      </c>
      <c r="I34" s="61">
        <v>1.6</v>
      </c>
      <c r="J34" s="19">
        <v>16.899999999999999</v>
      </c>
      <c r="K34" s="54">
        <v>-0.100000000000001</v>
      </c>
      <c r="L34" s="19">
        <v>17.8</v>
      </c>
      <c r="M34" s="54">
        <f t="shared" si="0"/>
        <v>0.90000000000000213</v>
      </c>
      <c r="N34" s="42">
        <v>18</v>
      </c>
      <c r="O34" s="34">
        <f t="shared" si="1"/>
        <v>0.19999999999999929</v>
      </c>
      <c r="P34" s="42">
        <v>18</v>
      </c>
      <c r="Q34" s="34">
        <f t="shared" si="2"/>
        <v>0</v>
      </c>
      <c r="R34" s="42">
        <v>19.100000000000001</v>
      </c>
      <c r="S34" s="34">
        <f t="shared" si="3"/>
        <v>1.1000000000000014</v>
      </c>
      <c r="T34" s="42">
        <v>19.100000000000001</v>
      </c>
      <c r="U34" s="34">
        <f t="shared" si="4"/>
        <v>0</v>
      </c>
      <c r="V34" s="42">
        <v>19.600000000000001</v>
      </c>
      <c r="W34" s="64">
        <f t="shared" si="5"/>
        <v>0.5</v>
      </c>
      <c r="X34" s="65"/>
    </row>
    <row r="35" spans="1:24">
      <c r="A35" s="23" t="s">
        <v>30</v>
      </c>
      <c r="B35" s="10" t="s">
        <v>28</v>
      </c>
      <c r="C35" s="10" t="s">
        <v>25</v>
      </c>
      <c r="D35" s="10" t="s">
        <v>31</v>
      </c>
      <c r="E35" s="19">
        <v>32</v>
      </c>
      <c r="F35" s="19">
        <v>16</v>
      </c>
      <c r="G35" s="19">
        <v>15.1</v>
      </c>
      <c r="H35" s="19">
        <v>15.8</v>
      </c>
      <c r="I35" s="61">
        <v>0.70000000000000095</v>
      </c>
      <c r="J35" s="40">
        <v>16</v>
      </c>
      <c r="K35" s="54">
        <v>0.19999999999999901</v>
      </c>
      <c r="L35" s="19">
        <v>16.3</v>
      </c>
      <c r="M35" s="54">
        <f t="shared" si="0"/>
        <v>0.30000000000000071</v>
      </c>
      <c r="N35" s="42">
        <v>16.100000000000001</v>
      </c>
      <c r="O35" s="35">
        <f t="shared" si="1"/>
        <v>-0.19999999999999929</v>
      </c>
      <c r="P35" s="42">
        <v>16.899999999999999</v>
      </c>
      <c r="Q35" s="34">
        <f t="shared" si="2"/>
        <v>0.79999999999999716</v>
      </c>
      <c r="R35" s="42">
        <v>17.600000000000001</v>
      </c>
      <c r="S35" s="34">
        <f t="shared" si="3"/>
        <v>0.70000000000000284</v>
      </c>
      <c r="T35" s="42">
        <v>17.899999999999999</v>
      </c>
      <c r="U35" s="34">
        <f t="shared" si="4"/>
        <v>0.29999999999999716</v>
      </c>
      <c r="V35" s="42">
        <v>18.399999999999999</v>
      </c>
      <c r="W35" s="64">
        <f t="shared" si="5"/>
        <v>0.5</v>
      </c>
      <c r="X35" s="65">
        <f t="shared" si="6"/>
        <v>0.73599999999999999</v>
      </c>
    </row>
    <row r="36" spans="1:24">
      <c r="A36" s="23" t="s">
        <v>30</v>
      </c>
      <c r="B36" s="10" t="s">
        <v>28</v>
      </c>
      <c r="C36" s="10" t="s">
        <v>25</v>
      </c>
      <c r="D36" s="10" t="s">
        <v>31</v>
      </c>
      <c r="E36" s="19">
        <v>33</v>
      </c>
      <c r="F36" s="19">
        <v>17</v>
      </c>
      <c r="G36" s="40">
        <v>17</v>
      </c>
      <c r="H36" s="40">
        <v>18</v>
      </c>
      <c r="I36" s="61">
        <v>1</v>
      </c>
      <c r="J36" s="19">
        <v>18.3</v>
      </c>
      <c r="K36" s="54">
        <v>0.30000000000000099</v>
      </c>
      <c r="L36" s="19">
        <v>19.5</v>
      </c>
      <c r="M36" s="54">
        <f t="shared" ref="M36:M55" si="8">L36-J36</f>
        <v>1.1999999999999993</v>
      </c>
      <c r="N36" s="42">
        <v>19.2</v>
      </c>
      <c r="O36" s="35">
        <f t="shared" ref="O36:O55" si="9">N36-L36</f>
        <v>-0.30000000000000071</v>
      </c>
      <c r="P36" s="42">
        <v>19.899999999999999</v>
      </c>
      <c r="Q36" s="34">
        <f t="shared" ref="Q36:Q55" si="10">P36-N36</f>
        <v>0.69999999999999929</v>
      </c>
      <c r="R36" s="42">
        <v>20.399999999999999</v>
      </c>
      <c r="S36" s="34">
        <f t="shared" ref="S36:S55" si="11">R36-P36</f>
        <v>0.5</v>
      </c>
      <c r="T36" s="42">
        <v>20.8</v>
      </c>
      <c r="U36" s="34">
        <f t="shared" ref="U36:U55" si="12">T36-R36</f>
        <v>0.40000000000000213</v>
      </c>
      <c r="V36" s="42">
        <v>21.2</v>
      </c>
      <c r="W36" s="64">
        <f t="shared" ref="W36:W55" si="13">V36-T36</f>
        <v>0.39999999999999858</v>
      </c>
      <c r="X36" s="65"/>
    </row>
    <row r="37" spans="1:24">
      <c r="A37" s="23" t="s">
        <v>30</v>
      </c>
      <c r="B37" s="10" t="s">
        <v>28</v>
      </c>
      <c r="C37" s="10" t="s">
        <v>25</v>
      </c>
      <c r="D37" s="10" t="s">
        <v>31</v>
      </c>
      <c r="E37" s="19">
        <v>34</v>
      </c>
      <c r="F37" s="19">
        <v>17</v>
      </c>
      <c r="G37" s="19">
        <v>16.3</v>
      </c>
      <c r="H37" s="19">
        <v>17.3</v>
      </c>
      <c r="I37" s="61">
        <v>1</v>
      </c>
      <c r="J37" s="19">
        <v>17.899999999999999</v>
      </c>
      <c r="K37" s="54">
        <v>0.59999999999999798</v>
      </c>
      <c r="L37" s="19">
        <v>18.100000000000001</v>
      </c>
      <c r="M37" s="54">
        <f t="shared" si="8"/>
        <v>0.20000000000000284</v>
      </c>
      <c r="N37" s="42">
        <v>17.899999999999999</v>
      </c>
      <c r="O37" s="35">
        <f t="shared" si="9"/>
        <v>-0.20000000000000284</v>
      </c>
      <c r="P37" s="42">
        <v>18.8</v>
      </c>
      <c r="Q37" s="34">
        <f t="shared" si="10"/>
        <v>0.90000000000000213</v>
      </c>
      <c r="R37" s="42">
        <v>19.2</v>
      </c>
      <c r="S37" s="34">
        <f t="shared" si="11"/>
        <v>0.39999999999999858</v>
      </c>
      <c r="T37" s="42">
        <v>19.3</v>
      </c>
      <c r="U37" s="34">
        <f t="shared" si="12"/>
        <v>0.10000000000000142</v>
      </c>
      <c r="V37" s="42">
        <v>19.399999999999999</v>
      </c>
      <c r="W37" s="64">
        <f t="shared" si="13"/>
        <v>9.9999999999997868E-2</v>
      </c>
      <c r="X37" s="65">
        <f t="shared" si="6"/>
        <v>0.7759999999999998</v>
      </c>
    </row>
    <row r="38" spans="1:24">
      <c r="A38" s="23" t="s">
        <v>30</v>
      </c>
      <c r="B38" s="10" t="s">
        <v>28</v>
      </c>
      <c r="C38" s="10" t="s">
        <v>25</v>
      </c>
      <c r="D38" s="10" t="s">
        <v>31</v>
      </c>
      <c r="E38" s="19">
        <v>35</v>
      </c>
      <c r="F38" s="19">
        <v>18</v>
      </c>
      <c r="G38" s="19">
        <v>18.2</v>
      </c>
      <c r="H38" s="19">
        <v>19.399999999999999</v>
      </c>
      <c r="I38" s="61">
        <v>1.2</v>
      </c>
      <c r="J38" s="19">
        <v>20.100000000000001</v>
      </c>
      <c r="K38" s="54">
        <v>0.70000000000000295</v>
      </c>
      <c r="L38" s="19">
        <v>21.4</v>
      </c>
      <c r="M38" s="54">
        <f t="shared" si="8"/>
        <v>1.2999999999999972</v>
      </c>
      <c r="N38" s="42">
        <v>22.1</v>
      </c>
      <c r="O38" s="34">
        <f t="shared" si="9"/>
        <v>0.70000000000000284</v>
      </c>
      <c r="P38" s="42">
        <v>23.5</v>
      </c>
      <c r="Q38" s="34">
        <f t="shared" si="10"/>
        <v>1.3999999999999986</v>
      </c>
      <c r="R38" s="42">
        <v>23.9</v>
      </c>
      <c r="S38" s="34">
        <f t="shared" si="11"/>
        <v>0.39999999999999858</v>
      </c>
      <c r="T38" s="42">
        <v>23.9</v>
      </c>
      <c r="U38" s="34">
        <f t="shared" si="12"/>
        <v>0</v>
      </c>
      <c r="V38" s="42">
        <v>24.2</v>
      </c>
      <c r="W38" s="64">
        <f t="shared" si="13"/>
        <v>0.30000000000000071</v>
      </c>
      <c r="X38" s="65"/>
    </row>
    <row r="39" spans="1:24">
      <c r="A39" s="23" t="s">
        <v>30</v>
      </c>
      <c r="B39" s="10" t="s">
        <v>28</v>
      </c>
      <c r="C39" s="10" t="s">
        <v>25</v>
      </c>
      <c r="D39" s="10" t="s">
        <v>31</v>
      </c>
      <c r="E39" s="19">
        <v>36</v>
      </c>
      <c r="F39" s="19">
        <v>18</v>
      </c>
      <c r="G39" s="19">
        <v>18.899999999999999</v>
      </c>
      <c r="H39" s="19">
        <v>21.1</v>
      </c>
      <c r="I39" s="61">
        <v>2.2000000000000002</v>
      </c>
      <c r="J39" s="19">
        <v>22.2</v>
      </c>
      <c r="K39" s="54">
        <v>1.1000000000000001</v>
      </c>
      <c r="L39" s="19">
        <v>23.1</v>
      </c>
      <c r="M39" s="54">
        <f t="shared" si="8"/>
        <v>0.90000000000000213</v>
      </c>
      <c r="N39" s="42">
        <v>23.7</v>
      </c>
      <c r="O39" s="34">
        <f t="shared" si="9"/>
        <v>0.59999999999999787</v>
      </c>
      <c r="P39" s="42">
        <v>24.8</v>
      </c>
      <c r="Q39" s="34">
        <f t="shared" si="10"/>
        <v>1.1000000000000014</v>
      </c>
      <c r="R39" s="42">
        <v>24.7</v>
      </c>
      <c r="S39" s="34">
        <f t="shared" si="11"/>
        <v>-0.10000000000000142</v>
      </c>
      <c r="T39" s="42">
        <v>25.2</v>
      </c>
      <c r="U39" s="34">
        <f t="shared" si="12"/>
        <v>0.5</v>
      </c>
      <c r="V39" s="42">
        <v>26.2</v>
      </c>
      <c r="W39" s="64">
        <f t="shared" si="13"/>
        <v>1</v>
      </c>
      <c r="X39" s="65">
        <f t="shared" si="6"/>
        <v>1.0479999999999998</v>
      </c>
    </row>
    <row r="40" spans="1:24">
      <c r="A40" s="23" t="s">
        <v>30</v>
      </c>
      <c r="B40" s="10" t="s">
        <v>28</v>
      </c>
      <c r="C40" s="10" t="s">
        <v>25</v>
      </c>
      <c r="D40" s="10" t="s">
        <v>31</v>
      </c>
      <c r="E40" s="19">
        <v>37</v>
      </c>
      <c r="F40" s="19">
        <v>19</v>
      </c>
      <c r="G40" s="19">
        <v>19.7</v>
      </c>
      <c r="H40" s="19">
        <v>22.3</v>
      </c>
      <c r="I40" s="61">
        <v>2.6</v>
      </c>
      <c r="J40" s="19">
        <v>23.8</v>
      </c>
      <c r="K40" s="54">
        <v>1.5</v>
      </c>
      <c r="L40" s="19">
        <v>24.3</v>
      </c>
      <c r="M40" s="54">
        <f t="shared" si="8"/>
        <v>0.5</v>
      </c>
      <c r="N40" s="42">
        <v>24.4</v>
      </c>
      <c r="O40" s="34">
        <f t="shared" si="9"/>
        <v>9.9999999999997868E-2</v>
      </c>
      <c r="P40" s="42">
        <v>25.3</v>
      </c>
      <c r="Q40" s="34">
        <f t="shared" si="10"/>
        <v>0.90000000000000213</v>
      </c>
      <c r="R40" s="42">
        <v>26.2</v>
      </c>
      <c r="S40" s="34">
        <f t="shared" si="11"/>
        <v>0.89999999999999858</v>
      </c>
      <c r="T40" s="42">
        <v>26.3</v>
      </c>
      <c r="U40" s="34">
        <f t="shared" si="12"/>
        <v>0.10000000000000142</v>
      </c>
      <c r="V40" s="42">
        <v>26.5</v>
      </c>
      <c r="W40" s="64">
        <f t="shared" si="13"/>
        <v>0.19999999999999929</v>
      </c>
      <c r="X40" s="65"/>
    </row>
    <row r="41" spans="1:24">
      <c r="A41" s="23" t="s">
        <v>30</v>
      </c>
      <c r="B41" s="10" t="s">
        <v>28</v>
      </c>
      <c r="C41" s="10" t="s">
        <v>25</v>
      </c>
      <c r="D41" s="10" t="s">
        <v>31</v>
      </c>
      <c r="E41" s="19">
        <v>38</v>
      </c>
      <c r="F41" s="19">
        <v>19</v>
      </c>
      <c r="G41" s="19">
        <v>18.600000000000001</v>
      </c>
      <c r="H41" s="19">
        <v>19.2</v>
      </c>
      <c r="I41" s="61">
        <v>0.59999999999999798</v>
      </c>
      <c r="J41" s="40">
        <v>20</v>
      </c>
      <c r="K41" s="54">
        <v>0.80000000000000104</v>
      </c>
      <c r="L41" s="19">
        <v>20.3</v>
      </c>
      <c r="M41" s="54">
        <f t="shared" si="8"/>
        <v>0.30000000000000071</v>
      </c>
      <c r="N41" s="42">
        <v>20.7</v>
      </c>
      <c r="O41" s="34">
        <f t="shared" si="9"/>
        <v>0.39999999999999858</v>
      </c>
      <c r="P41" s="42">
        <v>22.1</v>
      </c>
      <c r="Q41" s="34">
        <f t="shared" si="10"/>
        <v>1.4000000000000021</v>
      </c>
      <c r="R41" s="42">
        <v>23.6</v>
      </c>
      <c r="S41" s="34">
        <f t="shared" si="11"/>
        <v>1.5</v>
      </c>
      <c r="T41" s="42">
        <v>23.6</v>
      </c>
      <c r="U41" s="34">
        <f t="shared" si="12"/>
        <v>0</v>
      </c>
      <c r="V41" s="42">
        <v>24</v>
      </c>
      <c r="W41" s="64">
        <f t="shared" si="13"/>
        <v>0.39999999999999858</v>
      </c>
      <c r="X41" s="65">
        <f t="shared" si="6"/>
        <v>0.96</v>
      </c>
    </row>
    <row r="42" spans="1:24">
      <c r="A42" s="23" t="s">
        <v>30</v>
      </c>
      <c r="B42" s="10" t="s">
        <v>28</v>
      </c>
      <c r="C42" s="10" t="s">
        <v>25</v>
      </c>
      <c r="D42" s="10" t="s">
        <v>31</v>
      </c>
      <c r="E42" s="19">
        <v>39</v>
      </c>
      <c r="F42" s="19">
        <v>20</v>
      </c>
      <c r="G42" s="19">
        <v>18.5</v>
      </c>
      <c r="H42" s="19">
        <v>20.399999999999999</v>
      </c>
      <c r="I42" s="61">
        <v>1.9</v>
      </c>
      <c r="J42" s="19">
        <v>20.8</v>
      </c>
      <c r="K42" s="54">
        <v>0.40000000000000202</v>
      </c>
      <c r="L42" s="19">
        <v>21.6</v>
      </c>
      <c r="M42" s="54">
        <f t="shared" si="8"/>
        <v>0.80000000000000071</v>
      </c>
      <c r="N42" s="42">
        <v>21.5</v>
      </c>
      <c r="O42" s="35">
        <f t="shared" si="9"/>
        <v>-0.10000000000000142</v>
      </c>
      <c r="P42" s="42">
        <v>22.3</v>
      </c>
      <c r="Q42" s="34">
        <f t="shared" si="10"/>
        <v>0.80000000000000071</v>
      </c>
      <c r="R42" s="42">
        <v>23</v>
      </c>
      <c r="S42" s="34">
        <f t="shared" si="11"/>
        <v>0.69999999999999929</v>
      </c>
      <c r="T42" s="42">
        <v>24.3</v>
      </c>
      <c r="U42" s="34">
        <f t="shared" si="12"/>
        <v>1.3000000000000007</v>
      </c>
      <c r="V42" s="42">
        <v>25.3</v>
      </c>
      <c r="W42" s="64">
        <f t="shared" si="13"/>
        <v>1</v>
      </c>
      <c r="X42" s="65"/>
    </row>
    <row r="43" spans="1:24">
      <c r="A43" s="23" t="s">
        <v>30</v>
      </c>
      <c r="B43" s="10" t="s">
        <v>28</v>
      </c>
      <c r="C43" s="10" t="s">
        <v>25</v>
      </c>
      <c r="D43" s="10" t="s">
        <v>31</v>
      </c>
      <c r="E43" s="19">
        <v>40</v>
      </c>
      <c r="F43" s="19">
        <v>20</v>
      </c>
      <c r="G43" s="19">
        <v>19.100000000000001</v>
      </c>
      <c r="H43" s="19">
        <v>22.5</v>
      </c>
      <c r="I43" s="61">
        <v>3.4</v>
      </c>
      <c r="J43" s="19">
        <v>23.4</v>
      </c>
      <c r="K43" s="54">
        <v>0.89999999999999902</v>
      </c>
      <c r="L43" s="19">
        <v>24.2</v>
      </c>
      <c r="M43" s="54">
        <f t="shared" si="8"/>
        <v>0.80000000000000071</v>
      </c>
      <c r="N43" s="47">
        <v>24.5</v>
      </c>
      <c r="O43" s="56">
        <f t="shared" si="9"/>
        <v>0.30000000000000071</v>
      </c>
      <c r="P43" s="47">
        <v>25.7</v>
      </c>
      <c r="Q43" s="56">
        <f t="shared" si="10"/>
        <v>1.1999999999999993</v>
      </c>
      <c r="R43" s="47">
        <v>26.5</v>
      </c>
      <c r="S43" s="56">
        <f t="shared" si="11"/>
        <v>0.80000000000000071</v>
      </c>
      <c r="T43" s="47">
        <v>27.1</v>
      </c>
      <c r="U43" s="56">
        <f t="shared" si="12"/>
        <v>0.60000000000000142</v>
      </c>
      <c r="V43" s="47">
        <v>28.2</v>
      </c>
      <c r="W43" s="72">
        <f t="shared" si="13"/>
        <v>1.0999999999999979</v>
      </c>
      <c r="X43" s="65">
        <f t="shared" si="6"/>
        <v>1.1279999999999999</v>
      </c>
    </row>
    <row r="44" spans="1:24">
      <c r="A44" s="31" t="s">
        <v>32</v>
      </c>
      <c r="B44" s="11" t="s">
        <v>28</v>
      </c>
      <c r="C44" s="11" t="s">
        <v>28</v>
      </c>
      <c r="D44" s="11" t="s">
        <v>33</v>
      </c>
      <c r="E44" s="15">
        <v>41</v>
      </c>
      <c r="F44" s="15">
        <v>21</v>
      </c>
      <c r="G44" s="15">
        <v>16.8</v>
      </c>
      <c r="H44" s="15">
        <v>17.399999999999999</v>
      </c>
      <c r="I44" s="61">
        <v>0.59999999999999798</v>
      </c>
      <c r="J44" s="15">
        <v>17.8</v>
      </c>
      <c r="K44" s="54">
        <v>0.40000000000000202</v>
      </c>
      <c r="L44" s="15">
        <v>17.899999999999999</v>
      </c>
      <c r="M44" s="61">
        <f t="shared" si="8"/>
        <v>9.9999999999997868E-2</v>
      </c>
      <c r="N44" s="42">
        <v>18.8</v>
      </c>
      <c r="O44" s="34">
        <f t="shared" si="9"/>
        <v>0.90000000000000213</v>
      </c>
      <c r="P44" s="42">
        <v>18.7</v>
      </c>
      <c r="Q44" s="35">
        <f t="shared" si="10"/>
        <v>-0.10000000000000142</v>
      </c>
      <c r="R44" s="42">
        <v>19.5</v>
      </c>
      <c r="S44" s="34">
        <f t="shared" si="11"/>
        <v>0.80000000000000071</v>
      </c>
      <c r="T44" s="42">
        <v>19.399999999999999</v>
      </c>
      <c r="U44" s="35">
        <f t="shared" si="12"/>
        <v>-0.10000000000000142</v>
      </c>
      <c r="V44" s="67">
        <v>19.8</v>
      </c>
      <c r="W44" s="64">
        <f t="shared" si="13"/>
        <v>0.40000000000000213</v>
      </c>
      <c r="X44" s="65"/>
    </row>
    <row r="45" spans="1:24">
      <c r="A45" s="31" t="s">
        <v>32</v>
      </c>
      <c r="B45" s="11" t="s">
        <v>28</v>
      </c>
      <c r="C45" s="11" t="s">
        <v>28</v>
      </c>
      <c r="D45" s="11" t="s">
        <v>33</v>
      </c>
      <c r="E45" s="19">
        <v>42</v>
      </c>
      <c r="F45" s="19">
        <v>21</v>
      </c>
      <c r="G45" s="19">
        <v>15.8</v>
      </c>
      <c r="H45" s="19">
        <v>16.399999999999999</v>
      </c>
      <c r="I45" s="61">
        <v>0.59999999999999798</v>
      </c>
      <c r="J45" s="19">
        <v>16.100000000000001</v>
      </c>
      <c r="K45" s="54">
        <v>-0.29999999999999699</v>
      </c>
      <c r="L45" s="19">
        <v>16.7</v>
      </c>
      <c r="M45" s="54">
        <f t="shared" si="8"/>
        <v>0.59999999999999787</v>
      </c>
      <c r="N45" s="42">
        <v>17.3</v>
      </c>
      <c r="O45" s="34">
        <f t="shared" si="9"/>
        <v>0.60000000000000142</v>
      </c>
      <c r="P45" s="42">
        <v>18.3</v>
      </c>
      <c r="Q45" s="34">
        <f t="shared" si="10"/>
        <v>1</v>
      </c>
      <c r="R45" s="42">
        <v>18.8</v>
      </c>
      <c r="S45" s="34">
        <f t="shared" si="11"/>
        <v>0.5</v>
      </c>
      <c r="T45" s="42">
        <v>19.100000000000001</v>
      </c>
      <c r="U45" s="34">
        <f t="shared" si="12"/>
        <v>0.30000000000000071</v>
      </c>
      <c r="V45" s="42">
        <v>18.600000000000001</v>
      </c>
      <c r="W45" s="66">
        <f t="shared" si="13"/>
        <v>-0.5</v>
      </c>
      <c r="X45" s="65">
        <f t="shared" si="6"/>
        <v>0.74399999999999999</v>
      </c>
    </row>
    <row r="46" spans="1:24">
      <c r="A46" s="31" t="s">
        <v>32</v>
      </c>
      <c r="B46" s="11" t="s">
        <v>28</v>
      </c>
      <c r="C46" s="11" t="s">
        <v>28</v>
      </c>
      <c r="D46" s="11" t="s">
        <v>33</v>
      </c>
      <c r="E46" s="19">
        <v>43</v>
      </c>
      <c r="F46" s="19">
        <v>22</v>
      </c>
      <c r="G46" s="19">
        <v>16.7</v>
      </c>
      <c r="H46" s="19">
        <v>16.8</v>
      </c>
      <c r="I46" s="61">
        <v>0.100000000000001</v>
      </c>
      <c r="J46" s="19">
        <v>17.399999999999999</v>
      </c>
      <c r="K46" s="54">
        <v>0.59999999999999798</v>
      </c>
      <c r="L46" s="19">
        <v>18.3</v>
      </c>
      <c r="M46" s="54">
        <f t="shared" si="8"/>
        <v>0.90000000000000213</v>
      </c>
      <c r="N46" s="42">
        <v>18.3</v>
      </c>
      <c r="O46" s="34">
        <f t="shared" si="9"/>
        <v>0</v>
      </c>
      <c r="P46" s="42">
        <v>18.8</v>
      </c>
      <c r="Q46" s="34">
        <f t="shared" si="10"/>
        <v>0.5</v>
      </c>
      <c r="R46" s="42">
        <v>19.3</v>
      </c>
      <c r="S46" s="34">
        <f t="shared" si="11"/>
        <v>0.5</v>
      </c>
      <c r="T46" s="42">
        <v>19.600000000000001</v>
      </c>
      <c r="U46" s="34">
        <f t="shared" si="12"/>
        <v>0.30000000000000071</v>
      </c>
      <c r="V46" s="42">
        <v>19.3</v>
      </c>
      <c r="W46" s="66">
        <f t="shared" si="13"/>
        <v>-0.30000000000000071</v>
      </c>
      <c r="X46" s="65"/>
    </row>
    <row r="47" spans="1:24">
      <c r="A47" s="31" t="s">
        <v>32</v>
      </c>
      <c r="B47" s="11" t="s">
        <v>28</v>
      </c>
      <c r="C47" s="11" t="s">
        <v>28</v>
      </c>
      <c r="D47" s="11" t="s">
        <v>33</v>
      </c>
      <c r="E47" s="19">
        <v>44</v>
      </c>
      <c r="F47" s="19">
        <v>22</v>
      </c>
      <c r="G47" s="19">
        <v>15.6</v>
      </c>
      <c r="H47" s="19">
        <v>16.2</v>
      </c>
      <c r="I47" s="61">
        <v>0.6</v>
      </c>
      <c r="J47" s="19">
        <v>16.2</v>
      </c>
      <c r="K47" s="54">
        <v>0</v>
      </c>
      <c r="L47" s="19">
        <v>16.8</v>
      </c>
      <c r="M47" s="54">
        <f t="shared" si="8"/>
        <v>0.60000000000000142</v>
      </c>
      <c r="N47" s="42">
        <v>17.5</v>
      </c>
      <c r="O47" s="34">
        <f t="shared" si="9"/>
        <v>0.69999999999999929</v>
      </c>
      <c r="P47" s="42">
        <v>17.8</v>
      </c>
      <c r="Q47" s="34">
        <f t="shared" si="10"/>
        <v>0.30000000000000071</v>
      </c>
      <c r="R47" s="42">
        <v>18.2</v>
      </c>
      <c r="S47" s="34">
        <f t="shared" si="11"/>
        <v>0.39999999999999858</v>
      </c>
      <c r="T47" s="42">
        <v>18.2</v>
      </c>
      <c r="U47" s="34">
        <f t="shared" si="12"/>
        <v>0</v>
      </c>
      <c r="V47" s="42">
        <v>18</v>
      </c>
      <c r="W47" s="66">
        <f t="shared" si="13"/>
        <v>-0.19999999999999929</v>
      </c>
      <c r="X47" s="65">
        <f t="shared" si="6"/>
        <v>0.71999999999999986</v>
      </c>
    </row>
    <row r="48" spans="1:24">
      <c r="A48" s="31" t="s">
        <v>32</v>
      </c>
      <c r="B48" s="11" t="s">
        <v>28</v>
      </c>
      <c r="C48" s="11" t="s">
        <v>28</v>
      </c>
      <c r="D48" s="11" t="s">
        <v>33</v>
      </c>
      <c r="E48" s="19">
        <v>45</v>
      </c>
      <c r="F48" s="19">
        <v>23</v>
      </c>
      <c r="G48" s="19">
        <v>15.5</v>
      </c>
      <c r="H48" s="19">
        <v>16.3</v>
      </c>
      <c r="I48" s="61">
        <v>0.80000000000000104</v>
      </c>
      <c r="J48" s="40">
        <v>16</v>
      </c>
      <c r="K48" s="54">
        <v>-0.30000000000000099</v>
      </c>
      <c r="L48" s="19">
        <v>16.5</v>
      </c>
      <c r="M48" s="54">
        <f t="shared" si="8"/>
        <v>0.5</v>
      </c>
      <c r="N48" s="42">
        <v>16.3</v>
      </c>
      <c r="O48" s="35">
        <f t="shared" si="9"/>
        <v>-0.19999999999999929</v>
      </c>
      <c r="P48" s="42">
        <v>17.399999999999999</v>
      </c>
      <c r="Q48" s="34">
        <f t="shared" si="10"/>
        <v>1.0999999999999979</v>
      </c>
      <c r="R48" s="42">
        <v>17.399999999999999</v>
      </c>
      <c r="S48" s="34">
        <f t="shared" si="11"/>
        <v>0</v>
      </c>
      <c r="T48" s="42">
        <v>18</v>
      </c>
      <c r="U48" s="34">
        <f t="shared" si="12"/>
        <v>0.60000000000000142</v>
      </c>
      <c r="V48" s="42">
        <v>17.5</v>
      </c>
      <c r="W48" s="66">
        <f t="shared" si="13"/>
        <v>-0.5</v>
      </c>
      <c r="X48" s="65"/>
    </row>
    <row r="49" spans="1:24">
      <c r="A49" s="31" t="s">
        <v>32</v>
      </c>
      <c r="B49" s="11" t="s">
        <v>28</v>
      </c>
      <c r="C49" s="11" t="s">
        <v>28</v>
      </c>
      <c r="D49" s="11" t="s">
        <v>33</v>
      </c>
      <c r="E49" s="19">
        <v>46</v>
      </c>
      <c r="F49" s="19">
        <v>23</v>
      </c>
      <c r="G49" s="19">
        <v>16.2</v>
      </c>
      <c r="H49" s="19">
        <v>17.899999999999999</v>
      </c>
      <c r="I49" s="61">
        <v>1.7</v>
      </c>
      <c r="J49" s="19">
        <v>18.600000000000001</v>
      </c>
      <c r="K49" s="54">
        <v>0.70000000000000295</v>
      </c>
      <c r="L49" s="40">
        <v>19</v>
      </c>
      <c r="M49" s="54">
        <f t="shared" si="8"/>
        <v>0.39999999999999858</v>
      </c>
      <c r="N49" s="42">
        <v>19.3</v>
      </c>
      <c r="O49" s="34">
        <f t="shared" si="9"/>
        <v>0.30000000000000071</v>
      </c>
      <c r="P49" s="42">
        <v>20.7</v>
      </c>
      <c r="Q49" s="34">
        <f t="shared" si="10"/>
        <v>1.3999999999999986</v>
      </c>
      <c r="R49" s="42">
        <v>21.4</v>
      </c>
      <c r="S49" s="34">
        <f t="shared" si="11"/>
        <v>0.69999999999999929</v>
      </c>
      <c r="T49" s="42">
        <v>20.9</v>
      </c>
      <c r="U49" s="34">
        <f t="shared" si="12"/>
        <v>-0.5</v>
      </c>
      <c r="V49" s="42">
        <v>22.3</v>
      </c>
      <c r="W49" s="64">
        <f t="shared" si="13"/>
        <v>1.4000000000000021</v>
      </c>
      <c r="X49" s="65">
        <f t="shared" si="6"/>
        <v>0.89200000000000002</v>
      </c>
    </row>
    <row r="50" spans="1:24">
      <c r="A50" s="31" t="s">
        <v>32</v>
      </c>
      <c r="B50" s="11" t="s">
        <v>28</v>
      </c>
      <c r="C50" s="11" t="s">
        <v>28</v>
      </c>
      <c r="D50" s="11" t="s">
        <v>33</v>
      </c>
      <c r="E50" s="19">
        <v>47</v>
      </c>
      <c r="F50" s="19">
        <v>24</v>
      </c>
      <c r="G50" s="19">
        <v>19.100000000000001</v>
      </c>
      <c r="H50" s="19">
        <v>21.8</v>
      </c>
      <c r="I50" s="61">
        <v>2.7</v>
      </c>
      <c r="J50" s="19">
        <v>23.6</v>
      </c>
      <c r="K50" s="54">
        <v>1.8</v>
      </c>
      <c r="L50" s="19">
        <v>24.4</v>
      </c>
      <c r="M50" s="54">
        <f t="shared" si="8"/>
        <v>0.79999999999999716</v>
      </c>
      <c r="N50" s="42">
        <v>24.4</v>
      </c>
      <c r="O50" s="34">
        <f t="shared" si="9"/>
        <v>0</v>
      </c>
      <c r="P50" s="42">
        <v>25.9</v>
      </c>
      <c r="Q50" s="34">
        <f t="shared" si="10"/>
        <v>1.5</v>
      </c>
      <c r="R50" s="42">
        <v>26.3</v>
      </c>
      <c r="S50" s="34">
        <f t="shared" si="11"/>
        <v>0.40000000000000213</v>
      </c>
      <c r="T50" s="42">
        <v>26.9</v>
      </c>
      <c r="U50" s="34">
        <f t="shared" si="12"/>
        <v>0.59999999999999787</v>
      </c>
      <c r="V50" s="42">
        <v>27.4</v>
      </c>
      <c r="W50" s="64">
        <f t="shared" si="13"/>
        <v>0.5</v>
      </c>
      <c r="X50" s="65"/>
    </row>
    <row r="51" spans="1:24">
      <c r="A51" s="31" t="s">
        <v>32</v>
      </c>
      <c r="B51" s="11" t="s">
        <v>28</v>
      </c>
      <c r="C51" s="11" t="s">
        <v>28</v>
      </c>
      <c r="D51" s="11" t="s">
        <v>33</v>
      </c>
      <c r="E51" s="19">
        <v>48</v>
      </c>
      <c r="F51" s="19">
        <v>24</v>
      </c>
      <c r="G51" s="19">
        <v>18.7</v>
      </c>
      <c r="H51" s="40">
        <v>21</v>
      </c>
      <c r="I51" s="61">
        <v>2.2999999999999998</v>
      </c>
      <c r="J51" s="19">
        <v>21.9</v>
      </c>
      <c r="K51" s="54">
        <v>0.89999999999999902</v>
      </c>
      <c r="L51" s="19">
        <v>22.7</v>
      </c>
      <c r="M51" s="54">
        <f t="shared" si="8"/>
        <v>0.80000000000000071</v>
      </c>
      <c r="N51" s="42">
        <v>22.9</v>
      </c>
      <c r="O51" s="34">
        <f t="shared" si="9"/>
        <v>0.19999999999999929</v>
      </c>
      <c r="P51" s="42">
        <v>24</v>
      </c>
      <c r="Q51" s="34">
        <f t="shared" si="10"/>
        <v>1.1000000000000014</v>
      </c>
      <c r="R51" s="42">
        <v>24.8</v>
      </c>
      <c r="S51" s="34">
        <f t="shared" si="11"/>
        <v>0.80000000000000071</v>
      </c>
      <c r="T51" s="42">
        <v>25.3</v>
      </c>
      <c r="U51" s="34">
        <f t="shared" si="12"/>
        <v>0.5</v>
      </c>
      <c r="V51" s="42">
        <v>25.4</v>
      </c>
      <c r="W51" s="64">
        <f t="shared" si="13"/>
        <v>9.9999999999997868E-2</v>
      </c>
      <c r="X51" s="65">
        <f t="shared" si="6"/>
        <v>1.0159999999999998</v>
      </c>
    </row>
    <row r="52" spans="1:24">
      <c r="A52" s="31" t="s">
        <v>32</v>
      </c>
      <c r="B52" s="11" t="s">
        <v>28</v>
      </c>
      <c r="C52" s="11" t="s">
        <v>28</v>
      </c>
      <c r="D52" s="11" t="s">
        <v>33</v>
      </c>
      <c r="E52" s="19">
        <v>49</v>
      </c>
      <c r="F52" s="19">
        <v>25</v>
      </c>
      <c r="G52" s="19">
        <v>17.7</v>
      </c>
      <c r="H52" s="19">
        <v>19.899999999999999</v>
      </c>
      <c r="I52" s="61">
        <v>2.2000000000000002</v>
      </c>
      <c r="J52" s="19">
        <v>19.8</v>
      </c>
      <c r="K52" s="54">
        <v>-9.9999999999997896E-2</v>
      </c>
      <c r="L52" s="19">
        <v>20.7</v>
      </c>
      <c r="M52" s="54">
        <f t="shared" si="8"/>
        <v>0.89999999999999858</v>
      </c>
      <c r="N52" s="42">
        <v>21.8</v>
      </c>
      <c r="O52" s="34">
        <f t="shared" si="9"/>
        <v>1.1000000000000014</v>
      </c>
      <c r="P52" s="42">
        <v>23.5</v>
      </c>
      <c r="Q52" s="34">
        <f t="shared" si="10"/>
        <v>1.6999999999999993</v>
      </c>
      <c r="R52" s="42">
        <v>24.2</v>
      </c>
      <c r="S52" s="34">
        <f t="shared" si="11"/>
        <v>0.69999999999999929</v>
      </c>
      <c r="T52" s="42">
        <v>24.9</v>
      </c>
      <c r="U52" s="34">
        <f t="shared" si="12"/>
        <v>0.69999999999999929</v>
      </c>
      <c r="V52" s="42">
        <v>25.4</v>
      </c>
      <c r="W52" s="64">
        <f t="shared" si="13"/>
        <v>0.5</v>
      </c>
      <c r="X52" s="65"/>
    </row>
    <row r="53" spans="1:24">
      <c r="A53" s="31" t="s">
        <v>32</v>
      </c>
      <c r="B53" s="11" t="s">
        <v>28</v>
      </c>
      <c r="C53" s="11" t="s">
        <v>28</v>
      </c>
      <c r="D53" s="11" t="s">
        <v>33</v>
      </c>
      <c r="E53" s="19">
        <v>50</v>
      </c>
      <c r="F53" s="19">
        <v>25</v>
      </c>
      <c r="G53" s="19">
        <v>17.899999999999999</v>
      </c>
      <c r="H53" s="19">
        <v>19.7</v>
      </c>
      <c r="I53" s="61">
        <v>1.8</v>
      </c>
      <c r="J53" s="19">
        <v>20</v>
      </c>
      <c r="K53" s="54">
        <v>0.30000000000000099</v>
      </c>
      <c r="L53" s="19">
        <v>20.6</v>
      </c>
      <c r="M53" s="54">
        <f t="shared" si="8"/>
        <v>0.60000000000000142</v>
      </c>
      <c r="N53" s="42">
        <v>20.9</v>
      </c>
      <c r="O53" s="34">
        <f t="shared" si="9"/>
        <v>0.29999999999999716</v>
      </c>
      <c r="P53" s="42">
        <v>22.5</v>
      </c>
      <c r="Q53" s="34">
        <f t="shared" si="10"/>
        <v>1.6000000000000014</v>
      </c>
      <c r="R53" s="42">
        <v>22.9</v>
      </c>
      <c r="S53" s="34">
        <f t="shared" si="11"/>
        <v>0.39999999999999858</v>
      </c>
      <c r="T53" s="42">
        <v>23.4</v>
      </c>
      <c r="U53" s="34">
        <f t="shared" si="12"/>
        <v>0.5</v>
      </c>
      <c r="V53" s="42">
        <v>23.4</v>
      </c>
      <c r="W53" s="64">
        <f t="shared" si="13"/>
        <v>0</v>
      </c>
      <c r="X53" s="65">
        <f t="shared" si="6"/>
        <v>0.93599999999999983</v>
      </c>
    </row>
    <row r="54" spans="1:24">
      <c r="A54" s="31" t="s">
        <v>32</v>
      </c>
      <c r="B54" s="11" t="s">
        <v>28</v>
      </c>
      <c r="C54" s="11" t="s">
        <v>28</v>
      </c>
      <c r="D54" s="11" t="s">
        <v>33</v>
      </c>
      <c r="E54" s="19">
        <v>51</v>
      </c>
      <c r="F54" s="19">
        <v>26</v>
      </c>
      <c r="G54" s="40">
        <v>18</v>
      </c>
      <c r="H54" s="19">
        <v>18.899999999999999</v>
      </c>
      <c r="I54" s="61">
        <v>0.89999999999999902</v>
      </c>
      <c r="J54" s="19">
        <v>18.5</v>
      </c>
      <c r="K54" s="54">
        <v>-0.39999999999999902</v>
      </c>
      <c r="L54" s="19">
        <v>19.100000000000001</v>
      </c>
      <c r="M54" s="54">
        <f t="shared" si="8"/>
        <v>0.60000000000000142</v>
      </c>
      <c r="N54" s="42">
        <v>19.899999999999999</v>
      </c>
      <c r="O54" s="34">
        <f t="shared" si="9"/>
        <v>0.79999999999999716</v>
      </c>
      <c r="P54" s="42">
        <v>20.3</v>
      </c>
      <c r="Q54" s="34">
        <f t="shared" si="10"/>
        <v>0.40000000000000213</v>
      </c>
      <c r="R54" s="42">
        <v>21.1</v>
      </c>
      <c r="S54" s="34">
        <f t="shared" si="11"/>
        <v>0.80000000000000071</v>
      </c>
      <c r="T54" s="42">
        <v>22</v>
      </c>
      <c r="U54" s="34">
        <f t="shared" si="12"/>
        <v>0.89999999999999858</v>
      </c>
      <c r="V54" s="42">
        <v>22.8</v>
      </c>
      <c r="W54" s="64">
        <f t="shared" si="13"/>
        <v>0.80000000000000071</v>
      </c>
      <c r="X54" s="65"/>
    </row>
    <row r="55" spans="1:24">
      <c r="A55" s="31" t="s">
        <v>32</v>
      </c>
      <c r="B55" s="11" t="s">
        <v>28</v>
      </c>
      <c r="C55" s="11" t="s">
        <v>28</v>
      </c>
      <c r="D55" s="11" t="s">
        <v>33</v>
      </c>
      <c r="E55" s="19">
        <v>52</v>
      </c>
      <c r="F55" s="19">
        <v>26</v>
      </c>
      <c r="G55" s="19">
        <v>18.8</v>
      </c>
      <c r="H55" s="19">
        <v>21.8</v>
      </c>
      <c r="I55" s="61">
        <v>3</v>
      </c>
      <c r="J55" s="19">
        <v>22.6</v>
      </c>
      <c r="K55" s="54">
        <v>0.80000000000000104</v>
      </c>
      <c r="L55" s="19">
        <v>23.7</v>
      </c>
      <c r="M55" s="54">
        <f t="shared" si="8"/>
        <v>1.0999999999999979</v>
      </c>
      <c r="N55" s="47">
        <v>24.1</v>
      </c>
      <c r="O55" s="56">
        <f t="shared" si="9"/>
        <v>0.40000000000000213</v>
      </c>
      <c r="P55" s="47">
        <v>25.2</v>
      </c>
      <c r="Q55" s="56">
        <f t="shared" si="10"/>
        <v>1.0999999999999979</v>
      </c>
      <c r="R55" s="47">
        <v>25.9</v>
      </c>
      <c r="S55" s="56">
        <f t="shared" si="11"/>
        <v>0.69999999999999929</v>
      </c>
      <c r="T55" s="47">
        <v>26.4</v>
      </c>
      <c r="U55" s="56">
        <f t="shared" si="12"/>
        <v>0.5</v>
      </c>
      <c r="V55" s="47">
        <v>26.3</v>
      </c>
      <c r="W55" s="73">
        <f t="shared" si="13"/>
        <v>-9.9999999999997868E-2</v>
      </c>
      <c r="X55" s="65">
        <f t="shared" si="6"/>
        <v>1.052</v>
      </c>
    </row>
    <row r="56" spans="1:24" ht="14.5">
      <c r="A56" s="41"/>
      <c r="B56" s="41"/>
      <c r="C56" s="41"/>
      <c r="D56" s="41"/>
      <c r="E56" s="52"/>
      <c r="F56" s="52"/>
      <c r="G56" s="52"/>
      <c r="H56" s="52"/>
      <c r="I56" s="15"/>
      <c r="J56" s="15"/>
      <c r="K56" s="15"/>
      <c r="L56" s="15"/>
      <c r="M56" s="15"/>
      <c r="N56" s="48"/>
      <c r="O56" s="48"/>
      <c r="P56" s="48"/>
      <c r="Q56" s="48"/>
      <c r="R56" s="48"/>
      <c r="S56" s="48"/>
      <c r="T56" s="48"/>
      <c r="U56" s="48"/>
      <c r="V56" s="48"/>
      <c r="W56" s="74"/>
    </row>
    <row r="57" spans="1:24" ht="14.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48"/>
      <c r="O57" s="48"/>
      <c r="P57" s="48"/>
      <c r="Q57" s="48"/>
      <c r="R57" s="48"/>
      <c r="S57" s="48"/>
      <c r="T57" s="48"/>
      <c r="U57" s="48"/>
      <c r="V57" s="48"/>
      <c r="W57" s="74"/>
    </row>
    <row r="58" spans="1:24" ht="14.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48"/>
      <c r="O58" s="48"/>
      <c r="P58" s="48"/>
      <c r="Q58" s="48"/>
      <c r="R58" s="48"/>
      <c r="S58" s="48"/>
      <c r="T58" s="48"/>
      <c r="U58" s="48"/>
      <c r="V58" s="48"/>
      <c r="W58" s="74"/>
    </row>
    <row r="59" spans="1:24" ht="14.5">
      <c r="A59" s="41"/>
      <c r="B59" s="41"/>
      <c r="C59" s="41"/>
      <c r="D59" s="41"/>
      <c r="E59" s="41"/>
      <c r="F59" s="41"/>
      <c r="G59" s="41"/>
      <c r="H59" s="41"/>
      <c r="I59" s="19"/>
      <c r="J59" s="19"/>
      <c r="K59" s="19"/>
      <c r="L59" s="19"/>
      <c r="M59" s="19"/>
      <c r="N59" s="48"/>
      <c r="O59" s="48"/>
      <c r="P59" s="48"/>
      <c r="Q59" s="48"/>
      <c r="R59" s="48"/>
      <c r="S59" s="48"/>
      <c r="T59" s="48"/>
      <c r="U59" s="48"/>
      <c r="V59" s="48"/>
      <c r="W59" s="74"/>
    </row>
    <row r="60" spans="1:24" ht="14.5">
      <c r="A60" s="41"/>
      <c r="B60" s="41"/>
      <c r="C60" s="41"/>
      <c r="D60" s="41"/>
      <c r="E60" s="41"/>
      <c r="F60" s="41"/>
      <c r="G60" s="41"/>
      <c r="H60" s="41"/>
      <c r="I60" s="19"/>
      <c r="J60" s="19"/>
      <c r="K60" s="19"/>
      <c r="L60" s="19"/>
      <c r="M60" s="19"/>
      <c r="N60" s="48"/>
      <c r="O60" s="48"/>
      <c r="P60" s="48"/>
      <c r="Q60" s="48"/>
      <c r="R60" s="48"/>
      <c r="S60" s="48"/>
      <c r="T60" s="48"/>
      <c r="U60" s="48"/>
      <c r="V60" s="48"/>
      <c r="W60" s="74"/>
    </row>
    <row r="61" spans="1:24" ht="14.5">
      <c r="A61" s="41"/>
      <c r="B61" s="41"/>
      <c r="C61" s="41"/>
      <c r="D61" s="41"/>
      <c r="E61" s="41"/>
      <c r="F61" s="41"/>
      <c r="G61" s="41"/>
      <c r="H61" s="41"/>
      <c r="I61" s="19"/>
      <c r="J61" s="19"/>
      <c r="K61" s="19"/>
      <c r="L61" s="19"/>
      <c r="M61" s="19"/>
      <c r="N61" s="48"/>
      <c r="O61" s="48"/>
      <c r="P61" s="48"/>
      <c r="Q61" s="48"/>
      <c r="R61" s="48"/>
      <c r="S61" s="48"/>
      <c r="T61" s="48"/>
      <c r="U61" s="48"/>
      <c r="V61" s="48"/>
      <c r="W61" s="74"/>
    </row>
    <row r="62" spans="1:24" ht="14.5">
      <c r="A62" s="41"/>
      <c r="B62" s="41"/>
      <c r="C62" s="41"/>
      <c r="D62" s="41"/>
      <c r="E62" s="41"/>
      <c r="F62" s="41"/>
      <c r="G62" s="41"/>
      <c r="H62" s="41"/>
      <c r="I62" s="19"/>
      <c r="J62" s="19"/>
      <c r="K62" s="19"/>
      <c r="L62" s="19"/>
      <c r="M62" s="19"/>
      <c r="N62" s="48"/>
      <c r="O62" s="48"/>
      <c r="P62" s="48"/>
      <c r="Q62" s="48"/>
      <c r="R62" s="48"/>
      <c r="S62" s="48"/>
      <c r="T62" s="48"/>
      <c r="U62" s="48"/>
      <c r="V62" s="48"/>
      <c r="W62" s="74"/>
    </row>
    <row r="63" spans="1:24" ht="14.5">
      <c r="A63" s="41"/>
      <c r="B63" s="41"/>
      <c r="C63" s="41"/>
      <c r="D63" s="41"/>
      <c r="E63" s="41"/>
      <c r="F63" s="41"/>
      <c r="G63" s="41"/>
      <c r="H63" s="41"/>
      <c r="I63" s="19"/>
      <c r="J63" s="19"/>
      <c r="K63" s="19"/>
      <c r="L63" s="19"/>
      <c r="M63" s="19"/>
      <c r="N63" s="48"/>
      <c r="O63" s="48"/>
      <c r="P63" s="48"/>
      <c r="Q63" s="48"/>
      <c r="R63" s="48"/>
      <c r="S63" s="48"/>
      <c r="T63" s="48"/>
      <c r="U63" s="48"/>
      <c r="V63" s="48"/>
      <c r="W63" s="74"/>
    </row>
    <row r="64" spans="1:24" ht="14.5">
      <c r="A64" s="41"/>
      <c r="B64" s="41"/>
      <c r="C64" s="41"/>
      <c r="D64" s="41"/>
      <c r="E64" s="41"/>
      <c r="F64" s="41"/>
      <c r="G64" s="41"/>
      <c r="H64" s="41"/>
      <c r="I64" s="19"/>
      <c r="J64" s="19"/>
      <c r="K64" s="19"/>
      <c r="L64" s="19"/>
      <c r="M64" s="19"/>
      <c r="N64" s="48"/>
      <c r="O64" s="48"/>
      <c r="P64" s="48"/>
      <c r="Q64" s="48"/>
      <c r="R64" s="48"/>
      <c r="S64" s="48"/>
      <c r="T64" s="48"/>
      <c r="U64" s="48"/>
      <c r="V64" s="48"/>
      <c r="W64" s="74"/>
    </row>
    <row r="65" spans="1:23" ht="14.5">
      <c r="A65" s="41"/>
      <c r="B65" s="41"/>
      <c r="C65" s="41"/>
      <c r="D65" s="41"/>
      <c r="E65" s="41"/>
      <c r="F65" s="41"/>
      <c r="G65" s="41"/>
      <c r="H65" s="41"/>
      <c r="I65" s="19"/>
      <c r="J65" s="19"/>
      <c r="K65" s="19"/>
      <c r="L65" s="19"/>
      <c r="M65" s="19"/>
      <c r="N65" s="48"/>
      <c r="O65" s="48"/>
      <c r="P65" s="48"/>
      <c r="Q65" s="48"/>
      <c r="R65" s="48"/>
      <c r="S65" s="48"/>
      <c r="T65" s="48"/>
      <c r="U65" s="48"/>
      <c r="V65" s="48"/>
      <c r="W65" s="74"/>
    </row>
    <row r="66" spans="1:23" ht="14.5">
      <c r="A66" s="41"/>
      <c r="B66" s="41"/>
      <c r="C66" s="41"/>
      <c r="D66" s="41"/>
      <c r="E66" s="41"/>
      <c r="F66" s="41"/>
      <c r="G66" s="41"/>
      <c r="H66" s="41"/>
      <c r="I66" s="19"/>
      <c r="J66" s="19"/>
      <c r="K66" s="19"/>
      <c r="L66" s="19"/>
      <c r="M66" s="19"/>
      <c r="N66" s="48"/>
      <c r="O66" s="48"/>
      <c r="P66" s="48"/>
      <c r="Q66" s="48"/>
      <c r="R66" s="48"/>
      <c r="S66" s="48"/>
      <c r="T66" s="48"/>
      <c r="U66" s="48"/>
      <c r="V66" s="48"/>
      <c r="W66" s="74"/>
    </row>
    <row r="67" spans="1:23" ht="14.5">
      <c r="A67" s="41"/>
      <c r="B67" s="41"/>
      <c r="C67" s="41"/>
      <c r="D67" s="41"/>
      <c r="E67" s="41"/>
      <c r="F67" s="41"/>
      <c r="G67" s="41"/>
      <c r="H67" s="41"/>
      <c r="I67" s="19"/>
      <c r="J67" s="19"/>
      <c r="K67" s="19"/>
      <c r="L67" s="19"/>
      <c r="M67" s="19"/>
      <c r="N67" s="48"/>
      <c r="O67" s="48"/>
      <c r="P67" s="48"/>
      <c r="Q67" s="48"/>
      <c r="R67" s="48"/>
      <c r="S67" s="48"/>
      <c r="T67" s="48"/>
      <c r="U67" s="48"/>
      <c r="V67" s="48"/>
      <c r="W67" s="74"/>
    </row>
    <row r="68" spans="1:23" ht="14.5">
      <c r="A68" s="41"/>
      <c r="B68" s="41"/>
      <c r="C68" s="41"/>
      <c r="D68" s="41"/>
      <c r="E68" s="41"/>
      <c r="F68" s="41"/>
      <c r="G68" s="41"/>
      <c r="H68" s="41"/>
      <c r="I68" s="19"/>
      <c r="J68" s="19"/>
      <c r="K68" s="19"/>
      <c r="L68" s="19"/>
      <c r="M68" s="19"/>
      <c r="N68" s="48"/>
      <c r="O68" s="48"/>
      <c r="P68" s="48"/>
      <c r="Q68" s="48"/>
      <c r="R68" s="48"/>
      <c r="S68" s="48"/>
      <c r="T68" s="48"/>
      <c r="U68" s="48"/>
      <c r="V68" s="48"/>
      <c r="W68" s="74"/>
    </row>
    <row r="69" spans="1:23" ht="14.5">
      <c r="A69" s="41"/>
      <c r="B69" s="41"/>
      <c r="C69" s="41"/>
      <c r="D69" s="41"/>
      <c r="E69" s="41"/>
      <c r="F69" s="41"/>
      <c r="G69" s="41"/>
      <c r="H69" s="41"/>
      <c r="I69" s="19"/>
      <c r="J69" s="19"/>
      <c r="K69" s="19"/>
      <c r="L69" s="19"/>
      <c r="M69" s="19"/>
      <c r="N69" s="48"/>
      <c r="O69" s="48"/>
      <c r="P69" s="48"/>
      <c r="Q69" s="48"/>
      <c r="R69" s="48"/>
      <c r="S69" s="48"/>
      <c r="T69" s="48"/>
      <c r="U69" s="48"/>
      <c r="V69" s="48"/>
      <c r="W69" s="74"/>
    </row>
    <row r="70" spans="1:23" ht="14.5">
      <c r="A70" s="41"/>
      <c r="B70" s="41"/>
      <c r="C70" s="41"/>
      <c r="D70" s="41"/>
      <c r="E70" s="41"/>
      <c r="F70" s="41"/>
      <c r="G70" s="41"/>
      <c r="H70" s="41"/>
      <c r="I70" s="19"/>
      <c r="J70" s="19"/>
      <c r="K70" s="19"/>
      <c r="L70" s="19"/>
      <c r="M70" s="19"/>
      <c r="N70" s="48"/>
      <c r="O70" s="48"/>
      <c r="P70" s="48"/>
      <c r="Q70" s="48"/>
      <c r="R70" s="48"/>
      <c r="S70" s="48"/>
      <c r="T70" s="48"/>
      <c r="U70" s="48"/>
      <c r="V70" s="48"/>
      <c r="W70" s="74"/>
    </row>
    <row r="71" spans="1:23" ht="14.5">
      <c r="A71" s="41"/>
      <c r="B71" s="41"/>
      <c r="C71" s="41"/>
      <c r="D71" s="41"/>
      <c r="E71" s="41"/>
      <c r="F71" s="41"/>
      <c r="G71" s="41"/>
      <c r="H71" s="41"/>
      <c r="I71" s="19"/>
      <c r="J71" s="19"/>
      <c r="K71" s="19"/>
      <c r="L71" s="19"/>
      <c r="M71" s="19"/>
      <c r="N71" s="48"/>
      <c r="O71" s="48"/>
      <c r="P71" s="48"/>
      <c r="Q71" s="48"/>
      <c r="R71" s="48"/>
      <c r="S71" s="48"/>
      <c r="T71" s="48"/>
      <c r="U71" s="48"/>
      <c r="V71" s="48"/>
      <c r="W71" s="74"/>
    </row>
    <row r="72" spans="1:23" ht="14.5">
      <c r="A72" s="41"/>
      <c r="B72" s="41"/>
      <c r="C72" s="41"/>
      <c r="D72" s="41"/>
      <c r="E72" s="41"/>
      <c r="F72" s="41"/>
      <c r="G72" s="41"/>
      <c r="H72" s="41"/>
      <c r="I72" s="19"/>
      <c r="J72" s="19"/>
      <c r="K72" s="19"/>
      <c r="L72" s="19"/>
      <c r="M72" s="19"/>
      <c r="N72" s="48"/>
      <c r="O72" s="48"/>
      <c r="P72" s="48"/>
      <c r="Q72" s="48"/>
      <c r="R72" s="48"/>
      <c r="S72" s="48"/>
      <c r="T72" s="48"/>
      <c r="U72" s="48"/>
      <c r="V72" s="48"/>
      <c r="W72" s="74"/>
    </row>
    <row r="73" spans="1:23" ht="14.5">
      <c r="A73" s="41"/>
      <c r="B73" s="41"/>
      <c r="C73" s="41"/>
      <c r="D73" s="41"/>
      <c r="E73" s="41"/>
      <c r="F73" s="41"/>
      <c r="G73" s="41"/>
      <c r="H73" s="41"/>
      <c r="I73" s="19"/>
      <c r="J73" s="19"/>
      <c r="K73" s="19"/>
      <c r="L73" s="19"/>
      <c r="M73" s="19"/>
      <c r="N73" s="48"/>
      <c r="O73" s="48"/>
      <c r="P73" s="48"/>
      <c r="Q73" s="48"/>
      <c r="R73" s="48"/>
      <c r="S73" s="48"/>
      <c r="T73" s="48"/>
      <c r="U73" s="48"/>
      <c r="V73" s="48"/>
      <c r="W73" s="74"/>
    </row>
    <row r="74" spans="1:23" ht="14.5">
      <c r="A74" s="41"/>
      <c r="B74" s="41"/>
      <c r="C74" s="41"/>
      <c r="D74" s="41"/>
      <c r="E74" s="41"/>
      <c r="F74" s="41"/>
      <c r="G74" s="41"/>
      <c r="H74" s="41"/>
      <c r="I74" s="19"/>
      <c r="J74" s="19"/>
      <c r="K74" s="19"/>
      <c r="L74" s="19"/>
      <c r="M74" s="19"/>
      <c r="N74" s="48"/>
      <c r="O74" s="48"/>
      <c r="P74" s="48"/>
      <c r="Q74" s="48"/>
      <c r="R74" s="48"/>
      <c r="S74" s="48"/>
      <c r="T74" s="48"/>
      <c r="U74" s="48"/>
      <c r="V74" s="48"/>
      <c r="W74" s="74"/>
    </row>
    <row r="75" spans="1:23" ht="14.5">
      <c r="A75" s="41"/>
      <c r="B75" s="41"/>
      <c r="C75" s="41"/>
      <c r="D75" s="41"/>
      <c r="E75" s="41"/>
      <c r="F75" s="41"/>
      <c r="G75" s="41"/>
      <c r="H75" s="41"/>
      <c r="I75" s="19"/>
      <c r="J75" s="19"/>
      <c r="K75" s="19"/>
      <c r="L75" s="19"/>
      <c r="M75" s="19"/>
      <c r="N75" s="48"/>
      <c r="O75" s="48"/>
      <c r="P75" s="48"/>
      <c r="Q75" s="48"/>
      <c r="R75" s="48"/>
      <c r="S75" s="48"/>
      <c r="T75" s="48"/>
      <c r="U75" s="48"/>
      <c r="V75" s="48"/>
      <c r="W75" s="74"/>
    </row>
    <row r="76" spans="1:23" ht="14.5">
      <c r="A76" s="41"/>
      <c r="B76" s="41"/>
      <c r="C76" s="41"/>
      <c r="D76" s="41"/>
      <c r="E76" s="41"/>
      <c r="F76" s="41"/>
      <c r="G76" s="41"/>
      <c r="H76" s="41"/>
      <c r="I76" s="19"/>
      <c r="J76" s="19"/>
      <c r="K76" s="19"/>
      <c r="L76" s="19"/>
      <c r="M76" s="19"/>
      <c r="N76" s="48"/>
      <c r="O76" s="48"/>
      <c r="P76" s="48"/>
      <c r="Q76" s="48"/>
      <c r="R76" s="48"/>
      <c r="S76" s="48"/>
      <c r="T76" s="48"/>
      <c r="U76" s="48"/>
      <c r="V76" s="48"/>
      <c r="W76" s="74"/>
    </row>
    <row r="77" spans="1:23" ht="14.5">
      <c r="A77" s="41"/>
      <c r="B77" s="41"/>
      <c r="C77" s="41"/>
      <c r="D77" s="41"/>
      <c r="E77" s="41"/>
      <c r="F77" s="41"/>
      <c r="G77" s="41"/>
      <c r="H77" s="41"/>
      <c r="I77" s="19"/>
      <c r="J77" s="19"/>
      <c r="K77" s="19"/>
      <c r="L77" s="19"/>
      <c r="M77" s="19"/>
      <c r="N77" s="48"/>
      <c r="O77" s="48"/>
      <c r="P77" s="48"/>
      <c r="Q77" s="48"/>
      <c r="R77" s="48"/>
      <c r="S77" s="48"/>
      <c r="T77" s="48"/>
      <c r="U77" s="48"/>
      <c r="V77" s="48"/>
      <c r="W77" s="74"/>
    </row>
    <row r="78" spans="1:23" ht="14.5">
      <c r="A78" s="41"/>
      <c r="B78" s="41"/>
      <c r="C78" s="41"/>
      <c r="D78" s="41"/>
      <c r="E78" s="41"/>
      <c r="F78" s="41"/>
      <c r="G78" s="41"/>
      <c r="H78" s="41"/>
      <c r="I78" s="19"/>
      <c r="J78" s="19"/>
      <c r="K78" s="19"/>
      <c r="L78" s="19"/>
      <c r="M78" s="19"/>
      <c r="N78" s="48"/>
      <c r="O78" s="48"/>
      <c r="P78" s="48"/>
      <c r="Q78" s="48"/>
      <c r="R78" s="48"/>
      <c r="S78" s="48"/>
      <c r="T78" s="48"/>
      <c r="U78" s="48"/>
      <c r="V78" s="48"/>
      <c r="W78" s="74"/>
    </row>
    <row r="79" spans="1:23" ht="14.5">
      <c r="A79" s="41"/>
      <c r="B79" s="41"/>
      <c r="C79" s="41"/>
      <c r="D79" s="41"/>
      <c r="E79" s="41"/>
      <c r="F79" s="41"/>
      <c r="G79" s="41"/>
      <c r="H79" s="41"/>
      <c r="I79" s="19"/>
      <c r="J79" s="19"/>
      <c r="K79" s="19"/>
      <c r="L79" s="19"/>
      <c r="M79" s="19"/>
      <c r="N79" s="48"/>
      <c r="O79" s="48"/>
      <c r="P79" s="48"/>
      <c r="Q79" s="48"/>
      <c r="R79" s="48"/>
      <c r="S79" s="48"/>
      <c r="T79" s="48"/>
      <c r="U79" s="48"/>
      <c r="V79" s="48"/>
      <c r="W79" s="74"/>
    </row>
    <row r="80" spans="1:23" ht="14.5">
      <c r="A80" s="41"/>
      <c r="B80" s="41"/>
      <c r="C80" s="41"/>
      <c r="D80" s="41"/>
      <c r="E80" s="41"/>
      <c r="F80" s="41"/>
      <c r="G80" s="41"/>
      <c r="H80" s="41"/>
      <c r="I80" s="19"/>
      <c r="J80" s="19"/>
      <c r="K80" s="19"/>
      <c r="L80" s="19"/>
      <c r="M80" s="19"/>
      <c r="N80" s="48"/>
      <c r="O80" s="48"/>
      <c r="P80" s="48"/>
      <c r="Q80" s="48"/>
      <c r="R80" s="48"/>
      <c r="S80" s="48"/>
      <c r="T80" s="48"/>
      <c r="U80" s="48"/>
      <c r="V80" s="48"/>
      <c r="W80" s="74"/>
    </row>
    <row r="81" spans="1:23" ht="14.5">
      <c r="A81" s="41"/>
      <c r="B81" s="41"/>
      <c r="C81" s="41"/>
      <c r="D81" s="41"/>
      <c r="E81" s="41"/>
      <c r="F81" s="41"/>
      <c r="G81" s="41"/>
      <c r="H81" s="41"/>
      <c r="I81" s="19"/>
      <c r="J81" s="19"/>
      <c r="K81" s="19"/>
      <c r="L81" s="19"/>
      <c r="M81" s="19"/>
      <c r="N81" s="48"/>
      <c r="O81" s="48"/>
      <c r="P81" s="48"/>
      <c r="Q81" s="48"/>
      <c r="R81" s="48"/>
      <c r="S81" s="48"/>
      <c r="T81" s="48"/>
      <c r="U81" s="48"/>
      <c r="V81" s="48"/>
      <c r="W81" s="74"/>
    </row>
    <row r="82" spans="1:23" ht="14.5">
      <c r="A82" s="41"/>
      <c r="B82" s="41"/>
      <c r="C82" s="41"/>
      <c r="D82" s="41"/>
      <c r="E82" s="41"/>
      <c r="F82" s="41"/>
      <c r="G82" s="41"/>
      <c r="H82" s="41"/>
      <c r="I82" s="19"/>
      <c r="J82" s="19"/>
      <c r="K82" s="19"/>
      <c r="L82" s="19"/>
      <c r="M82" s="19"/>
      <c r="N82" s="48"/>
      <c r="O82" s="48"/>
      <c r="P82" s="48"/>
      <c r="Q82" s="48"/>
      <c r="R82" s="48"/>
      <c r="S82" s="48"/>
      <c r="T82" s="48"/>
      <c r="U82" s="48"/>
      <c r="V82" s="48"/>
      <c r="W82" s="74"/>
    </row>
    <row r="83" spans="1:23" ht="14.5">
      <c r="A83" s="41"/>
      <c r="B83" s="41"/>
      <c r="C83" s="41"/>
      <c r="D83" s="41"/>
      <c r="E83" s="41"/>
      <c r="F83" s="41"/>
      <c r="G83" s="41"/>
      <c r="H83" s="41"/>
      <c r="I83" s="19"/>
      <c r="J83" s="19"/>
      <c r="K83" s="19"/>
      <c r="L83" s="19"/>
      <c r="M83" s="19"/>
      <c r="N83" s="48"/>
      <c r="O83" s="48"/>
      <c r="P83" s="48"/>
      <c r="Q83" s="48"/>
      <c r="R83" s="48"/>
      <c r="S83" s="48"/>
      <c r="T83" s="48"/>
      <c r="U83" s="48"/>
      <c r="V83" s="48"/>
      <c r="W83" s="74"/>
    </row>
    <row r="84" spans="1:23" ht="14.5">
      <c r="A84" s="41"/>
      <c r="B84" s="41"/>
      <c r="C84" s="41"/>
      <c r="D84" s="41"/>
      <c r="E84" s="41"/>
      <c r="F84" s="41"/>
      <c r="G84" s="41"/>
      <c r="H84" s="41"/>
      <c r="I84" s="19"/>
      <c r="J84" s="19"/>
      <c r="K84" s="19"/>
      <c r="L84" s="19"/>
      <c r="M84" s="19"/>
      <c r="N84" s="48"/>
      <c r="O84" s="48"/>
      <c r="P84" s="48"/>
      <c r="Q84" s="48"/>
      <c r="R84" s="48"/>
      <c r="S84" s="48"/>
      <c r="T84" s="48"/>
      <c r="U84" s="48"/>
      <c r="V84" s="48"/>
      <c r="W84" s="74"/>
    </row>
    <row r="85" spans="1:23" ht="14.5">
      <c r="A85" s="41"/>
      <c r="B85" s="41"/>
      <c r="C85" s="41"/>
      <c r="D85" s="41"/>
      <c r="E85" s="41"/>
      <c r="F85" s="41"/>
      <c r="G85" s="41"/>
      <c r="H85" s="41"/>
      <c r="I85" s="19"/>
      <c r="J85" s="19"/>
      <c r="K85" s="19"/>
      <c r="L85" s="19"/>
      <c r="M85" s="19"/>
      <c r="N85" s="48"/>
      <c r="O85" s="48"/>
      <c r="P85" s="48"/>
      <c r="Q85" s="48"/>
      <c r="R85" s="48"/>
      <c r="S85" s="48"/>
      <c r="T85" s="48"/>
      <c r="U85" s="48"/>
      <c r="V85" s="48"/>
      <c r="W85" s="74"/>
    </row>
    <row r="86" spans="1:23" ht="14.5">
      <c r="A86" s="41"/>
      <c r="B86" s="41"/>
      <c r="C86" s="41"/>
      <c r="D86" s="41"/>
      <c r="E86" s="41"/>
      <c r="F86" s="41"/>
      <c r="G86" s="41"/>
      <c r="H86" s="41"/>
      <c r="I86" s="19"/>
      <c r="J86" s="19"/>
      <c r="K86" s="19"/>
      <c r="L86" s="19"/>
      <c r="M86" s="19"/>
      <c r="N86" s="48"/>
      <c r="O86" s="48"/>
      <c r="P86" s="48"/>
      <c r="Q86" s="48"/>
      <c r="R86" s="48"/>
      <c r="S86" s="48"/>
      <c r="T86" s="48"/>
      <c r="U86" s="48"/>
      <c r="V86" s="48"/>
      <c r="W86" s="74"/>
    </row>
    <row r="87" spans="1:23" ht="14.5">
      <c r="A87" s="41"/>
      <c r="B87" s="41"/>
      <c r="C87" s="41"/>
      <c r="D87" s="41"/>
      <c r="E87" s="41"/>
      <c r="F87" s="41"/>
      <c r="G87" s="41"/>
      <c r="H87" s="41"/>
      <c r="I87" s="19"/>
      <c r="J87" s="19"/>
      <c r="K87" s="19"/>
      <c r="L87" s="19"/>
      <c r="M87" s="19"/>
      <c r="N87" s="48"/>
      <c r="O87" s="48"/>
      <c r="P87" s="48"/>
      <c r="Q87" s="48"/>
      <c r="R87" s="48"/>
      <c r="S87" s="48"/>
      <c r="T87" s="48"/>
      <c r="U87" s="48"/>
      <c r="V87" s="48"/>
      <c r="W87" s="74"/>
    </row>
    <row r="88" spans="1:23" ht="14.5">
      <c r="A88" s="41"/>
      <c r="B88" s="41"/>
      <c r="C88" s="41"/>
      <c r="D88" s="41"/>
      <c r="E88" s="41"/>
      <c r="F88" s="41"/>
      <c r="G88" s="41"/>
      <c r="H88" s="41"/>
      <c r="I88" s="19"/>
      <c r="J88" s="19"/>
      <c r="K88" s="19"/>
      <c r="L88" s="19"/>
      <c r="M88" s="19"/>
      <c r="N88" s="48"/>
      <c r="O88" s="48"/>
      <c r="P88" s="48"/>
      <c r="Q88" s="48"/>
      <c r="R88" s="48"/>
      <c r="S88" s="48"/>
      <c r="T88" s="48"/>
      <c r="U88" s="48"/>
      <c r="V88" s="48"/>
      <c r="W88" s="74"/>
    </row>
    <row r="89" spans="1:23" ht="14.5">
      <c r="A89" s="41"/>
      <c r="B89" s="41"/>
      <c r="C89" s="41"/>
      <c r="D89" s="41"/>
      <c r="E89" s="41"/>
      <c r="F89" s="41"/>
      <c r="G89" s="41"/>
      <c r="H89" s="41"/>
      <c r="I89" s="19"/>
      <c r="J89" s="19"/>
      <c r="K89" s="19"/>
      <c r="L89" s="19"/>
      <c r="M89" s="19"/>
      <c r="N89" s="48"/>
      <c r="O89" s="48"/>
      <c r="P89" s="48"/>
      <c r="Q89" s="48"/>
      <c r="R89" s="48"/>
      <c r="S89" s="48"/>
      <c r="T89" s="48"/>
      <c r="U89" s="48"/>
      <c r="V89" s="48"/>
      <c r="W89" s="74"/>
    </row>
    <row r="90" spans="1:23" ht="14.5">
      <c r="A90" s="41"/>
      <c r="B90" s="41"/>
      <c r="C90" s="41"/>
      <c r="D90" s="41"/>
      <c r="E90" s="41"/>
      <c r="F90" s="41"/>
      <c r="G90" s="41"/>
      <c r="H90" s="41"/>
      <c r="I90" s="19"/>
      <c r="J90" s="19"/>
      <c r="K90" s="19"/>
      <c r="L90" s="19"/>
      <c r="M90" s="19"/>
      <c r="N90" s="48"/>
      <c r="O90" s="48"/>
      <c r="P90" s="48"/>
      <c r="Q90" s="48"/>
      <c r="R90" s="48"/>
      <c r="S90" s="48"/>
      <c r="T90" s="48"/>
      <c r="U90" s="48"/>
      <c r="V90" s="48"/>
      <c r="W90" s="74"/>
    </row>
    <row r="91" spans="1:23" ht="14.5">
      <c r="A91" s="41"/>
      <c r="B91" s="41"/>
      <c r="C91" s="41"/>
      <c r="D91" s="41"/>
      <c r="E91" s="41"/>
      <c r="F91" s="41"/>
      <c r="G91" s="41"/>
      <c r="H91" s="41"/>
      <c r="I91" s="19"/>
      <c r="J91" s="19"/>
      <c r="K91" s="19"/>
      <c r="L91" s="19"/>
      <c r="M91" s="19"/>
      <c r="N91" s="48"/>
      <c r="O91" s="48"/>
      <c r="P91" s="48"/>
      <c r="Q91" s="48"/>
      <c r="R91" s="48"/>
      <c r="S91" s="48"/>
      <c r="T91" s="48"/>
      <c r="U91" s="48"/>
      <c r="V91" s="48"/>
      <c r="W91" s="74"/>
    </row>
    <row r="92" spans="1:23" ht="14.5">
      <c r="A92" s="41"/>
      <c r="B92" s="41"/>
      <c r="C92" s="41"/>
      <c r="D92" s="41"/>
      <c r="E92" s="41"/>
      <c r="F92" s="41"/>
      <c r="G92" s="41"/>
      <c r="H92" s="41"/>
      <c r="I92" s="19"/>
      <c r="J92" s="19"/>
      <c r="K92" s="19"/>
      <c r="L92" s="19"/>
      <c r="M92" s="19"/>
      <c r="N92" s="48"/>
      <c r="O92" s="48"/>
      <c r="P92" s="48"/>
      <c r="Q92" s="48"/>
      <c r="R92" s="48"/>
      <c r="S92" s="48"/>
      <c r="T92" s="48"/>
      <c r="U92" s="48"/>
      <c r="V92" s="48"/>
      <c r="W92" s="74"/>
    </row>
    <row r="93" spans="1:23" ht="14.5">
      <c r="A93" s="41"/>
      <c r="B93" s="41"/>
      <c r="C93" s="41"/>
      <c r="D93" s="41"/>
      <c r="E93" s="41"/>
      <c r="F93" s="41"/>
      <c r="G93" s="41"/>
      <c r="H93" s="41"/>
      <c r="I93" s="19"/>
      <c r="J93" s="19"/>
      <c r="K93" s="19"/>
      <c r="L93" s="19"/>
      <c r="M93" s="19"/>
      <c r="N93" s="48"/>
      <c r="O93" s="48"/>
      <c r="P93" s="48"/>
      <c r="Q93" s="48"/>
      <c r="R93" s="48"/>
      <c r="S93" s="48"/>
      <c r="T93" s="48"/>
      <c r="U93" s="48"/>
      <c r="V93" s="48"/>
      <c r="W93" s="74"/>
    </row>
    <row r="94" spans="1:23" ht="14.5">
      <c r="A94" s="41"/>
      <c r="B94" s="41"/>
      <c r="C94" s="41"/>
      <c r="D94" s="41"/>
      <c r="E94" s="41"/>
      <c r="F94" s="41"/>
      <c r="G94" s="41"/>
      <c r="H94" s="41"/>
      <c r="I94" s="19"/>
      <c r="J94" s="19"/>
      <c r="K94" s="19"/>
      <c r="L94" s="19"/>
      <c r="M94" s="19"/>
      <c r="N94" s="48"/>
      <c r="O94" s="48"/>
      <c r="P94" s="48"/>
      <c r="Q94" s="48"/>
      <c r="R94" s="48"/>
      <c r="S94" s="48"/>
      <c r="T94" s="48"/>
      <c r="U94" s="48"/>
      <c r="V94" s="48"/>
      <c r="W94" s="74"/>
    </row>
    <row r="95" spans="1:23" ht="14.5">
      <c r="A95" s="41"/>
      <c r="B95" s="41"/>
      <c r="C95" s="41"/>
      <c r="D95" s="41"/>
      <c r="E95" s="41"/>
      <c r="F95" s="41"/>
      <c r="G95" s="41"/>
      <c r="H95" s="41"/>
      <c r="I95" s="19"/>
      <c r="J95" s="19"/>
      <c r="K95" s="19"/>
      <c r="L95" s="19"/>
      <c r="M95" s="19"/>
      <c r="N95" s="48"/>
      <c r="O95" s="48"/>
      <c r="P95" s="48"/>
      <c r="Q95" s="48"/>
      <c r="R95" s="48"/>
      <c r="S95" s="48"/>
      <c r="T95" s="48"/>
      <c r="U95" s="48"/>
      <c r="V95" s="48"/>
      <c r="W95" s="74"/>
    </row>
    <row r="96" spans="1:23" ht="14.5">
      <c r="A96" s="41"/>
      <c r="B96" s="41"/>
      <c r="C96" s="41"/>
      <c r="D96" s="41"/>
      <c r="E96" s="41"/>
      <c r="F96" s="41"/>
      <c r="G96" s="41"/>
      <c r="H96" s="41"/>
      <c r="I96" s="19"/>
      <c r="J96" s="19"/>
      <c r="K96" s="19"/>
      <c r="L96" s="19"/>
      <c r="M96" s="19"/>
      <c r="N96" s="48"/>
      <c r="O96" s="48"/>
      <c r="P96" s="48"/>
      <c r="Q96" s="48"/>
      <c r="R96" s="48"/>
      <c r="S96" s="48"/>
      <c r="T96" s="48"/>
      <c r="U96" s="48"/>
      <c r="V96" s="48"/>
      <c r="W96" s="74"/>
    </row>
    <row r="97" spans="1:23" ht="14.5">
      <c r="A97" s="41"/>
      <c r="B97" s="41"/>
      <c r="C97" s="41"/>
      <c r="D97" s="41"/>
      <c r="E97" s="41"/>
      <c r="F97" s="41"/>
      <c r="G97" s="41"/>
      <c r="H97" s="41"/>
      <c r="I97" s="19"/>
      <c r="J97" s="19"/>
      <c r="K97" s="19"/>
      <c r="L97" s="19"/>
      <c r="M97" s="19"/>
      <c r="N97" s="48"/>
      <c r="O97" s="48"/>
      <c r="P97" s="48"/>
      <c r="Q97" s="48"/>
      <c r="R97" s="48"/>
      <c r="S97" s="48"/>
      <c r="T97" s="48"/>
      <c r="U97" s="48"/>
      <c r="V97" s="48"/>
      <c r="W97" s="74"/>
    </row>
    <row r="98" spans="1:23" ht="14.5">
      <c r="A98" s="41"/>
      <c r="B98" s="41"/>
      <c r="C98" s="41"/>
      <c r="D98" s="41"/>
      <c r="E98" s="41"/>
      <c r="F98" s="41"/>
      <c r="G98" s="41"/>
      <c r="H98" s="41"/>
      <c r="I98" s="19"/>
      <c r="J98" s="19"/>
      <c r="K98" s="19"/>
      <c r="L98" s="19"/>
      <c r="M98" s="19"/>
      <c r="N98" s="48"/>
      <c r="O98" s="48"/>
      <c r="P98" s="48"/>
      <c r="Q98" s="48"/>
      <c r="R98" s="48"/>
      <c r="S98" s="48"/>
      <c r="T98" s="48"/>
      <c r="U98" s="48"/>
      <c r="V98" s="48"/>
      <c r="W98" s="74"/>
    </row>
    <row r="99" spans="1:23" ht="14.5">
      <c r="A99" s="41"/>
      <c r="B99" s="41"/>
      <c r="C99" s="41"/>
      <c r="D99" s="41"/>
      <c r="E99" s="41"/>
      <c r="F99" s="41"/>
      <c r="G99" s="41"/>
      <c r="H99" s="41"/>
      <c r="I99" s="19"/>
      <c r="J99" s="19"/>
      <c r="K99" s="19"/>
      <c r="L99" s="19"/>
      <c r="M99" s="19"/>
      <c r="N99" s="48"/>
      <c r="O99" s="48"/>
      <c r="P99" s="48"/>
      <c r="Q99" s="48"/>
      <c r="R99" s="48"/>
      <c r="S99" s="48"/>
      <c r="T99" s="48"/>
      <c r="U99" s="48"/>
      <c r="V99" s="48"/>
      <c r="W99" s="74"/>
    </row>
    <row r="100" spans="1:23" ht="14.5">
      <c r="A100" s="41"/>
      <c r="B100" s="41"/>
      <c r="C100" s="41"/>
      <c r="D100" s="41"/>
      <c r="E100" s="41"/>
      <c r="F100" s="41"/>
      <c r="G100" s="41"/>
      <c r="H100" s="41"/>
      <c r="I100" s="19"/>
      <c r="J100" s="19"/>
      <c r="K100" s="19"/>
      <c r="L100" s="19"/>
      <c r="M100" s="19"/>
      <c r="N100" s="48"/>
      <c r="O100" s="48"/>
      <c r="P100" s="48"/>
      <c r="Q100" s="48"/>
      <c r="R100" s="48"/>
      <c r="S100" s="48"/>
      <c r="T100" s="48"/>
      <c r="U100" s="48"/>
      <c r="V100" s="48"/>
      <c r="W100" s="74"/>
    </row>
    <row r="101" spans="1:23" ht="14.5">
      <c r="A101" s="41"/>
      <c r="B101" s="41"/>
      <c r="C101" s="41"/>
      <c r="D101" s="41"/>
      <c r="E101" s="41"/>
      <c r="F101" s="41"/>
      <c r="G101" s="41"/>
      <c r="H101" s="41"/>
      <c r="I101" s="19"/>
      <c r="J101" s="19"/>
      <c r="K101" s="19"/>
      <c r="L101" s="19"/>
      <c r="M101" s="19"/>
      <c r="N101" s="48"/>
      <c r="O101" s="48"/>
      <c r="P101" s="48"/>
      <c r="Q101" s="48"/>
      <c r="R101" s="48"/>
      <c r="S101" s="48"/>
      <c r="T101" s="48"/>
      <c r="U101" s="48"/>
      <c r="V101" s="48"/>
      <c r="W101" s="74"/>
    </row>
    <row r="102" spans="1:23" ht="14.5">
      <c r="A102" s="41"/>
      <c r="B102" s="41"/>
      <c r="C102" s="41"/>
      <c r="D102" s="41"/>
      <c r="E102" s="41"/>
      <c r="F102" s="41"/>
      <c r="G102" s="41"/>
      <c r="H102" s="41"/>
      <c r="I102" s="19"/>
      <c r="J102" s="19"/>
      <c r="K102" s="19"/>
      <c r="L102" s="19"/>
      <c r="M102" s="19"/>
      <c r="N102" s="48"/>
      <c r="O102" s="48"/>
      <c r="P102" s="48"/>
      <c r="Q102" s="48"/>
      <c r="R102" s="48"/>
      <c r="S102" s="48"/>
      <c r="T102" s="48"/>
      <c r="U102" s="48"/>
      <c r="V102" s="48"/>
      <c r="W102" s="74"/>
    </row>
    <row r="103" spans="1:23" ht="14.5">
      <c r="A103" s="41"/>
      <c r="B103" s="41"/>
      <c r="C103" s="41"/>
      <c r="D103" s="41"/>
      <c r="E103" s="41"/>
      <c r="F103" s="41"/>
      <c r="G103" s="41"/>
      <c r="H103" s="41"/>
      <c r="I103" s="19"/>
      <c r="J103" s="19"/>
      <c r="K103" s="19"/>
      <c r="L103" s="19"/>
      <c r="M103" s="19"/>
      <c r="N103" s="48"/>
      <c r="O103" s="48"/>
      <c r="P103" s="48"/>
      <c r="Q103" s="48"/>
      <c r="R103" s="48"/>
      <c r="S103" s="48"/>
      <c r="T103" s="48"/>
      <c r="U103" s="48"/>
      <c r="V103" s="48"/>
      <c r="W103" s="74"/>
    </row>
    <row r="104" spans="1:23" ht="14.5">
      <c r="A104" s="41"/>
      <c r="B104" s="41"/>
      <c r="C104" s="41"/>
      <c r="D104" s="41"/>
      <c r="E104" s="41"/>
      <c r="F104" s="41"/>
      <c r="G104" s="41"/>
      <c r="H104" s="41"/>
      <c r="I104" s="19"/>
      <c r="J104" s="19"/>
      <c r="K104" s="19"/>
      <c r="L104" s="19"/>
      <c r="M104" s="19"/>
      <c r="N104" s="48"/>
      <c r="O104" s="48"/>
      <c r="P104" s="48"/>
      <c r="Q104" s="48"/>
      <c r="R104" s="48"/>
      <c r="S104" s="48"/>
      <c r="T104" s="48"/>
      <c r="U104" s="48"/>
      <c r="V104" s="48"/>
      <c r="W104" s="74"/>
    </row>
    <row r="105" spans="1:23" ht="14.5">
      <c r="A105" s="41"/>
      <c r="B105" s="41"/>
      <c r="C105" s="41"/>
      <c r="D105" s="41"/>
      <c r="E105" s="41"/>
      <c r="F105" s="41"/>
      <c r="G105" s="41"/>
      <c r="H105" s="41"/>
      <c r="I105" s="19"/>
      <c r="J105" s="19"/>
      <c r="K105" s="19"/>
      <c r="L105" s="19"/>
      <c r="M105" s="19"/>
      <c r="N105" s="48"/>
      <c r="O105" s="48"/>
      <c r="P105" s="48"/>
      <c r="Q105" s="48"/>
      <c r="R105" s="48"/>
      <c r="S105" s="48"/>
      <c r="T105" s="48"/>
      <c r="U105" s="48"/>
      <c r="V105" s="48"/>
      <c r="W105" s="74"/>
    </row>
    <row r="106" spans="1:23" ht="14.5">
      <c r="A106" s="41"/>
      <c r="B106" s="41"/>
      <c r="C106" s="41"/>
      <c r="D106" s="41"/>
      <c r="E106" s="41"/>
      <c r="F106" s="41"/>
      <c r="G106" s="41"/>
      <c r="H106" s="41"/>
      <c r="I106" s="19"/>
      <c r="J106" s="19"/>
      <c r="K106" s="19"/>
      <c r="L106" s="19"/>
      <c r="M106" s="19"/>
      <c r="N106" s="48"/>
      <c r="O106" s="48"/>
      <c r="P106" s="48"/>
      <c r="Q106" s="48"/>
      <c r="R106" s="48"/>
      <c r="S106" s="48"/>
      <c r="T106" s="48"/>
      <c r="U106" s="48"/>
      <c r="V106" s="48"/>
      <c r="W106" s="74"/>
    </row>
    <row r="107" spans="1:23" ht="14.5">
      <c r="A107" s="41"/>
      <c r="B107" s="41"/>
      <c r="C107" s="41"/>
      <c r="D107" s="41"/>
      <c r="E107" s="41"/>
      <c r="F107" s="41"/>
      <c r="G107" s="41"/>
      <c r="H107" s="41"/>
      <c r="I107" s="19"/>
      <c r="J107" s="19"/>
      <c r="K107" s="19"/>
      <c r="L107" s="19"/>
      <c r="M107" s="19"/>
      <c r="N107" s="48"/>
      <c r="O107" s="48"/>
      <c r="P107" s="48"/>
      <c r="Q107" s="48"/>
      <c r="R107" s="48"/>
      <c r="S107" s="48"/>
      <c r="T107" s="48"/>
      <c r="U107" s="48"/>
      <c r="V107" s="48"/>
      <c r="W107" s="74"/>
    </row>
    <row r="108" spans="1:23" ht="14.5">
      <c r="A108" s="41"/>
      <c r="B108" s="41"/>
      <c r="C108" s="41"/>
      <c r="D108" s="41"/>
      <c r="E108" s="41"/>
      <c r="F108" s="41"/>
      <c r="G108" s="41"/>
      <c r="H108" s="41"/>
      <c r="I108" s="19"/>
      <c r="J108" s="19"/>
      <c r="K108" s="19"/>
      <c r="L108" s="19"/>
      <c r="M108" s="19"/>
      <c r="N108" s="48"/>
      <c r="O108" s="48"/>
      <c r="P108" s="48"/>
      <c r="Q108" s="48"/>
      <c r="R108" s="48"/>
      <c r="S108" s="48"/>
      <c r="T108" s="48"/>
      <c r="U108" s="48"/>
      <c r="V108" s="48"/>
      <c r="W108" s="74"/>
    </row>
    <row r="109" spans="1:23" ht="14.5">
      <c r="A109" s="41"/>
      <c r="B109" s="41"/>
      <c r="C109" s="41"/>
      <c r="D109" s="41"/>
      <c r="E109" s="41"/>
      <c r="F109" s="41"/>
      <c r="G109" s="41"/>
      <c r="H109" s="41"/>
      <c r="I109" s="19"/>
      <c r="J109" s="19"/>
      <c r="K109" s="19"/>
      <c r="L109" s="19"/>
      <c r="M109" s="19"/>
      <c r="N109" s="48"/>
      <c r="O109" s="48"/>
      <c r="P109" s="48"/>
      <c r="Q109" s="48"/>
      <c r="R109" s="48"/>
      <c r="S109" s="48"/>
      <c r="T109" s="48"/>
      <c r="U109" s="48"/>
      <c r="V109" s="48"/>
      <c r="W109" s="74"/>
    </row>
    <row r="110" spans="1:23" ht="14.5">
      <c r="A110" s="41"/>
      <c r="B110" s="41"/>
      <c r="C110" s="41"/>
      <c r="D110" s="41"/>
      <c r="E110" s="41"/>
      <c r="F110" s="41"/>
      <c r="G110" s="41"/>
      <c r="H110" s="41"/>
      <c r="I110" s="19"/>
      <c r="J110" s="19"/>
      <c r="K110" s="19"/>
      <c r="L110" s="19"/>
      <c r="M110" s="19"/>
      <c r="N110" s="48"/>
      <c r="O110" s="48"/>
      <c r="P110" s="48"/>
      <c r="Q110" s="48"/>
      <c r="R110" s="48"/>
      <c r="S110" s="48"/>
      <c r="T110" s="48"/>
      <c r="U110" s="48"/>
      <c r="V110" s="48"/>
      <c r="W110" s="74"/>
    </row>
    <row r="111" spans="1:23" ht="14.5">
      <c r="A111" s="41"/>
      <c r="B111" s="41"/>
      <c r="C111" s="41"/>
      <c r="D111" s="41"/>
      <c r="E111" s="41"/>
      <c r="F111" s="41"/>
      <c r="G111" s="41"/>
      <c r="H111" s="41"/>
      <c r="I111" s="19"/>
      <c r="J111" s="19"/>
      <c r="K111" s="19"/>
      <c r="L111" s="19"/>
      <c r="M111" s="19"/>
      <c r="N111" s="48"/>
      <c r="O111" s="48"/>
      <c r="P111" s="48"/>
      <c r="Q111" s="48"/>
      <c r="R111" s="48"/>
      <c r="S111" s="48"/>
      <c r="T111" s="48"/>
      <c r="U111" s="48"/>
      <c r="V111" s="48"/>
      <c r="W111" s="74"/>
    </row>
    <row r="112" spans="1:23" ht="14.5">
      <c r="A112" s="41"/>
      <c r="B112" s="41"/>
      <c r="C112" s="41"/>
      <c r="D112" s="41"/>
      <c r="E112" s="41"/>
      <c r="F112" s="41"/>
      <c r="G112" s="41"/>
      <c r="H112" s="41"/>
      <c r="I112" s="19"/>
      <c r="J112" s="19"/>
      <c r="K112" s="19"/>
      <c r="L112" s="19"/>
      <c r="M112" s="19"/>
      <c r="N112" s="48"/>
      <c r="O112" s="48"/>
      <c r="P112" s="48"/>
      <c r="Q112" s="48"/>
      <c r="R112" s="48"/>
      <c r="S112" s="48"/>
      <c r="T112" s="48"/>
      <c r="U112" s="48"/>
      <c r="V112" s="48"/>
      <c r="W112" s="74"/>
    </row>
    <row r="113" spans="1:23" ht="14.5">
      <c r="A113" s="41"/>
      <c r="B113" s="41"/>
      <c r="C113" s="41"/>
      <c r="D113" s="41"/>
      <c r="E113" s="41"/>
      <c r="F113" s="41"/>
      <c r="G113" s="41"/>
      <c r="H113" s="41"/>
      <c r="I113" s="19"/>
      <c r="J113" s="19"/>
      <c r="K113" s="19"/>
      <c r="L113" s="19"/>
      <c r="M113" s="19"/>
      <c r="N113" s="48"/>
      <c r="O113" s="48"/>
      <c r="P113" s="48"/>
      <c r="Q113" s="48"/>
      <c r="R113" s="48"/>
      <c r="S113" s="48"/>
      <c r="T113" s="48"/>
      <c r="U113" s="48"/>
      <c r="V113" s="48"/>
      <c r="W113" s="74"/>
    </row>
    <row r="114" spans="1:23" ht="14.5">
      <c r="A114" s="41"/>
      <c r="B114" s="41"/>
      <c r="C114" s="41"/>
      <c r="D114" s="41"/>
      <c r="E114" s="41"/>
      <c r="F114" s="41"/>
      <c r="G114" s="41"/>
      <c r="H114" s="41"/>
      <c r="I114" s="19"/>
      <c r="J114" s="19"/>
      <c r="K114" s="19"/>
      <c r="L114" s="19"/>
      <c r="M114" s="19"/>
      <c r="N114" s="48"/>
      <c r="O114" s="48"/>
      <c r="P114" s="48"/>
      <c r="Q114" s="48"/>
      <c r="R114" s="48"/>
      <c r="S114" s="48"/>
      <c r="T114" s="48"/>
      <c r="U114" s="48"/>
      <c r="V114" s="48"/>
      <c r="W114" s="74"/>
    </row>
    <row r="115" spans="1:23" ht="14.5">
      <c r="A115" s="41"/>
      <c r="B115" s="41"/>
      <c r="C115" s="41"/>
      <c r="D115" s="41"/>
      <c r="E115" s="41"/>
      <c r="F115" s="41"/>
      <c r="G115" s="41"/>
      <c r="H115" s="41"/>
      <c r="I115" s="19"/>
      <c r="J115" s="19"/>
      <c r="K115" s="19"/>
      <c r="L115" s="19"/>
      <c r="M115" s="19"/>
      <c r="N115" s="48"/>
      <c r="O115" s="48"/>
      <c r="P115" s="48"/>
      <c r="Q115" s="48"/>
      <c r="R115" s="48"/>
      <c r="S115" s="48"/>
      <c r="T115" s="48"/>
      <c r="U115" s="48"/>
      <c r="V115" s="48"/>
      <c r="W115" s="74"/>
    </row>
    <row r="116" spans="1:23" ht="14.5">
      <c r="A116" s="41"/>
      <c r="B116" s="41"/>
      <c r="C116" s="41"/>
      <c r="D116" s="41"/>
      <c r="E116" s="41"/>
      <c r="F116" s="41"/>
      <c r="G116" s="41"/>
      <c r="H116" s="41"/>
      <c r="I116" s="19"/>
      <c r="J116" s="19"/>
      <c r="K116" s="19"/>
      <c r="L116" s="19"/>
      <c r="M116" s="19"/>
      <c r="N116" s="48"/>
      <c r="O116" s="48"/>
      <c r="P116" s="48"/>
      <c r="Q116" s="48"/>
      <c r="R116" s="48"/>
      <c r="S116" s="48"/>
      <c r="T116" s="48"/>
      <c r="U116" s="48"/>
      <c r="V116" s="48"/>
      <c r="W116" s="74"/>
    </row>
    <row r="117" spans="1:23" ht="14.5">
      <c r="A117" s="41"/>
      <c r="B117" s="41"/>
      <c r="C117" s="41"/>
      <c r="D117" s="41"/>
      <c r="E117" s="41"/>
      <c r="F117" s="41"/>
      <c r="G117" s="41"/>
      <c r="H117" s="41"/>
      <c r="I117" s="19"/>
      <c r="J117" s="19"/>
      <c r="K117" s="19"/>
      <c r="L117" s="19"/>
      <c r="M117" s="19"/>
      <c r="N117" s="48"/>
      <c r="O117" s="48"/>
      <c r="P117" s="48"/>
      <c r="Q117" s="48"/>
      <c r="R117" s="48"/>
      <c r="S117" s="48"/>
      <c r="T117" s="48"/>
      <c r="U117" s="48"/>
      <c r="V117" s="48"/>
      <c r="W117" s="74"/>
    </row>
    <row r="118" spans="1:23" ht="14.5">
      <c r="A118" s="41"/>
      <c r="B118" s="41"/>
      <c r="C118" s="41"/>
      <c r="D118" s="41"/>
      <c r="E118" s="41"/>
      <c r="F118" s="41"/>
      <c r="G118" s="41"/>
      <c r="H118" s="41"/>
      <c r="I118" s="19"/>
      <c r="J118" s="19"/>
      <c r="K118" s="19"/>
      <c r="L118" s="19"/>
      <c r="M118" s="19"/>
      <c r="N118" s="48"/>
      <c r="O118" s="48"/>
      <c r="P118" s="48"/>
      <c r="Q118" s="48"/>
      <c r="R118" s="48"/>
      <c r="S118" s="48"/>
      <c r="T118" s="48"/>
      <c r="U118" s="48"/>
      <c r="V118" s="48"/>
      <c r="W118" s="74"/>
    </row>
    <row r="119" spans="1:23" ht="14.5">
      <c r="A119" s="41"/>
      <c r="B119" s="41"/>
      <c r="C119" s="41"/>
      <c r="D119" s="41"/>
      <c r="E119" s="41"/>
      <c r="F119" s="41"/>
      <c r="G119" s="41"/>
      <c r="H119" s="41"/>
      <c r="I119" s="19"/>
      <c r="J119" s="19"/>
      <c r="K119" s="19"/>
      <c r="L119" s="19"/>
      <c r="M119" s="19"/>
      <c r="N119" s="48"/>
      <c r="O119" s="48"/>
      <c r="P119" s="48"/>
      <c r="Q119" s="48"/>
      <c r="R119" s="48"/>
      <c r="S119" s="48"/>
      <c r="T119" s="48"/>
      <c r="U119" s="48"/>
      <c r="V119" s="48"/>
      <c r="W119" s="74"/>
    </row>
    <row r="120" spans="1:23" ht="14.5">
      <c r="A120" s="41"/>
      <c r="B120" s="41"/>
      <c r="C120" s="41"/>
      <c r="D120" s="41"/>
      <c r="E120" s="41"/>
      <c r="F120" s="41"/>
      <c r="G120" s="41"/>
      <c r="H120" s="41"/>
      <c r="I120" s="19"/>
      <c r="J120" s="19"/>
      <c r="K120" s="19"/>
      <c r="L120" s="19"/>
      <c r="M120" s="19"/>
      <c r="N120" s="48"/>
      <c r="O120" s="48"/>
      <c r="P120" s="48"/>
      <c r="Q120" s="48"/>
      <c r="R120" s="48"/>
      <c r="S120" s="48"/>
      <c r="T120" s="48"/>
      <c r="U120" s="48"/>
      <c r="V120" s="48"/>
      <c r="W120" s="74"/>
    </row>
    <row r="121" spans="1:23" ht="14.5">
      <c r="A121" s="41"/>
      <c r="B121" s="41"/>
      <c r="C121" s="41"/>
      <c r="D121" s="41"/>
      <c r="E121" s="41"/>
      <c r="F121" s="41"/>
      <c r="G121" s="41"/>
      <c r="H121" s="41"/>
      <c r="I121" s="19"/>
      <c r="J121" s="19"/>
      <c r="K121" s="19"/>
      <c r="L121" s="19"/>
      <c r="M121" s="19"/>
      <c r="N121" s="48"/>
      <c r="O121" s="48"/>
      <c r="P121" s="48"/>
      <c r="Q121" s="48"/>
      <c r="R121" s="48"/>
      <c r="S121" s="48"/>
      <c r="T121" s="48"/>
      <c r="U121" s="48"/>
      <c r="V121" s="48"/>
      <c r="W121" s="74"/>
    </row>
    <row r="122" spans="1:23" ht="14.5">
      <c r="A122" s="41"/>
      <c r="B122" s="41"/>
      <c r="C122" s="41"/>
      <c r="D122" s="41"/>
      <c r="E122" s="41"/>
      <c r="F122" s="41"/>
      <c r="G122" s="41"/>
      <c r="H122" s="41"/>
      <c r="I122" s="19"/>
      <c r="J122" s="19"/>
      <c r="K122" s="19"/>
      <c r="L122" s="19"/>
      <c r="M122" s="19"/>
      <c r="N122" s="48"/>
      <c r="O122" s="48"/>
      <c r="P122" s="48"/>
      <c r="Q122" s="48"/>
      <c r="R122" s="48"/>
      <c r="S122" s="48"/>
      <c r="T122" s="48"/>
      <c r="U122" s="48"/>
      <c r="V122" s="48"/>
      <c r="W122" s="74"/>
    </row>
    <row r="123" spans="1:23" ht="14.5">
      <c r="A123" s="41"/>
      <c r="B123" s="41"/>
      <c r="C123" s="41"/>
      <c r="D123" s="41"/>
      <c r="E123" s="41"/>
      <c r="F123" s="41"/>
      <c r="G123" s="41"/>
      <c r="H123" s="41"/>
      <c r="I123" s="19"/>
      <c r="J123" s="19"/>
      <c r="K123" s="19"/>
      <c r="L123" s="19"/>
      <c r="M123" s="19"/>
      <c r="N123" s="48"/>
      <c r="O123" s="48"/>
      <c r="P123" s="48"/>
      <c r="Q123" s="48"/>
      <c r="R123" s="48"/>
      <c r="S123" s="48"/>
      <c r="T123" s="48"/>
      <c r="U123" s="48"/>
      <c r="V123" s="48"/>
      <c r="W123" s="74"/>
    </row>
    <row r="124" spans="1:23" ht="14.5">
      <c r="A124" s="41"/>
      <c r="B124" s="41"/>
      <c r="C124" s="41"/>
      <c r="D124" s="41"/>
      <c r="E124" s="41"/>
      <c r="F124" s="41"/>
      <c r="G124" s="41"/>
      <c r="H124" s="41"/>
      <c r="I124" s="19"/>
      <c r="J124" s="19"/>
      <c r="K124" s="19"/>
      <c r="L124" s="19"/>
      <c r="M124" s="19"/>
      <c r="N124" s="48"/>
      <c r="O124" s="48"/>
      <c r="P124" s="48"/>
      <c r="Q124" s="48"/>
      <c r="R124" s="48"/>
      <c r="S124" s="48"/>
      <c r="T124" s="48"/>
      <c r="U124" s="48"/>
      <c r="V124" s="48"/>
      <c r="W124" s="74"/>
    </row>
    <row r="125" spans="1:23" ht="14.5">
      <c r="A125" s="41"/>
      <c r="B125" s="41"/>
      <c r="C125" s="41"/>
      <c r="D125" s="41"/>
      <c r="E125" s="41"/>
      <c r="F125" s="41"/>
      <c r="G125" s="41"/>
      <c r="H125" s="41"/>
      <c r="I125" s="19"/>
      <c r="J125" s="19"/>
      <c r="K125" s="19"/>
      <c r="L125" s="19"/>
      <c r="M125" s="19"/>
      <c r="N125" s="48"/>
      <c r="O125" s="48"/>
      <c r="P125" s="48"/>
      <c r="Q125" s="48"/>
      <c r="R125" s="48"/>
      <c r="S125" s="48"/>
      <c r="T125" s="48"/>
      <c r="U125" s="48"/>
      <c r="V125" s="48"/>
      <c r="W125" s="74"/>
    </row>
    <row r="126" spans="1:23" ht="14.5">
      <c r="A126" s="41"/>
      <c r="B126" s="41"/>
      <c r="C126" s="41"/>
      <c r="D126" s="41"/>
      <c r="E126" s="41"/>
      <c r="F126" s="41"/>
      <c r="G126" s="41"/>
      <c r="H126" s="41"/>
      <c r="I126" s="19"/>
      <c r="J126" s="19"/>
      <c r="K126" s="19"/>
      <c r="L126" s="19"/>
      <c r="M126" s="19"/>
      <c r="N126" s="48"/>
      <c r="O126" s="48"/>
      <c r="P126" s="48"/>
      <c r="Q126" s="48"/>
      <c r="R126" s="48"/>
      <c r="S126" s="48"/>
      <c r="T126" s="48"/>
      <c r="U126" s="48"/>
      <c r="V126" s="48"/>
      <c r="W126" s="74"/>
    </row>
    <row r="127" spans="1:23" ht="14.5">
      <c r="A127" s="41"/>
      <c r="B127" s="41"/>
      <c r="C127" s="41"/>
      <c r="D127" s="41"/>
      <c r="E127" s="41"/>
      <c r="F127" s="41"/>
      <c r="G127" s="41"/>
      <c r="H127" s="41"/>
      <c r="I127" s="19"/>
      <c r="J127" s="19"/>
      <c r="K127" s="19"/>
      <c r="L127" s="19"/>
      <c r="M127" s="19"/>
      <c r="N127" s="48"/>
      <c r="O127" s="48"/>
      <c r="P127" s="48"/>
      <c r="Q127" s="48"/>
      <c r="R127" s="48"/>
      <c r="S127" s="48"/>
      <c r="T127" s="48"/>
      <c r="U127" s="48"/>
      <c r="V127" s="48"/>
      <c r="W127" s="74"/>
    </row>
    <row r="128" spans="1:23" ht="14.5">
      <c r="A128" s="41"/>
      <c r="B128" s="41"/>
      <c r="C128" s="41"/>
      <c r="D128" s="41"/>
      <c r="E128" s="41"/>
      <c r="F128" s="41"/>
      <c r="G128" s="41"/>
      <c r="H128" s="41"/>
      <c r="I128" s="19"/>
      <c r="J128" s="19"/>
      <c r="K128" s="19"/>
      <c r="L128" s="19"/>
      <c r="M128" s="19"/>
      <c r="N128" s="48"/>
      <c r="O128" s="48"/>
      <c r="P128" s="48"/>
      <c r="Q128" s="48"/>
      <c r="R128" s="48"/>
      <c r="S128" s="48"/>
      <c r="T128" s="48"/>
      <c r="U128" s="48"/>
      <c r="V128" s="48"/>
      <c r="W128" s="74"/>
    </row>
    <row r="129" spans="1:23" ht="14.5">
      <c r="A129" s="41"/>
      <c r="B129" s="41"/>
      <c r="C129" s="41"/>
      <c r="D129" s="41"/>
      <c r="E129" s="41"/>
      <c r="F129" s="41"/>
      <c r="G129" s="41"/>
      <c r="H129" s="41"/>
      <c r="I129" s="19"/>
      <c r="J129" s="19"/>
      <c r="K129" s="19"/>
      <c r="L129" s="19"/>
      <c r="M129" s="19"/>
      <c r="N129" s="48"/>
      <c r="O129" s="48"/>
      <c r="P129" s="48"/>
      <c r="Q129" s="48"/>
      <c r="R129" s="48"/>
      <c r="S129" s="48"/>
      <c r="T129" s="48"/>
      <c r="U129" s="48"/>
      <c r="V129" s="48"/>
      <c r="W129" s="74"/>
    </row>
    <row r="130" spans="1:23" ht="14.5">
      <c r="A130" s="41"/>
      <c r="B130" s="41"/>
      <c r="C130" s="41"/>
      <c r="D130" s="41"/>
      <c r="E130" s="41"/>
      <c r="F130" s="41"/>
      <c r="G130" s="41"/>
      <c r="H130" s="41"/>
      <c r="I130" s="19"/>
      <c r="J130" s="19"/>
      <c r="K130" s="19"/>
      <c r="L130" s="19"/>
      <c r="M130" s="19"/>
      <c r="N130" s="48"/>
      <c r="O130" s="48"/>
      <c r="P130" s="48"/>
      <c r="Q130" s="48"/>
      <c r="R130" s="48"/>
      <c r="S130" s="48"/>
      <c r="T130" s="48"/>
      <c r="U130" s="48"/>
      <c r="V130" s="48"/>
      <c r="W130" s="74"/>
    </row>
    <row r="131" spans="1:23" ht="14.5">
      <c r="A131" s="41"/>
      <c r="B131" s="41"/>
      <c r="C131" s="41"/>
      <c r="D131" s="41"/>
      <c r="E131" s="41"/>
      <c r="F131" s="41"/>
      <c r="G131" s="41"/>
      <c r="H131" s="41"/>
      <c r="I131" s="19"/>
      <c r="J131" s="19"/>
      <c r="K131" s="19"/>
      <c r="L131" s="19"/>
      <c r="M131" s="19"/>
      <c r="N131" s="48"/>
      <c r="O131" s="48"/>
      <c r="P131" s="48"/>
      <c r="Q131" s="48"/>
      <c r="R131" s="48"/>
      <c r="S131" s="48"/>
      <c r="T131" s="48"/>
      <c r="U131" s="48"/>
      <c r="V131" s="48"/>
      <c r="W131" s="74"/>
    </row>
    <row r="132" spans="1:23" ht="14.5">
      <c r="A132" s="41"/>
      <c r="B132" s="41"/>
      <c r="C132" s="41"/>
      <c r="D132" s="41"/>
      <c r="E132" s="41"/>
      <c r="F132" s="41"/>
      <c r="G132" s="41"/>
      <c r="H132" s="41"/>
      <c r="I132" s="19"/>
      <c r="J132" s="19"/>
      <c r="K132" s="19"/>
      <c r="L132" s="19"/>
      <c r="M132" s="19"/>
      <c r="N132" s="48"/>
      <c r="O132" s="48"/>
      <c r="P132" s="48"/>
      <c r="Q132" s="48"/>
      <c r="R132" s="48"/>
      <c r="S132" s="48"/>
      <c r="T132" s="48"/>
      <c r="U132" s="48"/>
      <c r="V132" s="48"/>
      <c r="W132" s="74"/>
    </row>
    <row r="133" spans="1:23" ht="14.5">
      <c r="A133" s="41"/>
      <c r="B133" s="41"/>
      <c r="C133" s="41"/>
      <c r="D133" s="41"/>
      <c r="E133" s="41"/>
      <c r="F133" s="41"/>
      <c r="G133" s="41"/>
      <c r="H133" s="41"/>
      <c r="I133" s="19"/>
      <c r="J133" s="19"/>
      <c r="K133" s="19"/>
      <c r="L133" s="19"/>
      <c r="M133" s="19"/>
      <c r="N133" s="48"/>
      <c r="O133" s="48"/>
      <c r="P133" s="48"/>
      <c r="Q133" s="48"/>
      <c r="R133" s="48"/>
      <c r="S133" s="48"/>
      <c r="T133" s="48"/>
      <c r="U133" s="48"/>
      <c r="V133" s="48"/>
      <c r="W133" s="74"/>
    </row>
    <row r="134" spans="1:23" ht="14.5">
      <c r="A134" s="41"/>
      <c r="B134" s="41"/>
      <c r="C134" s="41"/>
      <c r="D134" s="41"/>
      <c r="E134" s="41"/>
      <c r="F134" s="41"/>
      <c r="G134" s="41"/>
      <c r="H134" s="41"/>
      <c r="I134" s="19"/>
      <c r="J134" s="19"/>
      <c r="K134" s="19"/>
      <c r="L134" s="19"/>
      <c r="M134" s="19"/>
      <c r="N134" s="48"/>
      <c r="O134" s="48"/>
      <c r="P134" s="48"/>
      <c r="Q134" s="48"/>
      <c r="R134" s="48"/>
      <c r="S134" s="48"/>
      <c r="T134" s="48"/>
      <c r="U134" s="48"/>
      <c r="V134" s="48"/>
      <c r="W134" s="74"/>
    </row>
    <row r="135" spans="1:23" ht="14.5">
      <c r="A135" s="41"/>
      <c r="B135" s="41"/>
      <c r="C135" s="41"/>
      <c r="D135" s="41"/>
      <c r="E135" s="41"/>
      <c r="F135" s="41"/>
      <c r="G135" s="41"/>
      <c r="H135" s="41"/>
      <c r="I135" s="19"/>
      <c r="J135" s="19"/>
      <c r="K135" s="19"/>
      <c r="L135" s="19"/>
      <c r="M135" s="19"/>
      <c r="N135" s="48"/>
      <c r="O135" s="48"/>
      <c r="P135" s="48"/>
      <c r="Q135" s="48"/>
      <c r="R135" s="48"/>
      <c r="S135" s="48"/>
      <c r="T135" s="48"/>
      <c r="U135" s="48"/>
      <c r="V135" s="48"/>
      <c r="W135" s="74"/>
    </row>
    <row r="136" spans="1:23" ht="14.5">
      <c r="A136" s="41"/>
      <c r="B136" s="41"/>
      <c r="C136" s="41"/>
      <c r="D136" s="41"/>
      <c r="E136" s="41"/>
      <c r="F136" s="41"/>
      <c r="G136" s="41"/>
      <c r="H136" s="41"/>
      <c r="I136" s="19"/>
      <c r="J136" s="19"/>
      <c r="K136" s="19"/>
      <c r="L136" s="19"/>
      <c r="M136" s="19"/>
      <c r="N136" s="48"/>
      <c r="O136" s="48"/>
      <c r="P136" s="48"/>
      <c r="Q136" s="48"/>
      <c r="R136" s="48"/>
      <c r="S136" s="48"/>
      <c r="T136" s="48"/>
      <c r="U136" s="48"/>
      <c r="V136" s="48"/>
      <c r="W136" s="74"/>
    </row>
    <row r="137" spans="1:23" ht="14.5">
      <c r="A137" s="41"/>
      <c r="B137" s="41"/>
      <c r="C137" s="41"/>
      <c r="D137" s="41"/>
      <c r="E137" s="41"/>
      <c r="F137" s="41"/>
      <c r="G137" s="41"/>
      <c r="H137" s="41"/>
      <c r="I137" s="19"/>
      <c r="J137" s="19"/>
      <c r="K137" s="19"/>
      <c r="L137" s="19"/>
      <c r="M137" s="19"/>
      <c r="N137" s="48"/>
      <c r="O137" s="48"/>
      <c r="P137" s="48"/>
      <c r="Q137" s="48"/>
      <c r="R137" s="48"/>
      <c r="S137" s="48"/>
      <c r="T137" s="48"/>
      <c r="U137" s="48"/>
      <c r="V137" s="48"/>
      <c r="W137" s="74"/>
    </row>
    <row r="138" spans="1:23" ht="14.5">
      <c r="A138" s="41"/>
      <c r="B138" s="41"/>
      <c r="C138" s="41"/>
      <c r="D138" s="41"/>
      <c r="E138" s="41"/>
      <c r="F138" s="41"/>
      <c r="G138" s="41"/>
      <c r="H138" s="41"/>
      <c r="I138" s="19"/>
      <c r="J138" s="19"/>
      <c r="K138" s="19"/>
      <c r="L138" s="19"/>
      <c r="M138" s="19"/>
      <c r="N138" s="48"/>
      <c r="O138" s="48"/>
      <c r="P138" s="48"/>
      <c r="Q138" s="48"/>
      <c r="R138" s="48"/>
      <c r="S138" s="48"/>
      <c r="T138" s="48"/>
      <c r="U138" s="48"/>
      <c r="V138" s="48"/>
      <c r="W138" s="74"/>
    </row>
    <row r="139" spans="1:23" ht="14.5">
      <c r="A139" s="41"/>
      <c r="B139" s="41"/>
      <c r="C139" s="41"/>
      <c r="D139" s="41"/>
      <c r="E139" s="41"/>
      <c r="F139" s="41"/>
      <c r="G139" s="41"/>
      <c r="H139" s="41"/>
      <c r="I139" s="19"/>
      <c r="J139" s="19"/>
      <c r="K139" s="19"/>
      <c r="L139" s="19"/>
      <c r="M139" s="19"/>
      <c r="N139" s="48"/>
      <c r="O139" s="48"/>
      <c r="P139" s="48"/>
      <c r="Q139" s="48"/>
      <c r="R139" s="48"/>
      <c r="S139" s="48"/>
      <c r="T139" s="48"/>
      <c r="U139" s="48"/>
      <c r="V139" s="48"/>
      <c r="W139" s="74"/>
    </row>
    <row r="140" spans="1:23" ht="14.5">
      <c r="A140" s="41"/>
      <c r="B140" s="41"/>
      <c r="C140" s="41"/>
      <c r="D140" s="41"/>
      <c r="E140" s="41"/>
      <c r="F140" s="41"/>
      <c r="G140" s="41"/>
      <c r="H140" s="41"/>
      <c r="I140" s="19"/>
      <c r="J140" s="19"/>
      <c r="K140" s="19"/>
      <c r="L140" s="19"/>
      <c r="M140" s="19"/>
      <c r="N140" s="48"/>
      <c r="O140" s="48"/>
      <c r="P140" s="48"/>
      <c r="Q140" s="48"/>
      <c r="R140" s="48"/>
      <c r="S140" s="48"/>
      <c r="T140" s="48"/>
      <c r="U140" s="48"/>
      <c r="V140" s="48"/>
      <c r="W140" s="74"/>
    </row>
    <row r="141" spans="1:23" ht="14.5">
      <c r="A141" s="41"/>
      <c r="B141" s="41"/>
      <c r="C141" s="41"/>
      <c r="D141" s="41"/>
      <c r="E141" s="41"/>
      <c r="F141" s="41"/>
      <c r="G141" s="41"/>
      <c r="H141" s="41"/>
      <c r="I141" s="19"/>
      <c r="J141" s="19"/>
      <c r="K141" s="19"/>
      <c r="L141" s="19"/>
      <c r="M141" s="19"/>
      <c r="N141" s="48"/>
      <c r="O141" s="48"/>
      <c r="P141" s="48"/>
      <c r="Q141" s="48"/>
      <c r="R141" s="48"/>
      <c r="S141" s="48"/>
      <c r="T141" s="48"/>
      <c r="U141" s="48"/>
      <c r="V141" s="48"/>
      <c r="W141" s="74"/>
    </row>
    <row r="142" spans="1:23" ht="14.5">
      <c r="A142" s="41"/>
      <c r="B142" s="41"/>
      <c r="C142" s="41"/>
      <c r="D142" s="41"/>
      <c r="E142" s="41"/>
      <c r="F142" s="41"/>
      <c r="G142" s="41"/>
      <c r="H142" s="41"/>
      <c r="I142" s="19"/>
      <c r="J142" s="19"/>
      <c r="K142" s="19"/>
      <c r="L142" s="19"/>
      <c r="M142" s="19"/>
      <c r="N142" s="48"/>
      <c r="O142" s="48"/>
      <c r="P142" s="48"/>
      <c r="Q142" s="48"/>
      <c r="R142" s="48"/>
      <c r="S142" s="48"/>
      <c r="T142" s="48"/>
      <c r="U142" s="48"/>
      <c r="V142" s="48"/>
      <c r="W142" s="74"/>
    </row>
    <row r="143" spans="1:23" ht="14.5">
      <c r="A143" s="41"/>
      <c r="B143" s="41"/>
      <c r="C143" s="41"/>
      <c r="D143" s="41"/>
      <c r="E143" s="41"/>
      <c r="F143" s="41"/>
      <c r="G143" s="41"/>
      <c r="H143" s="41"/>
      <c r="I143" s="19"/>
      <c r="J143" s="19"/>
      <c r="K143" s="19"/>
      <c r="L143" s="19"/>
      <c r="M143" s="19"/>
      <c r="N143" s="48"/>
      <c r="O143" s="48"/>
      <c r="P143" s="48"/>
      <c r="Q143" s="48"/>
      <c r="R143" s="48"/>
      <c r="S143" s="48"/>
      <c r="T143" s="48"/>
      <c r="U143" s="48"/>
      <c r="V143" s="48"/>
      <c r="W143" s="74"/>
    </row>
    <row r="144" spans="1:23" ht="14.5">
      <c r="A144" s="41"/>
      <c r="B144" s="41"/>
      <c r="C144" s="41"/>
      <c r="D144" s="41"/>
      <c r="E144" s="41"/>
      <c r="F144" s="41"/>
      <c r="G144" s="41"/>
      <c r="H144" s="41"/>
      <c r="I144" s="19"/>
      <c r="J144" s="19"/>
      <c r="K144" s="19"/>
      <c r="L144" s="19"/>
      <c r="M144" s="19"/>
      <c r="N144" s="48"/>
      <c r="O144" s="48"/>
      <c r="P144" s="48"/>
      <c r="Q144" s="48"/>
      <c r="R144" s="48"/>
      <c r="S144" s="48"/>
      <c r="T144" s="48"/>
      <c r="U144" s="48"/>
      <c r="V144" s="48"/>
      <c r="W144" s="74"/>
    </row>
    <row r="145" spans="1:23" ht="14.5">
      <c r="A145" s="41"/>
      <c r="B145" s="41"/>
      <c r="C145" s="41"/>
      <c r="D145" s="41"/>
      <c r="E145" s="41"/>
      <c r="F145" s="41"/>
      <c r="G145" s="41"/>
      <c r="H145" s="41"/>
      <c r="I145" s="19"/>
      <c r="J145" s="19"/>
      <c r="K145" s="19"/>
      <c r="L145" s="19"/>
      <c r="M145" s="19"/>
      <c r="N145" s="48"/>
      <c r="O145" s="48"/>
      <c r="P145" s="48"/>
      <c r="Q145" s="48"/>
      <c r="R145" s="48"/>
      <c r="S145" s="48"/>
      <c r="T145" s="48"/>
      <c r="U145" s="48"/>
      <c r="V145" s="48"/>
      <c r="W145" s="74"/>
    </row>
    <row r="146" spans="1:23" ht="14.5">
      <c r="A146" s="41"/>
      <c r="B146" s="41"/>
      <c r="C146" s="41"/>
      <c r="D146" s="41"/>
      <c r="E146" s="41"/>
      <c r="F146" s="41"/>
      <c r="G146" s="41"/>
      <c r="H146" s="41"/>
      <c r="I146" s="19"/>
      <c r="J146" s="19"/>
      <c r="K146" s="19"/>
      <c r="L146" s="19"/>
      <c r="M146" s="19"/>
      <c r="N146" s="48"/>
      <c r="O146" s="48"/>
      <c r="P146" s="48"/>
      <c r="Q146" s="48"/>
      <c r="R146" s="48"/>
      <c r="S146" s="48"/>
      <c r="T146" s="48"/>
      <c r="U146" s="48"/>
      <c r="V146" s="48"/>
      <c r="W146" s="74"/>
    </row>
    <row r="147" spans="1:23" ht="14.5">
      <c r="A147" s="41"/>
      <c r="B147" s="41"/>
      <c r="C147" s="41"/>
      <c r="D147" s="41"/>
      <c r="E147" s="41"/>
      <c r="F147" s="41"/>
      <c r="G147" s="41"/>
      <c r="H147" s="41"/>
      <c r="I147" s="19"/>
      <c r="J147" s="19"/>
      <c r="K147" s="19"/>
      <c r="L147" s="19"/>
      <c r="M147" s="19"/>
      <c r="N147" s="48"/>
      <c r="O147" s="48"/>
      <c r="P147" s="48"/>
      <c r="Q147" s="48"/>
      <c r="R147" s="48"/>
      <c r="S147" s="48"/>
      <c r="T147" s="48"/>
      <c r="U147" s="48"/>
      <c r="V147" s="48"/>
      <c r="W147" s="74"/>
    </row>
    <row r="148" spans="1:23" ht="14.5">
      <c r="A148" s="41"/>
      <c r="B148" s="41"/>
      <c r="C148" s="41"/>
      <c r="D148" s="41"/>
      <c r="E148" s="41"/>
      <c r="F148" s="41"/>
      <c r="G148" s="41"/>
      <c r="H148" s="41"/>
      <c r="I148" s="19"/>
      <c r="J148" s="19"/>
      <c r="K148" s="19"/>
      <c r="L148" s="19"/>
      <c r="M148" s="19"/>
      <c r="N148" s="48"/>
      <c r="O148" s="48"/>
      <c r="P148" s="48"/>
      <c r="Q148" s="48"/>
      <c r="R148" s="48"/>
      <c r="S148" s="48"/>
      <c r="T148" s="48"/>
      <c r="U148" s="48"/>
      <c r="V148" s="48"/>
      <c r="W148" s="74"/>
    </row>
    <row r="149" spans="1:23" ht="14.5">
      <c r="A149" s="41"/>
      <c r="B149" s="41"/>
      <c r="C149" s="41"/>
      <c r="D149" s="41"/>
      <c r="E149" s="41"/>
      <c r="F149" s="41"/>
      <c r="G149" s="41"/>
      <c r="H149" s="41"/>
      <c r="I149" s="19"/>
      <c r="J149" s="19"/>
      <c r="K149" s="19"/>
      <c r="L149" s="19"/>
      <c r="M149" s="19"/>
      <c r="N149" s="48"/>
      <c r="O149" s="48"/>
      <c r="P149" s="48"/>
      <c r="Q149" s="48"/>
      <c r="R149" s="48"/>
      <c r="S149" s="48"/>
      <c r="T149" s="48"/>
      <c r="U149" s="48"/>
      <c r="V149" s="48"/>
      <c r="W149" s="74"/>
    </row>
    <row r="150" spans="1:23" ht="14.5">
      <c r="A150" s="41"/>
      <c r="B150" s="41"/>
      <c r="C150" s="41"/>
      <c r="D150" s="41"/>
      <c r="E150" s="41"/>
      <c r="F150" s="41"/>
      <c r="G150" s="41"/>
      <c r="H150" s="41"/>
      <c r="I150" s="19"/>
      <c r="J150" s="19"/>
      <c r="K150" s="19"/>
      <c r="L150" s="19"/>
      <c r="M150" s="19"/>
      <c r="N150" s="48"/>
      <c r="O150" s="48"/>
      <c r="P150" s="48"/>
      <c r="Q150" s="48"/>
      <c r="R150" s="48"/>
      <c r="S150" s="48"/>
      <c r="T150" s="48"/>
      <c r="U150" s="48"/>
      <c r="V150" s="48"/>
      <c r="W150" s="74"/>
    </row>
    <row r="151" spans="1:23" ht="14.5">
      <c r="A151" s="41"/>
      <c r="B151" s="41"/>
      <c r="C151" s="41"/>
      <c r="D151" s="41"/>
      <c r="E151" s="41"/>
      <c r="F151" s="41"/>
      <c r="G151" s="41"/>
      <c r="H151" s="41"/>
      <c r="I151" s="19"/>
      <c r="J151" s="19"/>
      <c r="K151" s="19"/>
      <c r="L151" s="19"/>
      <c r="M151" s="19"/>
      <c r="N151" s="48"/>
      <c r="O151" s="48"/>
      <c r="P151" s="48"/>
      <c r="Q151" s="48"/>
      <c r="R151" s="48"/>
      <c r="S151" s="48"/>
      <c r="T151" s="48"/>
      <c r="U151" s="48"/>
      <c r="V151" s="48"/>
      <c r="W151" s="74"/>
    </row>
    <row r="152" spans="1:23" ht="14.5">
      <c r="A152" s="41"/>
      <c r="B152" s="41"/>
      <c r="C152" s="41"/>
      <c r="D152" s="41"/>
      <c r="E152" s="41"/>
      <c r="F152" s="41"/>
      <c r="G152" s="41"/>
      <c r="H152" s="41"/>
      <c r="I152" s="19"/>
      <c r="J152" s="19"/>
      <c r="K152" s="19"/>
      <c r="L152" s="19"/>
      <c r="M152" s="19"/>
      <c r="N152" s="48"/>
      <c r="O152" s="48"/>
      <c r="P152" s="48"/>
      <c r="Q152" s="48"/>
      <c r="R152" s="48"/>
      <c r="S152" s="48"/>
      <c r="T152" s="48"/>
      <c r="U152" s="48"/>
      <c r="V152" s="48"/>
      <c r="W152" s="74"/>
    </row>
    <row r="153" spans="1:23" ht="14.5">
      <c r="A153" s="41"/>
      <c r="B153" s="41"/>
      <c r="C153" s="41"/>
      <c r="D153" s="41"/>
      <c r="E153" s="41"/>
      <c r="F153" s="41"/>
      <c r="G153" s="41"/>
      <c r="H153" s="41"/>
      <c r="I153" s="19"/>
      <c r="J153" s="19"/>
      <c r="K153" s="19"/>
      <c r="L153" s="19"/>
      <c r="M153" s="19"/>
      <c r="N153" s="48"/>
      <c r="O153" s="48"/>
      <c r="P153" s="48"/>
      <c r="Q153" s="48"/>
      <c r="R153" s="48"/>
      <c r="S153" s="48"/>
      <c r="T153" s="48"/>
      <c r="U153" s="48"/>
      <c r="V153" s="48"/>
      <c r="W153" s="74"/>
    </row>
    <row r="154" spans="1:23" ht="14.5">
      <c r="A154" s="41"/>
      <c r="B154" s="41"/>
      <c r="C154" s="41"/>
      <c r="D154" s="41"/>
      <c r="E154" s="41"/>
      <c r="F154" s="41"/>
      <c r="G154" s="41"/>
      <c r="H154" s="41"/>
      <c r="I154" s="19"/>
      <c r="J154" s="19"/>
      <c r="K154" s="19"/>
      <c r="L154" s="19"/>
      <c r="M154" s="19"/>
      <c r="N154" s="48"/>
      <c r="O154" s="48"/>
      <c r="P154" s="48"/>
      <c r="Q154" s="48"/>
      <c r="R154" s="48"/>
      <c r="S154" s="48"/>
      <c r="T154" s="48"/>
      <c r="U154" s="48"/>
      <c r="V154" s="48"/>
      <c r="W154" s="74"/>
    </row>
    <row r="155" spans="1:23" ht="14.5">
      <c r="A155" s="41"/>
      <c r="B155" s="41"/>
      <c r="C155" s="41"/>
      <c r="D155" s="41"/>
      <c r="E155" s="41"/>
      <c r="F155" s="41"/>
      <c r="G155" s="41"/>
      <c r="H155" s="41"/>
      <c r="I155" s="19"/>
      <c r="J155" s="19"/>
      <c r="K155" s="19"/>
      <c r="L155" s="19"/>
      <c r="M155" s="19"/>
      <c r="N155" s="48"/>
      <c r="O155" s="48"/>
      <c r="P155" s="48"/>
      <c r="Q155" s="48"/>
      <c r="R155" s="48"/>
      <c r="S155" s="48"/>
      <c r="T155" s="48"/>
      <c r="U155" s="48"/>
      <c r="V155" s="48"/>
      <c r="W155" s="74"/>
    </row>
    <row r="156" spans="1:23" ht="14.5">
      <c r="A156" s="41"/>
      <c r="B156" s="41"/>
      <c r="C156" s="41"/>
      <c r="D156" s="41"/>
      <c r="E156" s="41"/>
      <c r="F156" s="41"/>
      <c r="G156" s="41"/>
      <c r="H156" s="41"/>
      <c r="I156" s="19"/>
      <c r="J156" s="19"/>
      <c r="K156" s="19"/>
      <c r="L156" s="19"/>
      <c r="M156" s="19"/>
      <c r="N156" s="48"/>
      <c r="O156" s="48"/>
      <c r="P156" s="48"/>
      <c r="Q156" s="48"/>
      <c r="R156" s="48"/>
      <c r="S156" s="48"/>
      <c r="T156" s="48"/>
      <c r="U156" s="48"/>
      <c r="V156" s="48"/>
      <c r="W156" s="74"/>
    </row>
    <row r="157" spans="1:23" ht="14.5">
      <c r="A157" s="41"/>
      <c r="B157" s="41"/>
      <c r="C157" s="41"/>
      <c r="D157" s="41"/>
      <c r="E157" s="41"/>
      <c r="F157" s="41"/>
      <c r="G157" s="41"/>
      <c r="H157" s="41"/>
      <c r="I157" s="19"/>
      <c r="J157" s="19"/>
      <c r="K157" s="19"/>
      <c r="L157" s="19"/>
      <c r="M157" s="19"/>
      <c r="N157" s="48"/>
      <c r="O157" s="48"/>
      <c r="P157" s="48"/>
      <c r="Q157" s="48"/>
      <c r="R157" s="48"/>
      <c r="S157" s="48"/>
      <c r="T157" s="48"/>
      <c r="U157" s="48"/>
      <c r="V157" s="48"/>
      <c r="W157" s="74"/>
    </row>
    <row r="158" spans="1:23" ht="14.5">
      <c r="A158" s="41"/>
      <c r="B158" s="41"/>
      <c r="C158" s="41"/>
      <c r="D158" s="41"/>
      <c r="E158" s="41"/>
      <c r="F158" s="41"/>
      <c r="G158" s="41"/>
      <c r="H158" s="41"/>
      <c r="I158" s="19"/>
      <c r="J158" s="19"/>
      <c r="K158" s="19"/>
      <c r="L158" s="19"/>
      <c r="M158" s="19"/>
      <c r="N158" s="48"/>
      <c r="O158" s="48"/>
      <c r="P158" s="48"/>
      <c r="Q158" s="48"/>
      <c r="R158" s="48"/>
      <c r="S158" s="48"/>
      <c r="T158" s="48"/>
      <c r="U158" s="48"/>
      <c r="V158" s="48"/>
      <c r="W158" s="74"/>
    </row>
    <row r="159" spans="1:23" ht="14.5">
      <c r="A159" s="41"/>
      <c r="B159" s="41"/>
      <c r="C159" s="41"/>
      <c r="D159" s="41"/>
      <c r="E159" s="41"/>
      <c r="F159" s="41"/>
      <c r="G159" s="41"/>
      <c r="H159" s="41"/>
      <c r="I159" s="19"/>
      <c r="J159" s="19"/>
      <c r="K159" s="19"/>
      <c r="L159" s="19"/>
      <c r="M159" s="19"/>
      <c r="N159" s="48"/>
      <c r="O159" s="48"/>
      <c r="P159" s="48"/>
      <c r="Q159" s="48"/>
      <c r="R159" s="48"/>
      <c r="S159" s="48"/>
      <c r="T159" s="48"/>
      <c r="U159" s="48"/>
      <c r="V159" s="48"/>
      <c r="W159" s="74"/>
    </row>
    <row r="160" spans="1:23" ht="14.5">
      <c r="A160" s="41"/>
      <c r="B160" s="41"/>
      <c r="C160" s="41"/>
      <c r="D160" s="41"/>
      <c r="E160" s="41"/>
      <c r="F160" s="41"/>
      <c r="G160" s="41"/>
      <c r="H160" s="41"/>
      <c r="I160" s="19"/>
      <c r="J160" s="19"/>
      <c r="K160" s="19"/>
      <c r="L160" s="19"/>
      <c r="M160" s="19"/>
      <c r="N160" s="48"/>
      <c r="O160" s="48"/>
      <c r="P160" s="48"/>
      <c r="Q160" s="48"/>
      <c r="R160" s="48"/>
      <c r="S160" s="48"/>
      <c r="T160" s="48"/>
      <c r="U160" s="48"/>
      <c r="V160" s="48"/>
      <c r="W160" s="74"/>
    </row>
    <row r="161" spans="1:23" ht="14.5">
      <c r="A161" s="41"/>
      <c r="B161" s="41"/>
      <c r="C161" s="41"/>
      <c r="D161" s="41"/>
      <c r="E161" s="41"/>
      <c r="F161" s="41"/>
      <c r="G161" s="41"/>
      <c r="H161" s="41"/>
      <c r="I161" s="19"/>
      <c r="J161" s="19"/>
      <c r="K161" s="19"/>
      <c r="L161" s="19"/>
      <c r="M161" s="19"/>
      <c r="N161" s="48"/>
      <c r="O161" s="48"/>
      <c r="P161" s="48"/>
      <c r="Q161" s="48"/>
      <c r="R161" s="48"/>
      <c r="S161" s="48"/>
      <c r="T161" s="48"/>
      <c r="U161" s="48"/>
      <c r="V161" s="48"/>
      <c r="W161" s="74"/>
    </row>
    <row r="162" spans="1:23" ht="14.5">
      <c r="A162" s="41"/>
      <c r="B162" s="41"/>
      <c r="C162" s="41"/>
      <c r="D162" s="41"/>
      <c r="E162" s="41"/>
      <c r="F162" s="41"/>
      <c r="G162" s="41"/>
      <c r="H162" s="41"/>
      <c r="I162" s="19"/>
      <c r="J162" s="19"/>
      <c r="K162" s="19"/>
      <c r="L162" s="19"/>
      <c r="M162" s="19"/>
      <c r="N162" s="48"/>
      <c r="O162" s="48"/>
      <c r="P162" s="48"/>
      <c r="Q162" s="48"/>
      <c r="R162" s="48"/>
      <c r="S162" s="48"/>
      <c r="T162" s="48"/>
      <c r="U162" s="48"/>
      <c r="V162" s="48"/>
      <c r="W162" s="74"/>
    </row>
    <row r="163" spans="1:23" ht="14.5">
      <c r="A163" s="41"/>
      <c r="B163" s="41"/>
      <c r="C163" s="41"/>
      <c r="D163" s="41"/>
      <c r="E163" s="41"/>
      <c r="F163" s="41"/>
      <c r="G163" s="41"/>
      <c r="H163" s="41"/>
      <c r="I163" s="19"/>
      <c r="J163" s="19"/>
      <c r="K163" s="19"/>
      <c r="L163" s="19"/>
      <c r="M163" s="19"/>
      <c r="N163" s="48"/>
      <c r="O163" s="48"/>
      <c r="P163" s="48"/>
      <c r="Q163" s="48"/>
      <c r="R163" s="48"/>
      <c r="S163" s="48"/>
      <c r="T163" s="48"/>
      <c r="U163" s="48"/>
      <c r="V163" s="48"/>
      <c r="W163" s="74"/>
    </row>
    <row r="164" spans="1:23" ht="14.5">
      <c r="A164" s="41"/>
      <c r="B164" s="41"/>
      <c r="C164" s="41"/>
      <c r="D164" s="41"/>
      <c r="E164" s="41"/>
      <c r="F164" s="41"/>
      <c r="G164" s="41"/>
      <c r="H164" s="41"/>
      <c r="I164" s="19"/>
      <c r="J164" s="19"/>
      <c r="K164" s="19"/>
      <c r="L164" s="19"/>
      <c r="M164" s="19"/>
      <c r="N164" s="48"/>
      <c r="O164" s="48"/>
      <c r="P164" s="48"/>
      <c r="Q164" s="48"/>
      <c r="R164" s="48"/>
      <c r="S164" s="48"/>
      <c r="T164" s="48"/>
      <c r="U164" s="48"/>
      <c r="V164" s="48"/>
      <c r="W164" s="74"/>
    </row>
    <row r="165" spans="1:23" ht="14.5">
      <c r="A165" s="41"/>
      <c r="B165" s="41"/>
      <c r="C165" s="41"/>
      <c r="D165" s="41"/>
      <c r="E165" s="41"/>
      <c r="F165" s="41"/>
      <c r="G165" s="41"/>
      <c r="H165" s="41"/>
      <c r="I165" s="19"/>
      <c r="J165" s="19"/>
      <c r="K165" s="19"/>
      <c r="L165" s="19"/>
      <c r="M165" s="19"/>
      <c r="N165" s="48"/>
      <c r="O165" s="48"/>
      <c r="P165" s="48"/>
      <c r="Q165" s="48"/>
      <c r="R165" s="48"/>
      <c r="S165" s="48"/>
      <c r="T165" s="48"/>
      <c r="U165" s="48"/>
      <c r="V165" s="48"/>
      <c r="W165" s="74"/>
    </row>
    <row r="166" spans="1:23" ht="14.5">
      <c r="A166" s="41"/>
      <c r="B166" s="41"/>
      <c r="C166" s="41"/>
      <c r="D166" s="41"/>
      <c r="E166" s="41"/>
      <c r="F166" s="41"/>
      <c r="G166" s="41"/>
      <c r="H166" s="41"/>
      <c r="I166" s="19"/>
      <c r="J166" s="19"/>
      <c r="K166" s="19"/>
      <c r="L166" s="19"/>
      <c r="M166" s="19"/>
      <c r="N166" s="48"/>
      <c r="O166" s="48"/>
      <c r="P166" s="48"/>
      <c r="Q166" s="48"/>
      <c r="R166" s="48"/>
      <c r="S166" s="48"/>
      <c r="T166" s="48"/>
      <c r="U166" s="48"/>
      <c r="V166" s="48"/>
      <c r="W166" s="74"/>
    </row>
    <row r="167" spans="1:23" ht="14.5">
      <c r="A167" s="41"/>
      <c r="B167" s="41"/>
      <c r="C167" s="41"/>
      <c r="D167" s="41"/>
      <c r="E167" s="41"/>
      <c r="F167" s="41"/>
      <c r="G167" s="41"/>
      <c r="H167" s="41"/>
      <c r="I167" s="19"/>
      <c r="J167" s="19"/>
      <c r="K167" s="19"/>
      <c r="L167" s="19"/>
      <c r="M167" s="19"/>
      <c r="N167" s="48"/>
      <c r="O167" s="48"/>
      <c r="P167" s="48"/>
      <c r="Q167" s="48"/>
      <c r="R167" s="48"/>
      <c r="S167" s="48"/>
      <c r="T167" s="48"/>
      <c r="U167" s="48"/>
      <c r="V167" s="48"/>
      <c r="W167" s="74"/>
    </row>
    <row r="168" spans="1:23" ht="14.5">
      <c r="A168" s="41"/>
      <c r="B168" s="41"/>
      <c r="C168" s="41"/>
      <c r="D168" s="41"/>
      <c r="E168" s="41"/>
      <c r="F168" s="41"/>
      <c r="G168" s="41"/>
      <c r="H168" s="41"/>
      <c r="I168" s="19"/>
      <c r="J168" s="19"/>
      <c r="K168" s="19"/>
      <c r="L168" s="19"/>
      <c r="M168" s="19"/>
      <c r="N168" s="48"/>
      <c r="O168" s="48"/>
      <c r="P168" s="48"/>
      <c r="Q168" s="48"/>
      <c r="R168" s="48"/>
      <c r="S168" s="48"/>
      <c r="T168" s="48"/>
      <c r="U168" s="48"/>
      <c r="V168" s="48"/>
      <c r="W168" s="74"/>
    </row>
    <row r="169" spans="1:23" ht="14.5">
      <c r="A169" s="41"/>
      <c r="B169" s="41"/>
      <c r="C169" s="41"/>
      <c r="D169" s="41"/>
      <c r="E169" s="41"/>
      <c r="F169" s="41"/>
      <c r="G169" s="41"/>
      <c r="H169" s="41"/>
      <c r="I169" s="19"/>
      <c r="J169" s="19"/>
      <c r="K169" s="19"/>
      <c r="L169" s="19"/>
      <c r="M169" s="19"/>
      <c r="N169" s="48"/>
      <c r="O169" s="48"/>
      <c r="P169" s="48"/>
      <c r="Q169" s="48"/>
      <c r="R169" s="48"/>
      <c r="S169" s="48"/>
      <c r="T169" s="48"/>
      <c r="U169" s="48"/>
      <c r="V169" s="48"/>
      <c r="W169" s="74"/>
    </row>
    <row r="170" spans="1:23" ht="14.5">
      <c r="A170" s="41"/>
      <c r="B170" s="41"/>
      <c r="C170" s="41"/>
      <c r="D170" s="41"/>
      <c r="E170" s="41"/>
      <c r="F170" s="41"/>
      <c r="G170" s="41"/>
      <c r="H170" s="41"/>
      <c r="I170" s="19"/>
      <c r="J170" s="19"/>
      <c r="K170" s="19"/>
      <c r="L170" s="19"/>
      <c r="M170" s="19"/>
      <c r="N170" s="48"/>
      <c r="O170" s="48"/>
      <c r="P170" s="48"/>
      <c r="Q170" s="48"/>
      <c r="R170" s="48"/>
      <c r="S170" s="48"/>
      <c r="T170" s="48"/>
      <c r="U170" s="48"/>
      <c r="V170" s="48"/>
      <c r="W170" s="74"/>
    </row>
    <row r="171" spans="1:23" ht="14.5">
      <c r="A171" s="41"/>
      <c r="B171" s="41"/>
      <c r="C171" s="41"/>
      <c r="D171" s="41"/>
      <c r="E171" s="41"/>
      <c r="F171" s="41"/>
      <c r="G171" s="41"/>
      <c r="H171" s="41"/>
      <c r="I171" s="19"/>
      <c r="J171" s="19"/>
      <c r="K171" s="19"/>
      <c r="L171" s="19"/>
      <c r="M171" s="19"/>
      <c r="N171" s="48"/>
      <c r="O171" s="48"/>
      <c r="P171" s="48"/>
      <c r="Q171" s="48"/>
      <c r="R171" s="48"/>
      <c r="S171" s="48"/>
      <c r="T171" s="48"/>
      <c r="U171" s="48"/>
      <c r="V171" s="48"/>
      <c r="W171" s="74"/>
    </row>
    <row r="172" spans="1:23" ht="14.5">
      <c r="A172" s="41"/>
      <c r="B172" s="41"/>
      <c r="C172" s="41"/>
      <c r="D172" s="41"/>
      <c r="E172" s="41"/>
      <c r="F172" s="41"/>
      <c r="G172" s="41"/>
      <c r="H172" s="41"/>
      <c r="I172" s="19"/>
      <c r="J172" s="19"/>
      <c r="K172" s="19"/>
      <c r="L172" s="19"/>
      <c r="M172" s="19"/>
      <c r="N172" s="48"/>
      <c r="O172" s="48"/>
      <c r="P172" s="48"/>
      <c r="Q172" s="48"/>
      <c r="R172" s="48"/>
      <c r="S172" s="48"/>
      <c r="T172" s="48"/>
      <c r="U172" s="48"/>
      <c r="V172" s="48"/>
      <c r="W172" s="74"/>
    </row>
    <row r="173" spans="1:23" ht="14.5">
      <c r="A173" s="41"/>
      <c r="B173" s="41"/>
      <c r="C173" s="41"/>
      <c r="D173" s="41"/>
      <c r="E173" s="41"/>
      <c r="F173" s="41"/>
      <c r="G173" s="41"/>
      <c r="H173" s="41"/>
      <c r="I173" s="19"/>
      <c r="J173" s="19"/>
      <c r="K173" s="19"/>
      <c r="L173" s="19"/>
      <c r="M173" s="19"/>
      <c r="N173" s="48"/>
      <c r="O173" s="48"/>
      <c r="P173" s="48"/>
      <c r="Q173" s="48"/>
      <c r="R173" s="48"/>
      <c r="S173" s="48"/>
      <c r="T173" s="48"/>
      <c r="U173" s="48"/>
      <c r="V173" s="48"/>
      <c r="W173" s="74"/>
    </row>
    <row r="174" spans="1:23" ht="14.5">
      <c r="A174" s="41"/>
      <c r="B174" s="41"/>
      <c r="C174" s="41"/>
      <c r="D174" s="41"/>
      <c r="E174" s="41"/>
      <c r="F174" s="41"/>
      <c r="G174" s="41"/>
      <c r="H174" s="41"/>
      <c r="I174" s="19"/>
      <c r="J174" s="19"/>
      <c r="K174" s="19"/>
      <c r="L174" s="19"/>
      <c r="M174" s="19"/>
      <c r="N174" s="48"/>
      <c r="O174" s="48"/>
      <c r="P174" s="48"/>
      <c r="Q174" s="48"/>
      <c r="R174" s="48"/>
      <c r="S174" s="48"/>
      <c r="T174" s="48"/>
      <c r="U174" s="48"/>
      <c r="V174" s="48"/>
      <c r="W174" s="74"/>
    </row>
    <row r="175" spans="1:23" ht="14.5">
      <c r="A175" s="41"/>
      <c r="B175" s="41"/>
      <c r="C175" s="41"/>
      <c r="D175" s="41"/>
      <c r="E175" s="41"/>
      <c r="F175" s="41"/>
      <c r="G175" s="41"/>
      <c r="H175" s="41"/>
      <c r="I175" s="19"/>
      <c r="J175" s="19"/>
      <c r="K175" s="19"/>
      <c r="L175" s="19"/>
      <c r="M175" s="19"/>
      <c r="N175" s="48"/>
      <c r="O175" s="48"/>
      <c r="P175" s="48"/>
      <c r="Q175" s="48"/>
      <c r="R175" s="48"/>
      <c r="S175" s="48"/>
      <c r="T175" s="48"/>
      <c r="U175" s="48"/>
      <c r="V175" s="48"/>
      <c r="W175" s="74"/>
    </row>
    <row r="176" spans="1:23" ht="14.5">
      <c r="A176" s="41"/>
      <c r="B176" s="41"/>
      <c r="C176" s="41"/>
      <c r="D176" s="41"/>
      <c r="E176" s="41"/>
      <c r="F176" s="41"/>
      <c r="G176" s="41"/>
      <c r="H176" s="41"/>
      <c r="I176" s="19"/>
      <c r="J176" s="19"/>
      <c r="K176" s="19"/>
      <c r="L176" s="19"/>
      <c r="M176" s="19"/>
      <c r="N176" s="48"/>
      <c r="O176" s="48"/>
      <c r="P176" s="48"/>
      <c r="Q176" s="48"/>
      <c r="R176" s="48"/>
      <c r="S176" s="48"/>
      <c r="T176" s="48"/>
      <c r="U176" s="48"/>
      <c r="V176" s="48"/>
      <c r="W176" s="74"/>
    </row>
    <row r="177" spans="1:23" ht="14.5">
      <c r="A177" s="41"/>
      <c r="B177" s="41"/>
      <c r="C177" s="41"/>
      <c r="D177" s="41"/>
      <c r="E177" s="41"/>
      <c r="F177" s="41"/>
      <c r="G177" s="41"/>
      <c r="H177" s="41"/>
      <c r="I177" s="19"/>
      <c r="J177" s="19"/>
      <c r="K177" s="19"/>
      <c r="L177" s="19"/>
      <c r="M177" s="19"/>
      <c r="N177" s="48"/>
      <c r="O177" s="48"/>
      <c r="P177" s="48"/>
      <c r="Q177" s="48"/>
      <c r="R177" s="48"/>
      <c r="S177" s="48"/>
      <c r="T177" s="48"/>
      <c r="U177" s="48"/>
      <c r="V177" s="48"/>
      <c r="W177" s="74"/>
    </row>
    <row r="178" spans="1:23" ht="14.5">
      <c r="A178" s="41"/>
      <c r="B178" s="41"/>
      <c r="C178" s="41"/>
      <c r="D178" s="41"/>
      <c r="E178" s="41"/>
      <c r="F178" s="41"/>
      <c r="G178" s="41"/>
      <c r="H178" s="41"/>
      <c r="I178" s="19"/>
      <c r="J178" s="19"/>
      <c r="K178" s="19"/>
      <c r="L178" s="19"/>
      <c r="M178" s="19"/>
      <c r="N178" s="48"/>
      <c r="O178" s="48"/>
      <c r="P178" s="48"/>
      <c r="Q178" s="48"/>
      <c r="R178" s="48"/>
      <c r="S178" s="48"/>
      <c r="T178" s="48"/>
      <c r="U178" s="48"/>
      <c r="V178" s="48"/>
      <c r="W178" s="74"/>
    </row>
    <row r="179" spans="1:23" ht="14.5">
      <c r="A179" s="41"/>
      <c r="B179" s="41"/>
      <c r="C179" s="41"/>
      <c r="D179" s="41"/>
      <c r="E179" s="41"/>
      <c r="F179" s="41"/>
      <c r="G179" s="41"/>
      <c r="H179" s="41"/>
      <c r="I179" s="19"/>
      <c r="J179" s="19"/>
      <c r="K179" s="19"/>
      <c r="L179" s="19"/>
      <c r="M179" s="19"/>
      <c r="N179" s="48"/>
      <c r="O179" s="48"/>
      <c r="P179" s="48"/>
      <c r="Q179" s="48"/>
      <c r="R179" s="48"/>
      <c r="S179" s="48"/>
      <c r="T179" s="48"/>
      <c r="U179" s="48"/>
      <c r="V179" s="48"/>
      <c r="W179" s="74"/>
    </row>
    <row r="180" spans="1:23" ht="14.5">
      <c r="A180" s="41"/>
      <c r="B180" s="41"/>
      <c r="C180" s="41"/>
      <c r="D180" s="41"/>
      <c r="E180" s="41"/>
      <c r="F180" s="41"/>
      <c r="G180" s="41"/>
      <c r="H180" s="41"/>
      <c r="I180" s="19"/>
      <c r="J180" s="19"/>
      <c r="K180" s="19"/>
      <c r="L180" s="19"/>
      <c r="M180" s="19"/>
      <c r="N180" s="48"/>
      <c r="O180" s="48"/>
      <c r="P180" s="48"/>
      <c r="Q180" s="48"/>
      <c r="R180" s="48"/>
      <c r="S180" s="48"/>
      <c r="T180" s="48"/>
      <c r="U180" s="48"/>
      <c r="V180" s="48"/>
      <c r="W180" s="74"/>
    </row>
    <row r="181" spans="1:23" ht="14.5">
      <c r="A181" s="41"/>
      <c r="B181" s="41"/>
      <c r="C181" s="41"/>
      <c r="D181" s="41"/>
      <c r="E181" s="41"/>
      <c r="F181" s="41"/>
      <c r="G181" s="41"/>
      <c r="H181" s="41"/>
      <c r="I181" s="19"/>
      <c r="J181" s="19"/>
      <c r="K181" s="19"/>
      <c r="L181" s="19"/>
      <c r="M181" s="19"/>
      <c r="N181" s="48"/>
      <c r="O181" s="48"/>
      <c r="P181" s="48"/>
      <c r="Q181" s="48"/>
      <c r="R181" s="48"/>
      <c r="S181" s="48"/>
      <c r="T181" s="48"/>
      <c r="U181" s="48"/>
      <c r="V181" s="48"/>
      <c r="W181" s="74"/>
    </row>
    <row r="182" spans="1:23" ht="14.5">
      <c r="A182" s="41"/>
      <c r="B182" s="41"/>
      <c r="C182" s="41"/>
      <c r="D182" s="41"/>
      <c r="E182" s="41"/>
      <c r="F182" s="41"/>
      <c r="G182" s="41"/>
      <c r="H182" s="41"/>
      <c r="I182" s="19"/>
      <c r="J182" s="19"/>
      <c r="K182" s="19"/>
      <c r="L182" s="19"/>
      <c r="M182" s="19"/>
      <c r="N182" s="48"/>
      <c r="O182" s="48"/>
      <c r="P182" s="48"/>
      <c r="Q182" s="48"/>
      <c r="R182" s="48"/>
      <c r="S182" s="48"/>
      <c r="T182" s="48"/>
      <c r="U182" s="48"/>
      <c r="V182" s="48"/>
      <c r="W182" s="74"/>
    </row>
    <row r="183" spans="1:23" ht="14.5">
      <c r="A183" s="41"/>
      <c r="B183" s="41"/>
      <c r="C183" s="41"/>
      <c r="D183" s="41"/>
      <c r="E183" s="41"/>
      <c r="F183" s="41"/>
      <c r="G183" s="41"/>
      <c r="H183" s="41"/>
      <c r="I183" s="19"/>
      <c r="J183" s="19"/>
      <c r="K183" s="19"/>
      <c r="L183" s="19"/>
      <c r="M183" s="19"/>
      <c r="N183" s="48"/>
      <c r="O183" s="48"/>
      <c r="P183" s="48"/>
      <c r="Q183" s="48"/>
      <c r="R183" s="48"/>
      <c r="S183" s="48"/>
      <c r="T183" s="48"/>
      <c r="U183" s="48"/>
      <c r="V183" s="48"/>
      <c r="W183" s="74"/>
    </row>
    <row r="184" spans="1:23" ht="14.5">
      <c r="A184" s="41"/>
      <c r="B184" s="41"/>
      <c r="C184" s="41"/>
      <c r="D184" s="41"/>
      <c r="E184" s="41"/>
      <c r="F184" s="41"/>
      <c r="G184" s="41"/>
      <c r="H184" s="41"/>
      <c r="I184" s="19"/>
      <c r="J184" s="19"/>
      <c r="K184" s="19"/>
      <c r="L184" s="19"/>
      <c r="M184" s="19"/>
      <c r="N184" s="48"/>
      <c r="O184" s="48"/>
      <c r="P184" s="48"/>
      <c r="Q184" s="48"/>
      <c r="R184" s="48"/>
      <c r="S184" s="48"/>
      <c r="T184" s="48"/>
      <c r="U184" s="48"/>
      <c r="V184" s="48"/>
      <c r="W184" s="74"/>
    </row>
    <row r="185" spans="1:23" ht="14.5">
      <c r="A185" s="41"/>
      <c r="B185" s="41"/>
      <c r="C185" s="41"/>
      <c r="D185" s="41"/>
      <c r="E185" s="41"/>
      <c r="F185" s="41"/>
      <c r="G185" s="41"/>
      <c r="H185" s="41"/>
      <c r="I185" s="19"/>
      <c r="J185" s="19"/>
      <c r="K185" s="19"/>
      <c r="L185" s="19"/>
      <c r="M185" s="19"/>
      <c r="N185" s="48"/>
      <c r="O185" s="48"/>
      <c r="P185" s="48"/>
      <c r="Q185" s="48"/>
      <c r="R185" s="48"/>
      <c r="S185" s="48"/>
      <c r="T185" s="48"/>
      <c r="U185" s="48"/>
      <c r="V185" s="48"/>
      <c r="W185" s="74"/>
    </row>
    <row r="186" spans="1:23" ht="14.5">
      <c r="A186" s="41"/>
      <c r="B186" s="41"/>
      <c r="C186" s="41"/>
      <c r="D186" s="41"/>
      <c r="E186" s="41"/>
      <c r="F186" s="41"/>
      <c r="G186" s="41"/>
      <c r="H186" s="41"/>
      <c r="I186" s="19"/>
      <c r="J186" s="19"/>
      <c r="K186" s="19"/>
      <c r="L186" s="19"/>
      <c r="M186" s="19"/>
      <c r="N186" s="48"/>
      <c r="O186" s="48"/>
      <c r="P186" s="48"/>
      <c r="Q186" s="48"/>
      <c r="R186" s="48"/>
      <c r="S186" s="48"/>
      <c r="T186" s="48"/>
      <c r="U186" s="48"/>
      <c r="V186" s="48"/>
      <c r="W186" s="74"/>
    </row>
    <row r="187" spans="1:23" ht="14.5">
      <c r="A187" s="41"/>
      <c r="B187" s="41"/>
      <c r="C187" s="41"/>
      <c r="D187" s="41"/>
      <c r="E187" s="41"/>
      <c r="F187" s="41"/>
      <c r="G187" s="41"/>
      <c r="H187" s="41"/>
      <c r="I187" s="19"/>
      <c r="J187" s="19"/>
      <c r="K187" s="19"/>
      <c r="L187" s="19"/>
      <c r="M187" s="19"/>
      <c r="N187" s="48"/>
      <c r="O187" s="48"/>
      <c r="P187" s="48"/>
      <c r="Q187" s="48"/>
      <c r="R187" s="48"/>
      <c r="S187" s="48"/>
      <c r="T187" s="48"/>
      <c r="U187" s="48"/>
      <c r="V187" s="48"/>
      <c r="W187" s="74"/>
    </row>
    <row r="188" spans="1:23" ht="14.5">
      <c r="A188" s="41"/>
      <c r="B188" s="41"/>
      <c r="C188" s="41"/>
      <c r="D188" s="41"/>
      <c r="E188" s="41"/>
      <c r="F188" s="41"/>
      <c r="G188" s="41"/>
      <c r="H188" s="41"/>
      <c r="I188" s="19"/>
      <c r="J188" s="19"/>
      <c r="K188" s="19"/>
      <c r="L188" s="19"/>
      <c r="M188" s="19"/>
      <c r="N188" s="48"/>
      <c r="O188" s="48"/>
      <c r="P188" s="48"/>
      <c r="Q188" s="48"/>
      <c r="R188" s="48"/>
      <c r="S188" s="48"/>
      <c r="T188" s="48"/>
      <c r="U188" s="48"/>
      <c r="V188" s="48"/>
      <c r="W188" s="74"/>
    </row>
    <row r="189" spans="1:23" ht="14.5">
      <c r="A189" s="41"/>
      <c r="B189" s="41"/>
      <c r="C189" s="41"/>
      <c r="D189" s="41"/>
      <c r="E189" s="41"/>
      <c r="F189" s="41"/>
      <c r="G189" s="41"/>
      <c r="H189" s="41"/>
      <c r="I189" s="19"/>
      <c r="J189" s="19"/>
      <c r="K189" s="19"/>
      <c r="L189" s="19"/>
      <c r="M189" s="19"/>
      <c r="N189" s="48"/>
      <c r="O189" s="48"/>
      <c r="P189" s="48"/>
      <c r="Q189" s="48"/>
      <c r="R189" s="48"/>
      <c r="S189" s="48"/>
      <c r="T189" s="48"/>
      <c r="U189" s="48"/>
      <c r="V189" s="48"/>
      <c r="W189" s="74"/>
    </row>
    <row r="190" spans="1:23" ht="14.5">
      <c r="A190" s="41"/>
      <c r="B190" s="41"/>
      <c r="C190" s="41"/>
      <c r="D190" s="41"/>
      <c r="E190" s="41"/>
      <c r="F190" s="41"/>
      <c r="G190" s="41"/>
      <c r="H190" s="41"/>
      <c r="I190" s="19"/>
      <c r="J190" s="19"/>
      <c r="K190" s="19"/>
      <c r="L190" s="19"/>
      <c r="M190" s="19"/>
      <c r="N190" s="48"/>
      <c r="O190" s="48"/>
      <c r="P190" s="48"/>
      <c r="Q190" s="48"/>
      <c r="R190" s="48"/>
      <c r="S190" s="48"/>
      <c r="T190" s="48"/>
      <c r="U190" s="48"/>
      <c r="V190" s="48"/>
      <c r="W190" s="74"/>
    </row>
    <row r="191" spans="1:23" ht="14.5">
      <c r="A191" s="41"/>
      <c r="B191" s="41"/>
      <c r="C191" s="41"/>
      <c r="D191" s="41"/>
      <c r="E191" s="41"/>
      <c r="F191" s="41"/>
      <c r="G191" s="41"/>
      <c r="H191" s="41"/>
      <c r="I191" s="19"/>
      <c r="J191" s="19"/>
      <c r="K191" s="19"/>
      <c r="L191" s="19"/>
      <c r="M191" s="19"/>
      <c r="N191" s="48"/>
      <c r="O191" s="48"/>
      <c r="P191" s="48"/>
      <c r="Q191" s="48"/>
      <c r="R191" s="48"/>
      <c r="S191" s="48"/>
      <c r="T191" s="48"/>
      <c r="U191" s="48"/>
      <c r="V191" s="48"/>
      <c r="W191" s="74"/>
    </row>
    <row r="192" spans="1:23" ht="14.5">
      <c r="A192" s="41"/>
      <c r="B192" s="41"/>
      <c r="C192" s="41"/>
      <c r="D192" s="41"/>
      <c r="E192" s="41"/>
      <c r="F192" s="41"/>
      <c r="G192" s="41"/>
      <c r="H192" s="41"/>
      <c r="I192" s="19"/>
      <c r="J192" s="19"/>
      <c r="K192" s="19"/>
      <c r="L192" s="19"/>
      <c r="M192" s="19"/>
      <c r="N192" s="48"/>
      <c r="O192" s="48"/>
      <c r="P192" s="48"/>
      <c r="Q192" s="48"/>
      <c r="R192" s="48"/>
      <c r="S192" s="48"/>
      <c r="T192" s="48"/>
      <c r="U192" s="48"/>
      <c r="V192" s="48"/>
      <c r="W192" s="74"/>
    </row>
    <row r="193" spans="1:23" ht="14.5">
      <c r="A193" s="41"/>
      <c r="B193" s="41"/>
      <c r="C193" s="41"/>
      <c r="D193" s="41"/>
      <c r="E193" s="41"/>
      <c r="F193" s="41"/>
      <c r="G193" s="41"/>
      <c r="H193" s="41"/>
      <c r="I193" s="19"/>
      <c r="J193" s="19"/>
      <c r="K193" s="19"/>
      <c r="L193" s="19"/>
      <c r="M193" s="19"/>
      <c r="N193" s="48"/>
      <c r="O193" s="48"/>
      <c r="P193" s="48"/>
      <c r="Q193" s="48"/>
      <c r="R193" s="48"/>
      <c r="S193" s="48"/>
      <c r="T193" s="48"/>
      <c r="U193" s="48"/>
      <c r="V193" s="48"/>
      <c r="W193" s="74"/>
    </row>
    <row r="194" spans="1:23" ht="14.5">
      <c r="A194" s="41"/>
      <c r="B194" s="41"/>
      <c r="C194" s="41"/>
      <c r="D194" s="41"/>
      <c r="E194" s="41"/>
      <c r="F194" s="41"/>
      <c r="G194" s="41"/>
      <c r="H194" s="41"/>
      <c r="I194" s="19"/>
      <c r="J194" s="19"/>
      <c r="K194" s="19"/>
      <c r="L194" s="19"/>
      <c r="M194" s="19"/>
      <c r="N194" s="48"/>
      <c r="O194" s="48"/>
      <c r="P194" s="48"/>
      <c r="Q194" s="48"/>
      <c r="R194" s="48"/>
      <c r="S194" s="48"/>
      <c r="T194" s="48"/>
      <c r="U194" s="48"/>
      <c r="V194" s="48"/>
      <c r="W194" s="74"/>
    </row>
    <row r="195" spans="1:23" ht="14.5">
      <c r="A195" s="41"/>
      <c r="B195" s="41"/>
      <c r="C195" s="41"/>
      <c r="D195" s="41"/>
      <c r="E195" s="41"/>
      <c r="F195" s="41"/>
      <c r="G195" s="41"/>
      <c r="H195" s="41"/>
      <c r="I195" s="19"/>
      <c r="J195" s="19"/>
      <c r="K195" s="19"/>
      <c r="L195" s="19"/>
      <c r="M195" s="19"/>
      <c r="N195" s="48"/>
      <c r="O195" s="48"/>
      <c r="P195" s="48"/>
      <c r="Q195" s="48"/>
      <c r="R195" s="48"/>
      <c r="S195" s="48"/>
      <c r="T195" s="48"/>
      <c r="U195" s="48"/>
      <c r="V195" s="48"/>
      <c r="W195" s="74"/>
    </row>
    <row r="196" spans="1:23" ht="14.5">
      <c r="A196" s="41"/>
      <c r="B196" s="41"/>
      <c r="C196" s="41"/>
      <c r="D196" s="41"/>
      <c r="E196" s="41"/>
      <c r="F196" s="41"/>
      <c r="G196" s="41"/>
      <c r="H196" s="41"/>
      <c r="I196" s="19"/>
      <c r="J196" s="19"/>
      <c r="K196" s="19"/>
      <c r="L196" s="19"/>
      <c r="M196" s="19"/>
      <c r="N196" s="48"/>
      <c r="O196" s="48"/>
      <c r="P196" s="48"/>
      <c r="Q196" s="48"/>
      <c r="R196" s="48"/>
      <c r="S196" s="48"/>
      <c r="T196" s="48"/>
      <c r="U196" s="48"/>
      <c r="V196" s="48"/>
      <c r="W196" s="74"/>
    </row>
    <row r="197" spans="1:23" ht="14.5">
      <c r="A197" s="41"/>
      <c r="B197" s="41"/>
      <c r="C197" s="41"/>
      <c r="D197" s="41"/>
      <c r="E197" s="41"/>
      <c r="F197" s="41"/>
      <c r="G197" s="41"/>
      <c r="H197" s="41"/>
      <c r="I197" s="19"/>
      <c r="J197" s="19"/>
      <c r="K197" s="19"/>
      <c r="L197" s="19"/>
      <c r="M197" s="19"/>
      <c r="N197" s="48"/>
      <c r="O197" s="48"/>
      <c r="P197" s="48"/>
      <c r="Q197" s="48"/>
      <c r="R197" s="48"/>
      <c r="S197" s="48"/>
      <c r="T197" s="48"/>
      <c r="U197" s="48"/>
      <c r="V197" s="48"/>
      <c r="W197" s="74"/>
    </row>
    <row r="198" spans="1:23" ht="14.5">
      <c r="A198" s="41"/>
      <c r="B198" s="41"/>
      <c r="C198" s="41"/>
      <c r="D198" s="41"/>
      <c r="E198" s="41"/>
      <c r="F198" s="41"/>
      <c r="G198" s="41"/>
      <c r="H198" s="41"/>
      <c r="I198" s="19"/>
      <c r="J198" s="19"/>
      <c r="K198" s="19"/>
      <c r="L198" s="19"/>
      <c r="M198" s="19"/>
      <c r="N198" s="48"/>
      <c r="O198" s="48"/>
      <c r="P198" s="48"/>
      <c r="Q198" s="48"/>
      <c r="R198" s="48"/>
      <c r="S198" s="48"/>
      <c r="T198" s="48"/>
      <c r="U198" s="48"/>
      <c r="V198" s="48"/>
      <c r="W198" s="74"/>
    </row>
    <row r="199" spans="1:23" ht="14.5">
      <c r="A199" s="41"/>
      <c r="B199" s="41"/>
      <c r="C199" s="41"/>
      <c r="D199" s="41"/>
      <c r="E199" s="41"/>
      <c r="F199" s="41"/>
      <c r="G199" s="41"/>
      <c r="H199" s="41"/>
      <c r="I199" s="19"/>
      <c r="J199" s="19"/>
      <c r="K199" s="19"/>
      <c r="L199" s="19"/>
      <c r="M199" s="19"/>
      <c r="N199" s="48"/>
      <c r="O199" s="48"/>
      <c r="P199" s="48"/>
      <c r="Q199" s="48"/>
      <c r="R199" s="48"/>
      <c r="S199" s="48"/>
      <c r="T199" s="48"/>
      <c r="U199" s="48"/>
      <c r="V199" s="48"/>
      <c r="W199" s="74"/>
    </row>
    <row r="200" spans="1:23" ht="14.5">
      <c r="A200" s="41"/>
      <c r="B200" s="41"/>
      <c r="C200" s="41"/>
      <c r="D200" s="41"/>
      <c r="E200" s="41"/>
      <c r="F200" s="41"/>
      <c r="G200" s="41"/>
      <c r="H200" s="41"/>
      <c r="I200" s="19"/>
      <c r="J200" s="19"/>
      <c r="K200" s="19"/>
      <c r="L200" s="19"/>
      <c r="M200" s="19"/>
      <c r="N200" s="48"/>
      <c r="O200" s="48"/>
      <c r="P200" s="48"/>
      <c r="Q200" s="48"/>
      <c r="R200" s="48"/>
      <c r="S200" s="48"/>
      <c r="T200" s="48"/>
      <c r="U200" s="48"/>
      <c r="V200" s="48"/>
      <c r="W200" s="74"/>
    </row>
    <row r="201" spans="1:23" ht="14.5">
      <c r="A201" s="41"/>
      <c r="B201" s="41"/>
      <c r="C201" s="41"/>
      <c r="D201" s="41"/>
      <c r="E201" s="41"/>
      <c r="F201" s="41"/>
      <c r="G201" s="41"/>
      <c r="H201" s="41"/>
      <c r="I201" s="19"/>
      <c r="J201" s="19"/>
      <c r="K201" s="19"/>
      <c r="L201" s="19"/>
      <c r="M201" s="19"/>
      <c r="N201" s="48"/>
      <c r="O201" s="48"/>
      <c r="P201" s="48"/>
      <c r="Q201" s="48"/>
      <c r="R201" s="48"/>
      <c r="S201" s="48"/>
      <c r="T201" s="48"/>
      <c r="U201" s="48"/>
      <c r="V201" s="48"/>
      <c r="W201" s="74"/>
    </row>
    <row r="202" spans="1:23" ht="14.5">
      <c r="A202" s="41"/>
      <c r="B202" s="41"/>
      <c r="C202" s="41"/>
      <c r="D202" s="41"/>
      <c r="E202" s="41"/>
      <c r="F202" s="41"/>
      <c r="G202" s="41"/>
      <c r="H202" s="41"/>
      <c r="I202" s="19"/>
      <c r="J202" s="19"/>
      <c r="K202" s="19"/>
      <c r="L202" s="19"/>
      <c r="M202" s="19"/>
      <c r="N202" s="48"/>
      <c r="O202" s="48"/>
      <c r="P202" s="48"/>
      <c r="Q202" s="48"/>
      <c r="R202" s="48"/>
      <c r="S202" s="48"/>
      <c r="T202" s="48"/>
      <c r="U202" s="48"/>
      <c r="V202" s="48"/>
      <c r="W202" s="74"/>
    </row>
  </sheetData>
  <mergeCells count="1">
    <mergeCell ref="A57:M58"/>
  </mergeCells>
  <phoneticPr fontId="11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CCC84-9EAC-42F2-A17E-0148EE3DE543}">
  <dimension ref="A1:Q25"/>
  <sheetViews>
    <sheetView workbookViewId="0">
      <selection sqref="A1:E1048576"/>
    </sheetView>
  </sheetViews>
  <sheetFormatPr defaultRowHeight="14"/>
  <cols>
    <col min="1" max="1" width="5.83203125" customWidth="1"/>
    <col min="2" max="2" width="8.33203125" customWidth="1"/>
    <col min="5" max="5" width="16.83203125" customWidth="1"/>
  </cols>
  <sheetData>
    <row r="1" spans="1:17">
      <c r="A1" s="4" t="s">
        <v>0</v>
      </c>
      <c r="B1" s="4" t="s">
        <v>92</v>
      </c>
      <c r="C1" s="8" t="s">
        <v>1</v>
      </c>
      <c r="D1" s="8" t="s">
        <v>2</v>
      </c>
      <c r="E1" s="8" t="s">
        <v>3</v>
      </c>
      <c r="F1" s="75" t="s">
        <v>274</v>
      </c>
      <c r="G1" s="75" t="s">
        <v>286</v>
      </c>
      <c r="H1" s="75" t="s">
        <v>287</v>
      </c>
      <c r="I1" s="75" t="s">
        <v>288</v>
      </c>
      <c r="J1" t="s">
        <v>289</v>
      </c>
      <c r="K1" s="75" t="s">
        <v>290</v>
      </c>
      <c r="L1" s="75" t="s">
        <v>291</v>
      </c>
      <c r="M1" s="75" t="s">
        <v>292</v>
      </c>
      <c r="N1" s="75" t="s">
        <v>293</v>
      </c>
      <c r="O1" s="75" t="s">
        <v>294</v>
      </c>
      <c r="P1" t="s">
        <v>171</v>
      </c>
      <c r="Q1" t="s">
        <v>273</v>
      </c>
    </row>
    <row r="2" spans="1:17">
      <c r="A2" t="s">
        <v>203</v>
      </c>
      <c r="B2" t="s">
        <v>132</v>
      </c>
      <c r="C2" s="9" t="s">
        <v>25</v>
      </c>
      <c r="D2" s="9" t="s">
        <v>25</v>
      </c>
      <c r="E2" s="9" t="s">
        <v>26</v>
      </c>
      <c r="F2">
        <v>0.26627781322014898</v>
      </c>
      <c r="G2">
        <v>7.1608056557344998E-3</v>
      </c>
      <c r="H2">
        <v>1.5037691877042399E-2</v>
      </c>
      <c r="I2">
        <v>4.7821162133659598E-2</v>
      </c>
      <c r="J2">
        <v>1.9659666436652899E-3</v>
      </c>
      <c r="K2">
        <v>2.4867525095368902E-3</v>
      </c>
      <c r="L2">
        <v>6.6270001432161101E-3</v>
      </c>
      <c r="M2" s="94">
        <v>0.31748408348197399</v>
      </c>
      <c r="N2" s="93">
        <v>1.301964664679E-5</v>
      </c>
      <c r="O2">
        <v>1.29154894736156E-2</v>
      </c>
      <c r="P2">
        <v>0.31588266694441902</v>
      </c>
      <c r="Q2">
        <v>6.3275482703399402E-3</v>
      </c>
    </row>
    <row r="3" spans="1:17">
      <c r="A3" t="s">
        <v>203</v>
      </c>
      <c r="B3" t="s">
        <v>134</v>
      </c>
      <c r="C3" s="9" t="s">
        <v>25</v>
      </c>
      <c r="D3" s="9" t="s">
        <v>25</v>
      </c>
      <c r="E3" s="9" t="s">
        <v>26</v>
      </c>
      <c r="F3">
        <v>0.36367769847612202</v>
      </c>
      <c r="G3">
        <v>4.12246135192482E-2</v>
      </c>
      <c r="H3">
        <v>0.17010664388657701</v>
      </c>
      <c r="I3">
        <v>0.152704676348204</v>
      </c>
      <c r="J3">
        <v>7.6331670754223001E-3</v>
      </c>
      <c r="K3">
        <v>1.2469343327179E-2</v>
      </c>
      <c r="L3">
        <v>3.0064206784425E-2</v>
      </c>
      <c r="M3">
        <v>8.1154068726060208E-3</v>
      </c>
      <c r="N3" s="93">
        <v>5.5113119678139298E-5</v>
      </c>
      <c r="O3">
        <v>4.83755407974868E-2</v>
      </c>
      <c r="P3">
        <v>0.16411309212157901</v>
      </c>
      <c r="Q3">
        <v>1.4604976714706901E-3</v>
      </c>
    </row>
    <row r="4" spans="1:17">
      <c r="A4" t="s">
        <v>203</v>
      </c>
      <c r="B4" t="s">
        <v>136</v>
      </c>
      <c r="C4" s="9" t="s">
        <v>25</v>
      </c>
      <c r="D4" s="9" t="s">
        <v>25</v>
      </c>
      <c r="E4" s="9" t="s">
        <v>26</v>
      </c>
      <c r="F4">
        <v>2.0924990494812799E-2</v>
      </c>
      <c r="G4">
        <v>0.163896583564173</v>
      </c>
      <c r="H4">
        <v>1.3307261962956899E-3</v>
      </c>
      <c r="I4">
        <v>2.7836619412307802E-3</v>
      </c>
      <c r="J4">
        <v>3.1095540709358501E-3</v>
      </c>
      <c r="K4" s="94">
        <v>0.17900983107924601</v>
      </c>
      <c r="L4">
        <v>1.26283200260713E-3</v>
      </c>
      <c r="M4">
        <v>0.18526967573733</v>
      </c>
      <c r="N4" s="93">
        <v>9.5051871163978E-5</v>
      </c>
      <c r="O4">
        <v>1.0605073054152399E-2</v>
      </c>
      <c r="P4">
        <v>0.37048503611971101</v>
      </c>
      <c r="Q4">
        <v>6.1226983868339503E-2</v>
      </c>
    </row>
    <row r="5" spans="1:17">
      <c r="A5" t="s">
        <v>203</v>
      </c>
      <c r="B5" t="s">
        <v>62</v>
      </c>
      <c r="C5" s="9" t="s">
        <v>25</v>
      </c>
      <c r="D5" s="9" t="s">
        <v>25</v>
      </c>
      <c r="E5" s="9" t="s">
        <v>26</v>
      </c>
      <c r="F5">
        <v>0.26287430671743001</v>
      </c>
      <c r="G5">
        <v>8.8647950781877802E-2</v>
      </c>
      <c r="H5">
        <v>4.51736993953126E-2</v>
      </c>
      <c r="I5">
        <v>9.7896109713201604E-2</v>
      </c>
      <c r="J5">
        <v>2.67300775949517E-2</v>
      </c>
      <c r="K5">
        <v>1.4227936817421301E-3</v>
      </c>
      <c r="L5">
        <v>2.4279710698618E-2</v>
      </c>
      <c r="M5">
        <v>0.124151922747572</v>
      </c>
      <c r="N5" s="93">
        <v>1.3174015571686399E-5</v>
      </c>
      <c r="O5">
        <v>5.9889074788886401E-2</v>
      </c>
      <c r="P5">
        <v>0.25122847695205902</v>
      </c>
      <c r="Q5">
        <v>1.7692702912774801E-2</v>
      </c>
    </row>
    <row r="6" spans="1:17">
      <c r="A6" t="s">
        <v>203</v>
      </c>
      <c r="B6" t="s">
        <v>138</v>
      </c>
      <c r="C6" s="9" t="s">
        <v>25</v>
      </c>
      <c r="D6" s="9" t="s">
        <v>25</v>
      </c>
      <c r="E6" s="9" t="s">
        <v>26</v>
      </c>
      <c r="F6">
        <v>0.36148726187743802</v>
      </c>
      <c r="G6">
        <v>5.1083642086625698E-2</v>
      </c>
      <c r="H6">
        <v>5.3411587265156199E-2</v>
      </c>
      <c r="I6">
        <v>0.22466310370831799</v>
      </c>
      <c r="J6">
        <v>1.3115184104396801E-3</v>
      </c>
      <c r="K6">
        <v>3.3181415784124001E-2</v>
      </c>
      <c r="L6">
        <v>4.2394832617462803E-2</v>
      </c>
      <c r="M6">
        <v>4.0984950326240099E-4</v>
      </c>
      <c r="N6">
        <v>2.2951572182694499E-4</v>
      </c>
      <c r="O6">
        <v>4.4214564411947897E-2</v>
      </c>
      <c r="P6">
        <v>0.18625200826256599</v>
      </c>
      <c r="Q6">
        <v>1.3607003508311699E-3</v>
      </c>
    </row>
    <row r="7" spans="1:17">
      <c r="A7" t="s">
        <v>203</v>
      </c>
      <c r="B7" t="s">
        <v>63</v>
      </c>
      <c r="C7" s="9" t="s">
        <v>25</v>
      </c>
      <c r="D7" s="9" t="s">
        <v>25</v>
      </c>
      <c r="E7" s="9" t="s">
        <v>26</v>
      </c>
      <c r="F7">
        <v>4.1290878564105599E-2</v>
      </c>
      <c r="G7">
        <v>9.2923049492593196E-2</v>
      </c>
      <c r="H7">
        <v>5.7174271577789898E-2</v>
      </c>
      <c r="I7">
        <v>3.6105374203230099E-3</v>
      </c>
      <c r="J7">
        <v>1.2778033668632901E-3</v>
      </c>
      <c r="K7" s="94">
        <v>0.20324502622468499</v>
      </c>
      <c r="L7">
        <v>6.7604713014278702E-3</v>
      </c>
      <c r="M7">
        <v>7.5776711290729995E-4</v>
      </c>
      <c r="N7">
        <v>6.98334398169472E-4</v>
      </c>
      <c r="O7">
        <v>1.3922113427336E-2</v>
      </c>
      <c r="P7">
        <v>0.52331991144525503</v>
      </c>
      <c r="Q7">
        <v>5.5019835668543703E-2</v>
      </c>
    </row>
    <row r="8" spans="1:17">
      <c r="A8" t="s">
        <v>204</v>
      </c>
      <c r="B8" t="s">
        <v>141</v>
      </c>
      <c r="C8" s="9" t="s">
        <v>25</v>
      </c>
      <c r="D8" s="9" t="s">
        <v>28</v>
      </c>
      <c r="E8" s="9" t="s">
        <v>29</v>
      </c>
      <c r="F8">
        <v>0.32439656699354302</v>
      </c>
      <c r="G8">
        <v>2.3911888314574099E-2</v>
      </c>
      <c r="H8">
        <v>0.20635073989984301</v>
      </c>
      <c r="I8">
        <v>9.6178928554176105E-2</v>
      </c>
      <c r="J8">
        <v>2.6890810427837599E-3</v>
      </c>
      <c r="K8">
        <v>4.1382863951821896E-3</v>
      </c>
      <c r="L8">
        <v>3.9144646796451001E-2</v>
      </c>
      <c r="M8">
        <v>1.04664831006553E-3</v>
      </c>
      <c r="N8">
        <v>6.7629583111926904E-4</v>
      </c>
      <c r="O8">
        <v>2.0578716004057699E-2</v>
      </c>
      <c r="P8">
        <v>0.25435164162761797</v>
      </c>
      <c r="Q8">
        <v>2.6536560230584601E-2</v>
      </c>
    </row>
    <row r="9" spans="1:17">
      <c r="A9" t="s">
        <v>204</v>
      </c>
      <c r="B9" t="s">
        <v>143</v>
      </c>
      <c r="C9" s="9" t="s">
        <v>25</v>
      </c>
      <c r="D9" s="9" t="s">
        <v>28</v>
      </c>
      <c r="E9" s="9" t="s">
        <v>29</v>
      </c>
      <c r="F9">
        <v>3.3169897002204698E-2</v>
      </c>
      <c r="G9">
        <v>0.384958373095527</v>
      </c>
      <c r="H9">
        <v>3.68554411135608E-3</v>
      </c>
      <c r="I9">
        <v>5.1498897627430904E-3</v>
      </c>
      <c r="J9">
        <v>2.97805126855111E-3</v>
      </c>
      <c r="K9">
        <v>7.7363519694626307E-2</v>
      </c>
      <c r="L9">
        <v>1.2520977985455199E-2</v>
      </c>
      <c r="M9">
        <v>1.7111454802724599E-3</v>
      </c>
      <c r="N9">
        <v>6.9103952087926502E-4</v>
      </c>
      <c r="O9">
        <v>5.0018098654118198E-3</v>
      </c>
      <c r="P9">
        <v>0.41009904899799199</v>
      </c>
      <c r="Q9">
        <v>6.2670703214979098E-2</v>
      </c>
    </row>
    <row r="10" spans="1:17">
      <c r="A10" t="s">
        <v>204</v>
      </c>
      <c r="B10" t="s">
        <v>144</v>
      </c>
      <c r="C10" s="9" t="s">
        <v>25</v>
      </c>
      <c r="D10" s="9" t="s">
        <v>28</v>
      </c>
      <c r="E10" s="9" t="s">
        <v>29</v>
      </c>
      <c r="F10">
        <v>0.43743555256668898</v>
      </c>
      <c r="G10">
        <v>0.11596801912874501</v>
      </c>
      <c r="H10">
        <v>3.9692146753343802E-2</v>
      </c>
      <c r="I10">
        <v>0.13227228573563399</v>
      </c>
      <c r="J10">
        <v>5.0437121721587E-2</v>
      </c>
      <c r="K10">
        <v>3.76597175521183E-3</v>
      </c>
      <c r="L10">
        <v>2.83344541582604E-2</v>
      </c>
      <c r="M10">
        <v>5.5294029739221397E-4</v>
      </c>
      <c r="N10">
        <v>4.1844130613464799E-4</v>
      </c>
      <c r="O10">
        <v>4.8016139878950898E-2</v>
      </c>
      <c r="P10">
        <v>0.139116789957408</v>
      </c>
      <c r="Q10">
        <v>3.9901367406411101E-3</v>
      </c>
    </row>
    <row r="11" spans="1:17">
      <c r="A11" t="s">
        <v>204</v>
      </c>
      <c r="B11" t="s">
        <v>146</v>
      </c>
      <c r="C11" s="9" t="s">
        <v>25</v>
      </c>
      <c r="D11" s="9" t="s">
        <v>28</v>
      </c>
      <c r="E11" s="9" t="s">
        <v>29</v>
      </c>
      <c r="F11">
        <v>0.19692064505342499</v>
      </c>
      <c r="G11">
        <v>0.26280911343152003</v>
      </c>
      <c r="H11">
        <v>4.0536227258218899E-2</v>
      </c>
      <c r="I11">
        <v>0.101180976699648</v>
      </c>
      <c r="J11">
        <v>7.6603894031279903E-3</v>
      </c>
      <c r="K11">
        <v>5.3501132339306597E-3</v>
      </c>
      <c r="L11">
        <v>3.1948687550347202E-2</v>
      </c>
      <c r="M11">
        <v>6.68764154241333E-4</v>
      </c>
      <c r="N11">
        <v>4.2557718906266598E-4</v>
      </c>
      <c r="O11">
        <v>7.1694557171735604E-2</v>
      </c>
      <c r="P11">
        <v>0.27808429468180501</v>
      </c>
      <c r="Q11">
        <v>2.7206541729363301E-3</v>
      </c>
    </row>
    <row r="12" spans="1:17">
      <c r="A12" t="s">
        <v>204</v>
      </c>
      <c r="B12" t="s">
        <v>148</v>
      </c>
      <c r="C12" s="9" t="s">
        <v>25</v>
      </c>
      <c r="D12" s="9" t="s">
        <v>28</v>
      </c>
      <c r="E12" s="9" t="s">
        <v>29</v>
      </c>
      <c r="F12">
        <v>0.22144867427047801</v>
      </c>
      <c r="G12">
        <v>2.5959117167826899E-2</v>
      </c>
      <c r="H12">
        <v>9.6152421863427595E-2</v>
      </c>
      <c r="I12">
        <v>3.1624944452673602E-2</v>
      </c>
      <c r="J12">
        <v>8.3135831728632804E-3</v>
      </c>
      <c r="K12">
        <v>8.3506147237446295E-3</v>
      </c>
      <c r="L12">
        <v>3.6883424677825502E-2</v>
      </c>
      <c r="M12">
        <v>4.3326914531180497E-3</v>
      </c>
      <c r="N12">
        <v>1.2220411790845799E-3</v>
      </c>
      <c r="O12">
        <v>1.33128425418456E-2</v>
      </c>
      <c r="P12">
        <v>0.54134572655902702</v>
      </c>
      <c r="Q12">
        <v>1.10539179380832E-2</v>
      </c>
    </row>
    <row r="13" spans="1:17" ht="13.5" customHeight="1">
      <c r="A13" t="s">
        <v>204</v>
      </c>
      <c r="B13" t="s">
        <v>150</v>
      </c>
      <c r="C13" s="9" t="s">
        <v>25</v>
      </c>
      <c r="D13" s="9" t="s">
        <v>28</v>
      </c>
      <c r="E13" s="9" t="s">
        <v>29</v>
      </c>
      <c r="F13">
        <v>7.4630326596864194E-2</v>
      </c>
      <c r="G13">
        <v>8.28353816242441E-2</v>
      </c>
      <c r="H13">
        <v>0.17699730660150101</v>
      </c>
      <c r="I13">
        <v>2.38660078839876E-2</v>
      </c>
      <c r="J13">
        <v>1.06308973833009E-2</v>
      </c>
      <c r="K13">
        <v>1.7819239070331502E-2</v>
      </c>
      <c r="L13">
        <v>2.8931737509587399E-2</v>
      </c>
      <c r="M13">
        <v>3.1928366302195698E-3</v>
      </c>
      <c r="N13">
        <v>1.73019638620837E-3</v>
      </c>
      <c r="O13">
        <v>1.7212778481351301E-2</v>
      </c>
      <c r="P13">
        <v>0.52628293170183504</v>
      </c>
      <c r="Q13">
        <v>3.5870360130567297E-2</v>
      </c>
    </row>
    <row r="14" spans="1:17">
      <c r="A14" t="s">
        <v>205</v>
      </c>
      <c r="B14" t="s">
        <v>152</v>
      </c>
      <c r="C14" s="10" t="s">
        <v>28</v>
      </c>
      <c r="D14" s="10" t="s">
        <v>25</v>
      </c>
      <c r="E14" s="10" t="s">
        <v>31</v>
      </c>
      <c r="F14">
        <v>0.308368911798723</v>
      </c>
      <c r="G14">
        <v>0.27996801507860503</v>
      </c>
      <c r="H14">
        <v>0.153884597261291</v>
      </c>
      <c r="I14">
        <v>3.2670312566932702E-2</v>
      </c>
      <c r="J14">
        <v>7.6335441863121606E-2</v>
      </c>
      <c r="K14">
        <v>5.6544771750460399E-3</v>
      </c>
      <c r="L14">
        <v>1.2479830936844001E-2</v>
      </c>
      <c r="M14">
        <v>7.1394913826338996E-4</v>
      </c>
      <c r="N14">
        <v>8.0105093313152295E-3</v>
      </c>
      <c r="O14">
        <v>1.48929790241743E-2</v>
      </c>
      <c r="P14">
        <v>0.104864849428126</v>
      </c>
      <c r="Q14">
        <v>2.1561263975554299E-3</v>
      </c>
    </row>
    <row r="15" spans="1:17">
      <c r="A15" t="s">
        <v>205</v>
      </c>
      <c r="B15" t="s">
        <v>153</v>
      </c>
      <c r="C15" s="10" t="s">
        <v>28</v>
      </c>
      <c r="D15" s="10" t="s">
        <v>25</v>
      </c>
      <c r="E15" s="10" t="s">
        <v>31</v>
      </c>
      <c r="F15">
        <v>5.1280195422057299E-2</v>
      </c>
      <c r="G15">
        <v>4.3879489731294602E-2</v>
      </c>
      <c r="H15">
        <v>0.26025513435266401</v>
      </c>
      <c r="I15">
        <v>1.40052474441328E-2</v>
      </c>
      <c r="J15">
        <v>1.1761512711481001E-2</v>
      </c>
      <c r="K15">
        <v>1.1508187822310599E-2</v>
      </c>
      <c r="L15">
        <v>2.8209535872613701E-2</v>
      </c>
      <c r="M15">
        <v>4.1074821315479904E-3</v>
      </c>
      <c r="N15">
        <v>2.6961006061702701E-3</v>
      </c>
      <c r="O15">
        <v>9.7711028679996394E-3</v>
      </c>
      <c r="P15">
        <v>0.53429838053017198</v>
      </c>
      <c r="Q15">
        <v>2.8227630507554499E-2</v>
      </c>
    </row>
    <row r="16" spans="1:17">
      <c r="A16" t="s">
        <v>205</v>
      </c>
      <c r="B16" t="s">
        <v>154</v>
      </c>
      <c r="C16" s="10" t="s">
        <v>28</v>
      </c>
      <c r="D16" s="10" t="s">
        <v>25</v>
      </c>
      <c r="E16" s="10" t="s">
        <v>31</v>
      </c>
      <c r="F16">
        <v>4.5171947739900797E-2</v>
      </c>
      <c r="G16">
        <v>0.388286529508935</v>
      </c>
      <c r="H16">
        <v>3.7423036491965697E-2</v>
      </c>
      <c r="I16">
        <v>9.4008109325724593E-3</v>
      </c>
      <c r="J16">
        <v>5.4227361465685499E-2</v>
      </c>
      <c r="K16">
        <v>2.3877459077939599E-3</v>
      </c>
      <c r="L16">
        <v>5.3010962606998002E-3</v>
      </c>
      <c r="M16">
        <v>4.2048355608950298E-4</v>
      </c>
      <c r="N16" s="94">
        <v>0.20941582820243199</v>
      </c>
      <c r="O16">
        <v>2.8968313560594601E-2</v>
      </c>
      <c r="P16">
        <v>0.215678029734194</v>
      </c>
      <c r="Q16">
        <v>3.3188166391350002E-3</v>
      </c>
    </row>
    <row r="17" spans="1:17">
      <c r="A17" t="s">
        <v>205</v>
      </c>
      <c r="B17" t="s">
        <v>156</v>
      </c>
      <c r="C17" s="10" t="s">
        <v>28</v>
      </c>
      <c r="D17" s="10" t="s">
        <v>25</v>
      </c>
      <c r="E17" s="10" t="s">
        <v>31</v>
      </c>
      <c r="F17">
        <v>0.211325822577034</v>
      </c>
      <c r="G17">
        <v>0.23291800343206701</v>
      </c>
      <c r="H17">
        <v>0.13109005446541799</v>
      </c>
      <c r="I17">
        <v>9.4426620905767297E-2</v>
      </c>
      <c r="J17">
        <v>1.8786838767440101E-2</v>
      </c>
      <c r="K17">
        <v>9.2665821084831797E-3</v>
      </c>
      <c r="L17" s="94">
        <v>0.13279116615683001</v>
      </c>
      <c r="M17">
        <v>5.8195926285160003E-4</v>
      </c>
      <c r="N17">
        <v>5.33164216966351E-2</v>
      </c>
      <c r="O17">
        <v>5.2525553980452104E-3</v>
      </c>
      <c r="P17">
        <v>0.10876669402372501</v>
      </c>
      <c r="Q17">
        <v>1.4772812057002099E-3</v>
      </c>
    </row>
    <row r="18" spans="1:17">
      <c r="A18" t="s">
        <v>205</v>
      </c>
      <c r="B18" t="s">
        <v>158</v>
      </c>
      <c r="C18" s="10" t="s">
        <v>28</v>
      </c>
      <c r="D18" s="10" t="s">
        <v>25</v>
      </c>
      <c r="E18" s="10" t="s">
        <v>31</v>
      </c>
      <c r="F18">
        <v>0.39303209459459398</v>
      </c>
      <c r="G18">
        <v>0.15092905405405399</v>
      </c>
      <c r="H18">
        <v>7.1973536036035998E-2</v>
      </c>
      <c r="I18">
        <v>6.1599099099099101E-2</v>
      </c>
      <c r="J18">
        <v>0.11123310810810801</v>
      </c>
      <c r="K18">
        <v>8.3051801801801804E-3</v>
      </c>
      <c r="L18">
        <v>2.6126126126126099E-2</v>
      </c>
      <c r="M18">
        <v>6.3344594594594501E-4</v>
      </c>
      <c r="N18">
        <v>6.5596846846846801E-3</v>
      </c>
      <c r="O18">
        <v>2.6393581081080999E-2</v>
      </c>
      <c r="P18">
        <v>0.14213119369369301</v>
      </c>
      <c r="Q18">
        <v>1.0838963963963901E-3</v>
      </c>
    </row>
    <row r="19" spans="1:17">
      <c r="A19" t="s">
        <v>205</v>
      </c>
      <c r="B19" t="s">
        <v>159</v>
      </c>
      <c r="C19" s="10" t="s">
        <v>28</v>
      </c>
      <c r="D19" s="10" t="s">
        <v>25</v>
      </c>
      <c r="E19" s="10" t="s">
        <v>31</v>
      </c>
      <c r="F19">
        <v>5.1665870771039103E-2</v>
      </c>
      <c r="G19">
        <v>0.15189361936597701</v>
      </c>
      <c r="H19">
        <v>2.0423906255739602E-2</v>
      </c>
      <c r="I19">
        <v>1.43812217610109E-2</v>
      </c>
      <c r="J19">
        <v>2.6154354773537E-2</v>
      </c>
      <c r="K19">
        <v>9.2017779083862893E-3</v>
      </c>
      <c r="L19">
        <v>3.2013371046541499E-2</v>
      </c>
      <c r="M19">
        <v>5.3080116078316102E-3</v>
      </c>
      <c r="N19">
        <v>1.8183153950703398E-2</v>
      </c>
      <c r="O19">
        <v>1.6438305844322799E-2</v>
      </c>
      <c r="P19">
        <v>0.63811850273665605</v>
      </c>
      <c r="Q19">
        <v>1.6217903978253598E-2</v>
      </c>
    </row>
    <row r="20" spans="1:17">
      <c r="A20" t="s">
        <v>206</v>
      </c>
      <c r="B20" t="s">
        <v>160</v>
      </c>
      <c r="C20" s="11" t="s">
        <v>28</v>
      </c>
      <c r="D20" s="11" t="s">
        <v>28</v>
      </c>
      <c r="E20" s="11" t="s">
        <v>33</v>
      </c>
      <c r="F20">
        <v>0.29597939231429699</v>
      </c>
      <c r="G20">
        <v>0.28305439645692398</v>
      </c>
      <c r="H20">
        <v>7.6962475332539901E-2</v>
      </c>
      <c r="I20">
        <v>3.3487489266830303E-2</v>
      </c>
      <c r="J20">
        <v>0.100959583025774</v>
      </c>
      <c r="K20">
        <v>1.0454483828691E-2</v>
      </c>
      <c r="L20">
        <v>2.1496467469080901E-2</v>
      </c>
      <c r="M20">
        <v>4.6698702981184899E-4</v>
      </c>
      <c r="N20">
        <v>5.06153683925101E-3</v>
      </c>
      <c r="O20">
        <v>2.1812813521534101E-2</v>
      </c>
      <c r="P20">
        <v>0.14910443938960199</v>
      </c>
      <c r="Q20">
        <v>1.1599355256616899E-3</v>
      </c>
    </row>
    <row r="21" spans="1:17">
      <c r="A21" t="s">
        <v>206</v>
      </c>
      <c r="B21" t="s">
        <v>162</v>
      </c>
      <c r="C21" s="11" t="s">
        <v>28</v>
      </c>
      <c r="D21" s="11" t="s">
        <v>28</v>
      </c>
      <c r="E21" s="11" t="s">
        <v>33</v>
      </c>
      <c r="F21">
        <v>0.263433372614438</v>
      </c>
      <c r="G21">
        <v>0.31915642552149398</v>
      </c>
      <c r="H21">
        <v>1.2304678532621099E-2</v>
      </c>
      <c r="I21">
        <v>3.20013467807349E-2</v>
      </c>
      <c r="J21">
        <v>7.9123368176183401E-2</v>
      </c>
      <c r="K21">
        <v>4.1015595108737203E-3</v>
      </c>
      <c r="L21">
        <v>1.2916851593945599E-2</v>
      </c>
      <c r="M21">
        <v>7.0399902052310196E-4</v>
      </c>
      <c r="N21" s="94">
        <v>0.14569718859521499</v>
      </c>
      <c r="O21">
        <v>1.4829892410584401E-2</v>
      </c>
      <c r="P21">
        <v>0.115624186957653</v>
      </c>
      <c r="Q21">
        <v>1.0713028573177599E-4</v>
      </c>
    </row>
    <row r="22" spans="1:17">
      <c r="A22" t="s">
        <v>206</v>
      </c>
      <c r="B22" t="s">
        <v>164</v>
      </c>
      <c r="C22" s="11" t="s">
        <v>28</v>
      </c>
      <c r="D22" s="11" t="s">
        <v>28</v>
      </c>
      <c r="E22" s="11" t="s">
        <v>33</v>
      </c>
      <c r="F22">
        <v>0.12806430435687599</v>
      </c>
      <c r="G22">
        <v>0.26285366595679899</v>
      </c>
      <c r="H22">
        <v>0.13485340976414201</v>
      </c>
      <c r="I22">
        <v>2.5875458344675199E-2</v>
      </c>
      <c r="J22">
        <v>3.1992058027636702E-2</v>
      </c>
      <c r="K22">
        <v>1.1272476902630699E-2</v>
      </c>
      <c r="L22">
        <v>2.7332554080668599E-2</v>
      </c>
      <c r="M22">
        <v>1.4250716538837199E-3</v>
      </c>
      <c r="N22">
        <v>3.3273021312026599E-2</v>
      </c>
      <c r="O22">
        <v>1.11924166973564E-2</v>
      </c>
      <c r="P22">
        <v>0.31979248394792897</v>
      </c>
      <c r="Q22">
        <v>1.20730789553744E-2</v>
      </c>
    </row>
    <row r="23" spans="1:17">
      <c r="A23" t="s">
        <v>206</v>
      </c>
      <c r="B23" t="s">
        <v>165</v>
      </c>
      <c r="C23" s="11" t="s">
        <v>28</v>
      </c>
      <c r="D23" s="11" t="s">
        <v>28</v>
      </c>
      <c r="E23" s="11" t="s">
        <v>33</v>
      </c>
      <c r="F23">
        <v>0.216613371012121</v>
      </c>
      <c r="G23">
        <v>0.32468208522346997</v>
      </c>
      <c r="H23">
        <v>7.9422919610321996E-2</v>
      </c>
      <c r="I23">
        <v>2.89135123075779E-2</v>
      </c>
      <c r="J23">
        <v>4.9661634565330501E-2</v>
      </c>
      <c r="K23">
        <v>6.9145534319922597E-2</v>
      </c>
      <c r="L23">
        <v>3.5234624823380599E-2</v>
      </c>
      <c r="M23">
        <v>7.1391388413772499E-4</v>
      </c>
      <c r="N23">
        <v>5.5967873875213799E-2</v>
      </c>
      <c r="O23">
        <v>1.3371012121662799E-2</v>
      </c>
      <c r="P23">
        <v>0.123417862720309</v>
      </c>
      <c r="Q23">
        <v>2.8556555365509E-3</v>
      </c>
    </row>
    <row r="24" spans="1:17">
      <c r="A24" t="s">
        <v>206</v>
      </c>
      <c r="B24" t="s">
        <v>167</v>
      </c>
      <c r="C24" s="11" t="s">
        <v>28</v>
      </c>
      <c r="D24" s="11" t="s">
        <v>28</v>
      </c>
      <c r="E24" s="11" t="s">
        <v>33</v>
      </c>
      <c r="F24">
        <v>0.34654056020370999</v>
      </c>
      <c r="G24">
        <v>0.35080392870134502</v>
      </c>
      <c r="H24">
        <v>5.2091669698072003E-2</v>
      </c>
      <c r="I24">
        <v>4.6460531102218899E-2</v>
      </c>
      <c r="J24">
        <v>1.4696253182975599E-2</v>
      </c>
      <c r="K24">
        <v>1.8290287377228001E-2</v>
      </c>
      <c r="L24">
        <v>3.6551473263004702E-2</v>
      </c>
      <c r="M24">
        <v>5.6747908330301896E-4</v>
      </c>
      <c r="N24">
        <v>2.8344852673699499E-2</v>
      </c>
      <c r="O24">
        <v>1.07530010913059E-2</v>
      </c>
      <c r="P24">
        <v>9.1713350309203495E-2</v>
      </c>
      <c r="Q24">
        <v>3.1866133139323298E-3</v>
      </c>
    </row>
    <row r="25" spans="1:17">
      <c r="A25" t="s">
        <v>206</v>
      </c>
      <c r="B25" t="s">
        <v>169</v>
      </c>
      <c r="C25" s="11" t="s">
        <v>28</v>
      </c>
      <c r="D25" s="11" t="s">
        <v>28</v>
      </c>
      <c r="E25" s="11" t="s">
        <v>33</v>
      </c>
      <c r="F25">
        <v>0.15005677087275701</v>
      </c>
      <c r="G25">
        <v>0.179698735901899</v>
      </c>
      <c r="H25">
        <v>0.35966997199303602</v>
      </c>
      <c r="I25">
        <v>2.6296268261297401E-2</v>
      </c>
      <c r="J25">
        <v>3.2276133525092697E-2</v>
      </c>
      <c r="K25">
        <v>1.5471955188857699E-2</v>
      </c>
      <c r="L25">
        <v>2.0195291802285902E-2</v>
      </c>
      <c r="M25">
        <v>1.71069563242752E-3</v>
      </c>
      <c r="N25">
        <v>5.2531980924986699E-3</v>
      </c>
      <c r="O25">
        <v>1.1566119143138201E-2</v>
      </c>
      <c r="P25">
        <v>0.19011429869048499</v>
      </c>
      <c r="Q25">
        <v>7.6905608962228398E-3</v>
      </c>
    </row>
  </sheetData>
  <phoneticPr fontId="11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8EC8-8EBE-445F-AEB9-58629E00CD75}">
  <dimension ref="A1:Q25"/>
  <sheetViews>
    <sheetView workbookViewId="0">
      <selection activeCell="F15" sqref="F15"/>
    </sheetView>
  </sheetViews>
  <sheetFormatPr defaultRowHeight="14"/>
  <cols>
    <col min="1" max="1" width="5.83203125" customWidth="1"/>
    <col min="2" max="2" width="8.33203125" customWidth="1"/>
    <col min="5" max="5" width="16.83203125" customWidth="1"/>
  </cols>
  <sheetData>
    <row r="1" spans="1:17">
      <c r="A1" s="4" t="s">
        <v>0</v>
      </c>
      <c r="B1" s="4" t="s">
        <v>92</v>
      </c>
      <c r="C1" s="8" t="s">
        <v>1</v>
      </c>
      <c r="D1" s="8" t="s">
        <v>2</v>
      </c>
      <c r="E1" s="8" t="s">
        <v>3</v>
      </c>
      <c r="F1" s="75" t="s">
        <v>331</v>
      </c>
      <c r="G1" s="75" t="s">
        <v>332</v>
      </c>
      <c r="H1" s="75" t="s">
        <v>333</v>
      </c>
      <c r="I1" s="75" t="s">
        <v>334</v>
      </c>
      <c r="J1" s="75" t="s">
        <v>335</v>
      </c>
      <c r="K1" t="s">
        <v>326</v>
      </c>
      <c r="L1" t="s">
        <v>327</v>
      </c>
      <c r="M1" t="s">
        <v>328</v>
      </c>
      <c r="N1" t="s">
        <v>329</v>
      </c>
      <c r="O1" s="75" t="s">
        <v>336</v>
      </c>
      <c r="P1" t="s">
        <v>171</v>
      </c>
      <c r="Q1" t="s">
        <v>330</v>
      </c>
    </row>
    <row r="2" spans="1:17">
      <c r="A2" t="s">
        <v>203</v>
      </c>
      <c r="B2" t="s">
        <v>132</v>
      </c>
      <c r="C2" s="9" t="s">
        <v>25</v>
      </c>
      <c r="D2" s="9" t="s">
        <v>25</v>
      </c>
      <c r="E2" s="9" t="s">
        <v>26</v>
      </c>
      <c r="F2">
        <v>0.68966370252711295</v>
      </c>
      <c r="G2">
        <v>6.2715637897587398E-2</v>
      </c>
      <c r="H2">
        <v>1.5037691877042399E-2</v>
      </c>
      <c r="I2">
        <v>3.0999778666007002E-2</v>
      </c>
      <c r="J2">
        <v>0.176559428177119</v>
      </c>
      <c r="K2">
        <v>7.8378272813675806E-3</v>
      </c>
      <c r="L2">
        <v>4.4266798599086003E-4</v>
      </c>
      <c r="M2">
        <v>5.5984480581196998E-4</v>
      </c>
      <c r="N2">
        <v>1.44518077779369E-3</v>
      </c>
      <c r="O2">
        <v>1.1327092582707301E-3</v>
      </c>
      <c r="P2">
        <v>7.2779824755556102E-3</v>
      </c>
      <c r="Q2">
        <v>6.3275482703399402E-3</v>
      </c>
    </row>
    <row r="3" spans="1:17">
      <c r="A3" t="s">
        <v>203</v>
      </c>
      <c r="B3" t="s">
        <v>134</v>
      </c>
      <c r="C3" s="9" t="s">
        <v>25</v>
      </c>
      <c r="D3" s="9" t="s">
        <v>25</v>
      </c>
      <c r="E3" s="9" t="s">
        <v>26</v>
      </c>
      <c r="F3">
        <v>0.61103915787153096</v>
      </c>
      <c r="G3">
        <v>0.152622006668687</v>
      </c>
      <c r="H3">
        <v>0.17010664388657701</v>
      </c>
      <c r="I3">
        <v>3.7339138581939401E-3</v>
      </c>
      <c r="J3">
        <v>6.8478051200088104E-3</v>
      </c>
      <c r="K3">
        <v>4.2120201714018E-2</v>
      </c>
      <c r="L3" s="93">
        <v>2.7556559839069598E-5</v>
      </c>
      <c r="M3">
        <v>2.48009038551627E-4</v>
      </c>
      <c r="N3">
        <v>4.3126016148144E-3</v>
      </c>
      <c r="O3" s="93">
        <v>2.7556559839069598E-5</v>
      </c>
      <c r="P3">
        <v>7.4540494364683501E-3</v>
      </c>
      <c r="Q3">
        <v>1.4604976714706901E-3</v>
      </c>
    </row>
    <row r="4" spans="1:17">
      <c r="A4" t="s">
        <v>203</v>
      </c>
      <c r="B4" t="s">
        <v>136</v>
      </c>
      <c r="C4" s="9" t="s">
        <v>25</v>
      </c>
      <c r="D4" s="9" t="s">
        <v>25</v>
      </c>
      <c r="E4" s="9" t="s">
        <v>26</v>
      </c>
      <c r="F4">
        <v>0.53185595567866994</v>
      </c>
      <c r="G4">
        <v>0.207620444299603</v>
      </c>
      <c r="H4">
        <v>1.3307261962956899E-3</v>
      </c>
      <c r="I4">
        <v>2.6750312313290898E-2</v>
      </c>
      <c r="J4">
        <v>0.12841507794253401</v>
      </c>
      <c r="K4">
        <v>1.4094834609744099E-2</v>
      </c>
      <c r="L4">
        <v>1.222095486394E-3</v>
      </c>
      <c r="M4">
        <v>3.8699690402476698E-3</v>
      </c>
      <c r="N4">
        <v>1.9730052685894301E-2</v>
      </c>
      <c r="O4" s="93">
        <v>1.3578838737711101E-5</v>
      </c>
      <c r="P4">
        <v>3.8699690402476698E-3</v>
      </c>
      <c r="Q4">
        <v>6.1226983868339503E-2</v>
      </c>
    </row>
    <row r="5" spans="1:17">
      <c r="A5" t="s">
        <v>203</v>
      </c>
      <c r="B5" t="s">
        <v>62</v>
      </c>
      <c r="C5" s="9" t="s">
        <v>25</v>
      </c>
      <c r="D5" s="9" t="s">
        <v>25</v>
      </c>
      <c r="E5" s="9" t="s">
        <v>26</v>
      </c>
      <c r="F5">
        <v>0.58088186860236801</v>
      </c>
      <c r="G5">
        <v>0.237593370835364</v>
      </c>
      <c r="H5">
        <v>4.51736993953126E-2</v>
      </c>
      <c r="I5">
        <v>1.7863965115206701E-2</v>
      </c>
      <c r="J5">
        <v>7.1903776990264401E-2</v>
      </c>
      <c r="K5">
        <v>5.7833928359703303E-3</v>
      </c>
      <c r="L5">
        <v>1.75346147259146E-2</v>
      </c>
      <c r="M5">
        <v>1.7653180866059701E-3</v>
      </c>
      <c r="N5">
        <v>3.1617637372047301E-4</v>
      </c>
      <c r="O5">
        <v>0</v>
      </c>
      <c r="P5">
        <v>3.4911141264968898E-3</v>
      </c>
      <c r="Q5">
        <v>1.7692702912774801E-2</v>
      </c>
    </row>
    <row r="6" spans="1:17">
      <c r="A6" t="s">
        <v>203</v>
      </c>
      <c r="B6" t="s">
        <v>138</v>
      </c>
      <c r="C6" s="9" t="s">
        <v>25</v>
      </c>
      <c r="D6" s="9" t="s">
        <v>25</v>
      </c>
      <c r="E6" s="9" t="s">
        <v>26</v>
      </c>
      <c r="F6">
        <v>0.72836814321780996</v>
      </c>
      <c r="G6">
        <v>0.132938784878192</v>
      </c>
      <c r="H6">
        <v>5.3411587265156199E-2</v>
      </c>
      <c r="I6">
        <v>1.1344634250303199E-2</v>
      </c>
      <c r="J6">
        <v>3.9017672710580601E-3</v>
      </c>
      <c r="K6">
        <v>5.4985409357683798E-2</v>
      </c>
      <c r="L6">
        <v>7.3772910587232296E-4</v>
      </c>
      <c r="M6">
        <v>1.01642676809075E-3</v>
      </c>
      <c r="N6">
        <v>1.1311846290042199E-3</v>
      </c>
      <c r="O6">
        <v>2.9509164234892902E-4</v>
      </c>
      <c r="P6">
        <v>1.05085412636479E-2</v>
      </c>
      <c r="Q6">
        <v>1.3607003508311699E-3</v>
      </c>
    </row>
    <row r="7" spans="1:17">
      <c r="A7" t="s">
        <v>203</v>
      </c>
      <c r="B7" t="s">
        <v>63</v>
      </c>
      <c r="C7" s="9" t="s">
        <v>25</v>
      </c>
      <c r="D7" s="9" t="s">
        <v>25</v>
      </c>
      <c r="E7" s="9" t="s">
        <v>26</v>
      </c>
      <c r="F7">
        <v>0.51143336849768894</v>
      </c>
      <c r="G7">
        <v>0.120128374663833</v>
      </c>
      <c r="H7">
        <v>5.7174271577789898E-2</v>
      </c>
      <c r="I7">
        <v>4.50648559499576E-2</v>
      </c>
      <c r="J7">
        <v>2.86911430396861E-2</v>
      </c>
      <c r="K7">
        <v>0.11213467453159499</v>
      </c>
      <c r="L7">
        <v>1.5006760471301399E-3</v>
      </c>
      <c r="M7">
        <v>5.2003625395599003E-3</v>
      </c>
      <c r="N7">
        <v>5.3430010549306801E-2</v>
      </c>
      <c r="O7">
        <v>2.1841522666151501E-3</v>
      </c>
      <c r="P7">
        <v>8.0382746682911496E-3</v>
      </c>
      <c r="Q7">
        <v>5.5019835668543703E-2</v>
      </c>
    </row>
    <row r="8" spans="1:17">
      <c r="A8" t="s">
        <v>204</v>
      </c>
      <c r="B8" t="s">
        <v>141</v>
      </c>
      <c r="C8" s="9" t="s">
        <v>25</v>
      </c>
      <c r="D8" s="9" t="s">
        <v>28</v>
      </c>
      <c r="E8" s="9" t="s">
        <v>29</v>
      </c>
      <c r="F8">
        <v>0.55831441315234298</v>
      </c>
      <c r="G8">
        <v>8.6163309340933594E-2</v>
      </c>
      <c r="H8">
        <v>0.20635073989984301</v>
      </c>
      <c r="I8">
        <v>7.4714587056985901E-2</v>
      </c>
      <c r="J8">
        <v>6.4248103956330597E-3</v>
      </c>
      <c r="K8">
        <v>1.39123713830249E-2</v>
      </c>
      <c r="L8">
        <v>2.41534225399739E-3</v>
      </c>
      <c r="M8">
        <v>9.2910165370432996E-3</v>
      </c>
      <c r="N8">
        <v>1.2559779720786399E-3</v>
      </c>
      <c r="O8">
        <v>2.80179701463697E-3</v>
      </c>
      <c r="P8">
        <v>1.18190747628939E-2</v>
      </c>
      <c r="Q8">
        <v>2.6536560230584601E-2</v>
      </c>
    </row>
    <row r="9" spans="1:17">
      <c r="A9" t="s">
        <v>204</v>
      </c>
      <c r="B9" t="s">
        <v>143</v>
      </c>
      <c r="C9" s="9" t="s">
        <v>25</v>
      </c>
      <c r="D9" s="9" t="s">
        <v>28</v>
      </c>
      <c r="E9" s="9" t="s">
        <v>29</v>
      </c>
      <c r="F9">
        <v>0.33750699266181799</v>
      </c>
      <c r="G9">
        <v>0.40942446279903899</v>
      </c>
      <c r="H9">
        <v>3.68554411135608E-3</v>
      </c>
      <c r="I9">
        <v>9.4047188127282896E-2</v>
      </c>
      <c r="J9">
        <v>9.6580999703840195E-3</v>
      </c>
      <c r="K9">
        <v>3.6345388133864197E-2</v>
      </c>
      <c r="L9">
        <v>2.4186383230774201E-3</v>
      </c>
      <c r="M9">
        <v>8.25956760669979E-3</v>
      </c>
      <c r="N9">
        <v>2.04350258317154E-2</v>
      </c>
      <c r="O9">
        <v>3.27421106321366E-3</v>
      </c>
      <c r="P9">
        <v>1.2274178156569801E-2</v>
      </c>
      <c r="Q9">
        <v>6.2670703214979098E-2</v>
      </c>
    </row>
    <row r="10" spans="1:17">
      <c r="A10" t="s">
        <v>204</v>
      </c>
      <c r="B10" t="s">
        <v>144</v>
      </c>
      <c r="C10" s="9" t="s">
        <v>25</v>
      </c>
      <c r="D10" s="9" t="s">
        <v>28</v>
      </c>
      <c r="E10" s="9" t="s">
        <v>29</v>
      </c>
      <c r="F10">
        <v>0.64604348800717304</v>
      </c>
      <c r="G10">
        <v>0.25750579092879</v>
      </c>
      <c r="H10">
        <v>3.9692146753343698E-2</v>
      </c>
      <c r="I10">
        <v>2.1191063289247501E-2</v>
      </c>
      <c r="J10">
        <v>2.7796458193230199E-3</v>
      </c>
      <c r="K10">
        <v>1.83964731375625E-2</v>
      </c>
      <c r="L10">
        <v>4.0349697377269598E-4</v>
      </c>
      <c r="M10">
        <v>2.3612045131883698E-3</v>
      </c>
      <c r="N10">
        <v>2.2117611895688498E-3</v>
      </c>
      <c r="O10">
        <v>8.9665994171710302E-4</v>
      </c>
      <c r="P10">
        <v>4.5281327056713701E-3</v>
      </c>
      <c r="Q10">
        <v>3.9901367406411101E-3</v>
      </c>
    </row>
    <row r="11" spans="1:17">
      <c r="A11" t="s">
        <v>204</v>
      </c>
      <c r="B11" t="s">
        <v>146</v>
      </c>
      <c r="C11" s="9" t="s">
        <v>25</v>
      </c>
      <c r="D11" s="9" t="s">
        <v>28</v>
      </c>
      <c r="E11" s="9" t="s">
        <v>29</v>
      </c>
      <c r="F11">
        <v>0.425881172769139</v>
      </c>
      <c r="G11">
        <v>0.45441004362166099</v>
      </c>
      <c r="H11">
        <v>4.0536227258218899E-2</v>
      </c>
      <c r="I11">
        <v>2.4759472892252901E-2</v>
      </c>
      <c r="J11">
        <v>2.5534631343759901E-3</v>
      </c>
      <c r="K11">
        <v>2.2373200796437301E-2</v>
      </c>
      <c r="L11">
        <v>6.2316659827033201E-4</v>
      </c>
      <c r="M11">
        <v>2.4926663930813298E-3</v>
      </c>
      <c r="N11">
        <v>1.89685832839359E-2</v>
      </c>
      <c r="O11">
        <v>9.4234949006733197E-4</v>
      </c>
      <c r="P11">
        <v>3.7389995896219899E-3</v>
      </c>
      <c r="Q11">
        <v>2.7206541729363301E-3</v>
      </c>
    </row>
    <row r="12" spans="1:17">
      <c r="A12" t="s">
        <v>204</v>
      </c>
      <c r="B12" t="s">
        <v>148</v>
      </c>
      <c r="C12" s="9" t="s">
        <v>25</v>
      </c>
      <c r="D12" s="9" t="s">
        <v>28</v>
      </c>
      <c r="E12" s="9" t="s">
        <v>29</v>
      </c>
      <c r="F12">
        <v>0.47174492667752899</v>
      </c>
      <c r="G12">
        <v>0.109891127240408</v>
      </c>
      <c r="H12">
        <v>9.6152421863427595E-2</v>
      </c>
      <c r="I12">
        <v>0.205432528514294</v>
      </c>
      <c r="J12">
        <v>2.00155532513701E-2</v>
      </c>
      <c r="K12">
        <v>1.4775588801659001E-2</v>
      </c>
      <c r="L12">
        <v>5.4066064286772304E-3</v>
      </c>
      <c r="M12">
        <v>2.6607169308250599E-2</v>
      </c>
      <c r="N12">
        <v>1.7960302177455101E-3</v>
      </c>
      <c r="O12">
        <v>9.8318767589986606E-3</v>
      </c>
      <c r="P12">
        <v>2.7292252999555601E-2</v>
      </c>
      <c r="Q12">
        <v>1.10539179380832E-2</v>
      </c>
    </row>
    <row r="13" spans="1:17">
      <c r="A13" t="s">
        <v>204</v>
      </c>
      <c r="B13" t="s">
        <v>150</v>
      </c>
      <c r="C13" s="9" t="s">
        <v>25</v>
      </c>
      <c r="D13" s="9" t="s">
        <v>28</v>
      </c>
      <c r="E13" s="9" t="s">
        <v>29</v>
      </c>
      <c r="F13">
        <v>0.32998590870984401</v>
      </c>
      <c r="G13">
        <v>0.16704421811176701</v>
      </c>
      <c r="H13">
        <v>0.17699730660150101</v>
      </c>
      <c r="I13">
        <v>0.20056008419099899</v>
      </c>
      <c r="J13">
        <v>1.7944098603356901E-2</v>
      </c>
      <c r="K13">
        <v>7.8483135044503504E-3</v>
      </c>
      <c r="L13">
        <v>6.1181171182419702E-3</v>
      </c>
      <c r="M13">
        <v>2.22785081069511E-2</v>
      </c>
      <c r="N13">
        <v>2.0691008329914501E-3</v>
      </c>
      <c r="O13">
        <v>8.31207748425878E-3</v>
      </c>
      <c r="P13">
        <v>2.4971906605069299E-2</v>
      </c>
      <c r="Q13">
        <v>3.5870360130567297E-2</v>
      </c>
    </row>
    <row r="14" spans="1:17">
      <c r="A14" t="s">
        <v>205</v>
      </c>
      <c r="B14" t="s">
        <v>152</v>
      </c>
      <c r="C14" s="10" t="s">
        <v>28</v>
      </c>
      <c r="D14" s="10" t="s">
        <v>25</v>
      </c>
      <c r="E14" s="10" t="s">
        <v>31</v>
      </c>
      <c r="F14">
        <v>0.377407793468793</v>
      </c>
      <c r="G14">
        <v>0.39912612625476501</v>
      </c>
      <c r="H14">
        <v>0.153884597261291</v>
      </c>
      <c r="I14">
        <v>1.57211600245598E-2</v>
      </c>
      <c r="J14">
        <v>1.16373709536932E-2</v>
      </c>
      <c r="K14">
        <v>1.8805420301857601E-2</v>
      </c>
      <c r="L14">
        <v>1.6535062042180099E-2</v>
      </c>
      <c r="M14">
        <v>1.4850142075878499E-3</v>
      </c>
      <c r="N14">
        <v>2.4274270700955201E-4</v>
      </c>
      <c r="O14">
        <v>5.42601345080176E-4</v>
      </c>
      <c r="P14">
        <v>2.4559850356260602E-3</v>
      </c>
      <c r="Q14">
        <v>2.1561263975554299E-3</v>
      </c>
    </row>
    <row r="15" spans="1:17">
      <c r="A15" t="s">
        <v>205</v>
      </c>
      <c r="B15" t="s">
        <v>153</v>
      </c>
      <c r="C15" s="10" t="s">
        <v>28</v>
      </c>
      <c r="D15" s="10" t="s">
        <v>25</v>
      </c>
      <c r="E15" s="10" t="s">
        <v>31</v>
      </c>
      <c r="F15">
        <v>0.29121505473627002</v>
      </c>
      <c r="G15">
        <v>0.115208540667692</v>
      </c>
      <c r="H15">
        <v>0.26025513435266401</v>
      </c>
      <c r="I15">
        <v>0.203872251877318</v>
      </c>
      <c r="J15">
        <v>2.1894508278295401E-2</v>
      </c>
      <c r="K15">
        <v>1.0784402424681001E-2</v>
      </c>
      <c r="L15">
        <v>6.60454175337012E-3</v>
      </c>
      <c r="M15">
        <v>2.5151542567628599E-2</v>
      </c>
      <c r="N15">
        <v>7.0569076268886196E-4</v>
      </c>
      <c r="O15">
        <v>1.08929702343255E-2</v>
      </c>
      <c r="P15">
        <v>2.5187731837510101E-2</v>
      </c>
      <c r="Q15">
        <v>2.8227630507554499E-2</v>
      </c>
    </row>
    <row r="16" spans="1:17">
      <c r="A16" t="s">
        <v>205</v>
      </c>
      <c r="B16" t="s">
        <v>154</v>
      </c>
      <c r="C16" s="10" t="s">
        <v>28</v>
      </c>
      <c r="D16" s="10" t="s">
        <v>25</v>
      </c>
      <c r="E16" s="10" t="s">
        <v>31</v>
      </c>
      <c r="F16">
        <v>0.123111578315062</v>
      </c>
      <c r="G16">
        <v>0.53090554137257795</v>
      </c>
      <c r="H16">
        <v>3.7423036491965697E-2</v>
      </c>
      <c r="I16">
        <v>3.1851629373779798E-2</v>
      </c>
      <c r="J16">
        <v>0.21621865144916599</v>
      </c>
      <c r="K16">
        <v>4.1147319417329901E-3</v>
      </c>
      <c r="L16">
        <v>4.6959002853281202E-2</v>
      </c>
      <c r="M16">
        <v>2.4027631776543002E-3</v>
      </c>
      <c r="N16">
        <v>3.6041447664814498E-4</v>
      </c>
      <c r="O16">
        <v>9.3107073134104197E-4</v>
      </c>
      <c r="P16">
        <v>2.4027631776543002E-3</v>
      </c>
      <c r="Q16">
        <v>3.3188166391350002E-3</v>
      </c>
    </row>
    <row r="17" spans="1:17">
      <c r="A17" t="s">
        <v>205</v>
      </c>
      <c r="B17" t="s">
        <v>156</v>
      </c>
      <c r="C17" s="10" t="s">
        <v>28</v>
      </c>
      <c r="D17" s="10" t="s">
        <v>25</v>
      </c>
      <c r="E17" s="10" t="s">
        <v>31</v>
      </c>
      <c r="F17">
        <v>0.48080280534208703</v>
      </c>
      <c r="G17">
        <v>0.271760053719316</v>
      </c>
      <c r="H17">
        <v>0.13109005446541799</v>
      </c>
      <c r="I17">
        <v>2.0458106394090798E-2</v>
      </c>
      <c r="J17">
        <v>6.1090800567037203E-2</v>
      </c>
      <c r="K17">
        <v>1.7652764306498502E-2</v>
      </c>
      <c r="L17">
        <v>2.89487428187719E-3</v>
      </c>
      <c r="M17">
        <v>2.0741625009326201E-3</v>
      </c>
      <c r="N17">
        <v>6.0881892113705798E-3</v>
      </c>
      <c r="O17">
        <v>1.0743863314183299E-3</v>
      </c>
      <c r="P17">
        <v>3.53652167425203E-3</v>
      </c>
      <c r="Q17">
        <v>1.4772812057002099E-3</v>
      </c>
    </row>
    <row r="18" spans="1:17">
      <c r="A18" t="s">
        <v>205</v>
      </c>
      <c r="B18" t="s">
        <v>158</v>
      </c>
      <c r="C18" s="10" t="s">
        <v>28</v>
      </c>
      <c r="D18" s="10" t="s">
        <v>25</v>
      </c>
      <c r="E18" s="10" t="s">
        <v>31</v>
      </c>
      <c r="F18">
        <v>0.51789132882882805</v>
      </c>
      <c r="G18">
        <v>0.34258164414414399</v>
      </c>
      <c r="H18">
        <v>7.1973536036035998E-2</v>
      </c>
      <c r="I18">
        <v>1.5568693693693601E-2</v>
      </c>
      <c r="J18">
        <v>3.3586711711711702E-2</v>
      </c>
      <c r="K18">
        <v>6.7286036036035999E-3</v>
      </c>
      <c r="L18">
        <v>4.6452702702702697E-3</v>
      </c>
      <c r="M18">
        <v>2.4352477477477398E-3</v>
      </c>
      <c r="N18">
        <v>4.64527027027027E-4</v>
      </c>
      <c r="O18">
        <v>6.4752252252252198E-4</v>
      </c>
      <c r="P18">
        <v>2.3930180180180101E-3</v>
      </c>
      <c r="Q18">
        <v>1.0838963963963901E-3</v>
      </c>
    </row>
    <row r="19" spans="1:17">
      <c r="A19" t="s">
        <v>205</v>
      </c>
      <c r="B19" t="s">
        <v>159</v>
      </c>
      <c r="C19" s="10" t="s">
        <v>28</v>
      </c>
      <c r="D19" s="10" t="s">
        <v>25</v>
      </c>
      <c r="E19" s="10" t="s">
        <v>31</v>
      </c>
      <c r="F19">
        <v>0.33532307240201298</v>
      </c>
      <c r="G19">
        <v>0.25588656650626301</v>
      </c>
      <c r="H19">
        <v>2.0423906255739602E-2</v>
      </c>
      <c r="I19">
        <v>0.24699702457480799</v>
      </c>
      <c r="J19">
        <v>4.10314807332035E-2</v>
      </c>
      <c r="K19">
        <v>9.0364765088344397E-3</v>
      </c>
      <c r="L19">
        <v>1.0211953127869801E-2</v>
      </c>
      <c r="M19">
        <v>2.3987069757190602E-2</v>
      </c>
      <c r="N19">
        <v>2.5346214597950201E-3</v>
      </c>
      <c r="O19">
        <v>1.00833853726628E-2</v>
      </c>
      <c r="P19">
        <v>2.8266539323366199E-2</v>
      </c>
      <c r="Q19">
        <v>1.6217903978253598E-2</v>
      </c>
    </row>
    <row r="20" spans="1:17">
      <c r="A20" t="s">
        <v>206</v>
      </c>
      <c r="B20" t="s">
        <v>160</v>
      </c>
      <c r="C20" s="11" t="s">
        <v>28</v>
      </c>
      <c r="D20" s="11" t="s">
        <v>28</v>
      </c>
      <c r="E20" s="11" t="s">
        <v>33</v>
      </c>
      <c r="F20">
        <v>0.382115903167979</v>
      </c>
      <c r="G20">
        <v>0.47650753958091602</v>
      </c>
      <c r="H20">
        <v>7.6962475332539901E-2</v>
      </c>
      <c r="I20">
        <v>9.8820481147281602E-3</v>
      </c>
      <c r="J20">
        <v>1.28496753686937E-2</v>
      </c>
      <c r="K20">
        <v>9.1740355211424596E-3</v>
      </c>
      <c r="L20">
        <v>2.6286850549086301E-2</v>
      </c>
      <c r="M20">
        <v>1.05448684151062E-3</v>
      </c>
      <c r="N20">
        <v>7.2307669132157303E-4</v>
      </c>
      <c r="O20">
        <v>3.01281954717322E-4</v>
      </c>
      <c r="P20">
        <v>2.98269135170148E-3</v>
      </c>
      <c r="Q20">
        <v>1.1599355256616899E-3</v>
      </c>
    </row>
    <row r="21" spans="1:17">
      <c r="A21" t="s">
        <v>206</v>
      </c>
      <c r="B21" t="s">
        <v>162</v>
      </c>
      <c r="C21" s="11" t="s">
        <v>28</v>
      </c>
      <c r="D21" s="11" t="s">
        <v>28</v>
      </c>
      <c r="E21" s="11" t="s">
        <v>33</v>
      </c>
      <c r="F21">
        <v>0.35333098666993101</v>
      </c>
      <c r="G21">
        <v>0.45068180774705002</v>
      </c>
      <c r="H21">
        <v>1.2304678532621099E-2</v>
      </c>
      <c r="I21">
        <v>7.8664238380190005E-3</v>
      </c>
      <c r="J21">
        <v>0.146523622228003</v>
      </c>
      <c r="K21">
        <v>3.25982155155262E-3</v>
      </c>
      <c r="L21">
        <v>2.24361426975405E-2</v>
      </c>
      <c r="M21">
        <v>7.9582497972176703E-4</v>
      </c>
      <c r="N21">
        <v>6.1217306132443602E-4</v>
      </c>
      <c r="O21" s="93">
        <v>7.6521632665554502E-5</v>
      </c>
      <c r="P21">
        <v>2.0048667758375202E-3</v>
      </c>
      <c r="Q21">
        <v>1.0713028573177599E-4</v>
      </c>
    </row>
    <row r="22" spans="1:17">
      <c r="A22" t="s">
        <v>206</v>
      </c>
      <c r="B22" t="s">
        <v>164</v>
      </c>
      <c r="C22" s="11" t="s">
        <v>28</v>
      </c>
      <c r="D22" s="11" t="s">
        <v>28</v>
      </c>
      <c r="E22" s="11" t="s">
        <v>33</v>
      </c>
      <c r="F22">
        <v>0.28976990697004101</v>
      </c>
      <c r="G22">
        <v>0.346356460057963</v>
      </c>
      <c r="H22">
        <v>0.13485340976414201</v>
      </c>
      <c r="I22">
        <v>0.11567098458040399</v>
      </c>
      <c r="J22">
        <v>5.7467215345940098E-2</v>
      </c>
      <c r="K22">
        <v>7.6377435831745397E-3</v>
      </c>
      <c r="L22">
        <v>2.77008310249307E-3</v>
      </c>
      <c r="M22">
        <v>1.02797303572286E-2</v>
      </c>
      <c r="N22">
        <v>2.2256737066273799E-3</v>
      </c>
      <c r="O22">
        <v>5.1238531375594398E-3</v>
      </c>
      <c r="P22">
        <v>1.57718604390501E-2</v>
      </c>
      <c r="Q22">
        <v>1.20730789553744E-2</v>
      </c>
    </row>
    <row r="23" spans="1:17">
      <c r="A23" t="s">
        <v>206</v>
      </c>
      <c r="B23" t="s">
        <v>165</v>
      </c>
      <c r="C23" s="11" t="s">
        <v>28</v>
      </c>
      <c r="D23" s="11" t="s">
        <v>28</v>
      </c>
      <c r="E23" s="11" t="s">
        <v>33</v>
      </c>
      <c r="F23">
        <v>0.39782851193574698</v>
      </c>
      <c r="G23">
        <v>0.39885476314419499</v>
      </c>
      <c r="H23">
        <v>7.9422919610321996E-2</v>
      </c>
      <c r="I23">
        <v>3.0995761136312899E-2</v>
      </c>
      <c r="J23">
        <v>6.4014278277682704E-2</v>
      </c>
      <c r="K23">
        <v>6.3806053394809201E-3</v>
      </c>
      <c r="L23">
        <v>1.17795790882724E-2</v>
      </c>
      <c r="M23">
        <v>2.2012344760913198E-3</v>
      </c>
      <c r="N23">
        <v>1.35346173867777E-3</v>
      </c>
      <c r="O23">
        <v>5.5030861902282996E-4</v>
      </c>
      <c r="P23">
        <v>3.76292109764259E-3</v>
      </c>
      <c r="Q23">
        <v>2.8556555365509E-3</v>
      </c>
    </row>
    <row r="24" spans="1:17">
      <c r="A24" t="s">
        <v>206</v>
      </c>
      <c r="B24" t="s">
        <v>167</v>
      </c>
      <c r="C24" s="11" t="s">
        <v>28</v>
      </c>
      <c r="D24" s="11" t="s">
        <v>28</v>
      </c>
      <c r="E24" s="11" t="s">
        <v>33</v>
      </c>
      <c r="F24">
        <v>0.47559112404510701</v>
      </c>
      <c r="G24">
        <v>0.39209894507093401</v>
      </c>
      <c r="H24">
        <v>5.2091669698072003E-2</v>
      </c>
      <c r="I24">
        <v>2.1229538013823199E-2</v>
      </c>
      <c r="J24">
        <v>3.6405965805747502E-2</v>
      </c>
      <c r="K24">
        <v>9.3270280101855202E-3</v>
      </c>
      <c r="L24">
        <v>2.4445252819206898E-3</v>
      </c>
      <c r="M24">
        <v>1.52782830120043E-3</v>
      </c>
      <c r="N24">
        <v>1.54237904692615E-3</v>
      </c>
      <c r="O24">
        <v>5.5292833757730005E-4</v>
      </c>
      <c r="P24">
        <v>4.0014550745725696E-3</v>
      </c>
      <c r="Q24">
        <v>3.1866133139323298E-3</v>
      </c>
    </row>
    <row r="25" spans="1:17">
      <c r="A25" t="s">
        <v>206</v>
      </c>
      <c r="B25" t="s">
        <v>169</v>
      </c>
      <c r="C25" s="11" t="s">
        <v>28</v>
      </c>
      <c r="D25" s="11" t="s">
        <v>28</v>
      </c>
      <c r="E25" s="11" t="s">
        <v>33</v>
      </c>
      <c r="F25">
        <v>0.28259783513738501</v>
      </c>
      <c r="G25">
        <v>0.244644614336537</v>
      </c>
      <c r="H25">
        <v>0.35966997199303602</v>
      </c>
      <c r="I25">
        <v>6.1085459087124303E-2</v>
      </c>
      <c r="J25">
        <v>1.27166754976913E-2</v>
      </c>
      <c r="K25">
        <v>5.9193096661872601E-3</v>
      </c>
      <c r="L25">
        <v>4.6476421164181299E-3</v>
      </c>
      <c r="M25">
        <v>7.44833850579062E-3</v>
      </c>
      <c r="N25">
        <v>1.16569525395503E-3</v>
      </c>
      <c r="O25">
        <v>3.2397244720308799E-3</v>
      </c>
      <c r="P25">
        <v>9.1741730376201595E-3</v>
      </c>
      <c r="Q25">
        <v>7.6905608962228398E-3</v>
      </c>
    </row>
  </sheetData>
  <phoneticPr fontId="27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82194-1C51-47EF-92EC-F0721370895E}">
  <dimension ref="A1:F25"/>
  <sheetViews>
    <sheetView workbookViewId="0">
      <selection activeCell="H18" sqref="H18"/>
    </sheetView>
  </sheetViews>
  <sheetFormatPr defaultRowHeight="14"/>
  <cols>
    <col min="1" max="1" width="5.83203125" customWidth="1"/>
    <col min="2" max="2" width="8.33203125" customWidth="1"/>
    <col min="5" max="5" width="16.83203125" customWidth="1"/>
  </cols>
  <sheetData>
    <row r="1" spans="1:6">
      <c r="A1" s="4" t="s">
        <v>0</v>
      </c>
      <c r="B1" s="4" t="s">
        <v>92</v>
      </c>
      <c r="C1" s="8" t="s">
        <v>1</v>
      </c>
      <c r="D1" s="8" t="s">
        <v>2</v>
      </c>
      <c r="E1" s="8" t="s">
        <v>3</v>
      </c>
      <c r="F1" s="17" t="s">
        <v>295</v>
      </c>
    </row>
    <row r="2" spans="1:6">
      <c r="A2" t="s">
        <v>203</v>
      </c>
      <c r="B2" t="s">
        <v>132</v>
      </c>
      <c r="C2" s="9" t="s">
        <v>25</v>
      </c>
      <c r="D2" s="9" t="s">
        <v>25</v>
      </c>
      <c r="E2" s="9" t="s">
        <v>26</v>
      </c>
      <c r="F2">
        <v>7.1242924450999681E-2</v>
      </c>
    </row>
    <row r="3" spans="1:6">
      <c r="A3" t="s">
        <v>203</v>
      </c>
      <c r="B3" t="s">
        <v>134</v>
      </c>
      <c r="C3" s="9" t="s">
        <v>25</v>
      </c>
      <c r="D3" s="9" t="s">
        <v>25</v>
      </c>
      <c r="E3" s="9" t="s">
        <v>26</v>
      </c>
      <c r="F3">
        <v>4.804527531956735E-2</v>
      </c>
    </row>
    <row r="4" spans="1:6">
      <c r="A4" t="s">
        <v>203</v>
      </c>
      <c r="B4" t="s">
        <v>136</v>
      </c>
      <c r="C4" s="9" t="s">
        <v>25</v>
      </c>
      <c r="D4" s="9" t="s">
        <v>25</v>
      </c>
      <c r="E4" s="9" t="s">
        <v>26</v>
      </c>
      <c r="F4" s="94">
        <v>0.36043509231945814</v>
      </c>
    </row>
    <row r="5" spans="1:6">
      <c r="A5" t="s">
        <v>203</v>
      </c>
      <c r="B5" t="s">
        <v>62</v>
      </c>
      <c r="C5" s="9" t="s">
        <v>25</v>
      </c>
      <c r="D5" s="9" t="s">
        <v>25</v>
      </c>
      <c r="E5" s="9" t="s">
        <v>26</v>
      </c>
      <c r="F5">
        <v>5.2207249945373096E-3</v>
      </c>
    </row>
    <row r="6" spans="1:6">
      <c r="A6" t="s">
        <v>203</v>
      </c>
      <c r="B6" t="s">
        <v>138</v>
      </c>
      <c r="C6" s="9" t="s">
        <v>25</v>
      </c>
      <c r="D6" s="9" t="s">
        <v>25</v>
      </c>
      <c r="E6" s="9" t="s">
        <v>26</v>
      </c>
      <c r="F6">
        <v>0.13393152135911723</v>
      </c>
    </row>
    <row r="7" spans="1:6">
      <c r="A7" t="s">
        <v>203</v>
      </c>
      <c r="B7" t="s">
        <v>63</v>
      </c>
      <c r="C7" s="9" t="s">
        <v>25</v>
      </c>
      <c r="D7" s="9" t="s">
        <v>25</v>
      </c>
      <c r="E7" s="9" t="s">
        <v>26</v>
      </c>
      <c r="F7">
        <v>0.17953025975090134</v>
      </c>
    </row>
    <row r="8" spans="1:6">
      <c r="A8" t="s">
        <v>204</v>
      </c>
      <c r="B8" t="s">
        <v>141</v>
      </c>
      <c r="C8" s="9" t="s">
        <v>25</v>
      </c>
      <c r="D8" s="9" t="s">
        <v>28</v>
      </c>
      <c r="E8" s="9" t="s">
        <v>29</v>
      </c>
      <c r="F8">
        <v>6.3136683327870646E-2</v>
      </c>
    </row>
    <row r="9" spans="1:6">
      <c r="A9" t="s">
        <v>204</v>
      </c>
      <c r="B9" t="s">
        <v>143</v>
      </c>
      <c r="C9" s="9" t="s">
        <v>25</v>
      </c>
      <c r="D9" s="9" t="s">
        <v>28</v>
      </c>
      <c r="E9" s="9" t="s">
        <v>29</v>
      </c>
      <c r="F9">
        <v>3.3798209603408715E-2</v>
      </c>
    </row>
    <row r="10" spans="1:6">
      <c r="A10" t="s">
        <v>204</v>
      </c>
      <c r="B10" t="s">
        <v>144</v>
      </c>
      <c r="C10" s="9" t="s">
        <v>25</v>
      </c>
      <c r="D10" s="9" t="s">
        <v>28</v>
      </c>
      <c r="E10" s="9" t="s">
        <v>29</v>
      </c>
      <c r="F10">
        <v>6.6497823391237845E-2</v>
      </c>
    </row>
    <row r="11" spans="1:6">
      <c r="A11" t="s">
        <v>204</v>
      </c>
      <c r="B11" t="s">
        <v>146</v>
      </c>
      <c r="C11" s="9" t="s">
        <v>25</v>
      </c>
      <c r="D11" s="9" t="s">
        <v>28</v>
      </c>
      <c r="E11" s="9" t="s">
        <v>29</v>
      </c>
      <c r="F11">
        <v>6.74082549437343E-2</v>
      </c>
    </row>
    <row r="12" spans="1:6">
      <c r="A12" t="s">
        <v>204</v>
      </c>
      <c r="B12" t="s">
        <v>148</v>
      </c>
      <c r="C12" s="9" t="s">
        <v>25</v>
      </c>
      <c r="D12" s="9" t="s">
        <v>28</v>
      </c>
      <c r="E12" s="9" t="s">
        <v>29</v>
      </c>
      <c r="F12">
        <v>4.2756803233912379E-2</v>
      </c>
    </row>
    <row r="13" spans="1:6">
      <c r="A13" t="s">
        <v>204</v>
      </c>
      <c r="B13" t="s">
        <v>150</v>
      </c>
      <c r="C13" s="9" t="s">
        <v>25</v>
      </c>
      <c r="D13" s="9" t="s">
        <v>28</v>
      </c>
      <c r="E13" s="9" t="s">
        <v>29</v>
      </c>
      <c r="F13">
        <v>8.4759363323500495E-2</v>
      </c>
    </row>
    <row r="14" spans="1:6">
      <c r="A14" t="s">
        <v>205</v>
      </c>
      <c r="B14" t="s">
        <v>152</v>
      </c>
      <c r="C14" s="10" t="s">
        <v>28</v>
      </c>
      <c r="D14" s="10" t="s">
        <v>25</v>
      </c>
      <c r="E14" s="10" t="s">
        <v>31</v>
      </c>
      <c r="F14">
        <v>8.9772216213263423E-2</v>
      </c>
    </row>
    <row r="15" spans="1:6">
      <c r="A15" t="s">
        <v>205</v>
      </c>
      <c r="B15" t="s">
        <v>153</v>
      </c>
      <c r="C15" s="10" t="s">
        <v>28</v>
      </c>
      <c r="D15" s="10" t="s">
        <v>25</v>
      </c>
      <c r="E15" s="10" t="s">
        <v>31</v>
      </c>
      <c r="F15">
        <v>8.5908511143887256E-2</v>
      </c>
    </row>
    <row r="16" spans="1:6">
      <c r="A16" t="s">
        <v>205</v>
      </c>
      <c r="B16" t="s">
        <v>154</v>
      </c>
      <c r="C16" s="10" t="s">
        <v>28</v>
      </c>
      <c r="D16" s="10" t="s">
        <v>25</v>
      </c>
      <c r="E16" s="10" t="s">
        <v>31</v>
      </c>
      <c r="F16">
        <v>2.7648519064787502E-2</v>
      </c>
    </row>
    <row r="17" spans="1:6">
      <c r="A17" t="s">
        <v>205</v>
      </c>
      <c r="B17" t="s">
        <v>156</v>
      </c>
      <c r="C17" s="10" t="s">
        <v>28</v>
      </c>
      <c r="D17" s="10" t="s">
        <v>25</v>
      </c>
      <c r="E17" s="10" t="s">
        <v>31</v>
      </c>
      <c r="F17">
        <v>0.11564491150442478</v>
      </c>
    </row>
    <row r="18" spans="1:6">
      <c r="A18" t="s">
        <v>205</v>
      </c>
      <c r="B18" t="s">
        <v>158</v>
      </c>
      <c r="C18" s="10" t="s">
        <v>28</v>
      </c>
      <c r="D18" s="10" t="s">
        <v>25</v>
      </c>
      <c r="E18" s="10" t="s">
        <v>31</v>
      </c>
      <c r="F18">
        <v>0.11831034005244183</v>
      </c>
    </row>
    <row r="19" spans="1:6">
      <c r="A19" t="s">
        <v>205</v>
      </c>
      <c r="B19" t="s">
        <v>159</v>
      </c>
      <c r="C19" s="10" t="s">
        <v>28</v>
      </c>
      <c r="D19" s="10" t="s">
        <v>25</v>
      </c>
      <c r="E19" s="10" t="s">
        <v>31</v>
      </c>
      <c r="F19">
        <v>0.14146180487271934</v>
      </c>
    </row>
    <row r="20" spans="1:6">
      <c r="A20" t="s">
        <v>206</v>
      </c>
      <c r="B20" t="s">
        <v>160</v>
      </c>
      <c r="C20" s="11" t="s">
        <v>28</v>
      </c>
      <c r="D20" s="11" t="s">
        <v>28</v>
      </c>
      <c r="E20" s="11" t="s">
        <v>33</v>
      </c>
      <c r="F20">
        <v>0.12373959029826287</v>
      </c>
    </row>
    <row r="21" spans="1:6">
      <c r="A21" t="s">
        <v>206</v>
      </c>
      <c r="B21" t="s">
        <v>162</v>
      </c>
      <c r="C21" s="11" t="s">
        <v>28</v>
      </c>
      <c r="D21" s="11" t="s">
        <v>28</v>
      </c>
      <c r="E21" s="11" t="s">
        <v>33</v>
      </c>
      <c r="F21">
        <v>3.9978861029170761E-2</v>
      </c>
    </row>
    <row r="22" spans="1:6">
      <c r="A22" t="s">
        <v>206</v>
      </c>
      <c r="B22" t="s">
        <v>164</v>
      </c>
      <c r="C22" s="11" t="s">
        <v>28</v>
      </c>
      <c r="D22" s="11" t="s">
        <v>28</v>
      </c>
      <c r="E22" s="11" t="s">
        <v>33</v>
      </c>
      <c r="F22">
        <v>4.0528933956079975E-2</v>
      </c>
    </row>
    <row r="23" spans="1:6">
      <c r="A23" t="s">
        <v>206</v>
      </c>
      <c r="B23" t="s">
        <v>165</v>
      </c>
      <c r="C23" s="11" t="s">
        <v>28</v>
      </c>
      <c r="D23" s="11" t="s">
        <v>28</v>
      </c>
      <c r="E23" s="11" t="s">
        <v>33</v>
      </c>
      <c r="F23">
        <v>0.15300377471867146</v>
      </c>
    </row>
    <row r="24" spans="1:6">
      <c r="A24" t="s">
        <v>206</v>
      </c>
      <c r="B24" t="s">
        <v>167</v>
      </c>
      <c r="C24" s="11" t="s">
        <v>28</v>
      </c>
      <c r="D24" s="11" t="s">
        <v>28</v>
      </c>
      <c r="E24" s="11" t="s">
        <v>33</v>
      </c>
      <c r="F24">
        <v>2.3856070687206382E-2</v>
      </c>
    </row>
    <row r="25" spans="1:6">
      <c r="A25" t="s">
        <v>206</v>
      </c>
      <c r="B25" t="s">
        <v>169</v>
      </c>
      <c r="C25" s="11" t="s">
        <v>28</v>
      </c>
      <c r="D25" s="11" t="s">
        <v>28</v>
      </c>
      <c r="E25" s="11" t="s">
        <v>33</v>
      </c>
      <c r="F25">
        <v>3.582121736042828E-2</v>
      </c>
    </row>
  </sheetData>
  <phoneticPr fontId="20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05"/>
  <sheetViews>
    <sheetView topLeftCell="AF1" workbookViewId="0">
      <selection activeCell="AT28" sqref="AT28"/>
    </sheetView>
  </sheetViews>
  <sheetFormatPr defaultColWidth="9" defaultRowHeight="14"/>
  <cols>
    <col min="1" max="7" width="11" customWidth="1"/>
    <col min="8" max="8" width="14" customWidth="1"/>
    <col min="9" max="9" width="16" customWidth="1"/>
    <col min="10" max="10" width="10" customWidth="1"/>
    <col min="11" max="11" width="17" customWidth="1"/>
    <col min="12" max="12" width="10" customWidth="1"/>
    <col min="13" max="13" width="15" customWidth="1"/>
    <col min="14" max="14" width="17" customWidth="1"/>
    <col min="15" max="16" width="10" customWidth="1"/>
    <col min="17" max="17" width="14" customWidth="1"/>
    <col min="18" max="18" width="11" customWidth="1"/>
    <col min="19" max="19" width="14" customWidth="1"/>
    <col min="20" max="25" width="12" customWidth="1"/>
    <col min="26" max="26" width="8.83203125" style="37"/>
  </cols>
  <sheetData>
    <row r="1" spans="1:48">
      <c r="A1" s="8" t="s">
        <v>0</v>
      </c>
      <c r="B1" s="8" t="s">
        <v>1</v>
      </c>
      <c r="C1" s="8" t="s">
        <v>2</v>
      </c>
      <c r="D1" s="8" t="s">
        <v>3</v>
      </c>
      <c r="E1" s="8" t="s">
        <v>5</v>
      </c>
      <c r="F1" s="21" t="s">
        <v>207</v>
      </c>
      <c r="G1" s="21" t="s">
        <v>208</v>
      </c>
      <c r="H1" s="21" t="s">
        <v>35</v>
      </c>
      <c r="I1" s="8" t="s">
        <v>36</v>
      </c>
      <c r="J1" s="22" t="s">
        <v>37</v>
      </c>
      <c r="K1" s="8" t="s">
        <v>38</v>
      </c>
      <c r="L1" s="22" t="s">
        <v>39</v>
      </c>
      <c r="M1" s="8" t="s">
        <v>40</v>
      </c>
      <c r="N1" s="8" t="s">
        <v>41</v>
      </c>
      <c r="O1" s="22" t="s">
        <v>42</v>
      </c>
      <c r="P1" s="8" t="s">
        <v>43</v>
      </c>
      <c r="Q1" s="8" t="s">
        <v>44</v>
      </c>
      <c r="R1" s="32" t="s">
        <v>45</v>
      </c>
      <c r="S1" s="33" t="s">
        <v>46</v>
      </c>
      <c r="T1" s="22" t="s">
        <v>47</v>
      </c>
      <c r="U1" s="33" t="s">
        <v>48</v>
      </c>
      <c r="V1" s="32" t="s">
        <v>49</v>
      </c>
      <c r="W1" s="33" t="s">
        <v>50</v>
      </c>
      <c r="X1" s="32" t="s">
        <v>51</v>
      </c>
      <c r="Y1" s="33" t="s">
        <v>52</v>
      </c>
      <c r="Z1" s="36" t="s">
        <v>53</v>
      </c>
      <c r="AA1" s="75" t="s">
        <v>209</v>
      </c>
      <c r="AB1" s="75" t="s">
        <v>210</v>
      </c>
      <c r="AC1" s="75" t="s">
        <v>211</v>
      </c>
      <c r="AD1" s="75" t="s">
        <v>212</v>
      </c>
      <c r="AE1" s="75" t="s">
        <v>213</v>
      </c>
      <c r="AF1" s="75" t="s">
        <v>214</v>
      </c>
      <c r="AG1" s="75" t="s">
        <v>215</v>
      </c>
      <c r="AH1" s="75" t="s">
        <v>216</v>
      </c>
      <c r="AI1" s="75" t="s">
        <v>217</v>
      </c>
      <c r="AJ1" s="75" t="s">
        <v>218</v>
      </c>
      <c r="AK1" s="75" t="s">
        <v>219</v>
      </c>
      <c r="AL1" s="75" t="s">
        <v>220</v>
      </c>
      <c r="AM1" s="75" t="s">
        <v>221</v>
      </c>
      <c r="AN1" s="75" t="s">
        <v>222</v>
      </c>
      <c r="AO1" s="75" t="s">
        <v>223</v>
      </c>
      <c r="AP1" s="75" t="s">
        <v>224</v>
      </c>
      <c r="AQ1" s="75"/>
      <c r="AR1" s="75"/>
      <c r="AS1" s="75"/>
      <c r="AT1" s="75"/>
      <c r="AU1" s="75"/>
      <c r="AV1" s="75"/>
    </row>
    <row r="2" spans="1:48">
      <c r="A2" s="23" t="s">
        <v>24</v>
      </c>
      <c r="B2" s="9" t="s">
        <v>25</v>
      </c>
      <c r="C2" s="9" t="s">
        <v>25</v>
      </c>
      <c r="D2" s="9" t="s">
        <v>26</v>
      </c>
      <c r="E2" s="15">
        <v>1</v>
      </c>
      <c r="F2" s="80">
        <v>0.2</v>
      </c>
      <c r="G2" s="83">
        <v>0.05</v>
      </c>
      <c r="H2" s="15">
        <v>150</v>
      </c>
      <c r="I2" s="15">
        <v>104.2</v>
      </c>
      <c r="J2" s="24">
        <v>22.9</v>
      </c>
      <c r="K2" s="15">
        <v>75.2</v>
      </c>
      <c r="L2" s="25">
        <v>14.5</v>
      </c>
      <c r="M2" s="19">
        <v>60</v>
      </c>
      <c r="N2" s="19">
        <v>25.7</v>
      </c>
      <c r="O2" s="25">
        <v>17.149999999999999</v>
      </c>
      <c r="P2" s="19">
        <v>60</v>
      </c>
      <c r="Q2" s="42">
        <v>30.6</v>
      </c>
      <c r="R2" s="34">
        <v>14.7</v>
      </c>
      <c r="S2" s="42">
        <v>30.5</v>
      </c>
      <c r="T2" s="34">
        <v>14.75</v>
      </c>
      <c r="U2" s="42">
        <v>28.5</v>
      </c>
      <c r="V2" s="34">
        <v>15.75</v>
      </c>
      <c r="W2" s="42">
        <v>27.6</v>
      </c>
      <c r="X2" s="34">
        <v>16.2</v>
      </c>
      <c r="Y2" s="42">
        <v>30.7</v>
      </c>
      <c r="Z2" s="37">
        <v>14.65</v>
      </c>
      <c r="AA2">
        <f>J2*$F2</f>
        <v>4.58</v>
      </c>
      <c r="AB2">
        <f>J2*$G2</f>
        <v>1.145</v>
      </c>
      <c r="AC2">
        <f>L2*F2</f>
        <v>2.9000000000000004</v>
      </c>
      <c r="AD2">
        <f>L2*G2</f>
        <v>0.72500000000000009</v>
      </c>
      <c r="AE2">
        <f>O2*F2</f>
        <v>3.4299999999999997</v>
      </c>
      <c r="AF2">
        <f>O2*G2</f>
        <v>0.85749999999999993</v>
      </c>
      <c r="AG2">
        <f>R2*F2</f>
        <v>2.94</v>
      </c>
      <c r="AH2">
        <f>R2*G2</f>
        <v>0.73499999999999999</v>
      </c>
      <c r="AI2">
        <f>T2*F2</f>
        <v>2.95</v>
      </c>
      <c r="AJ2">
        <f>T2*G2</f>
        <v>0.73750000000000004</v>
      </c>
      <c r="AK2">
        <f>V2*F2</f>
        <v>3.1500000000000004</v>
      </c>
      <c r="AL2">
        <f>V2*G2</f>
        <v>0.78750000000000009</v>
      </c>
      <c r="AM2">
        <f>X2*F2</f>
        <v>3.24</v>
      </c>
      <c r="AN2">
        <f>X2*G2</f>
        <v>0.81</v>
      </c>
      <c r="AO2">
        <f>Z2*F2</f>
        <v>2.93</v>
      </c>
      <c r="AP2">
        <f>Z2*G2</f>
        <v>0.73250000000000004</v>
      </c>
    </row>
    <row r="3" spans="1:48">
      <c r="A3" s="23" t="s">
        <v>24</v>
      </c>
      <c r="B3" s="9" t="s">
        <v>25</v>
      </c>
      <c r="C3" s="9" t="s">
        <v>25</v>
      </c>
      <c r="D3" s="9" t="s">
        <v>26</v>
      </c>
      <c r="E3" s="19">
        <v>2</v>
      </c>
      <c r="F3" s="80">
        <v>0.2</v>
      </c>
      <c r="G3" s="83">
        <v>0.05</v>
      </c>
      <c r="H3" s="19">
        <v>150</v>
      </c>
      <c r="I3" s="19">
        <v>99.6</v>
      </c>
      <c r="J3" s="24">
        <v>25.2</v>
      </c>
      <c r="K3" s="19">
        <v>66.2</v>
      </c>
      <c r="L3" s="25">
        <v>16.7</v>
      </c>
      <c r="M3" s="19">
        <v>60</v>
      </c>
      <c r="N3" s="19">
        <v>26.8</v>
      </c>
      <c r="O3" s="25">
        <v>16.600000000000001</v>
      </c>
      <c r="P3" s="19">
        <v>60</v>
      </c>
      <c r="Q3" s="42">
        <v>22.9</v>
      </c>
      <c r="R3" s="34">
        <v>18.55</v>
      </c>
      <c r="S3" s="42">
        <v>23.9</v>
      </c>
      <c r="T3" s="34">
        <v>18.05</v>
      </c>
      <c r="U3" s="42">
        <v>25.5</v>
      </c>
      <c r="V3" s="34">
        <v>17.25</v>
      </c>
      <c r="W3" s="42">
        <v>21.9</v>
      </c>
      <c r="X3" s="34">
        <v>19.05</v>
      </c>
      <c r="Y3" s="42">
        <v>27.8</v>
      </c>
      <c r="Z3" s="37">
        <v>16.100000000000001</v>
      </c>
      <c r="AA3">
        <f t="shared" ref="AA3:AA31" si="0">J3*$F3</f>
        <v>5.04</v>
      </c>
      <c r="AB3">
        <f t="shared" ref="AB3:AB31" si="1">J3*$G3</f>
        <v>1.26</v>
      </c>
      <c r="AC3">
        <f t="shared" ref="AC3:AC31" si="2">L3*F3</f>
        <v>3.34</v>
      </c>
      <c r="AD3">
        <f t="shared" ref="AD3:AD31" si="3">L3*G3</f>
        <v>0.83499999999999996</v>
      </c>
      <c r="AE3">
        <f t="shared" ref="AE3:AE31" si="4">O3*F3</f>
        <v>3.3200000000000003</v>
      </c>
      <c r="AF3">
        <f t="shared" ref="AF3:AF31" si="5">O3*G3</f>
        <v>0.83000000000000007</v>
      </c>
      <c r="AG3">
        <f t="shared" ref="AG3:AG31" si="6">R3*F3</f>
        <v>3.7100000000000004</v>
      </c>
      <c r="AH3">
        <f t="shared" ref="AH3:AH31" si="7">R3*G3</f>
        <v>0.9275000000000001</v>
      </c>
      <c r="AI3">
        <f t="shared" ref="AI3:AI31" si="8">T3*F3</f>
        <v>3.6100000000000003</v>
      </c>
      <c r="AJ3">
        <f t="shared" ref="AJ3:AJ31" si="9">T3*G3</f>
        <v>0.90250000000000008</v>
      </c>
      <c r="AK3">
        <f t="shared" ref="AK3:AK31" si="10">V3*F3</f>
        <v>3.45</v>
      </c>
      <c r="AL3">
        <f t="shared" ref="AL3:AL31" si="11">V3*G3</f>
        <v>0.86250000000000004</v>
      </c>
      <c r="AM3">
        <f t="shared" ref="AM3:AM31" si="12">X3*F3</f>
        <v>3.8100000000000005</v>
      </c>
      <c r="AN3">
        <f t="shared" ref="AN3:AN31" si="13">X3*G3</f>
        <v>0.95250000000000012</v>
      </c>
      <c r="AO3">
        <f t="shared" ref="AO3:AO31" si="14">Z3*F3</f>
        <v>3.2200000000000006</v>
      </c>
      <c r="AP3">
        <f t="shared" ref="AP3:AP31" si="15">Z3*G3</f>
        <v>0.80500000000000016</v>
      </c>
    </row>
    <row r="4" spans="1:48">
      <c r="A4" s="23" t="s">
        <v>24</v>
      </c>
      <c r="B4" s="9" t="s">
        <v>25</v>
      </c>
      <c r="C4" s="9" t="s">
        <v>25</v>
      </c>
      <c r="D4" s="9" t="s">
        <v>26</v>
      </c>
      <c r="E4" s="15">
        <v>3</v>
      </c>
      <c r="F4" s="80">
        <v>0.2</v>
      </c>
      <c r="G4" s="83">
        <v>0.05</v>
      </c>
      <c r="H4" s="19">
        <v>150</v>
      </c>
      <c r="I4" s="19">
        <v>105</v>
      </c>
      <c r="J4" s="24">
        <v>22.5</v>
      </c>
      <c r="K4" s="19">
        <v>73.7</v>
      </c>
      <c r="L4" s="25">
        <v>15.65</v>
      </c>
      <c r="M4" s="19">
        <v>60</v>
      </c>
      <c r="N4" s="19">
        <v>22.7</v>
      </c>
      <c r="O4" s="25">
        <v>18.649999999999999</v>
      </c>
      <c r="P4" s="19">
        <v>60</v>
      </c>
      <c r="Q4" s="42">
        <v>21.9</v>
      </c>
      <c r="R4" s="34">
        <v>19.05</v>
      </c>
      <c r="S4" s="42">
        <v>29.5</v>
      </c>
      <c r="T4" s="34">
        <v>15.25</v>
      </c>
      <c r="U4" s="42">
        <v>25.6</v>
      </c>
      <c r="V4" s="34">
        <v>17.2</v>
      </c>
      <c r="W4" s="42">
        <v>23.4</v>
      </c>
      <c r="X4" s="34">
        <v>18.3</v>
      </c>
      <c r="Y4" s="42">
        <v>28.1</v>
      </c>
      <c r="Z4" s="37">
        <v>15.95</v>
      </c>
      <c r="AA4">
        <f t="shared" si="0"/>
        <v>4.5</v>
      </c>
      <c r="AB4">
        <f t="shared" si="1"/>
        <v>1.125</v>
      </c>
      <c r="AC4">
        <f t="shared" si="2"/>
        <v>3.1300000000000003</v>
      </c>
      <c r="AD4">
        <f t="shared" si="3"/>
        <v>0.78250000000000008</v>
      </c>
      <c r="AE4">
        <f t="shared" si="4"/>
        <v>3.73</v>
      </c>
      <c r="AF4">
        <f t="shared" si="5"/>
        <v>0.9325</v>
      </c>
      <c r="AG4">
        <f t="shared" si="6"/>
        <v>3.8100000000000005</v>
      </c>
      <c r="AH4">
        <f t="shared" si="7"/>
        <v>0.95250000000000012</v>
      </c>
      <c r="AI4">
        <f t="shared" si="8"/>
        <v>3.0500000000000003</v>
      </c>
      <c r="AJ4">
        <f t="shared" si="9"/>
        <v>0.76250000000000007</v>
      </c>
      <c r="AK4">
        <f t="shared" si="10"/>
        <v>3.44</v>
      </c>
      <c r="AL4">
        <f t="shared" si="11"/>
        <v>0.86</v>
      </c>
      <c r="AM4">
        <f t="shared" si="12"/>
        <v>3.66</v>
      </c>
      <c r="AN4">
        <f t="shared" si="13"/>
        <v>0.91500000000000004</v>
      </c>
      <c r="AO4">
        <f t="shared" si="14"/>
        <v>3.19</v>
      </c>
      <c r="AP4">
        <f t="shared" si="15"/>
        <v>0.79749999999999999</v>
      </c>
    </row>
    <row r="5" spans="1:48">
      <c r="A5" s="23" t="s">
        <v>24</v>
      </c>
      <c r="B5" s="9" t="s">
        <v>25</v>
      </c>
      <c r="C5" s="9" t="s">
        <v>25</v>
      </c>
      <c r="D5" s="9" t="s">
        <v>26</v>
      </c>
      <c r="E5" s="19">
        <v>4</v>
      </c>
      <c r="F5" s="80">
        <v>0.2</v>
      </c>
      <c r="G5" s="83">
        <v>0.05</v>
      </c>
      <c r="H5" s="19">
        <v>150</v>
      </c>
      <c r="I5" s="19">
        <v>103.4</v>
      </c>
      <c r="J5" s="24">
        <v>23.3</v>
      </c>
      <c r="K5" s="19">
        <v>66.599999999999994</v>
      </c>
      <c r="L5" s="25">
        <v>18.399999999999999</v>
      </c>
      <c r="M5" s="19">
        <v>60</v>
      </c>
      <c r="N5" s="19">
        <v>18.899999999999999</v>
      </c>
      <c r="O5" s="25">
        <v>20.55</v>
      </c>
      <c r="P5" s="19">
        <v>60</v>
      </c>
      <c r="Q5" s="42">
        <v>20.8</v>
      </c>
      <c r="R5" s="34">
        <v>19.600000000000001</v>
      </c>
      <c r="S5" s="42">
        <v>21.5</v>
      </c>
      <c r="T5" s="34">
        <v>19.25</v>
      </c>
      <c r="U5" s="42">
        <v>22.6</v>
      </c>
      <c r="V5" s="34">
        <v>18.7</v>
      </c>
      <c r="W5" s="42">
        <v>22.3</v>
      </c>
      <c r="X5" s="34">
        <v>18.850000000000001</v>
      </c>
      <c r="Y5" s="42">
        <v>27.5</v>
      </c>
      <c r="Z5" s="37">
        <v>16.25</v>
      </c>
      <c r="AA5">
        <f t="shared" si="0"/>
        <v>4.66</v>
      </c>
      <c r="AB5">
        <f t="shared" si="1"/>
        <v>1.165</v>
      </c>
      <c r="AC5">
        <f t="shared" si="2"/>
        <v>3.6799999999999997</v>
      </c>
      <c r="AD5">
        <f t="shared" si="3"/>
        <v>0.91999999999999993</v>
      </c>
      <c r="AE5">
        <f t="shared" si="4"/>
        <v>4.1100000000000003</v>
      </c>
      <c r="AF5">
        <f t="shared" si="5"/>
        <v>1.0275000000000001</v>
      </c>
      <c r="AG5">
        <f t="shared" si="6"/>
        <v>3.9200000000000004</v>
      </c>
      <c r="AH5">
        <f t="shared" si="7"/>
        <v>0.98000000000000009</v>
      </c>
      <c r="AI5">
        <f t="shared" si="8"/>
        <v>3.85</v>
      </c>
      <c r="AJ5">
        <f t="shared" si="9"/>
        <v>0.96250000000000002</v>
      </c>
      <c r="AK5">
        <f t="shared" si="10"/>
        <v>3.74</v>
      </c>
      <c r="AL5">
        <f t="shared" si="11"/>
        <v>0.93500000000000005</v>
      </c>
      <c r="AM5">
        <f t="shared" si="12"/>
        <v>3.7700000000000005</v>
      </c>
      <c r="AN5">
        <f t="shared" si="13"/>
        <v>0.94250000000000012</v>
      </c>
      <c r="AO5">
        <f t="shared" si="14"/>
        <v>3.25</v>
      </c>
      <c r="AP5">
        <f t="shared" si="15"/>
        <v>0.8125</v>
      </c>
    </row>
    <row r="6" spans="1:48">
      <c r="A6" s="23" t="s">
        <v>24</v>
      </c>
      <c r="B6" s="9" t="s">
        <v>25</v>
      </c>
      <c r="C6" s="9" t="s">
        <v>25</v>
      </c>
      <c r="D6" s="9" t="s">
        <v>26</v>
      </c>
      <c r="E6" s="15">
        <v>5</v>
      </c>
      <c r="F6" s="80">
        <v>0.2</v>
      </c>
      <c r="G6" s="83">
        <v>0.05</v>
      </c>
      <c r="H6" s="19">
        <v>150</v>
      </c>
      <c r="I6" s="19">
        <v>99</v>
      </c>
      <c r="J6" s="24">
        <v>25.5</v>
      </c>
      <c r="K6" s="19">
        <v>61.8</v>
      </c>
      <c r="L6" s="25">
        <v>18.600000000000001</v>
      </c>
      <c r="M6" s="19">
        <v>60</v>
      </c>
      <c r="N6" s="19">
        <v>19.3</v>
      </c>
      <c r="O6" s="25">
        <v>20.350000000000001</v>
      </c>
      <c r="P6" s="19">
        <v>60</v>
      </c>
      <c r="Q6" s="42">
        <v>18.8</v>
      </c>
      <c r="R6" s="34">
        <v>20.6</v>
      </c>
      <c r="S6" s="42">
        <v>17.5</v>
      </c>
      <c r="T6" s="34">
        <v>21.25</v>
      </c>
      <c r="U6" s="42">
        <v>17.5</v>
      </c>
      <c r="V6" s="34">
        <v>21.25</v>
      </c>
      <c r="W6" s="42">
        <v>14</v>
      </c>
      <c r="X6" s="34">
        <v>23</v>
      </c>
      <c r="Y6" s="42">
        <v>19.8</v>
      </c>
      <c r="Z6" s="37">
        <v>20.100000000000001</v>
      </c>
      <c r="AA6">
        <f t="shared" si="0"/>
        <v>5.1000000000000005</v>
      </c>
      <c r="AB6">
        <f t="shared" si="1"/>
        <v>1.2750000000000001</v>
      </c>
      <c r="AC6">
        <f t="shared" si="2"/>
        <v>3.7200000000000006</v>
      </c>
      <c r="AD6">
        <f t="shared" si="3"/>
        <v>0.93000000000000016</v>
      </c>
      <c r="AE6">
        <f t="shared" si="4"/>
        <v>4.07</v>
      </c>
      <c r="AF6">
        <f t="shared" si="5"/>
        <v>1.0175000000000001</v>
      </c>
      <c r="AG6">
        <f t="shared" si="6"/>
        <v>4.12</v>
      </c>
      <c r="AH6">
        <f t="shared" si="7"/>
        <v>1.03</v>
      </c>
      <c r="AI6">
        <f t="shared" si="8"/>
        <v>4.25</v>
      </c>
      <c r="AJ6">
        <f t="shared" si="9"/>
        <v>1.0625</v>
      </c>
      <c r="AK6">
        <f t="shared" si="10"/>
        <v>4.25</v>
      </c>
      <c r="AL6">
        <f t="shared" si="11"/>
        <v>1.0625</v>
      </c>
      <c r="AM6">
        <f t="shared" si="12"/>
        <v>4.6000000000000005</v>
      </c>
      <c r="AN6">
        <f t="shared" si="13"/>
        <v>1.1500000000000001</v>
      </c>
      <c r="AO6">
        <f t="shared" si="14"/>
        <v>4.0200000000000005</v>
      </c>
      <c r="AP6">
        <f t="shared" si="15"/>
        <v>1.0050000000000001</v>
      </c>
    </row>
    <row r="7" spans="1:48">
      <c r="A7" s="23" t="s">
        <v>24</v>
      </c>
      <c r="B7" s="9" t="s">
        <v>25</v>
      </c>
      <c r="C7" s="9" t="s">
        <v>25</v>
      </c>
      <c r="D7" s="9" t="s">
        <v>26</v>
      </c>
      <c r="E7" s="19">
        <v>6</v>
      </c>
      <c r="F7" s="80">
        <v>0.2</v>
      </c>
      <c r="G7" s="83">
        <v>0.05</v>
      </c>
      <c r="H7" s="19">
        <v>150</v>
      </c>
      <c r="I7" s="19">
        <v>101.2</v>
      </c>
      <c r="J7" s="24">
        <v>24.4</v>
      </c>
      <c r="K7" s="19">
        <v>66.099999999999994</v>
      </c>
      <c r="L7" s="25">
        <v>17.55</v>
      </c>
      <c r="M7" s="19">
        <v>60</v>
      </c>
      <c r="N7" s="40">
        <v>20</v>
      </c>
      <c r="O7" s="25">
        <v>20</v>
      </c>
      <c r="P7" s="19">
        <v>60</v>
      </c>
      <c r="Q7" s="42">
        <v>22.1</v>
      </c>
      <c r="R7" s="34">
        <v>18.95</v>
      </c>
      <c r="S7" s="42">
        <v>24.8</v>
      </c>
      <c r="T7" s="34">
        <v>17.600000000000001</v>
      </c>
      <c r="U7" s="42">
        <v>23.7</v>
      </c>
      <c r="V7" s="34">
        <v>18.149999999999999</v>
      </c>
      <c r="W7" s="42">
        <v>21.9</v>
      </c>
      <c r="X7" s="34">
        <v>19.05</v>
      </c>
      <c r="Y7" s="42">
        <v>27.9</v>
      </c>
      <c r="Z7" s="37">
        <v>16.05</v>
      </c>
      <c r="AA7">
        <f t="shared" si="0"/>
        <v>4.88</v>
      </c>
      <c r="AB7">
        <f t="shared" si="1"/>
        <v>1.22</v>
      </c>
      <c r="AC7">
        <f t="shared" si="2"/>
        <v>3.5100000000000002</v>
      </c>
      <c r="AD7">
        <f t="shared" si="3"/>
        <v>0.87750000000000006</v>
      </c>
      <c r="AE7">
        <f t="shared" si="4"/>
        <v>4</v>
      </c>
      <c r="AF7">
        <f t="shared" si="5"/>
        <v>1</v>
      </c>
      <c r="AG7">
        <f t="shared" si="6"/>
        <v>3.79</v>
      </c>
      <c r="AH7">
        <f t="shared" si="7"/>
        <v>0.94750000000000001</v>
      </c>
      <c r="AI7">
        <f t="shared" si="8"/>
        <v>3.5200000000000005</v>
      </c>
      <c r="AJ7">
        <f t="shared" si="9"/>
        <v>0.88000000000000012</v>
      </c>
      <c r="AK7">
        <f t="shared" si="10"/>
        <v>3.63</v>
      </c>
      <c r="AL7">
        <f t="shared" si="11"/>
        <v>0.90749999999999997</v>
      </c>
      <c r="AM7">
        <f t="shared" si="12"/>
        <v>3.8100000000000005</v>
      </c>
      <c r="AN7">
        <f t="shared" si="13"/>
        <v>0.95250000000000012</v>
      </c>
      <c r="AO7">
        <f t="shared" si="14"/>
        <v>3.2100000000000004</v>
      </c>
      <c r="AP7">
        <f t="shared" si="15"/>
        <v>0.8025000000000001</v>
      </c>
    </row>
    <row r="8" spans="1:48">
      <c r="A8" s="23" t="s">
        <v>24</v>
      </c>
      <c r="B8" s="9" t="s">
        <v>25</v>
      </c>
      <c r="C8" s="9" t="s">
        <v>25</v>
      </c>
      <c r="D8" s="9" t="s">
        <v>26</v>
      </c>
      <c r="E8" s="15">
        <v>7</v>
      </c>
      <c r="F8" s="80">
        <v>0.2</v>
      </c>
      <c r="G8" s="83">
        <v>0.05</v>
      </c>
      <c r="H8" s="19">
        <v>150</v>
      </c>
      <c r="I8" s="19">
        <v>107.3</v>
      </c>
      <c r="J8" s="24">
        <v>21.35</v>
      </c>
      <c r="K8" s="19">
        <v>75.099999999999994</v>
      </c>
      <c r="L8" s="25">
        <v>16.100000000000001</v>
      </c>
      <c r="M8" s="19">
        <v>60</v>
      </c>
      <c r="N8" s="19">
        <v>22.5</v>
      </c>
      <c r="O8" s="25">
        <v>18.75</v>
      </c>
      <c r="P8" s="19">
        <v>60</v>
      </c>
      <c r="Q8" s="42">
        <v>26.7</v>
      </c>
      <c r="R8" s="34">
        <v>16.649999999999999</v>
      </c>
      <c r="S8" s="47">
        <v>24.9</v>
      </c>
      <c r="T8" s="34">
        <v>17.55</v>
      </c>
      <c r="U8" s="47">
        <v>27.3</v>
      </c>
      <c r="V8" s="34">
        <v>16.350000000000001</v>
      </c>
      <c r="W8" s="47">
        <v>24</v>
      </c>
      <c r="X8" s="34">
        <v>18</v>
      </c>
      <c r="Y8" s="47">
        <v>28.3</v>
      </c>
      <c r="Z8" s="37">
        <v>15.85</v>
      </c>
      <c r="AA8">
        <f t="shared" si="0"/>
        <v>4.2700000000000005</v>
      </c>
      <c r="AB8">
        <f t="shared" si="1"/>
        <v>1.0675000000000001</v>
      </c>
      <c r="AC8">
        <f t="shared" si="2"/>
        <v>3.2200000000000006</v>
      </c>
      <c r="AD8">
        <f t="shared" si="3"/>
        <v>0.80500000000000016</v>
      </c>
      <c r="AE8">
        <f t="shared" si="4"/>
        <v>3.75</v>
      </c>
      <c r="AF8">
        <f t="shared" si="5"/>
        <v>0.9375</v>
      </c>
      <c r="AG8">
        <f t="shared" si="6"/>
        <v>3.33</v>
      </c>
      <c r="AH8">
        <f t="shared" si="7"/>
        <v>0.83250000000000002</v>
      </c>
      <c r="AI8">
        <f t="shared" si="8"/>
        <v>3.5100000000000002</v>
      </c>
      <c r="AJ8">
        <f t="shared" si="9"/>
        <v>0.87750000000000006</v>
      </c>
      <c r="AK8">
        <f t="shared" si="10"/>
        <v>3.2700000000000005</v>
      </c>
      <c r="AL8">
        <f t="shared" si="11"/>
        <v>0.81750000000000012</v>
      </c>
      <c r="AM8">
        <f t="shared" si="12"/>
        <v>3.6</v>
      </c>
      <c r="AN8">
        <f t="shared" si="13"/>
        <v>0.9</v>
      </c>
      <c r="AO8">
        <f t="shared" si="14"/>
        <v>3.17</v>
      </c>
      <c r="AP8">
        <f t="shared" si="15"/>
        <v>0.79249999999999998</v>
      </c>
    </row>
    <row r="9" spans="1:48">
      <c r="A9" s="23" t="s">
        <v>24</v>
      </c>
      <c r="B9" s="9" t="s">
        <v>25</v>
      </c>
      <c r="C9" s="9" t="s">
        <v>25</v>
      </c>
      <c r="D9" s="9" t="s">
        <v>26</v>
      </c>
      <c r="E9" s="19">
        <v>8</v>
      </c>
      <c r="F9" s="80">
        <v>0.2</v>
      </c>
      <c r="G9" s="83">
        <v>0.05</v>
      </c>
      <c r="H9" s="39">
        <v>150</v>
      </c>
      <c r="I9" s="39">
        <v>104.9</v>
      </c>
      <c r="J9" s="24">
        <v>22.55</v>
      </c>
      <c r="K9" s="43">
        <v>69</v>
      </c>
      <c r="L9" s="25">
        <v>17.95</v>
      </c>
      <c r="AA9">
        <f t="shared" si="0"/>
        <v>4.5100000000000007</v>
      </c>
      <c r="AB9">
        <f t="shared" si="1"/>
        <v>1.1275000000000002</v>
      </c>
      <c r="AC9">
        <f t="shared" si="2"/>
        <v>3.59</v>
      </c>
      <c r="AD9">
        <f t="shared" si="3"/>
        <v>0.89749999999999996</v>
      </c>
    </row>
    <row r="10" spans="1:48">
      <c r="A10" s="26"/>
      <c r="B10" s="9"/>
      <c r="C10" s="9"/>
      <c r="D10" s="9"/>
      <c r="E10" s="78"/>
      <c r="F10" s="78"/>
      <c r="G10" s="78"/>
      <c r="H10" s="16"/>
      <c r="I10" s="16"/>
      <c r="J10" s="24">
        <f>AVERAGE(J2:J9)</f>
        <v>23.462499999999999</v>
      </c>
      <c r="K10" s="24">
        <f t="shared" ref="K10:AP10" si="16">AVERAGE(K2:K9)</f>
        <v>69.212500000000006</v>
      </c>
      <c r="L10" s="24">
        <f t="shared" si="16"/>
        <v>16.931249999999999</v>
      </c>
      <c r="M10" s="24">
        <f t="shared" si="16"/>
        <v>60</v>
      </c>
      <c r="N10" s="24">
        <f t="shared" si="16"/>
        <v>22.271428571428569</v>
      </c>
      <c r="O10" s="24">
        <f t="shared" si="16"/>
        <v>18.864285714285717</v>
      </c>
      <c r="P10" s="24">
        <f t="shared" si="16"/>
        <v>60</v>
      </c>
      <c r="Q10" s="24">
        <f t="shared" si="16"/>
        <v>23.4</v>
      </c>
      <c r="R10" s="24">
        <f t="shared" si="16"/>
        <v>18.3</v>
      </c>
      <c r="S10" s="24">
        <f t="shared" si="16"/>
        <v>24.657142857142862</v>
      </c>
      <c r="T10" s="24">
        <f t="shared" si="16"/>
        <v>17.671428571428571</v>
      </c>
      <c r="U10" s="24">
        <f t="shared" si="16"/>
        <v>24.385714285714283</v>
      </c>
      <c r="V10" s="24">
        <f t="shared" si="16"/>
        <v>17.807142857142857</v>
      </c>
      <c r="W10" s="24">
        <f t="shared" si="16"/>
        <v>22.157142857142855</v>
      </c>
      <c r="X10" s="24">
        <f t="shared" si="16"/>
        <v>18.921428571428571</v>
      </c>
      <c r="Y10" s="24">
        <f t="shared" si="16"/>
        <v>27.157142857142862</v>
      </c>
      <c r="Z10" s="24">
        <f t="shared" si="16"/>
        <v>16.421428571428571</v>
      </c>
      <c r="AA10" s="24">
        <f t="shared" si="16"/>
        <v>4.6924999999999999</v>
      </c>
      <c r="AB10" s="24">
        <f t="shared" si="16"/>
        <v>1.173125</v>
      </c>
      <c r="AC10" s="24">
        <f t="shared" si="16"/>
        <v>3.3862500000000009</v>
      </c>
      <c r="AD10" s="24">
        <f t="shared" si="16"/>
        <v>0.84656250000000022</v>
      </c>
      <c r="AE10" s="24">
        <f t="shared" si="16"/>
        <v>3.7728571428571427</v>
      </c>
      <c r="AF10" s="24">
        <f t="shared" si="16"/>
        <v>0.94321428571428567</v>
      </c>
      <c r="AG10" s="24">
        <f t="shared" si="16"/>
        <v>3.6599999999999997</v>
      </c>
      <c r="AH10" s="24">
        <f t="shared" si="16"/>
        <v>0.91499999999999992</v>
      </c>
      <c r="AI10" s="24">
        <f t="shared" si="16"/>
        <v>3.5342857142857147</v>
      </c>
      <c r="AJ10" s="24">
        <f t="shared" si="16"/>
        <v>0.88357142857142867</v>
      </c>
      <c r="AK10" s="24">
        <f t="shared" si="16"/>
        <v>3.5614285714285714</v>
      </c>
      <c r="AL10" s="24">
        <f t="shared" si="16"/>
        <v>0.89035714285714285</v>
      </c>
      <c r="AM10" s="24">
        <f t="shared" si="16"/>
        <v>3.7842857142857147</v>
      </c>
      <c r="AN10" s="24">
        <f t="shared" si="16"/>
        <v>0.94607142857142867</v>
      </c>
      <c r="AO10" s="24">
        <f t="shared" si="16"/>
        <v>3.2842857142857147</v>
      </c>
      <c r="AP10" s="24">
        <f t="shared" si="16"/>
        <v>0.82107142857142867</v>
      </c>
    </row>
    <row r="11" spans="1:48">
      <c r="A11" s="26" t="s">
        <v>27</v>
      </c>
      <c r="B11" s="9" t="s">
        <v>25</v>
      </c>
      <c r="C11" s="9" t="s">
        <v>28</v>
      </c>
      <c r="D11" s="9" t="s">
        <v>29</v>
      </c>
      <c r="E11" s="15">
        <v>9</v>
      </c>
      <c r="F11" s="81">
        <v>0.4</v>
      </c>
      <c r="G11" s="84">
        <v>0.05</v>
      </c>
      <c r="H11" s="16"/>
      <c r="I11" s="16"/>
      <c r="J11" s="24"/>
      <c r="K11" s="27"/>
      <c r="L11" s="25"/>
      <c r="M11" s="44">
        <v>60</v>
      </c>
      <c r="N11" s="15"/>
      <c r="O11" s="24"/>
      <c r="P11" s="15">
        <v>60</v>
      </c>
      <c r="Q11" s="45">
        <v>18.399999999999999</v>
      </c>
      <c r="R11" s="34">
        <v>20.8</v>
      </c>
      <c r="S11" s="42">
        <v>21.2</v>
      </c>
      <c r="T11" s="34">
        <v>19.399999999999999</v>
      </c>
      <c r="U11" s="42">
        <v>20.7</v>
      </c>
      <c r="V11" s="34">
        <v>19.649999999999999</v>
      </c>
      <c r="W11" s="42">
        <v>19.600000000000001</v>
      </c>
      <c r="X11" s="34">
        <v>20.2</v>
      </c>
      <c r="Y11" s="42">
        <v>22.9</v>
      </c>
      <c r="Z11" s="37">
        <v>18.55</v>
      </c>
      <c r="AA11">
        <f t="shared" si="0"/>
        <v>0</v>
      </c>
      <c r="AB11">
        <f t="shared" si="1"/>
        <v>0</v>
      </c>
      <c r="AC11">
        <f t="shared" si="2"/>
        <v>0</v>
      </c>
      <c r="AD11">
        <f t="shared" si="3"/>
        <v>0</v>
      </c>
      <c r="AE11">
        <f t="shared" si="4"/>
        <v>0</v>
      </c>
      <c r="AF11">
        <f t="shared" si="5"/>
        <v>0</v>
      </c>
      <c r="AG11">
        <f t="shared" si="6"/>
        <v>8.32</v>
      </c>
      <c r="AH11">
        <f t="shared" si="7"/>
        <v>1.04</v>
      </c>
      <c r="AI11">
        <f t="shared" si="8"/>
        <v>7.76</v>
      </c>
      <c r="AJ11">
        <f t="shared" si="9"/>
        <v>0.97</v>
      </c>
      <c r="AK11">
        <f t="shared" si="10"/>
        <v>7.8599999999999994</v>
      </c>
      <c r="AL11">
        <f t="shared" si="11"/>
        <v>0.98249999999999993</v>
      </c>
      <c r="AM11">
        <f t="shared" si="12"/>
        <v>8.08</v>
      </c>
      <c r="AN11">
        <f t="shared" si="13"/>
        <v>1.01</v>
      </c>
      <c r="AO11">
        <f t="shared" si="14"/>
        <v>7.4200000000000008</v>
      </c>
      <c r="AP11">
        <f t="shared" si="15"/>
        <v>0.9275000000000001</v>
      </c>
    </row>
    <row r="12" spans="1:48">
      <c r="A12" s="26" t="s">
        <v>27</v>
      </c>
      <c r="B12" s="9" t="s">
        <v>25</v>
      </c>
      <c r="C12" s="9" t="s">
        <v>28</v>
      </c>
      <c r="D12" s="9" t="s">
        <v>29</v>
      </c>
      <c r="E12" s="19">
        <v>10</v>
      </c>
      <c r="F12" s="81">
        <v>0.4</v>
      </c>
      <c r="G12" s="84">
        <v>0.05</v>
      </c>
      <c r="H12" s="19">
        <v>150</v>
      </c>
      <c r="I12" s="19">
        <v>107.3</v>
      </c>
      <c r="J12" s="24">
        <v>21.35</v>
      </c>
      <c r="K12" s="19">
        <v>75.2</v>
      </c>
      <c r="L12" s="25">
        <v>16.05</v>
      </c>
      <c r="M12" s="19">
        <v>60</v>
      </c>
      <c r="N12" s="19">
        <v>23.1</v>
      </c>
      <c r="O12" s="25">
        <v>18.45</v>
      </c>
      <c r="P12" s="19">
        <v>60</v>
      </c>
      <c r="Q12" s="42">
        <v>24.6</v>
      </c>
      <c r="R12" s="34">
        <v>17.7</v>
      </c>
      <c r="S12" s="42">
        <v>24.5</v>
      </c>
      <c r="T12" s="34">
        <v>17.75</v>
      </c>
      <c r="U12" s="42">
        <v>26.2</v>
      </c>
      <c r="V12" s="34">
        <v>16.899999999999999</v>
      </c>
      <c r="W12" s="42">
        <v>23.8</v>
      </c>
      <c r="X12" s="34">
        <v>18.100000000000001</v>
      </c>
      <c r="Y12" s="42">
        <v>25</v>
      </c>
      <c r="Z12" s="37">
        <v>17.5</v>
      </c>
      <c r="AA12">
        <f t="shared" si="0"/>
        <v>8.5400000000000009</v>
      </c>
      <c r="AB12">
        <f t="shared" si="1"/>
        <v>1.0675000000000001</v>
      </c>
      <c r="AC12">
        <f t="shared" si="2"/>
        <v>6.4200000000000008</v>
      </c>
      <c r="AD12">
        <f t="shared" si="3"/>
        <v>0.8025000000000001</v>
      </c>
      <c r="AE12">
        <f t="shared" si="4"/>
        <v>7.38</v>
      </c>
      <c r="AF12">
        <f t="shared" si="5"/>
        <v>0.92249999999999999</v>
      </c>
      <c r="AG12">
        <f t="shared" si="6"/>
        <v>7.08</v>
      </c>
      <c r="AH12">
        <f t="shared" si="7"/>
        <v>0.88500000000000001</v>
      </c>
      <c r="AI12">
        <f t="shared" si="8"/>
        <v>7.1000000000000005</v>
      </c>
      <c r="AJ12">
        <f t="shared" si="9"/>
        <v>0.88750000000000007</v>
      </c>
      <c r="AK12">
        <f t="shared" si="10"/>
        <v>6.76</v>
      </c>
      <c r="AL12">
        <f t="shared" si="11"/>
        <v>0.84499999999999997</v>
      </c>
      <c r="AM12">
        <f t="shared" si="12"/>
        <v>7.2400000000000011</v>
      </c>
      <c r="AN12">
        <f t="shared" si="13"/>
        <v>0.90500000000000014</v>
      </c>
      <c r="AO12">
        <f t="shared" si="14"/>
        <v>7</v>
      </c>
      <c r="AP12">
        <f t="shared" si="15"/>
        <v>0.875</v>
      </c>
    </row>
    <row r="13" spans="1:48">
      <c r="A13" s="26" t="s">
        <v>27</v>
      </c>
      <c r="B13" s="9" t="s">
        <v>25</v>
      </c>
      <c r="C13" s="9" t="s">
        <v>28</v>
      </c>
      <c r="D13" s="9" t="s">
        <v>29</v>
      </c>
      <c r="E13" s="15">
        <v>11</v>
      </c>
      <c r="F13" s="81">
        <v>0.4</v>
      </c>
      <c r="G13" s="84">
        <v>0.05</v>
      </c>
      <c r="H13" s="19">
        <v>150</v>
      </c>
      <c r="I13" s="19">
        <v>105.1</v>
      </c>
      <c r="J13" s="24">
        <v>22.45</v>
      </c>
      <c r="K13" s="40">
        <v>69</v>
      </c>
      <c r="L13" s="25">
        <v>18.05</v>
      </c>
      <c r="M13" s="19">
        <v>60</v>
      </c>
      <c r="N13" s="19">
        <v>15.1</v>
      </c>
      <c r="O13" s="25">
        <v>22.45</v>
      </c>
      <c r="P13" s="19">
        <v>60</v>
      </c>
      <c r="Q13" s="42">
        <v>17.100000000000001</v>
      </c>
      <c r="R13" s="34">
        <v>21.45</v>
      </c>
      <c r="S13" s="42">
        <v>18.399999999999999</v>
      </c>
      <c r="T13" s="34">
        <v>20.8</v>
      </c>
      <c r="U13" s="42">
        <v>16.600000000000001</v>
      </c>
      <c r="V13" s="34">
        <v>21.7</v>
      </c>
      <c r="W13" s="42">
        <v>16.8</v>
      </c>
      <c r="X13" s="34">
        <v>21.6</v>
      </c>
      <c r="Y13" s="42">
        <v>16.5</v>
      </c>
      <c r="Z13" s="37">
        <v>21.75</v>
      </c>
      <c r="AA13">
        <f t="shared" si="0"/>
        <v>8.98</v>
      </c>
      <c r="AB13">
        <f t="shared" si="1"/>
        <v>1.1225000000000001</v>
      </c>
      <c r="AC13">
        <f t="shared" si="2"/>
        <v>7.2200000000000006</v>
      </c>
      <c r="AD13">
        <f t="shared" si="3"/>
        <v>0.90250000000000008</v>
      </c>
      <c r="AE13">
        <f t="shared" si="4"/>
        <v>8.98</v>
      </c>
      <c r="AF13">
        <f t="shared" si="5"/>
        <v>1.1225000000000001</v>
      </c>
      <c r="AG13">
        <f t="shared" si="6"/>
        <v>8.58</v>
      </c>
      <c r="AH13">
        <f t="shared" si="7"/>
        <v>1.0725</v>
      </c>
      <c r="AI13">
        <f t="shared" si="8"/>
        <v>8.32</v>
      </c>
      <c r="AJ13">
        <f t="shared" si="9"/>
        <v>1.04</v>
      </c>
      <c r="AK13">
        <f t="shared" si="10"/>
        <v>8.68</v>
      </c>
      <c r="AL13">
        <f t="shared" si="11"/>
        <v>1.085</v>
      </c>
      <c r="AM13">
        <f t="shared" si="12"/>
        <v>8.64</v>
      </c>
      <c r="AN13">
        <f t="shared" si="13"/>
        <v>1.08</v>
      </c>
      <c r="AO13">
        <f t="shared" si="14"/>
        <v>8.7000000000000011</v>
      </c>
      <c r="AP13">
        <f t="shared" si="15"/>
        <v>1.0875000000000001</v>
      </c>
    </row>
    <row r="14" spans="1:48">
      <c r="A14" s="26" t="s">
        <v>27</v>
      </c>
      <c r="B14" s="9" t="s">
        <v>25</v>
      </c>
      <c r="C14" s="9" t="s">
        <v>28</v>
      </c>
      <c r="D14" s="9" t="s">
        <v>29</v>
      </c>
      <c r="E14" s="19">
        <v>12</v>
      </c>
      <c r="F14" s="81">
        <v>0.4</v>
      </c>
      <c r="G14" s="84">
        <v>0.05</v>
      </c>
      <c r="H14" s="19">
        <v>150</v>
      </c>
      <c r="I14" s="19">
        <v>108.1</v>
      </c>
      <c r="J14" s="24">
        <v>20.95</v>
      </c>
      <c r="K14" s="19">
        <v>77.3</v>
      </c>
      <c r="L14" s="25">
        <v>15.4</v>
      </c>
      <c r="M14" s="19">
        <v>60</v>
      </c>
      <c r="N14" s="19">
        <v>22.1</v>
      </c>
      <c r="O14" s="25">
        <v>18.95</v>
      </c>
      <c r="P14" s="19">
        <v>60</v>
      </c>
      <c r="Q14" s="42">
        <v>26.7</v>
      </c>
      <c r="R14" s="34">
        <v>16.649999999999999</v>
      </c>
      <c r="S14" s="42">
        <v>27.3</v>
      </c>
      <c r="T14" s="34">
        <v>16.350000000000001</v>
      </c>
      <c r="U14" s="42">
        <v>27.3</v>
      </c>
      <c r="V14" s="34">
        <v>16.350000000000001</v>
      </c>
      <c r="W14" s="42">
        <v>26.2</v>
      </c>
      <c r="X14" s="34">
        <v>16.899999999999999</v>
      </c>
      <c r="Y14" s="42">
        <v>26</v>
      </c>
      <c r="Z14" s="37">
        <v>17</v>
      </c>
      <c r="AA14">
        <f t="shared" si="0"/>
        <v>8.3800000000000008</v>
      </c>
      <c r="AB14">
        <f t="shared" si="1"/>
        <v>1.0475000000000001</v>
      </c>
      <c r="AC14">
        <f t="shared" si="2"/>
        <v>6.16</v>
      </c>
      <c r="AD14">
        <f t="shared" si="3"/>
        <v>0.77</v>
      </c>
      <c r="AE14">
        <f t="shared" si="4"/>
        <v>7.58</v>
      </c>
      <c r="AF14">
        <f t="shared" si="5"/>
        <v>0.94750000000000001</v>
      </c>
      <c r="AG14">
        <f t="shared" si="6"/>
        <v>6.66</v>
      </c>
      <c r="AH14">
        <f t="shared" si="7"/>
        <v>0.83250000000000002</v>
      </c>
      <c r="AI14">
        <f t="shared" si="8"/>
        <v>6.5400000000000009</v>
      </c>
      <c r="AJ14">
        <f t="shared" si="9"/>
        <v>0.81750000000000012</v>
      </c>
      <c r="AK14">
        <f t="shared" si="10"/>
        <v>6.5400000000000009</v>
      </c>
      <c r="AL14">
        <f t="shared" si="11"/>
        <v>0.81750000000000012</v>
      </c>
      <c r="AM14">
        <f t="shared" si="12"/>
        <v>6.76</v>
      </c>
      <c r="AN14">
        <f t="shared" si="13"/>
        <v>0.84499999999999997</v>
      </c>
      <c r="AO14">
        <f t="shared" si="14"/>
        <v>6.8000000000000007</v>
      </c>
      <c r="AP14">
        <f t="shared" si="15"/>
        <v>0.85000000000000009</v>
      </c>
    </row>
    <row r="15" spans="1:48">
      <c r="A15" s="26" t="s">
        <v>27</v>
      </c>
      <c r="B15" s="9" t="s">
        <v>25</v>
      </c>
      <c r="C15" s="9" t="s">
        <v>28</v>
      </c>
      <c r="D15" s="9" t="s">
        <v>29</v>
      </c>
      <c r="E15" s="15">
        <v>13</v>
      </c>
      <c r="F15" s="81">
        <v>0.4</v>
      </c>
      <c r="G15" s="84">
        <v>0.05</v>
      </c>
      <c r="H15" s="19">
        <v>150</v>
      </c>
      <c r="I15" s="19">
        <v>103.8</v>
      </c>
      <c r="J15" s="24">
        <v>23.1</v>
      </c>
      <c r="K15" s="19">
        <v>71.3</v>
      </c>
      <c r="L15" s="25">
        <v>16.25</v>
      </c>
      <c r="M15" s="19">
        <v>60</v>
      </c>
      <c r="N15" s="19">
        <v>24.4</v>
      </c>
      <c r="O15" s="25">
        <v>17.8</v>
      </c>
      <c r="P15" s="19">
        <v>60</v>
      </c>
      <c r="Q15" s="42">
        <v>30.9</v>
      </c>
      <c r="R15" s="34">
        <v>14.55</v>
      </c>
      <c r="S15" s="42">
        <v>28.9</v>
      </c>
      <c r="T15" s="34">
        <v>15.55</v>
      </c>
      <c r="U15" s="42">
        <v>27.8</v>
      </c>
      <c r="V15" s="34">
        <v>16.100000000000001</v>
      </c>
      <c r="W15" s="42">
        <v>26.8</v>
      </c>
      <c r="X15" s="34">
        <v>16.600000000000001</v>
      </c>
      <c r="Y15" s="42">
        <v>29</v>
      </c>
      <c r="Z15" s="37">
        <v>15.5</v>
      </c>
      <c r="AA15">
        <f t="shared" si="0"/>
        <v>9.24</v>
      </c>
      <c r="AB15">
        <f t="shared" si="1"/>
        <v>1.155</v>
      </c>
      <c r="AC15">
        <f t="shared" si="2"/>
        <v>6.5</v>
      </c>
      <c r="AD15">
        <f t="shared" si="3"/>
        <v>0.8125</v>
      </c>
      <c r="AE15">
        <f t="shared" si="4"/>
        <v>7.120000000000001</v>
      </c>
      <c r="AF15">
        <f t="shared" si="5"/>
        <v>0.89000000000000012</v>
      </c>
      <c r="AG15">
        <f t="shared" si="6"/>
        <v>5.82</v>
      </c>
      <c r="AH15">
        <f t="shared" si="7"/>
        <v>0.72750000000000004</v>
      </c>
      <c r="AI15">
        <f t="shared" si="8"/>
        <v>6.2200000000000006</v>
      </c>
      <c r="AJ15">
        <f t="shared" si="9"/>
        <v>0.77750000000000008</v>
      </c>
      <c r="AK15">
        <f t="shared" si="10"/>
        <v>6.4400000000000013</v>
      </c>
      <c r="AL15">
        <f t="shared" si="11"/>
        <v>0.80500000000000016</v>
      </c>
      <c r="AM15">
        <f t="shared" si="12"/>
        <v>6.6400000000000006</v>
      </c>
      <c r="AN15">
        <f t="shared" si="13"/>
        <v>0.83000000000000007</v>
      </c>
      <c r="AO15">
        <f t="shared" si="14"/>
        <v>6.2</v>
      </c>
      <c r="AP15">
        <f t="shared" si="15"/>
        <v>0.77500000000000002</v>
      </c>
    </row>
    <row r="16" spans="1:48" s="20" customFormat="1">
      <c r="A16" s="28" t="s">
        <v>27</v>
      </c>
      <c r="B16" s="9" t="s">
        <v>25</v>
      </c>
      <c r="C16" s="9" t="s">
        <v>28</v>
      </c>
      <c r="D16" s="9" t="s">
        <v>29</v>
      </c>
      <c r="E16" s="14">
        <v>14</v>
      </c>
      <c r="F16" s="81">
        <v>0.4</v>
      </c>
      <c r="G16" s="84">
        <v>0.05</v>
      </c>
      <c r="H16" s="14">
        <v>150</v>
      </c>
      <c r="I16" s="14">
        <v>112.2</v>
      </c>
      <c r="J16" s="29">
        <v>18.899999999999999</v>
      </c>
      <c r="K16" s="14">
        <v>90.8</v>
      </c>
      <c r="L16" s="30">
        <v>21.4</v>
      </c>
      <c r="M16" s="14">
        <v>60</v>
      </c>
      <c r="N16" s="14">
        <v>37.200000000000003</v>
      </c>
      <c r="O16" s="30">
        <v>22.8</v>
      </c>
      <c r="P16" s="14">
        <v>60</v>
      </c>
      <c r="Q16" s="46">
        <v>39.5</v>
      </c>
      <c r="R16" s="35">
        <v>20.5</v>
      </c>
      <c r="S16" s="46">
        <v>41.2</v>
      </c>
      <c r="T16" s="35">
        <v>18.8</v>
      </c>
      <c r="U16" s="46">
        <v>40</v>
      </c>
      <c r="V16" s="35">
        <v>20</v>
      </c>
      <c r="W16" s="46">
        <v>40.700000000000003</v>
      </c>
      <c r="X16" s="35">
        <v>19.3</v>
      </c>
      <c r="Y16" s="46">
        <v>37.5</v>
      </c>
      <c r="Z16" s="38">
        <v>22.5</v>
      </c>
      <c r="AA16">
        <f t="shared" si="0"/>
        <v>7.56</v>
      </c>
      <c r="AB16">
        <f t="shared" si="1"/>
        <v>0.94499999999999995</v>
      </c>
      <c r="AC16">
        <f t="shared" si="2"/>
        <v>8.56</v>
      </c>
      <c r="AD16">
        <f t="shared" si="3"/>
        <v>1.07</v>
      </c>
      <c r="AE16">
        <f t="shared" si="4"/>
        <v>9.120000000000001</v>
      </c>
      <c r="AF16">
        <f t="shared" si="5"/>
        <v>1.1400000000000001</v>
      </c>
      <c r="AG16">
        <f t="shared" si="6"/>
        <v>8.2000000000000011</v>
      </c>
      <c r="AH16">
        <f t="shared" si="7"/>
        <v>1.0250000000000001</v>
      </c>
      <c r="AI16">
        <f t="shared" si="8"/>
        <v>7.5200000000000005</v>
      </c>
      <c r="AJ16">
        <f t="shared" si="9"/>
        <v>0.94000000000000006</v>
      </c>
      <c r="AK16">
        <f t="shared" si="10"/>
        <v>8</v>
      </c>
      <c r="AL16">
        <f t="shared" si="11"/>
        <v>1</v>
      </c>
      <c r="AM16">
        <f t="shared" si="12"/>
        <v>7.7200000000000006</v>
      </c>
      <c r="AN16">
        <f t="shared" si="13"/>
        <v>0.96500000000000008</v>
      </c>
      <c r="AO16">
        <f t="shared" si="14"/>
        <v>9</v>
      </c>
      <c r="AP16">
        <f t="shared" si="15"/>
        <v>1.125</v>
      </c>
    </row>
    <row r="17" spans="1:43">
      <c r="A17" s="26" t="s">
        <v>27</v>
      </c>
      <c r="B17" s="9" t="s">
        <v>25</v>
      </c>
      <c r="C17" s="9" t="s">
        <v>28</v>
      </c>
      <c r="D17" s="9" t="s">
        <v>29</v>
      </c>
      <c r="E17" s="15">
        <v>15</v>
      </c>
      <c r="F17" s="81">
        <v>0.4</v>
      </c>
      <c r="G17" s="84">
        <v>0.05</v>
      </c>
      <c r="H17" s="39">
        <v>150</v>
      </c>
      <c r="I17" s="39">
        <v>103.2</v>
      </c>
      <c r="J17" s="24">
        <v>23.4</v>
      </c>
      <c r="K17" s="39">
        <v>67.3</v>
      </c>
      <c r="L17" s="25">
        <v>17.95</v>
      </c>
      <c r="M17" s="39">
        <v>60</v>
      </c>
      <c r="N17" s="39">
        <v>15.3</v>
      </c>
      <c r="O17" s="25">
        <v>22.35</v>
      </c>
      <c r="P17" s="19">
        <v>60</v>
      </c>
      <c r="Q17" s="47">
        <v>17.2</v>
      </c>
      <c r="R17" s="34">
        <v>21.4</v>
      </c>
      <c r="S17" s="47">
        <v>18.8</v>
      </c>
      <c r="T17" s="34">
        <v>20.6</v>
      </c>
      <c r="U17" s="47">
        <v>20.5</v>
      </c>
      <c r="V17" s="34">
        <v>19.75</v>
      </c>
      <c r="W17" s="47">
        <v>17.399999999999999</v>
      </c>
      <c r="X17" s="34">
        <v>21.3</v>
      </c>
      <c r="Y17" s="47">
        <v>19.3</v>
      </c>
      <c r="Z17" s="37">
        <v>20.350000000000001</v>
      </c>
      <c r="AA17">
        <f t="shared" si="0"/>
        <v>9.36</v>
      </c>
      <c r="AB17">
        <f t="shared" si="1"/>
        <v>1.17</v>
      </c>
      <c r="AC17">
        <f t="shared" si="2"/>
        <v>7.18</v>
      </c>
      <c r="AD17">
        <f t="shared" si="3"/>
        <v>0.89749999999999996</v>
      </c>
      <c r="AE17">
        <f t="shared" si="4"/>
        <v>8.9400000000000013</v>
      </c>
      <c r="AF17">
        <f t="shared" si="5"/>
        <v>1.1175000000000002</v>
      </c>
      <c r="AG17">
        <f t="shared" si="6"/>
        <v>8.56</v>
      </c>
      <c r="AH17">
        <f t="shared" si="7"/>
        <v>1.07</v>
      </c>
      <c r="AI17">
        <f t="shared" si="8"/>
        <v>8.24</v>
      </c>
      <c r="AJ17">
        <f t="shared" si="9"/>
        <v>1.03</v>
      </c>
      <c r="AK17">
        <f t="shared" si="10"/>
        <v>7.9</v>
      </c>
      <c r="AL17">
        <f t="shared" si="11"/>
        <v>0.98750000000000004</v>
      </c>
      <c r="AM17">
        <f t="shared" si="12"/>
        <v>8.5200000000000014</v>
      </c>
      <c r="AN17">
        <f t="shared" si="13"/>
        <v>1.0650000000000002</v>
      </c>
      <c r="AO17">
        <f t="shared" si="14"/>
        <v>8.14</v>
      </c>
      <c r="AP17">
        <f t="shared" si="15"/>
        <v>1.0175000000000001</v>
      </c>
    </row>
    <row r="18" spans="1:43">
      <c r="A18" s="26"/>
      <c r="B18" s="9"/>
      <c r="C18" s="9"/>
      <c r="D18" s="9"/>
      <c r="E18" s="16"/>
      <c r="F18" s="16"/>
      <c r="G18" s="16"/>
      <c r="H18" s="16"/>
      <c r="I18" s="16"/>
      <c r="J18" s="24">
        <f>AVERAGE(J11:J17)</f>
        <v>21.691666666666666</v>
      </c>
      <c r="K18" s="24">
        <f t="shared" ref="K18:AP18" si="17">AVERAGE(K11:K17)</f>
        <v>75.150000000000006</v>
      </c>
      <c r="L18" s="24">
        <f t="shared" si="17"/>
        <v>17.516666666666669</v>
      </c>
      <c r="M18" s="24">
        <f t="shared" si="17"/>
        <v>60</v>
      </c>
      <c r="N18" s="24">
        <f t="shared" si="17"/>
        <v>22.866666666666671</v>
      </c>
      <c r="O18" s="24">
        <f t="shared" si="17"/>
        <v>20.466666666666665</v>
      </c>
      <c r="P18" s="24">
        <f t="shared" si="17"/>
        <v>60</v>
      </c>
      <c r="Q18" s="24">
        <f t="shared" si="17"/>
        <v>24.914285714285711</v>
      </c>
      <c r="R18" s="24">
        <f t="shared" si="17"/>
        <v>19.007142857142856</v>
      </c>
      <c r="S18" s="24">
        <f t="shared" si="17"/>
        <v>25.75714285714286</v>
      </c>
      <c r="T18" s="24">
        <f t="shared" si="17"/>
        <v>18.464285714285715</v>
      </c>
      <c r="U18" s="24">
        <f t="shared" si="17"/>
        <v>25.585714285714285</v>
      </c>
      <c r="V18" s="24">
        <f t="shared" si="17"/>
        <v>18.635714285714283</v>
      </c>
      <c r="W18" s="24">
        <f t="shared" si="17"/>
        <v>24.471428571428572</v>
      </c>
      <c r="X18" s="24">
        <f t="shared" si="17"/>
        <v>19.142857142857142</v>
      </c>
      <c r="Y18" s="24">
        <f t="shared" si="17"/>
        <v>25.171428571428574</v>
      </c>
      <c r="Z18" s="24">
        <f t="shared" si="17"/>
        <v>19.021428571428572</v>
      </c>
      <c r="AA18" s="24">
        <f t="shared" si="17"/>
        <v>7.4371428571428586</v>
      </c>
      <c r="AB18" s="24">
        <f t="shared" si="17"/>
        <v>0.92964285714285733</v>
      </c>
      <c r="AC18" s="24">
        <f t="shared" si="17"/>
        <v>6.0057142857142853</v>
      </c>
      <c r="AD18" s="24">
        <f t="shared" si="17"/>
        <v>0.75071428571428567</v>
      </c>
      <c r="AE18" s="24">
        <f t="shared" si="17"/>
        <v>7.0171428571428578</v>
      </c>
      <c r="AF18" s="24">
        <f t="shared" si="17"/>
        <v>0.87714285714285722</v>
      </c>
      <c r="AG18" s="24">
        <f t="shared" si="17"/>
        <v>7.6028571428571441</v>
      </c>
      <c r="AH18" s="24">
        <f t="shared" si="17"/>
        <v>0.95035714285714301</v>
      </c>
      <c r="AI18" s="24">
        <f t="shared" si="17"/>
        <v>7.3857142857142861</v>
      </c>
      <c r="AJ18" s="24">
        <f t="shared" si="17"/>
        <v>0.92321428571428577</v>
      </c>
      <c r="AK18" s="24">
        <f t="shared" si="17"/>
        <v>7.4542857142857146</v>
      </c>
      <c r="AL18" s="24">
        <f t="shared" si="17"/>
        <v>0.93178571428571433</v>
      </c>
      <c r="AM18" s="24">
        <f t="shared" si="17"/>
        <v>7.6571428571428575</v>
      </c>
      <c r="AN18" s="24">
        <f t="shared" si="17"/>
        <v>0.95714285714285718</v>
      </c>
      <c r="AO18" s="24">
        <f t="shared" si="17"/>
        <v>7.6085714285714294</v>
      </c>
      <c r="AP18" s="24">
        <f t="shared" si="17"/>
        <v>0.95107142857142868</v>
      </c>
    </row>
    <row r="19" spans="1:43">
      <c r="A19" s="23" t="s">
        <v>30</v>
      </c>
      <c r="B19" s="10" t="s">
        <v>28</v>
      </c>
      <c r="C19" s="10" t="s">
        <v>25</v>
      </c>
      <c r="D19" s="10" t="s">
        <v>31</v>
      </c>
      <c r="E19" s="19">
        <v>16</v>
      </c>
      <c r="F19" s="82">
        <v>0.18</v>
      </c>
      <c r="G19" s="82">
        <v>0.2</v>
      </c>
      <c r="H19" s="19">
        <v>150</v>
      </c>
      <c r="I19" s="19">
        <v>104.2</v>
      </c>
      <c r="J19" s="24">
        <v>22.9</v>
      </c>
      <c r="K19" s="19">
        <v>72.5</v>
      </c>
      <c r="L19" s="25">
        <v>15.85</v>
      </c>
      <c r="M19" s="19">
        <v>60</v>
      </c>
      <c r="N19" s="19">
        <v>23.5</v>
      </c>
      <c r="O19" s="25">
        <v>18.25</v>
      </c>
      <c r="P19" s="19">
        <v>60</v>
      </c>
      <c r="Q19" s="42">
        <v>27.2</v>
      </c>
      <c r="R19" s="34">
        <v>16.399999999999999</v>
      </c>
      <c r="S19" s="42">
        <v>28.8</v>
      </c>
      <c r="T19" s="34">
        <v>15.6</v>
      </c>
      <c r="U19" s="42">
        <v>25.1</v>
      </c>
      <c r="V19" s="34">
        <v>17.45</v>
      </c>
      <c r="W19" s="42">
        <v>24.6</v>
      </c>
      <c r="X19" s="34">
        <v>17.7</v>
      </c>
      <c r="Y19" s="42">
        <v>28.4</v>
      </c>
      <c r="Z19" s="37">
        <v>15.8</v>
      </c>
      <c r="AA19">
        <f t="shared" si="0"/>
        <v>4.1219999999999999</v>
      </c>
      <c r="AB19">
        <f t="shared" si="1"/>
        <v>4.58</v>
      </c>
      <c r="AC19">
        <f t="shared" si="2"/>
        <v>2.8529999999999998</v>
      </c>
      <c r="AD19">
        <f t="shared" si="3"/>
        <v>3.17</v>
      </c>
      <c r="AE19">
        <f t="shared" si="4"/>
        <v>3.2849999999999997</v>
      </c>
      <c r="AF19">
        <f t="shared" si="5"/>
        <v>3.6500000000000004</v>
      </c>
      <c r="AG19">
        <f t="shared" si="6"/>
        <v>2.9519999999999995</v>
      </c>
      <c r="AH19">
        <f t="shared" si="7"/>
        <v>3.28</v>
      </c>
      <c r="AI19">
        <f t="shared" si="8"/>
        <v>2.8079999999999998</v>
      </c>
      <c r="AJ19">
        <f t="shared" si="9"/>
        <v>3.12</v>
      </c>
      <c r="AK19">
        <f t="shared" si="10"/>
        <v>3.1409999999999996</v>
      </c>
      <c r="AL19">
        <f t="shared" si="11"/>
        <v>3.49</v>
      </c>
      <c r="AM19">
        <f t="shared" si="12"/>
        <v>3.1859999999999999</v>
      </c>
      <c r="AN19">
        <f t="shared" si="13"/>
        <v>3.54</v>
      </c>
      <c r="AO19">
        <f t="shared" si="14"/>
        <v>2.8439999999999999</v>
      </c>
      <c r="AP19">
        <f t="shared" si="15"/>
        <v>3.16</v>
      </c>
    </row>
    <row r="20" spans="1:43">
      <c r="A20" s="23" t="s">
        <v>30</v>
      </c>
      <c r="B20" s="10" t="s">
        <v>28</v>
      </c>
      <c r="C20" s="10" t="s">
        <v>25</v>
      </c>
      <c r="D20" s="10" t="s">
        <v>31</v>
      </c>
      <c r="E20" s="15">
        <v>17</v>
      </c>
      <c r="F20" s="82">
        <v>0.18</v>
      </c>
      <c r="G20" s="82">
        <v>0.2</v>
      </c>
      <c r="H20" s="19">
        <v>150</v>
      </c>
      <c r="I20" s="19">
        <v>106.1</v>
      </c>
      <c r="J20" s="24">
        <v>21.95</v>
      </c>
      <c r="K20" s="19">
        <v>73.599999999999994</v>
      </c>
      <c r="L20" s="25">
        <v>16.25</v>
      </c>
      <c r="M20" s="19">
        <v>60</v>
      </c>
      <c r="N20" s="40">
        <v>27</v>
      </c>
      <c r="O20" s="25">
        <v>16.5</v>
      </c>
      <c r="P20" s="19">
        <v>60</v>
      </c>
      <c r="Q20" s="42">
        <v>27.1</v>
      </c>
      <c r="R20" s="34">
        <v>16.45</v>
      </c>
      <c r="S20" s="42">
        <v>29.4</v>
      </c>
      <c r="T20" s="34">
        <v>15.3</v>
      </c>
      <c r="U20" s="42">
        <v>25.5</v>
      </c>
      <c r="V20" s="34">
        <v>17.25</v>
      </c>
      <c r="W20" s="42">
        <v>25.9</v>
      </c>
      <c r="X20" s="34">
        <v>17.05</v>
      </c>
      <c r="Y20" s="42">
        <v>30.7</v>
      </c>
      <c r="Z20" s="37">
        <v>14.65</v>
      </c>
      <c r="AA20">
        <f t="shared" si="0"/>
        <v>3.9509999999999996</v>
      </c>
      <c r="AB20">
        <f t="shared" si="1"/>
        <v>4.3899999999999997</v>
      </c>
      <c r="AC20">
        <f t="shared" si="2"/>
        <v>2.9249999999999998</v>
      </c>
      <c r="AD20">
        <f t="shared" si="3"/>
        <v>3.25</v>
      </c>
      <c r="AE20">
        <f t="shared" si="4"/>
        <v>2.9699999999999998</v>
      </c>
      <c r="AF20">
        <f t="shared" si="5"/>
        <v>3.3000000000000003</v>
      </c>
      <c r="AG20">
        <f t="shared" si="6"/>
        <v>2.9609999999999999</v>
      </c>
      <c r="AH20">
        <f t="shared" si="7"/>
        <v>3.29</v>
      </c>
      <c r="AI20">
        <f t="shared" si="8"/>
        <v>2.754</v>
      </c>
      <c r="AJ20">
        <f t="shared" si="9"/>
        <v>3.0600000000000005</v>
      </c>
      <c r="AK20">
        <f t="shared" si="10"/>
        <v>3.105</v>
      </c>
      <c r="AL20">
        <f t="shared" si="11"/>
        <v>3.45</v>
      </c>
      <c r="AM20">
        <f t="shared" si="12"/>
        <v>3.069</v>
      </c>
      <c r="AN20">
        <f t="shared" si="13"/>
        <v>3.41</v>
      </c>
      <c r="AO20">
        <f t="shared" si="14"/>
        <v>2.637</v>
      </c>
      <c r="AP20">
        <f t="shared" si="15"/>
        <v>2.93</v>
      </c>
    </row>
    <row r="21" spans="1:43">
      <c r="A21" s="23" t="s">
        <v>30</v>
      </c>
      <c r="B21" s="10" t="s">
        <v>28</v>
      </c>
      <c r="C21" s="10" t="s">
        <v>25</v>
      </c>
      <c r="D21" s="10" t="s">
        <v>31</v>
      </c>
      <c r="E21" s="19">
        <v>18</v>
      </c>
      <c r="F21" s="82">
        <v>0.18</v>
      </c>
      <c r="G21" s="82">
        <v>0.2</v>
      </c>
      <c r="H21" s="19">
        <v>150</v>
      </c>
      <c r="I21" s="40">
        <v>103.8</v>
      </c>
      <c r="J21" s="24">
        <v>23.1</v>
      </c>
      <c r="K21" s="19">
        <v>66.3</v>
      </c>
      <c r="L21" s="25">
        <v>18.75</v>
      </c>
      <c r="M21" s="19">
        <v>60</v>
      </c>
      <c r="N21" s="19">
        <v>22.8</v>
      </c>
      <c r="O21" s="25">
        <v>18.600000000000001</v>
      </c>
      <c r="P21" s="19">
        <v>60</v>
      </c>
      <c r="Q21" s="42">
        <v>24</v>
      </c>
      <c r="R21" s="34">
        <v>18</v>
      </c>
      <c r="S21" s="42">
        <v>25.2</v>
      </c>
      <c r="T21" s="34">
        <v>17.399999999999999</v>
      </c>
      <c r="U21" s="42">
        <v>22.5</v>
      </c>
      <c r="V21" s="34">
        <v>18.75</v>
      </c>
      <c r="W21" s="42">
        <v>21.8</v>
      </c>
      <c r="X21" s="34">
        <v>19.100000000000001</v>
      </c>
      <c r="Y21" s="42">
        <v>25.5</v>
      </c>
      <c r="Z21" s="37">
        <v>17.25</v>
      </c>
      <c r="AA21">
        <f t="shared" si="0"/>
        <v>4.1580000000000004</v>
      </c>
      <c r="AB21">
        <f t="shared" si="1"/>
        <v>4.62</v>
      </c>
      <c r="AC21">
        <f t="shared" si="2"/>
        <v>3.375</v>
      </c>
      <c r="AD21">
        <f t="shared" si="3"/>
        <v>3.75</v>
      </c>
      <c r="AE21">
        <f t="shared" si="4"/>
        <v>3.3480000000000003</v>
      </c>
      <c r="AF21">
        <f t="shared" si="5"/>
        <v>3.7200000000000006</v>
      </c>
      <c r="AG21">
        <f t="shared" si="6"/>
        <v>3.2399999999999998</v>
      </c>
      <c r="AH21">
        <f t="shared" si="7"/>
        <v>3.6</v>
      </c>
      <c r="AI21">
        <f t="shared" si="8"/>
        <v>3.1319999999999997</v>
      </c>
      <c r="AJ21">
        <f t="shared" si="9"/>
        <v>3.48</v>
      </c>
      <c r="AK21">
        <f t="shared" si="10"/>
        <v>3.375</v>
      </c>
      <c r="AL21">
        <f t="shared" si="11"/>
        <v>3.75</v>
      </c>
      <c r="AM21">
        <f t="shared" si="12"/>
        <v>3.4380000000000002</v>
      </c>
      <c r="AN21">
        <f t="shared" si="13"/>
        <v>3.8200000000000003</v>
      </c>
      <c r="AO21">
        <f t="shared" si="14"/>
        <v>3.105</v>
      </c>
      <c r="AP21">
        <f t="shared" si="15"/>
        <v>3.45</v>
      </c>
    </row>
    <row r="22" spans="1:43">
      <c r="A22" s="23" t="s">
        <v>30</v>
      </c>
      <c r="B22" s="10" t="s">
        <v>28</v>
      </c>
      <c r="C22" s="10" t="s">
        <v>25</v>
      </c>
      <c r="D22" s="10" t="s">
        <v>31</v>
      </c>
      <c r="E22" s="15">
        <v>19</v>
      </c>
      <c r="F22" s="82">
        <v>0.18</v>
      </c>
      <c r="G22" s="82">
        <v>0.2</v>
      </c>
      <c r="H22" s="19">
        <v>150</v>
      </c>
      <c r="I22" s="40">
        <v>103</v>
      </c>
      <c r="J22" s="24">
        <v>23.5</v>
      </c>
      <c r="K22" s="19">
        <v>65.8</v>
      </c>
      <c r="L22" s="25">
        <v>18.600000000000001</v>
      </c>
      <c r="M22" s="19">
        <v>60</v>
      </c>
      <c r="N22" s="19">
        <v>18.399999999999999</v>
      </c>
      <c r="O22" s="25">
        <v>20.8</v>
      </c>
      <c r="P22" s="19">
        <v>60</v>
      </c>
      <c r="Q22" s="42">
        <v>18.399999999999999</v>
      </c>
      <c r="R22" s="34">
        <v>20.8</v>
      </c>
      <c r="S22" s="42">
        <v>18.399999999999999</v>
      </c>
      <c r="T22" s="34">
        <v>20.8</v>
      </c>
      <c r="U22" s="42">
        <v>16</v>
      </c>
      <c r="V22" s="34">
        <v>22</v>
      </c>
      <c r="W22" s="42">
        <v>17</v>
      </c>
      <c r="X22" s="34">
        <v>21.5</v>
      </c>
      <c r="Y22" s="42">
        <v>21</v>
      </c>
      <c r="Z22" s="37">
        <v>19.5</v>
      </c>
      <c r="AA22">
        <f t="shared" si="0"/>
        <v>4.2299999999999995</v>
      </c>
      <c r="AB22">
        <f t="shared" si="1"/>
        <v>4.7</v>
      </c>
      <c r="AC22">
        <f t="shared" si="2"/>
        <v>3.3480000000000003</v>
      </c>
      <c r="AD22">
        <f t="shared" si="3"/>
        <v>3.7200000000000006</v>
      </c>
      <c r="AE22">
        <f t="shared" si="4"/>
        <v>3.7439999999999998</v>
      </c>
      <c r="AF22">
        <f t="shared" si="5"/>
        <v>4.16</v>
      </c>
      <c r="AG22">
        <f t="shared" si="6"/>
        <v>3.7439999999999998</v>
      </c>
      <c r="AH22">
        <f t="shared" si="7"/>
        <v>4.16</v>
      </c>
      <c r="AI22">
        <f t="shared" si="8"/>
        <v>3.7439999999999998</v>
      </c>
      <c r="AJ22">
        <f t="shared" si="9"/>
        <v>4.16</v>
      </c>
      <c r="AK22">
        <f t="shared" si="10"/>
        <v>3.96</v>
      </c>
      <c r="AL22">
        <f t="shared" si="11"/>
        <v>4.4000000000000004</v>
      </c>
      <c r="AM22">
        <f t="shared" si="12"/>
        <v>3.8699999999999997</v>
      </c>
      <c r="AN22">
        <f t="shared" si="13"/>
        <v>4.3</v>
      </c>
      <c r="AO22">
        <f t="shared" si="14"/>
        <v>3.51</v>
      </c>
      <c r="AP22">
        <f t="shared" si="15"/>
        <v>3.9000000000000004</v>
      </c>
    </row>
    <row r="23" spans="1:43">
      <c r="A23" s="23" t="s">
        <v>30</v>
      </c>
      <c r="B23" s="10" t="s">
        <v>28</v>
      </c>
      <c r="C23" s="10" t="s">
        <v>25</v>
      </c>
      <c r="D23" s="10" t="s">
        <v>31</v>
      </c>
      <c r="E23" s="19">
        <v>20</v>
      </c>
      <c r="F23" s="82">
        <v>0.18</v>
      </c>
      <c r="G23" s="82">
        <v>0.2</v>
      </c>
      <c r="H23" s="19">
        <v>150</v>
      </c>
      <c r="I23" s="19">
        <v>101.4</v>
      </c>
      <c r="J23" s="24">
        <v>24.3</v>
      </c>
      <c r="K23" s="40">
        <v>63</v>
      </c>
      <c r="L23" s="25">
        <v>19.2</v>
      </c>
      <c r="M23" s="19">
        <v>60</v>
      </c>
      <c r="N23" s="19">
        <v>19.899999999999999</v>
      </c>
      <c r="O23" s="25">
        <v>20.05</v>
      </c>
      <c r="P23" s="19">
        <v>60</v>
      </c>
      <c r="Q23" s="42">
        <v>19.3</v>
      </c>
      <c r="R23" s="34">
        <v>20.350000000000001</v>
      </c>
      <c r="S23" s="42">
        <v>23</v>
      </c>
      <c r="T23" s="34">
        <v>18.5</v>
      </c>
      <c r="U23" s="42">
        <v>16.8</v>
      </c>
      <c r="V23" s="34">
        <v>21.6</v>
      </c>
      <c r="W23" s="42">
        <v>16.7</v>
      </c>
      <c r="X23" s="34">
        <v>21.65</v>
      </c>
      <c r="Y23" s="42">
        <v>22.1</v>
      </c>
      <c r="Z23" s="37">
        <v>18.95</v>
      </c>
      <c r="AA23">
        <f t="shared" si="0"/>
        <v>4.3739999999999997</v>
      </c>
      <c r="AB23">
        <f t="shared" si="1"/>
        <v>4.8600000000000003</v>
      </c>
      <c r="AC23">
        <f t="shared" si="2"/>
        <v>3.456</v>
      </c>
      <c r="AD23">
        <f t="shared" si="3"/>
        <v>3.84</v>
      </c>
      <c r="AE23">
        <f t="shared" si="4"/>
        <v>3.609</v>
      </c>
      <c r="AF23">
        <f t="shared" si="5"/>
        <v>4.0100000000000007</v>
      </c>
      <c r="AG23">
        <f t="shared" si="6"/>
        <v>3.6630000000000003</v>
      </c>
      <c r="AH23">
        <f t="shared" si="7"/>
        <v>4.07</v>
      </c>
      <c r="AI23">
        <f t="shared" si="8"/>
        <v>3.33</v>
      </c>
      <c r="AJ23">
        <f t="shared" si="9"/>
        <v>3.7</v>
      </c>
      <c r="AK23">
        <f t="shared" si="10"/>
        <v>3.8879999999999999</v>
      </c>
      <c r="AL23">
        <f t="shared" si="11"/>
        <v>4.32</v>
      </c>
      <c r="AM23">
        <f t="shared" si="12"/>
        <v>3.8969999999999998</v>
      </c>
      <c r="AN23">
        <f t="shared" si="13"/>
        <v>4.33</v>
      </c>
      <c r="AO23">
        <f t="shared" si="14"/>
        <v>3.4109999999999996</v>
      </c>
      <c r="AP23">
        <f t="shared" si="15"/>
        <v>3.79</v>
      </c>
    </row>
    <row r="24" spans="1:43">
      <c r="A24" s="23" t="s">
        <v>30</v>
      </c>
      <c r="B24" s="10" t="s">
        <v>28</v>
      </c>
      <c r="C24" s="10" t="s">
        <v>25</v>
      </c>
      <c r="D24" s="10" t="s">
        <v>31</v>
      </c>
      <c r="E24" s="15">
        <v>21</v>
      </c>
      <c r="F24" s="82">
        <v>0.18</v>
      </c>
      <c r="G24" s="82">
        <v>0.2</v>
      </c>
      <c r="H24" s="39">
        <v>150</v>
      </c>
      <c r="I24" s="39">
        <v>102.7</v>
      </c>
      <c r="J24" s="24">
        <v>23.65</v>
      </c>
      <c r="K24" s="39">
        <v>64.3</v>
      </c>
      <c r="L24" s="25">
        <v>19.2</v>
      </c>
      <c r="M24" s="39">
        <v>60</v>
      </c>
      <c r="N24" s="39">
        <v>17.2</v>
      </c>
      <c r="O24" s="25">
        <v>21.4</v>
      </c>
      <c r="P24" s="19">
        <v>60</v>
      </c>
      <c r="Q24" s="47">
        <v>22.6</v>
      </c>
      <c r="R24" s="34">
        <v>18.7</v>
      </c>
      <c r="S24" s="47">
        <v>22.9</v>
      </c>
      <c r="T24" s="34">
        <v>18.55</v>
      </c>
      <c r="U24" s="47">
        <v>17.399999999999999</v>
      </c>
      <c r="V24" s="34">
        <v>21.3</v>
      </c>
      <c r="W24" s="47">
        <v>16</v>
      </c>
      <c r="X24" s="34">
        <v>22</v>
      </c>
      <c r="Y24" s="47">
        <v>19</v>
      </c>
      <c r="Z24" s="37">
        <v>20.5</v>
      </c>
      <c r="AA24">
        <f t="shared" si="0"/>
        <v>4.2569999999999997</v>
      </c>
      <c r="AB24">
        <f t="shared" si="1"/>
        <v>4.7299999999999995</v>
      </c>
      <c r="AC24">
        <f t="shared" si="2"/>
        <v>3.456</v>
      </c>
      <c r="AD24">
        <f t="shared" si="3"/>
        <v>3.84</v>
      </c>
      <c r="AE24">
        <f t="shared" si="4"/>
        <v>3.8519999999999994</v>
      </c>
      <c r="AF24">
        <f t="shared" si="5"/>
        <v>4.28</v>
      </c>
      <c r="AG24">
        <f t="shared" si="6"/>
        <v>3.3659999999999997</v>
      </c>
      <c r="AH24">
        <f t="shared" si="7"/>
        <v>3.74</v>
      </c>
      <c r="AI24">
        <f t="shared" si="8"/>
        <v>3.339</v>
      </c>
      <c r="AJ24">
        <f t="shared" si="9"/>
        <v>3.7100000000000004</v>
      </c>
      <c r="AK24">
        <f t="shared" si="10"/>
        <v>3.8340000000000001</v>
      </c>
      <c r="AL24">
        <f t="shared" si="11"/>
        <v>4.2600000000000007</v>
      </c>
      <c r="AM24">
        <f t="shared" si="12"/>
        <v>3.96</v>
      </c>
      <c r="AN24">
        <f t="shared" si="13"/>
        <v>4.4000000000000004</v>
      </c>
      <c r="AO24">
        <f t="shared" si="14"/>
        <v>3.69</v>
      </c>
      <c r="AP24">
        <f t="shared" si="15"/>
        <v>4.1000000000000005</v>
      </c>
    </row>
    <row r="25" spans="1:43">
      <c r="A25" s="23"/>
      <c r="B25" s="10"/>
      <c r="C25" s="10"/>
      <c r="D25" s="10"/>
      <c r="E25" s="16"/>
      <c r="F25" s="16"/>
      <c r="G25" s="16"/>
      <c r="H25" s="16"/>
      <c r="I25" s="16"/>
      <c r="J25" s="24">
        <f>AVERAGE(J19:J24)</f>
        <v>23.233333333333331</v>
      </c>
      <c r="K25" s="24">
        <f t="shared" ref="K25:AP25" si="18">AVERAGE(K19:K24)</f>
        <v>67.583333333333329</v>
      </c>
      <c r="L25" s="24">
        <f t="shared" si="18"/>
        <v>17.975000000000001</v>
      </c>
      <c r="M25" s="24">
        <f t="shared" si="18"/>
        <v>60</v>
      </c>
      <c r="N25" s="24">
        <f t="shared" si="18"/>
        <v>21.466666666666665</v>
      </c>
      <c r="O25" s="24">
        <f t="shared" si="18"/>
        <v>19.266666666666666</v>
      </c>
      <c r="P25" s="24">
        <f t="shared" si="18"/>
        <v>60</v>
      </c>
      <c r="Q25" s="24">
        <f t="shared" si="18"/>
        <v>23.099999999999998</v>
      </c>
      <c r="R25" s="24">
        <f t="shared" si="18"/>
        <v>18.45</v>
      </c>
      <c r="S25" s="24">
        <f t="shared" si="18"/>
        <v>24.616666666666671</v>
      </c>
      <c r="T25" s="24">
        <f t="shared" si="18"/>
        <v>17.691666666666666</v>
      </c>
      <c r="U25" s="24">
        <f t="shared" si="18"/>
        <v>20.549999999999997</v>
      </c>
      <c r="V25" s="24">
        <f t="shared" si="18"/>
        <v>19.725000000000001</v>
      </c>
      <c r="W25" s="24">
        <f t="shared" si="18"/>
        <v>20.333333333333332</v>
      </c>
      <c r="X25" s="24">
        <f t="shared" si="18"/>
        <v>19.833333333333332</v>
      </c>
      <c r="Y25" s="24">
        <f t="shared" si="18"/>
        <v>24.45</v>
      </c>
      <c r="Z25" s="24">
        <f t="shared" si="18"/>
        <v>17.775000000000002</v>
      </c>
      <c r="AA25" s="24">
        <f t="shared" si="18"/>
        <v>4.1819999999999995</v>
      </c>
      <c r="AB25" s="24">
        <f t="shared" si="18"/>
        <v>4.6466666666666665</v>
      </c>
      <c r="AC25" s="24">
        <f t="shared" si="18"/>
        <v>3.2355</v>
      </c>
      <c r="AD25" s="24">
        <f t="shared" si="18"/>
        <v>3.5950000000000002</v>
      </c>
      <c r="AE25" s="24">
        <f t="shared" si="18"/>
        <v>3.468</v>
      </c>
      <c r="AF25" s="24">
        <f t="shared" si="18"/>
        <v>3.8533333333333339</v>
      </c>
      <c r="AG25" s="24">
        <f t="shared" si="18"/>
        <v>3.3209999999999997</v>
      </c>
      <c r="AH25" s="24">
        <f t="shared" si="18"/>
        <v>3.69</v>
      </c>
      <c r="AI25" s="24">
        <f t="shared" si="18"/>
        <v>3.1844999999999999</v>
      </c>
      <c r="AJ25" s="24">
        <f t="shared" si="18"/>
        <v>3.5383333333333336</v>
      </c>
      <c r="AK25" s="24">
        <f t="shared" si="18"/>
        <v>3.5505</v>
      </c>
      <c r="AL25" s="24">
        <f t="shared" si="18"/>
        <v>3.9450000000000007</v>
      </c>
      <c r="AM25" s="24">
        <f t="shared" si="18"/>
        <v>3.57</v>
      </c>
      <c r="AN25" s="24">
        <f t="shared" si="18"/>
        <v>3.9666666666666663</v>
      </c>
      <c r="AO25" s="24">
        <f t="shared" si="18"/>
        <v>3.1995</v>
      </c>
      <c r="AP25" s="24">
        <f t="shared" si="18"/>
        <v>3.5550000000000002</v>
      </c>
    </row>
    <row r="26" spans="1:43">
      <c r="A26" s="31" t="s">
        <v>32</v>
      </c>
      <c r="B26" s="11" t="s">
        <v>28</v>
      </c>
      <c r="C26" s="11" t="s">
        <v>28</v>
      </c>
      <c r="D26" s="11" t="s">
        <v>33</v>
      </c>
      <c r="E26" s="19">
        <v>22</v>
      </c>
      <c r="F26" s="82">
        <v>0.35</v>
      </c>
      <c r="G26" s="82">
        <v>0.2</v>
      </c>
      <c r="H26" s="19">
        <v>150</v>
      </c>
      <c r="I26" s="19">
        <v>110.8</v>
      </c>
      <c r="J26" s="24">
        <v>19.600000000000001</v>
      </c>
      <c r="K26" s="19">
        <v>77.900000000000006</v>
      </c>
      <c r="L26" s="25">
        <v>16.45</v>
      </c>
      <c r="M26" s="19">
        <v>60</v>
      </c>
      <c r="N26" s="19">
        <v>26.7</v>
      </c>
      <c r="O26" s="25">
        <v>16.649999999999999</v>
      </c>
      <c r="P26" s="19">
        <v>60</v>
      </c>
      <c r="Q26" s="42">
        <v>26.4</v>
      </c>
      <c r="R26" s="34">
        <v>16.8</v>
      </c>
      <c r="S26" s="42">
        <v>27.4</v>
      </c>
      <c r="T26" s="34">
        <v>16.3</v>
      </c>
      <c r="U26" s="42">
        <v>26.1</v>
      </c>
      <c r="V26" s="34">
        <v>16.95</v>
      </c>
      <c r="W26" s="42">
        <v>25.8</v>
      </c>
      <c r="X26" s="34">
        <v>17.100000000000001</v>
      </c>
      <c r="Y26" s="42">
        <v>28</v>
      </c>
      <c r="Z26" s="37">
        <v>16</v>
      </c>
      <c r="AA26">
        <f t="shared" si="0"/>
        <v>6.86</v>
      </c>
      <c r="AB26">
        <f t="shared" si="1"/>
        <v>3.9200000000000004</v>
      </c>
      <c r="AC26">
        <f t="shared" si="2"/>
        <v>5.7574999999999994</v>
      </c>
      <c r="AD26">
        <f t="shared" si="3"/>
        <v>3.29</v>
      </c>
      <c r="AE26">
        <f t="shared" si="4"/>
        <v>5.8274999999999988</v>
      </c>
      <c r="AF26">
        <f t="shared" si="5"/>
        <v>3.33</v>
      </c>
      <c r="AG26">
        <f t="shared" si="6"/>
        <v>5.88</v>
      </c>
      <c r="AH26">
        <f t="shared" si="7"/>
        <v>3.3600000000000003</v>
      </c>
      <c r="AI26">
        <f t="shared" si="8"/>
        <v>5.7050000000000001</v>
      </c>
      <c r="AJ26">
        <f t="shared" si="9"/>
        <v>3.2600000000000002</v>
      </c>
      <c r="AK26">
        <f t="shared" si="10"/>
        <v>5.9324999999999992</v>
      </c>
      <c r="AL26">
        <f t="shared" si="11"/>
        <v>3.39</v>
      </c>
      <c r="AM26">
        <f t="shared" si="12"/>
        <v>5.9850000000000003</v>
      </c>
      <c r="AN26">
        <f t="shared" si="13"/>
        <v>3.4200000000000004</v>
      </c>
      <c r="AO26">
        <f t="shared" si="14"/>
        <v>5.6</v>
      </c>
      <c r="AP26">
        <f t="shared" si="15"/>
        <v>3.2</v>
      </c>
    </row>
    <row r="27" spans="1:43">
      <c r="A27" s="31" t="s">
        <v>32</v>
      </c>
      <c r="B27" s="11" t="s">
        <v>28</v>
      </c>
      <c r="C27" s="11" t="s">
        <v>28</v>
      </c>
      <c r="D27" s="11" t="s">
        <v>33</v>
      </c>
      <c r="E27" s="15">
        <v>23</v>
      </c>
      <c r="F27" s="82">
        <v>0.35</v>
      </c>
      <c r="G27" s="82">
        <v>0.2</v>
      </c>
      <c r="H27" s="19">
        <v>150</v>
      </c>
      <c r="I27" s="19">
        <v>113.9</v>
      </c>
      <c r="J27" s="24">
        <v>18.05</v>
      </c>
      <c r="K27" s="40">
        <v>80</v>
      </c>
      <c r="L27" s="25">
        <v>16.95</v>
      </c>
      <c r="M27" s="19">
        <v>60</v>
      </c>
      <c r="N27" s="19">
        <v>21.8</v>
      </c>
      <c r="O27" s="25">
        <v>19.100000000000001</v>
      </c>
      <c r="P27" s="19">
        <v>60</v>
      </c>
      <c r="Q27" s="42">
        <v>18.399999999999999</v>
      </c>
      <c r="R27" s="34">
        <v>20.8</v>
      </c>
      <c r="S27" s="42">
        <v>25.4</v>
      </c>
      <c r="T27" s="34">
        <v>17.3</v>
      </c>
      <c r="U27" s="42">
        <v>23.2</v>
      </c>
      <c r="V27" s="34">
        <v>18.399999999999999</v>
      </c>
      <c r="W27" s="42">
        <v>24</v>
      </c>
      <c r="X27" s="34">
        <v>18</v>
      </c>
      <c r="Y27" s="42">
        <v>26.1</v>
      </c>
      <c r="Z27" s="37">
        <v>16.95</v>
      </c>
      <c r="AA27">
        <f t="shared" si="0"/>
        <v>6.3174999999999999</v>
      </c>
      <c r="AB27">
        <f t="shared" si="1"/>
        <v>3.6100000000000003</v>
      </c>
      <c r="AC27">
        <f t="shared" si="2"/>
        <v>5.9324999999999992</v>
      </c>
      <c r="AD27">
        <f t="shared" si="3"/>
        <v>3.39</v>
      </c>
      <c r="AE27">
        <f t="shared" si="4"/>
        <v>6.6850000000000005</v>
      </c>
      <c r="AF27">
        <f t="shared" si="5"/>
        <v>3.8200000000000003</v>
      </c>
      <c r="AG27">
        <f t="shared" si="6"/>
        <v>7.2799999999999994</v>
      </c>
      <c r="AH27">
        <f t="shared" si="7"/>
        <v>4.16</v>
      </c>
      <c r="AI27">
        <f t="shared" si="8"/>
        <v>6.0549999999999997</v>
      </c>
      <c r="AJ27">
        <f t="shared" si="9"/>
        <v>3.4600000000000004</v>
      </c>
      <c r="AK27">
        <f t="shared" si="10"/>
        <v>6.4399999999999995</v>
      </c>
      <c r="AL27">
        <f t="shared" si="11"/>
        <v>3.6799999999999997</v>
      </c>
      <c r="AM27">
        <f t="shared" si="12"/>
        <v>6.3</v>
      </c>
      <c r="AN27">
        <f t="shared" si="13"/>
        <v>3.6</v>
      </c>
      <c r="AO27">
        <f t="shared" si="14"/>
        <v>5.9324999999999992</v>
      </c>
      <c r="AP27">
        <f t="shared" si="15"/>
        <v>3.39</v>
      </c>
    </row>
    <row r="28" spans="1:43">
      <c r="A28" s="31" t="s">
        <v>32</v>
      </c>
      <c r="B28" s="11" t="s">
        <v>28</v>
      </c>
      <c r="C28" s="11" t="s">
        <v>28</v>
      </c>
      <c r="D28" s="11" t="s">
        <v>33</v>
      </c>
      <c r="E28" s="19">
        <v>24</v>
      </c>
      <c r="F28" s="82">
        <v>0.35</v>
      </c>
      <c r="G28" s="82">
        <v>0.2</v>
      </c>
      <c r="H28" s="19">
        <v>150</v>
      </c>
      <c r="I28" s="19">
        <v>107.6</v>
      </c>
      <c r="J28" s="24">
        <v>21.2</v>
      </c>
      <c r="K28" s="19">
        <v>74.099999999999994</v>
      </c>
      <c r="L28" s="25">
        <v>16.75</v>
      </c>
      <c r="M28" s="19">
        <v>60</v>
      </c>
      <c r="N28" s="19">
        <v>22.2</v>
      </c>
      <c r="O28" s="25">
        <v>18.899999999999999</v>
      </c>
      <c r="P28" s="19">
        <v>60</v>
      </c>
      <c r="Q28" s="42">
        <v>25.6</v>
      </c>
      <c r="R28" s="34">
        <v>17.2</v>
      </c>
      <c r="S28" s="42">
        <v>23.6</v>
      </c>
      <c r="T28" s="34">
        <v>18.2</v>
      </c>
      <c r="U28" s="42">
        <v>21.7</v>
      </c>
      <c r="V28" s="34">
        <v>19.149999999999999</v>
      </c>
      <c r="W28" s="42">
        <v>23.2</v>
      </c>
      <c r="X28" s="34">
        <v>18.399999999999999</v>
      </c>
      <c r="Y28" s="42">
        <v>21</v>
      </c>
      <c r="Z28" s="37">
        <v>19.5</v>
      </c>
      <c r="AA28">
        <f t="shared" si="0"/>
        <v>7.419999999999999</v>
      </c>
      <c r="AB28">
        <f t="shared" si="1"/>
        <v>4.24</v>
      </c>
      <c r="AC28">
        <f t="shared" si="2"/>
        <v>5.8624999999999998</v>
      </c>
      <c r="AD28">
        <f t="shared" si="3"/>
        <v>3.35</v>
      </c>
      <c r="AE28">
        <f t="shared" si="4"/>
        <v>6.6149999999999993</v>
      </c>
      <c r="AF28">
        <f t="shared" si="5"/>
        <v>3.78</v>
      </c>
      <c r="AG28">
        <f t="shared" si="6"/>
        <v>6.02</v>
      </c>
      <c r="AH28">
        <f t="shared" si="7"/>
        <v>3.44</v>
      </c>
      <c r="AI28">
        <f t="shared" si="8"/>
        <v>6.3699999999999992</v>
      </c>
      <c r="AJ28">
        <f t="shared" si="9"/>
        <v>3.64</v>
      </c>
      <c r="AK28">
        <f t="shared" si="10"/>
        <v>6.7024999999999988</v>
      </c>
      <c r="AL28">
        <f t="shared" si="11"/>
        <v>3.83</v>
      </c>
      <c r="AM28">
        <f t="shared" si="12"/>
        <v>6.4399999999999995</v>
      </c>
      <c r="AN28">
        <f t="shared" si="13"/>
        <v>3.6799999999999997</v>
      </c>
      <c r="AO28">
        <f t="shared" si="14"/>
        <v>6.8249999999999993</v>
      </c>
      <c r="AP28">
        <f t="shared" si="15"/>
        <v>3.9000000000000004</v>
      </c>
    </row>
    <row r="29" spans="1:43">
      <c r="A29" s="31" t="s">
        <v>32</v>
      </c>
      <c r="B29" s="11" t="s">
        <v>28</v>
      </c>
      <c r="C29" s="11" t="s">
        <v>28</v>
      </c>
      <c r="D29" s="11" t="s">
        <v>33</v>
      </c>
      <c r="E29" s="15">
        <v>25</v>
      </c>
      <c r="F29" s="82">
        <v>0.35</v>
      </c>
      <c r="G29" s="82">
        <v>0.2</v>
      </c>
      <c r="H29" s="19">
        <v>150</v>
      </c>
      <c r="I29" s="19">
        <v>105.4</v>
      </c>
      <c r="J29" s="24">
        <v>22.3</v>
      </c>
      <c r="K29" s="19">
        <v>64.8</v>
      </c>
      <c r="L29" s="25">
        <v>20.3</v>
      </c>
      <c r="M29" s="19">
        <v>60</v>
      </c>
      <c r="N29" s="19">
        <v>18.3</v>
      </c>
      <c r="O29" s="25">
        <v>20.85</v>
      </c>
      <c r="P29" s="19">
        <v>60</v>
      </c>
      <c r="Q29" s="42">
        <v>20.399999999999999</v>
      </c>
      <c r="R29" s="34">
        <v>19.8</v>
      </c>
      <c r="S29" s="42">
        <v>20.3</v>
      </c>
      <c r="T29" s="34">
        <v>19.850000000000001</v>
      </c>
      <c r="U29" s="42">
        <v>17.5</v>
      </c>
      <c r="V29" s="34">
        <v>21.25</v>
      </c>
      <c r="W29" s="42">
        <v>16.8</v>
      </c>
      <c r="X29" s="34">
        <v>21.6</v>
      </c>
      <c r="Y29" s="42">
        <v>20.399999999999999</v>
      </c>
      <c r="Z29" s="37">
        <v>19.8</v>
      </c>
      <c r="AA29">
        <f t="shared" si="0"/>
        <v>7.8049999999999997</v>
      </c>
      <c r="AB29">
        <f t="shared" si="1"/>
        <v>4.46</v>
      </c>
      <c r="AC29">
        <f t="shared" si="2"/>
        <v>7.1049999999999995</v>
      </c>
      <c r="AD29">
        <f t="shared" si="3"/>
        <v>4.0600000000000005</v>
      </c>
      <c r="AE29">
        <f t="shared" si="4"/>
        <v>7.2975000000000003</v>
      </c>
      <c r="AF29">
        <f t="shared" si="5"/>
        <v>4.1700000000000008</v>
      </c>
      <c r="AG29">
        <f t="shared" si="6"/>
        <v>6.93</v>
      </c>
      <c r="AH29">
        <f t="shared" si="7"/>
        <v>3.9600000000000004</v>
      </c>
      <c r="AI29">
        <f t="shared" si="8"/>
        <v>6.9474999999999998</v>
      </c>
      <c r="AJ29">
        <f t="shared" si="9"/>
        <v>3.9700000000000006</v>
      </c>
      <c r="AK29">
        <f t="shared" si="10"/>
        <v>7.4374999999999991</v>
      </c>
      <c r="AL29">
        <f t="shared" si="11"/>
        <v>4.25</v>
      </c>
      <c r="AM29">
        <f t="shared" si="12"/>
        <v>7.56</v>
      </c>
      <c r="AN29">
        <f t="shared" si="13"/>
        <v>4.32</v>
      </c>
      <c r="AO29">
        <f t="shared" si="14"/>
        <v>6.93</v>
      </c>
      <c r="AP29">
        <f t="shared" si="15"/>
        <v>3.9600000000000004</v>
      </c>
    </row>
    <row r="30" spans="1:43">
      <c r="A30" s="31" t="s">
        <v>32</v>
      </c>
      <c r="B30" s="11" t="s">
        <v>28</v>
      </c>
      <c r="C30" s="11" t="s">
        <v>28</v>
      </c>
      <c r="D30" s="11" t="s">
        <v>33</v>
      </c>
      <c r="E30" s="19">
        <v>26</v>
      </c>
      <c r="F30" s="82">
        <v>0.35</v>
      </c>
      <c r="G30" s="82">
        <v>0.2</v>
      </c>
      <c r="H30" s="19">
        <v>150</v>
      </c>
      <c r="I30" s="19">
        <v>107.4</v>
      </c>
      <c r="J30" s="24">
        <v>21.3</v>
      </c>
      <c r="K30" s="19">
        <v>71.2</v>
      </c>
      <c r="L30" s="25">
        <v>18.100000000000001</v>
      </c>
      <c r="M30" s="19">
        <v>60</v>
      </c>
      <c r="N30" s="19">
        <v>20.2</v>
      </c>
      <c r="O30" s="25">
        <v>19.899999999999999</v>
      </c>
      <c r="P30" s="19">
        <v>60</v>
      </c>
      <c r="Q30" s="42">
        <v>19.399999999999999</v>
      </c>
      <c r="R30" s="34">
        <v>20.3</v>
      </c>
      <c r="S30" s="42">
        <v>18.8</v>
      </c>
      <c r="T30" s="34">
        <v>20.6</v>
      </c>
      <c r="U30" s="42">
        <v>17.8</v>
      </c>
      <c r="V30" s="34">
        <v>21.1</v>
      </c>
      <c r="W30" s="42">
        <v>16.3</v>
      </c>
      <c r="X30" s="34">
        <v>21.85</v>
      </c>
      <c r="Y30" s="42">
        <v>20.6</v>
      </c>
      <c r="Z30" s="37">
        <v>19.7</v>
      </c>
      <c r="AA30">
        <f t="shared" si="0"/>
        <v>7.4550000000000001</v>
      </c>
      <c r="AB30">
        <f t="shared" si="1"/>
        <v>4.2600000000000007</v>
      </c>
      <c r="AC30">
        <f t="shared" si="2"/>
        <v>6.335</v>
      </c>
      <c r="AD30">
        <f t="shared" si="3"/>
        <v>3.6200000000000006</v>
      </c>
      <c r="AE30">
        <f t="shared" si="4"/>
        <v>6.964999999999999</v>
      </c>
      <c r="AF30">
        <f t="shared" si="5"/>
        <v>3.98</v>
      </c>
      <c r="AG30">
        <f t="shared" si="6"/>
        <v>7.1049999999999995</v>
      </c>
      <c r="AH30">
        <f t="shared" si="7"/>
        <v>4.0600000000000005</v>
      </c>
      <c r="AI30">
        <f t="shared" si="8"/>
        <v>7.21</v>
      </c>
      <c r="AJ30">
        <f t="shared" si="9"/>
        <v>4.12</v>
      </c>
      <c r="AK30">
        <f t="shared" si="10"/>
        <v>7.3849999999999998</v>
      </c>
      <c r="AL30">
        <f t="shared" si="11"/>
        <v>4.2200000000000006</v>
      </c>
      <c r="AM30">
        <f t="shared" si="12"/>
        <v>7.6475</v>
      </c>
      <c r="AN30">
        <f t="shared" si="13"/>
        <v>4.37</v>
      </c>
      <c r="AO30">
        <f t="shared" si="14"/>
        <v>6.8949999999999996</v>
      </c>
      <c r="AP30">
        <f t="shared" si="15"/>
        <v>3.94</v>
      </c>
    </row>
    <row r="31" spans="1:43">
      <c r="A31" s="31" t="s">
        <v>32</v>
      </c>
      <c r="B31" s="11" t="s">
        <v>28</v>
      </c>
      <c r="C31" s="11" t="s">
        <v>28</v>
      </c>
      <c r="D31" s="11" t="s">
        <v>33</v>
      </c>
      <c r="E31" s="15">
        <v>27</v>
      </c>
      <c r="F31" s="82">
        <v>0.35</v>
      </c>
      <c r="G31" s="82">
        <v>0.2</v>
      </c>
      <c r="H31" s="39">
        <v>150</v>
      </c>
      <c r="I31" s="39">
        <v>110.1</v>
      </c>
      <c r="J31" s="24">
        <v>19.95</v>
      </c>
      <c r="K31" s="39">
        <v>75.7</v>
      </c>
      <c r="L31" s="25">
        <v>17.2</v>
      </c>
      <c r="M31" s="39">
        <v>60</v>
      </c>
      <c r="N31" s="39">
        <v>23.2</v>
      </c>
      <c r="O31" s="25">
        <v>18.399999999999999</v>
      </c>
      <c r="P31" s="19">
        <v>60</v>
      </c>
      <c r="Q31" s="47">
        <v>22.9</v>
      </c>
      <c r="R31" s="34">
        <v>18.55</v>
      </c>
      <c r="S31" s="47">
        <v>24.7</v>
      </c>
      <c r="T31" s="34">
        <v>17.649999999999999</v>
      </c>
      <c r="U31" s="47">
        <v>21.3</v>
      </c>
      <c r="V31" s="34">
        <v>19.350000000000001</v>
      </c>
      <c r="W31" s="47">
        <v>20.5</v>
      </c>
      <c r="X31" s="34">
        <v>19.75</v>
      </c>
      <c r="Y31" s="47">
        <v>22.7</v>
      </c>
      <c r="Z31" s="37">
        <v>18.649999999999999</v>
      </c>
      <c r="AA31">
        <f t="shared" si="0"/>
        <v>6.982499999999999</v>
      </c>
      <c r="AB31">
        <f t="shared" si="1"/>
        <v>3.99</v>
      </c>
      <c r="AC31">
        <f t="shared" si="2"/>
        <v>6.02</v>
      </c>
      <c r="AD31">
        <f t="shared" si="3"/>
        <v>3.44</v>
      </c>
      <c r="AE31">
        <f t="shared" si="4"/>
        <v>6.4399999999999995</v>
      </c>
      <c r="AF31">
        <f t="shared" si="5"/>
        <v>3.6799999999999997</v>
      </c>
      <c r="AG31">
        <f t="shared" si="6"/>
        <v>6.4924999999999997</v>
      </c>
      <c r="AH31">
        <f t="shared" si="7"/>
        <v>3.7100000000000004</v>
      </c>
      <c r="AI31">
        <f t="shared" si="8"/>
        <v>6.1774999999999993</v>
      </c>
      <c r="AJ31">
        <f t="shared" si="9"/>
        <v>3.53</v>
      </c>
      <c r="AK31">
        <f t="shared" si="10"/>
        <v>6.7725</v>
      </c>
      <c r="AL31">
        <f t="shared" si="11"/>
        <v>3.8700000000000006</v>
      </c>
      <c r="AM31">
        <f t="shared" si="12"/>
        <v>6.9124999999999996</v>
      </c>
      <c r="AN31">
        <f t="shared" si="13"/>
        <v>3.95</v>
      </c>
      <c r="AO31">
        <f t="shared" si="14"/>
        <v>6.527499999999999</v>
      </c>
      <c r="AP31">
        <f t="shared" si="15"/>
        <v>3.73</v>
      </c>
    </row>
    <row r="32" spans="1:43">
      <c r="A32" s="79"/>
      <c r="B32" s="79"/>
      <c r="C32" s="79"/>
      <c r="D32" s="79"/>
      <c r="E32" s="16"/>
      <c r="F32" s="16"/>
      <c r="G32" s="16"/>
      <c r="H32" s="16"/>
      <c r="I32" s="16"/>
      <c r="J32" s="25">
        <f>AVERAGE(J26:J31)</f>
        <v>20.400000000000002</v>
      </c>
      <c r="K32" s="25">
        <f t="shared" ref="K32:AP32" si="19">AVERAGE(K26:K31)</f>
        <v>73.95</v>
      </c>
      <c r="L32" s="25">
        <f t="shared" si="19"/>
        <v>17.625000000000004</v>
      </c>
      <c r="M32" s="25">
        <f t="shared" si="19"/>
        <v>60</v>
      </c>
      <c r="N32" s="25">
        <f t="shared" si="19"/>
        <v>22.066666666666666</v>
      </c>
      <c r="O32" s="25">
        <f t="shared" si="19"/>
        <v>18.966666666666669</v>
      </c>
      <c r="P32" s="25">
        <f t="shared" si="19"/>
        <v>60</v>
      </c>
      <c r="Q32" s="25">
        <f t="shared" si="19"/>
        <v>22.183333333333337</v>
      </c>
      <c r="R32" s="25">
        <f t="shared" si="19"/>
        <v>18.908333333333331</v>
      </c>
      <c r="S32" s="25">
        <f t="shared" si="19"/>
        <v>23.366666666666664</v>
      </c>
      <c r="T32" s="25">
        <f t="shared" si="19"/>
        <v>18.316666666666666</v>
      </c>
      <c r="U32" s="25">
        <f t="shared" si="19"/>
        <v>21.266666666666666</v>
      </c>
      <c r="V32" s="25">
        <f t="shared" si="19"/>
        <v>19.366666666666664</v>
      </c>
      <c r="W32" s="25">
        <f t="shared" si="19"/>
        <v>21.099999999999998</v>
      </c>
      <c r="X32" s="25">
        <f t="shared" si="19"/>
        <v>19.45</v>
      </c>
      <c r="Y32" s="25">
        <f t="shared" si="19"/>
        <v>23.133333333333329</v>
      </c>
      <c r="Z32" s="25">
        <f t="shared" si="19"/>
        <v>18.433333333333334</v>
      </c>
      <c r="AA32" s="25">
        <f t="shared" si="19"/>
        <v>7.1400000000000006</v>
      </c>
      <c r="AB32" s="25">
        <f t="shared" si="19"/>
        <v>4.080000000000001</v>
      </c>
      <c r="AC32" s="25">
        <f t="shared" si="19"/>
        <v>6.1687500000000002</v>
      </c>
      <c r="AD32" s="25">
        <f t="shared" si="19"/>
        <v>3.5250000000000004</v>
      </c>
      <c r="AE32" s="25">
        <f t="shared" si="19"/>
        <v>6.6383333333333319</v>
      </c>
      <c r="AF32" s="25">
        <f t="shared" si="19"/>
        <v>3.7933333333333334</v>
      </c>
      <c r="AG32" s="25">
        <f t="shared" si="19"/>
        <v>6.617916666666666</v>
      </c>
      <c r="AH32" s="25">
        <f t="shared" si="19"/>
        <v>3.7816666666666676</v>
      </c>
      <c r="AI32" s="25">
        <f t="shared" si="19"/>
        <v>6.4108333333333336</v>
      </c>
      <c r="AJ32" s="25">
        <f t="shared" si="19"/>
        <v>3.663333333333334</v>
      </c>
      <c r="AK32" s="25">
        <f t="shared" si="19"/>
        <v>6.7783333333333324</v>
      </c>
      <c r="AL32" s="25">
        <f t="shared" si="19"/>
        <v>3.8733333333333335</v>
      </c>
      <c r="AM32" s="25">
        <f t="shared" si="19"/>
        <v>6.8075000000000001</v>
      </c>
      <c r="AN32" s="25">
        <f t="shared" si="19"/>
        <v>3.89</v>
      </c>
      <c r="AO32" s="25">
        <f t="shared" si="19"/>
        <v>6.4516666666666653</v>
      </c>
      <c r="AP32" s="25">
        <f t="shared" si="19"/>
        <v>3.686666666666667</v>
      </c>
      <c r="AQ32" s="25"/>
    </row>
    <row r="33" spans="1:25">
      <c r="A33" s="107" t="s">
        <v>34</v>
      </c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9"/>
      <c r="S33" s="19"/>
      <c r="T33" s="19"/>
      <c r="U33" s="19"/>
      <c r="V33" s="19"/>
      <c r="W33" s="19"/>
      <c r="X33" s="34"/>
      <c r="Y33" s="19"/>
    </row>
    <row r="34" spans="1: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9"/>
      <c r="S34" s="19"/>
      <c r="T34" s="19"/>
      <c r="U34" s="19"/>
      <c r="V34" s="19"/>
      <c r="W34" s="19"/>
      <c r="X34" s="34"/>
      <c r="Y34" s="19"/>
    </row>
    <row r="35" spans="1:25" ht="14.5">
      <c r="A35" s="41"/>
      <c r="B35" s="41"/>
      <c r="C35" s="41"/>
      <c r="D35" s="41"/>
      <c r="E35" s="41"/>
      <c r="F35" s="41"/>
      <c r="G35" s="41"/>
      <c r="H35" s="19"/>
      <c r="I35" s="19"/>
      <c r="J35" s="19"/>
      <c r="K35" s="19"/>
      <c r="L35" s="19"/>
      <c r="M35" s="19"/>
      <c r="N35" s="19"/>
      <c r="O35" s="19"/>
      <c r="P35" s="19"/>
      <c r="Q35" s="48"/>
      <c r="R35" s="48"/>
      <c r="S35" s="48"/>
      <c r="T35" s="48"/>
      <c r="U35" s="48"/>
      <c r="V35" s="48"/>
      <c r="W35" s="48"/>
      <c r="X35" s="48"/>
      <c r="Y35" s="48"/>
    </row>
    <row r="36" spans="1:25" ht="14.5">
      <c r="A36" s="41"/>
      <c r="B36" s="41"/>
      <c r="C36" s="41"/>
      <c r="D36" s="41"/>
      <c r="E36" s="41"/>
      <c r="F36" s="41"/>
      <c r="G36" s="41"/>
      <c r="H36" s="19"/>
      <c r="I36" s="19"/>
      <c r="J36" s="19"/>
      <c r="K36" s="19"/>
      <c r="L36" s="19"/>
      <c r="M36" s="19"/>
      <c r="N36" s="19"/>
      <c r="O36" s="19"/>
      <c r="P36" s="19"/>
      <c r="Q36" s="48"/>
      <c r="R36" s="48"/>
      <c r="S36" s="48"/>
      <c r="T36" s="48"/>
      <c r="U36" s="48"/>
      <c r="V36" s="48"/>
      <c r="W36" s="48"/>
      <c r="X36" s="48"/>
      <c r="Y36" s="48"/>
    </row>
    <row r="37" spans="1:25" ht="14.5">
      <c r="A37" s="41"/>
      <c r="B37" s="41"/>
      <c r="C37" s="41"/>
      <c r="D37" s="41"/>
      <c r="E37" s="41"/>
      <c r="F37" s="41"/>
      <c r="G37" s="41"/>
      <c r="H37" s="19"/>
      <c r="I37" s="19"/>
      <c r="J37" s="19"/>
      <c r="K37" s="19"/>
      <c r="L37" s="19"/>
      <c r="M37" s="19"/>
      <c r="N37" s="19"/>
      <c r="O37" s="19"/>
      <c r="P37" s="19"/>
      <c r="Q37" s="48"/>
      <c r="R37" s="48"/>
      <c r="S37" s="48"/>
      <c r="T37" s="48"/>
      <c r="U37" s="48"/>
      <c r="V37" s="48"/>
      <c r="W37" s="48"/>
      <c r="X37" s="48"/>
      <c r="Y37" s="48"/>
    </row>
    <row r="38" spans="1:25" ht="14.5">
      <c r="A38" s="41"/>
      <c r="B38" s="41"/>
      <c r="C38" s="41"/>
      <c r="D38" s="41"/>
      <c r="E38" s="41"/>
      <c r="F38" s="41"/>
      <c r="G38" s="41"/>
      <c r="H38" s="19"/>
      <c r="I38" s="19"/>
      <c r="J38" s="19"/>
      <c r="K38" s="19"/>
      <c r="L38" s="19"/>
      <c r="M38" s="19"/>
      <c r="N38" s="19"/>
      <c r="O38" s="19"/>
      <c r="P38" s="19"/>
      <c r="Q38" s="48"/>
      <c r="R38" s="48"/>
      <c r="S38" s="48"/>
      <c r="T38" s="48"/>
      <c r="U38" s="48"/>
      <c r="V38" s="48"/>
      <c r="W38" s="48"/>
      <c r="X38" s="48"/>
      <c r="Y38" s="48"/>
    </row>
    <row r="39" spans="1:25" ht="14.5">
      <c r="A39" s="41"/>
      <c r="B39" s="41"/>
      <c r="C39" s="41"/>
      <c r="D39" s="41"/>
      <c r="E39" s="41"/>
      <c r="F39" s="41"/>
      <c r="G39" s="41"/>
      <c r="H39" s="19"/>
      <c r="I39" s="19"/>
      <c r="J39" s="19"/>
      <c r="K39" s="19"/>
      <c r="L39" s="19"/>
      <c r="M39" s="19"/>
      <c r="N39" s="19"/>
      <c r="O39" s="19"/>
      <c r="P39" s="19"/>
      <c r="Q39" s="48"/>
      <c r="R39" s="48"/>
      <c r="S39" s="48"/>
      <c r="T39" s="48"/>
      <c r="U39" s="48"/>
      <c r="V39" s="48"/>
      <c r="W39" s="48"/>
      <c r="X39" s="48"/>
      <c r="Y39" s="48"/>
    </row>
    <row r="40" spans="1:25" ht="14.5">
      <c r="A40" s="41"/>
      <c r="B40" s="41"/>
      <c r="C40" s="41"/>
      <c r="D40" s="41"/>
      <c r="E40" s="41"/>
      <c r="F40" s="41"/>
      <c r="G40" s="41"/>
      <c r="H40" s="19"/>
      <c r="I40" s="19"/>
      <c r="J40" s="19"/>
      <c r="K40" s="19"/>
      <c r="L40" s="19"/>
      <c r="M40" s="19"/>
      <c r="N40" s="19"/>
      <c r="O40" s="19"/>
      <c r="P40" s="19"/>
      <c r="Q40" s="48"/>
      <c r="R40" s="48"/>
      <c r="S40" s="48"/>
      <c r="T40" s="48"/>
      <c r="U40" s="48"/>
      <c r="V40" s="48"/>
      <c r="W40" s="48"/>
      <c r="X40" s="48"/>
      <c r="Y40" s="48"/>
    </row>
    <row r="41" spans="1:25" ht="14.5">
      <c r="A41" s="41"/>
      <c r="B41" s="41"/>
      <c r="C41" s="41"/>
      <c r="D41" s="41"/>
      <c r="E41" s="41"/>
      <c r="F41" s="41"/>
      <c r="G41" s="41"/>
      <c r="H41" s="19"/>
      <c r="I41" s="19"/>
      <c r="J41" s="19"/>
      <c r="K41" s="19"/>
      <c r="L41" s="19"/>
      <c r="M41" s="19"/>
      <c r="N41" s="19"/>
      <c r="O41" s="19"/>
      <c r="P41" s="19"/>
      <c r="Q41" s="48"/>
      <c r="R41" s="48"/>
      <c r="S41" s="48"/>
      <c r="T41" s="48"/>
      <c r="U41" s="48"/>
      <c r="V41" s="48"/>
      <c r="W41" s="48"/>
      <c r="X41" s="48"/>
      <c r="Y41" s="48"/>
    </row>
    <row r="42" spans="1:25" ht="14.5">
      <c r="A42" s="41"/>
      <c r="B42" s="41"/>
      <c r="C42" s="41"/>
      <c r="D42" s="41"/>
      <c r="E42" s="41"/>
      <c r="F42" s="41"/>
      <c r="G42" s="41"/>
      <c r="H42" s="19"/>
      <c r="I42" s="19"/>
      <c r="J42" s="19"/>
      <c r="K42" s="19"/>
      <c r="L42" s="19"/>
      <c r="M42" s="19"/>
      <c r="N42" s="19"/>
      <c r="O42" s="19"/>
      <c r="P42" s="19"/>
      <c r="Q42" s="48"/>
      <c r="R42" s="48"/>
      <c r="S42" s="48"/>
      <c r="T42" s="48"/>
      <c r="U42" s="48"/>
      <c r="V42" s="48"/>
      <c r="W42" s="48"/>
      <c r="X42" s="48"/>
      <c r="Y42" s="48"/>
    </row>
    <row r="43" spans="1:25" ht="14.5">
      <c r="A43" s="41"/>
      <c r="B43" s="41"/>
      <c r="C43" s="41"/>
      <c r="D43" s="41"/>
      <c r="E43" s="41"/>
      <c r="F43" s="41"/>
      <c r="G43" s="41"/>
      <c r="H43" s="19"/>
      <c r="I43" s="19"/>
      <c r="J43" s="19"/>
      <c r="K43" s="19"/>
      <c r="L43" s="19"/>
      <c r="M43" s="19"/>
      <c r="N43" s="19"/>
      <c r="O43" s="19"/>
      <c r="P43" s="19"/>
      <c r="Q43" s="48"/>
      <c r="R43" s="48"/>
      <c r="S43" s="48"/>
      <c r="T43" s="48"/>
      <c r="U43" s="48"/>
      <c r="V43" s="48"/>
      <c r="W43" s="48"/>
      <c r="X43" s="48"/>
      <c r="Y43" s="48"/>
    </row>
    <row r="44" spans="1:25" ht="14.5">
      <c r="A44" s="41"/>
      <c r="B44" s="41"/>
      <c r="C44" s="41"/>
      <c r="D44" s="41"/>
      <c r="E44" s="41"/>
      <c r="F44" s="41"/>
      <c r="G44" s="41"/>
      <c r="H44" s="19"/>
      <c r="I44" s="19"/>
      <c r="J44" s="19"/>
      <c r="K44" s="19"/>
      <c r="L44" s="19"/>
      <c r="M44" s="19"/>
      <c r="N44" s="19"/>
      <c r="O44" s="19"/>
      <c r="P44" s="19"/>
      <c r="Q44" s="48"/>
      <c r="R44" s="48"/>
      <c r="S44" s="48"/>
      <c r="T44" s="48"/>
      <c r="U44" s="48"/>
      <c r="V44" s="48"/>
      <c r="W44" s="48"/>
      <c r="X44" s="48"/>
      <c r="Y44" s="48"/>
    </row>
    <row r="45" spans="1:25" ht="14.5">
      <c r="A45" s="41"/>
      <c r="B45" s="41"/>
      <c r="C45" s="41"/>
      <c r="D45" s="41"/>
      <c r="E45" s="41"/>
      <c r="F45" s="41"/>
      <c r="G45" s="41"/>
      <c r="H45" s="19"/>
      <c r="I45" s="19"/>
      <c r="J45" s="19"/>
      <c r="K45" s="19"/>
      <c r="L45" s="19"/>
      <c r="M45" s="19"/>
      <c r="N45" s="19"/>
      <c r="O45" s="19"/>
      <c r="P45" s="19"/>
      <c r="Q45" s="48"/>
      <c r="R45" s="48"/>
      <c r="S45" s="48"/>
      <c r="T45" s="48"/>
      <c r="U45" s="48"/>
      <c r="V45" s="48"/>
      <c r="W45" s="48"/>
      <c r="X45" s="48"/>
      <c r="Y45" s="48"/>
    </row>
    <row r="46" spans="1:25" ht="14.5">
      <c r="A46" s="41"/>
      <c r="B46" s="41"/>
      <c r="C46" s="41"/>
      <c r="D46" s="41"/>
      <c r="E46" s="41"/>
      <c r="F46" s="41"/>
      <c r="G46" s="41"/>
      <c r="H46" s="19"/>
      <c r="I46" s="19"/>
      <c r="J46" s="19"/>
      <c r="K46" s="19"/>
      <c r="L46" s="19"/>
      <c r="M46" s="19"/>
      <c r="N46" s="19"/>
      <c r="O46" s="19"/>
      <c r="P46" s="19"/>
      <c r="Q46" s="48"/>
      <c r="R46" s="48"/>
      <c r="S46" s="48"/>
      <c r="T46" s="48"/>
      <c r="U46" s="48"/>
      <c r="V46" s="48"/>
      <c r="W46" s="48"/>
      <c r="X46" s="48"/>
      <c r="Y46" s="48"/>
    </row>
    <row r="47" spans="1:25" ht="14.5">
      <c r="A47" s="41"/>
      <c r="B47" s="41"/>
      <c r="C47" s="41"/>
      <c r="D47" s="41"/>
      <c r="E47" s="41"/>
      <c r="F47" s="41"/>
      <c r="G47" s="41"/>
      <c r="H47" s="19"/>
      <c r="I47" s="19"/>
      <c r="J47" s="19"/>
      <c r="K47" s="19"/>
      <c r="L47" s="19"/>
      <c r="M47" s="19"/>
      <c r="N47" s="19"/>
      <c r="O47" s="19"/>
      <c r="P47" s="19"/>
      <c r="Q47" s="48"/>
      <c r="R47" s="48"/>
      <c r="S47" s="48"/>
      <c r="T47" s="48"/>
      <c r="U47" s="48"/>
      <c r="V47" s="48"/>
      <c r="W47" s="48"/>
      <c r="X47" s="48"/>
      <c r="Y47" s="48"/>
    </row>
    <row r="48" spans="1:25" ht="14.5">
      <c r="A48" s="41"/>
      <c r="B48" s="41"/>
      <c r="C48" s="41"/>
      <c r="D48" s="41"/>
      <c r="E48" s="41"/>
      <c r="F48" s="41"/>
      <c r="G48" s="41"/>
      <c r="H48" s="19"/>
      <c r="I48" s="19"/>
      <c r="J48" s="19"/>
      <c r="K48" s="19"/>
      <c r="L48" s="19"/>
      <c r="M48" s="19"/>
      <c r="N48" s="19"/>
      <c r="O48" s="19"/>
      <c r="P48" s="19"/>
      <c r="Q48" s="48"/>
      <c r="R48" s="48"/>
      <c r="S48" s="48"/>
      <c r="T48" s="48"/>
      <c r="U48" s="48"/>
      <c r="V48" s="48"/>
      <c r="W48" s="48"/>
      <c r="X48" s="48"/>
      <c r="Y48" s="48"/>
    </row>
    <row r="49" spans="1:25" ht="14.5">
      <c r="A49" s="41"/>
      <c r="B49" s="41"/>
      <c r="C49" s="41"/>
      <c r="D49" s="41"/>
      <c r="E49" s="41"/>
      <c r="F49" s="41"/>
      <c r="G49" s="41"/>
      <c r="H49" s="19"/>
      <c r="I49" s="19"/>
      <c r="J49" s="19"/>
      <c r="K49" s="19"/>
      <c r="L49" s="19"/>
      <c r="M49" s="19"/>
      <c r="N49" s="19"/>
      <c r="O49" s="19"/>
      <c r="P49" s="19"/>
      <c r="Q49" s="48"/>
      <c r="R49" s="48"/>
      <c r="S49" s="48"/>
      <c r="T49" s="48"/>
      <c r="U49" s="48"/>
      <c r="V49" s="48"/>
      <c r="W49" s="48"/>
      <c r="X49" s="48"/>
      <c r="Y49" s="48"/>
    </row>
    <row r="50" spans="1:25" ht="14.5">
      <c r="A50" s="41"/>
      <c r="B50" s="41"/>
      <c r="C50" s="41"/>
      <c r="D50" s="41"/>
      <c r="E50" s="41"/>
      <c r="F50" s="41"/>
      <c r="G50" s="41"/>
      <c r="H50" s="19"/>
      <c r="I50" s="19"/>
      <c r="J50" s="19"/>
      <c r="K50" s="19"/>
      <c r="L50" s="19"/>
      <c r="M50" s="19"/>
      <c r="N50" s="19"/>
      <c r="O50" s="19"/>
      <c r="P50" s="19"/>
      <c r="Q50" s="48"/>
      <c r="R50" s="48"/>
      <c r="S50" s="48"/>
      <c r="T50" s="48"/>
      <c r="U50" s="48"/>
      <c r="V50" s="48"/>
      <c r="W50" s="48"/>
      <c r="X50" s="48"/>
      <c r="Y50" s="48"/>
    </row>
    <row r="51" spans="1:25" ht="14.5">
      <c r="A51" s="41"/>
      <c r="B51" s="41"/>
      <c r="C51" s="41"/>
      <c r="D51" s="41"/>
      <c r="E51" s="41"/>
      <c r="F51" s="41"/>
      <c r="G51" s="41"/>
      <c r="H51" s="19"/>
      <c r="I51" s="19"/>
      <c r="J51" s="19"/>
      <c r="K51" s="19"/>
      <c r="L51" s="19"/>
      <c r="M51" s="19"/>
      <c r="N51" s="19"/>
      <c r="O51" s="19"/>
      <c r="P51" s="19"/>
      <c r="Q51" s="48"/>
      <c r="R51" s="48"/>
      <c r="S51" s="48"/>
      <c r="T51" s="48"/>
      <c r="U51" s="48"/>
      <c r="V51" s="48"/>
      <c r="W51" s="48"/>
      <c r="X51" s="48"/>
      <c r="Y51" s="48"/>
    </row>
    <row r="52" spans="1:25" ht="14.5">
      <c r="A52" s="41"/>
      <c r="B52" s="41"/>
      <c r="C52" s="41"/>
      <c r="D52" s="41"/>
      <c r="E52" s="41"/>
      <c r="F52" s="41"/>
      <c r="G52" s="41"/>
      <c r="H52" s="19"/>
      <c r="I52" s="19"/>
      <c r="J52" s="19"/>
      <c r="K52" s="19"/>
      <c r="L52" s="19"/>
      <c r="M52" s="19"/>
      <c r="N52" s="19"/>
      <c r="O52" s="19"/>
      <c r="P52" s="19"/>
      <c r="Q52" s="48"/>
      <c r="R52" s="48"/>
      <c r="S52" s="48"/>
      <c r="T52" s="48"/>
      <c r="U52" s="48"/>
      <c r="V52" s="48"/>
      <c r="W52" s="48"/>
      <c r="X52" s="48"/>
      <c r="Y52" s="48"/>
    </row>
    <row r="53" spans="1:25" ht="14.5">
      <c r="A53" s="41"/>
      <c r="B53" s="41"/>
      <c r="C53" s="41"/>
      <c r="D53" s="41"/>
      <c r="E53" s="41"/>
      <c r="F53" s="41"/>
      <c r="G53" s="41"/>
      <c r="H53" s="19"/>
      <c r="I53" s="19"/>
      <c r="J53" s="19"/>
      <c r="K53" s="19"/>
      <c r="L53" s="19"/>
      <c r="M53" s="19"/>
      <c r="N53" s="19"/>
      <c r="O53" s="19"/>
      <c r="P53" s="19"/>
      <c r="Q53" s="48"/>
      <c r="R53" s="48"/>
      <c r="S53" s="48"/>
      <c r="T53" s="48"/>
      <c r="U53" s="48"/>
      <c r="V53" s="48"/>
      <c r="W53" s="48"/>
      <c r="X53" s="48"/>
      <c r="Y53" s="48"/>
    </row>
    <row r="54" spans="1:25" ht="14.5">
      <c r="A54" s="41"/>
      <c r="B54" s="41"/>
      <c r="C54" s="41"/>
      <c r="D54" s="41"/>
      <c r="E54" s="41"/>
      <c r="F54" s="41"/>
      <c r="G54" s="41"/>
      <c r="H54" s="19"/>
      <c r="I54" s="19"/>
      <c r="J54" s="19"/>
      <c r="K54" s="19"/>
      <c r="L54" s="19"/>
      <c r="M54" s="19"/>
      <c r="N54" s="19"/>
      <c r="O54" s="19"/>
      <c r="P54" s="19"/>
      <c r="Q54" s="48"/>
      <c r="R54" s="48"/>
      <c r="S54" s="48"/>
      <c r="T54" s="48"/>
      <c r="U54" s="48"/>
      <c r="V54" s="48"/>
      <c r="W54" s="48"/>
      <c r="X54" s="48"/>
      <c r="Y54" s="48"/>
    </row>
    <row r="55" spans="1:25" ht="14.5">
      <c r="A55" s="41"/>
      <c r="B55" s="41"/>
      <c r="C55" s="41"/>
      <c r="D55" s="41"/>
      <c r="E55" s="41"/>
      <c r="F55" s="41"/>
      <c r="G55" s="41"/>
      <c r="H55" s="19"/>
      <c r="I55" s="19"/>
      <c r="J55" s="19"/>
      <c r="K55" s="19"/>
      <c r="L55" s="19"/>
      <c r="M55" s="19"/>
      <c r="N55" s="19"/>
      <c r="O55" s="19"/>
      <c r="P55" s="19"/>
      <c r="Q55" s="48"/>
      <c r="R55" s="48"/>
      <c r="S55" s="48"/>
      <c r="T55" s="48"/>
      <c r="U55" s="48"/>
      <c r="V55" s="48"/>
      <c r="W55" s="48"/>
      <c r="X55" s="48"/>
      <c r="Y55" s="48"/>
    </row>
    <row r="56" spans="1:25" ht="14.5">
      <c r="A56" s="41"/>
      <c r="B56" s="41"/>
      <c r="C56" s="41"/>
      <c r="D56" s="41"/>
      <c r="E56" s="41"/>
      <c r="F56" s="41"/>
      <c r="G56" s="41"/>
      <c r="H56" s="19"/>
      <c r="I56" s="19"/>
      <c r="J56" s="19"/>
      <c r="K56" s="19"/>
      <c r="L56" s="19"/>
      <c r="M56" s="19"/>
      <c r="N56" s="19"/>
      <c r="O56" s="19"/>
      <c r="P56" s="19"/>
      <c r="Q56" s="48"/>
      <c r="R56" s="48"/>
      <c r="S56" s="48"/>
      <c r="T56" s="48"/>
      <c r="U56" s="48"/>
      <c r="V56" s="48"/>
      <c r="W56" s="48"/>
      <c r="X56" s="48"/>
      <c r="Y56" s="48"/>
    </row>
    <row r="57" spans="1:25" ht="14.5">
      <c r="A57" s="41"/>
      <c r="B57" s="41"/>
      <c r="C57" s="41"/>
      <c r="D57" s="41"/>
      <c r="E57" s="41"/>
      <c r="F57" s="41"/>
      <c r="G57" s="41"/>
      <c r="H57" s="19"/>
      <c r="I57" s="19"/>
      <c r="J57" s="19"/>
      <c r="K57" s="19"/>
      <c r="L57" s="19"/>
      <c r="M57" s="19"/>
      <c r="N57" s="19"/>
      <c r="O57" s="19"/>
      <c r="P57" s="19"/>
      <c r="Q57" s="48"/>
      <c r="R57" s="48"/>
      <c r="S57" s="48"/>
      <c r="T57" s="48"/>
      <c r="U57" s="48"/>
      <c r="V57" s="48"/>
      <c r="W57" s="48"/>
      <c r="X57" s="48"/>
      <c r="Y57" s="48"/>
    </row>
    <row r="58" spans="1:25" ht="14.5">
      <c r="A58" s="41"/>
      <c r="B58" s="41"/>
      <c r="C58" s="41"/>
      <c r="D58" s="41"/>
      <c r="E58" s="41"/>
      <c r="F58" s="41"/>
      <c r="G58" s="41"/>
      <c r="H58" s="19"/>
      <c r="I58" s="19"/>
      <c r="J58" s="19"/>
      <c r="K58" s="19"/>
      <c r="L58" s="19"/>
      <c r="M58" s="19"/>
      <c r="N58" s="19"/>
      <c r="O58" s="19"/>
      <c r="P58" s="19"/>
      <c r="Q58" s="48"/>
      <c r="R58" s="48"/>
      <c r="S58" s="48"/>
      <c r="T58" s="48"/>
      <c r="U58" s="48"/>
      <c r="V58" s="48"/>
      <c r="W58" s="48"/>
      <c r="X58" s="48"/>
      <c r="Y58" s="48"/>
    </row>
    <row r="59" spans="1:25" ht="14.5">
      <c r="A59" s="41"/>
      <c r="B59" s="41"/>
      <c r="C59" s="41"/>
      <c r="D59" s="41"/>
      <c r="E59" s="41"/>
      <c r="F59" s="41"/>
      <c r="G59" s="41"/>
      <c r="H59" s="19"/>
      <c r="I59" s="19"/>
      <c r="J59" s="19"/>
      <c r="K59" s="19"/>
      <c r="L59" s="19"/>
      <c r="M59" s="19"/>
      <c r="N59" s="19"/>
      <c r="O59" s="19"/>
      <c r="P59" s="19"/>
      <c r="Q59" s="48"/>
      <c r="R59" s="48"/>
      <c r="S59" s="48"/>
      <c r="T59" s="48"/>
      <c r="U59" s="48"/>
      <c r="V59" s="48"/>
      <c r="W59" s="48"/>
      <c r="X59" s="48"/>
      <c r="Y59" s="48"/>
    </row>
    <row r="60" spans="1:25" ht="14.5">
      <c r="A60" s="41"/>
      <c r="B60" s="41"/>
      <c r="C60" s="41"/>
      <c r="D60" s="41"/>
      <c r="E60" s="41"/>
      <c r="F60" s="41"/>
      <c r="G60" s="41"/>
      <c r="H60" s="19"/>
      <c r="I60" s="19"/>
      <c r="J60" s="19"/>
      <c r="K60" s="19"/>
      <c r="L60" s="19"/>
      <c r="M60" s="19"/>
      <c r="N60" s="19"/>
      <c r="O60" s="19"/>
      <c r="P60" s="19"/>
      <c r="Q60" s="48"/>
      <c r="R60" s="48"/>
      <c r="S60" s="48"/>
      <c r="T60" s="48"/>
      <c r="U60" s="48"/>
      <c r="V60" s="48"/>
      <c r="W60" s="48"/>
      <c r="X60" s="48"/>
      <c r="Y60" s="48"/>
    </row>
    <row r="61" spans="1:25" ht="14.5">
      <c r="A61" s="41"/>
      <c r="B61" s="41"/>
      <c r="C61" s="41"/>
      <c r="D61" s="41"/>
      <c r="E61" s="41"/>
      <c r="F61" s="41"/>
      <c r="G61" s="41"/>
      <c r="H61" s="19"/>
      <c r="I61" s="19"/>
      <c r="J61" s="19"/>
      <c r="K61" s="19"/>
      <c r="L61" s="19"/>
      <c r="M61" s="19"/>
      <c r="N61" s="19"/>
      <c r="O61" s="19"/>
      <c r="P61" s="19"/>
      <c r="Q61" s="48"/>
      <c r="R61" s="48"/>
      <c r="S61" s="48"/>
      <c r="T61" s="48"/>
      <c r="U61" s="48"/>
      <c r="V61" s="48"/>
      <c r="W61" s="48"/>
      <c r="X61" s="48"/>
      <c r="Y61" s="48"/>
    </row>
    <row r="62" spans="1:25" ht="14.5">
      <c r="A62" s="41"/>
      <c r="B62" s="41"/>
      <c r="C62" s="41"/>
      <c r="D62" s="41"/>
      <c r="E62" s="41"/>
      <c r="F62" s="41"/>
      <c r="G62" s="41"/>
      <c r="H62" s="19"/>
      <c r="I62" s="19"/>
      <c r="J62" s="19"/>
      <c r="K62" s="19"/>
      <c r="L62" s="19"/>
      <c r="M62" s="19"/>
      <c r="N62" s="19"/>
      <c r="O62" s="19"/>
      <c r="P62" s="19"/>
      <c r="Q62" s="48"/>
      <c r="R62" s="48"/>
      <c r="S62" s="48"/>
      <c r="T62" s="48"/>
      <c r="U62" s="48"/>
      <c r="V62" s="48"/>
      <c r="W62" s="48"/>
      <c r="X62" s="48"/>
      <c r="Y62" s="48"/>
    </row>
    <row r="63" spans="1:25" ht="14.5">
      <c r="A63" s="41"/>
      <c r="B63" s="41"/>
      <c r="C63" s="41"/>
      <c r="D63" s="41"/>
      <c r="E63" s="41"/>
      <c r="F63" s="41"/>
      <c r="G63" s="41"/>
      <c r="H63" s="19"/>
      <c r="I63" s="19"/>
      <c r="J63" s="19"/>
      <c r="K63" s="19"/>
      <c r="L63" s="19"/>
      <c r="M63" s="19"/>
      <c r="N63" s="19"/>
      <c r="O63" s="19"/>
      <c r="P63" s="19"/>
      <c r="Q63" s="48"/>
      <c r="R63" s="48"/>
      <c r="S63" s="48"/>
      <c r="T63" s="48"/>
      <c r="U63" s="48"/>
      <c r="V63" s="48"/>
      <c r="W63" s="48"/>
      <c r="X63" s="48"/>
      <c r="Y63" s="48"/>
    </row>
    <row r="64" spans="1:25" ht="14.5">
      <c r="A64" s="41"/>
      <c r="B64" s="41"/>
      <c r="C64" s="41"/>
      <c r="D64" s="41"/>
      <c r="E64" s="41"/>
      <c r="F64" s="41"/>
      <c r="G64" s="41"/>
      <c r="H64" s="19"/>
      <c r="I64" s="19"/>
      <c r="J64" s="19"/>
      <c r="K64" s="19"/>
      <c r="L64" s="19"/>
      <c r="M64" s="19"/>
      <c r="N64" s="19"/>
      <c r="O64" s="19"/>
      <c r="P64" s="19"/>
      <c r="Q64" s="48"/>
      <c r="R64" s="48"/>
      <c r="S64" s="48"/>
      <c r="T64" s="48"/>
      <c r="U64" s="48"/>
      <c r="V64" s="48"/>
      <c r="W64" s="48"/>
      <c r="X64" s="48"/>
      <c r="Y64" s="48"/>
    </row>
    <row r="65" spans="1:25" ht="14.5">
      <c r="A65" s="41"/>
      <c r="B65" s="41"/>
      <c r="C65" s="41"/>
      <c r="D65" s="41"/>
      <c r="E65" s="41"/>
      <c r="F65" s="41"/>
      <c r="G65" s="41"/>
      <c r="H65" s="19"/>
      <c r="I65" s="19"/>
      <c r="J65" s="19"/>
      <c r="K65" s="19"/>
      <c r="L65" s="19"/>
      <c r="M65" s="19"/>
      <c r="N65" s="19"/>
      <c r="O65" s="19"/>
      <c r="P65" s="19"/>
      <c r="Q65" s="48"/>
      <c r="R65" s="48"/>
      <c r="S65" s="48"/>
      <c r="T65" s="48"/>
      <c r="U65" s="48"/>
      <c r="V65" s="48"/>
      <c r="W65" s="48"/>
      <c r="X65" s="48"/>
      <c r="Y65" s="48"/>
    </row>
    <row r="66" spans="1:25" ht="14.5">
      <c r="A66" s="41"/>
      <c r="B66" s="41"/>
      <c r="C66" s="41"/>
      <c r="D66" s="41"/>
      <c r="E66" s="41"/>
      <c r="F66" s="41"/>
      <c r="G66" s="41"/>
      <c r="H66" s="19"/>
      <c r="I66" s="19"/>
      <c r="J66" s="19"/>
      <c r="K66" s="19"/>
      <c r="L66" s="19"/>
      <c r="M66" s="19"/>
      <c r="N66" s="19"/>
      <c r="O66" s="19"/>
      <c r="P66" s="19"/>
      <c r="Q66" s="48"/>
      <c r="R66" s="48"/>
      <c r="S66" s="48"/>
      <c r="T66" s="48"/>
      <c r="U66" s="48"/>
      <c r="V66" s="48"/>
      <c r="W66" s="48"/>
      <c r="X66" s="48"/>
      <c r="Y66" s="48"/>
    </row>
    <row r="67" spans="1:25" ht="14.5">
      <c r="A67" s="41"/>
      <c r="B67" s="41"/>
      <c r="C67" s="41"/>
      <c r="D67" s="41"/>
      <c r="E67" s="41"/>
      <c r="F67" s="41"/>
      <c r="G67" s="41"/>
      <c r="H67" s="19"/>
      <c r="I67" s="19"/>
      <c r="J67" s="19"/>
      <c r="K67" s="19"/>
      <c r="L67" s="19"/>
      <c r="M67" s="19"/>
      <c r="N67" s="19"/>
      <c r="O67" s="19"/>
      <c r="P67" s="19"/>
      <c r="Q67" s="48"/>
      <c r="R67" s="48"/>
      <c r="S67" s="48"/>
      <c r="T67" s="48"/>
      <c r="U67" s="48"/>
      <c r="V67" s="48"/>
      <c r="W67" s="48"/>
      <c r="X67" s="48"/>
      <c r="Y67" s="48"/>
    </row>
    <row r="68" spans="1:25" ht="14.5">
      <c r="A68" s="41"/>
      <c r="B68" s="41"/>
      <c r="C68" s="41"/>
      <c r="D68" s="41"/>
      <c r="E68" s="41"/>
      <c r="F68" s="41"/>
      <c r="G68" s="41"/>
      <c r="H68" s="19"/>
      <c r="I68" s="19"/>
      <c r="J68" s="19"/>
      <c r="K68" s="19"/>
      <c r="L68" s="19"/>
      <c r="M68" s="19"/>
      <c r="N68" s="19"/>
      <c r="O68" s="19"/>
      <c r="P68" s="19"/>
      <c r="Q68" s="48"/>
      <c r="R68" s="48"/>
      <c r="S68" s="48"/>
      <c r="T68" s="48"/>
      <c r="U68" s="48"/>
      <c r="V68" s="48"/>
      <c r="W68" s="48"/>
      <c r="X68" s="48"/>
      <c r="Y68" s="48"/>
    </row>
    <row r="69" spans="1:25" ht="14.5">
      <c r="A69" s="41"/>
      <c r="B69" s="41"/>
      <c r="C69" s="41"/>
      <c r="D69" s="41"/>
      <c r="E69" s="41"/>
      <c r="F69" s="41"/>
      <c r="G69" s="41"/>
      <c r="H69" s="19"/>
      <c r="I69" s="19"/>
      <c r="J69" s="19"/>
      <c r="K69" s="19"/>
      <c r="L69" s="19"/>
      <c r="M69" s="19"/>
      <c r="N69" s="19"/>
      <c r="O69" s="19"/>
      <c r="P69" s="19"/>
      <c r="Q69" s="48"/>
      <c r="R69" s="48"/>
      <c r="S69" s="48"/>
      <c r="T69" s="48"/>
      <c r="U69" s="48"/>
      <c r="V69" s="48"/>
      <c r="W69" s="48"/>
      <c r="X69" s="48"/>
      <c r="Y69" s="48"/>
    </row>
    <row r="70" spans="1:25" ht="14.5">
      <c r="A70" s="41"/>
      <c r="B70" s="41"/>
      <c r="C70" s="41"/>
      <c r="D70" s="41"/>
      <c r="E70" s="41"/>
      <c r="F70" s="41"/>
      <c r="G70" s="41"/>
      <c r="H70" s="19"/>
      <c r="I70" s="19"/>
      <c r="J70" s="19"/>
      <c r="K70" s="19"/>
      <c r="L70" s="19"/>
      <c r="M70" s="19"/>
      <c r="N70" s="19"/>
      <c r="O70" s="19"/>
      <c r="P70" s="19"/>
      <c r="Q70" s="48"/>
      <c r="R70" s="48"/>
      <c r="S70" s="48"/>
      <c r="T70" s="48"/>
      <c r="U70" s="48"/>
      <c r="V70" s="48"/>
      <c r="W70" s="48"/>
      <c r="X70" s="48"/>
      <c r="Y70" s="48"/>
    </row>
    <row r="71" spans="1:25" ht="14.5">
      <c r="A71" s="41"/>
      <c r="B71" s="41"/>
      <c r="C71" s="41"/>
      <c r="D71" s="41"/>
      <c r="E71" s="41"/>
      <c r="F71" s="41"/>
      <c r="G71" s="41"/>
      <c r="H71" s="19"/>
      <c r="I71" s="19"/>
      <c r="J71" s="19"/>
      <c r="K71" s="19"/>
      <c r="L71" s="19"/>
      <c r="M71" s="19"/>
      <c r="N71" s="19"/>
      <c r="O71" s="19"/>
      <c r="P71" s="19"/>
      <c r="Q71" s="48"/>
      <c r="R71" s="48"/>
      <c r="S71" s="48"/>
      <c r="T71" s="48"/>
      <c r="U71" s="48"/>
      <c r="V71" s="48"/>
      <c r="W71" s="48"/>
      <c r="X71" s="48"/>
      <c r="Y71" s="48"/>
    </row>
    <row r="72" spans="1:25" ht="14.5">
      <c r="A72" s="41"/>
      <c r="B72" s="41"/>
      <c r="C72" s="41"/>
      <c r="D72" s="41"/>
      <c r="E72" s="41"/>
      <c r="F72" s="41"/>
      <c r="G72" s="41"/>
      <c r="H72" s="19"/>
      <c r="I72" s="19"/>
      <c r="J72" s="19"/>
      <c r="K72" s="19"/>
      <c r="L72" s="19"/>
      <c r="M72" s="19"/>
      <c r="N72" s="19"/>
      <c r="O72" s="19"/>
      <c r="P72" s="19"/>
      <c r="Q72" s="48"/>
      <c r="R72" s="48"/>
      <c r="S72" s="48"/>
      <c r="T72" s="48"/>
      <c r="U72" s="48"/>
      <c r="V72" s="48"/>
      <c r="W72" s="48"/>
      <c r="X72" s="48"/>
      <c r="Y72" s="48"/>
    </row>
    <row r="73" spans="1:25" ht="14.5">
      <c r="A73" s="41"/>
      <c r="B73" s="41"/>
      <c r="C73" s="41"/>
      <c r="D73" s="41"/>
      <c r="E73" s="41"/>
      <c r="F73" s="41"/>
      <c r="G73" s="41"/>
      <c r="H73" s="19"/>
      <c r="I73" s="19"/>
      <c r="J73" s="19"/>
      <c r="K73" s="19"/>
      <c r="L73" s="19"/>
      <c r="M73" s="19"/>
      <c r="N73" s="19"/>
      <c r="O73" s="19"/>
      <c r="P73" s="19"/>
      <c r="Q73" s="48"/>
      <c r="R73" s="48"/>
      <c r="S73" s="48"/>
      <c r="T73" s="48"/>
      <c r="U73" s="48"/>
      <c r="V73" s="48"/>
      <c r="W73" s="48"/>
      <c r="X73" s="48"/>
      <c r="Y73" s="48"/>
    </row>
    <row r="74" spans="1:25" ht="14.5">
      <c r="A74" s="41"/>
      <c r="B74" s="41"/>
      <c r="C74" s="41"/>
      <c r="D74" s="41"/>
      <c r="E74" s="41"/>
      <c r="F74" s="41"/>
      <c r="G74" s="41"/>
      <c r="H74" s="19"/>
      <c r="I74" s="19"/>
      <c r="J74" s="19"/>
      <c r="K74" s="19"/>
      <c r="L74" s="19"/>
      <c r="M74" s="19"/>
      <c r="N74" s="19"/>
      <c r="O74" s="19"/>
      <c r="P74" s="19"/>
      <c r="Q74" s="48"/>
      <c r="R74" s="48"/>
      <c r="S74" s="48"/>
      <c r="T74" s="48"/>
      <c r="U74" s="48"/>
      <c r="V74" s="48"/>
      <c r="W74" s="48"/>
      <c r="X74" s="48"/>
      <c r="Y74" s="48"/>
    </row>
    <row r="75" spans="1:25" ht="14.5">
      <c r="A75" s="41"/>
      <c r="B75" s="41"/>
      <c r="C75" s="41"/>
      <c r="D75" s="41"/>
      <c r="E75" s="41"/>
      <c r="F75" s="41"/>
      <c r="G75" s="41"/>
      <c r="H75" s="19"/>
      <c r="I75" s="19"/>
      <c r="J75" s="19"/>
      <c r="K75" s="19"/>
      <c r="L75" s="19"/>
      <c r="M75" s="19"/>
      <c r="N75" s="19"/>
      <c r="O75" s="19"/>
      <c r="P75" s="19"/>
      <c r="Q75" s="48"/>
      <c r="R75" s="48"/>
      <c r="S75" s="48"/>
      <c r="T75" s="48"/>
      <c r="U75" s="48"/>
      <c r="V75" s="48"/>
      <c r="W75" s="48"/>
      <c r="X75" s="48"/>
      <c r="Y75" s="48"/>
    </row>
    <row r="76" spans="1:25" ht="14.5">
      <c r="A76" s="41"/>
      <c r="B76" s="41"/>
      <c r="C76" s="41"/>
      <c r="D76" s="41"/>
      <c r="E76" s="41"/>
      <c r="F76" s="41"/>
      <c r="G76" s="41"/>
      <c r="H76" s="19"/>
      <c r="I76" s="19"/>
      <c r="J76" s="19"/>
      <c r="K76" s="19"/>
      <c r="L76" s="19"/>
      <c r="M76" s="19"/>
      <c r="N76" s="19"/>
      <c r="O76" s="19"/>
      <c r="P76" s="19"/>
      <c r="Q76" s="48"/>
      <c r="R76" s="48"/>
      <c r="S76" s="48"/>
      <c r="T76" s="48"/>
      <c r="U76" s="48"/>
      <c r="V76" s="48"/>
      <c r="W76" s="48"/>
      <c r="X76" s="48"/>
      <c r="Y76" s="48"/>
    </row>
    <row r="77" spans="1:25" ht="14.5">
      <c r="A77" s="41"/>
      <c r="B77" s="41"/>
      <c r="C77" s="41"/>
      <c r="D77" s="41"/>
      <c r="E77" s="41"/>
      <c r="F77" s="41"/>
      <c r="G77" s="41"/>
      <c r="H77" s="19"/>
      <c r="I77" s="19"/>
      <c r="J77" s="19"/>
      <c r="K77" s="19"/>
      <c r="L77" s="19"/>
      <c r="M77" s="19"/>
      <c r="N77" s="19"/>
      <c r="O77" s="19"/>
      <c r="P77" s="19"/>
      <c r="Q77" s="48"/>
      <c r="R77" s="48"/>
      <c r="S77" s="48"/>
      <c r="T77" s="48"/>
      <c r="U77" s="48"/>
      <c r="V77" s="48"/>
      <c r="W77" s="48"/>
      <c r="X77" s="48"/>
      <c r="Y77" s="48"/>
    </row>
    <row r="78" spans="1:25" ht="14.5">
      <c r="A78" s="41"/>
      <c r="B78" s="41"/>
      <c r="C78" s="41"/>
      <c r="D78" s="41"/>
      <c r="E78" s="41"/>
      <c r="F78" s="41"/>
      <c r="G78" s="41"/>
      <c r="H78" s="19"/>
      <c r="I78" s="19"/>
      <c r="J78" s="19"/>
      <c r="K78" s="19"/>
      <c r="L78" s="19"/>
      <c r="M78" s="19"/>
      <c r="N78" s="19"/>
      <c r="O78" s="19"/>
      <c r="P78" s="19"/>
      <c r="Q78" s="48"/>
      <c r="R78" s="48"/>
      <c r="S78" s="48"/>
      <c r="T78" s="48"/>
      <c r="U78" s="48"/>
      <c r="V78" s="48"/>
      <c r="W78" s="48"/>
      <c r="X78" s="48"/>
      <c r="Y78" s="48"/>
    </row>
    <row r="79" spans="1:25" ht="14.5">
      <c r="A79" s="41"/>
      <c r="B79" s="41"/>
      <c r="C79" s="41"/>
      <c r="D79" s="41"/>
      <c r="E79" s="41"/>
      <c r="F79" s="41"/>
      <c r="G79" s="41"/>
      <c r="H79" s="19"/>
      <c r="I79" s="19"/>
      <c r="J79" s="19"/>
      <c r="K79" s="19"/>
      <c r="L79" s="19"/>
      <c r="M79" s="19"/>
      <c r="N79" s="19"/>
      <c r="O79" s="19"/>
      <c r="P79" s="19"/>
      <c r="Q79" s="48"/>
      <c r="R79" s="48"/>
      <c r="S79" s="48"/>
      <c r="T79" s="48"/>
      <c r="U79" s="48"/>
      <c r="V79" s="48"/>
      <c r="W79" s="48"/>
      <c r="X79" s="48"/>
      <c r="Y79" s="48"/>
    </row>
    <row r="80" spans="1:25" ht="14.5">
      <c r="A80" s="41"/>
      <c r="B80" s="41"/>
      <c r="C80" s="41"/>
      <c r="D80" s="41"/>
      <c r="E80" s="41"/>
      <c r="F80" s="41"/>
      <c r="G80" s="41"/>
      <c r="H80" s="19"/>
      <c r="I80" s="19"/>
      <c r="J80" s="19"/>
      <c r="K80" s="19"/>
      <c r="L80" s="19"/>
      <c r="M80" s="19"/>
      <c r="N80" s="19"/>
      <c r="O80" s="19"/>
      <c r="P80" s="19"/>
      <c r="Q80" s="48"/>
      <c r="R80" s="48"/>
      <c r="S80" s="48"/>
      <c r="T80" s="48"/>
      <c r="U80" s="48"/>
      <c r="V80" s="48"/>
      <c r="W80" s="48"/>
      <c r="X80" s="48"/>
      <c r="Y80" s="48"/>
    </row>
    <row r="81" spans="1:25" ht="14.5">
      <c r="A81" s="41"/>
      <c r="B81" s="41"/>
      <c r="C81" s="41"/>
      <c r="D81" s="41"/>
      <c r="E81" s="41"/>
      <c r="F81" s="41"/>
      <c r="G81" s="41"/>
      <c r="H81" s="19"/>
      <c r="I81" s="19"/>
      <c r="J81" s="19"/>
      <c r="K81" s="19"/>
      <c r="L81" s="19"/>
      <c r="M81" s="19"/>
      <c r="N81" s="19"/>
      <c r="O81" s="19"/>
      <c r="P81" s="19"/>
      <c r="Q81" s="48"/>
      <c r="R81" s="48"/>
      <c r="S81" s="48"/>
      <c r="T81" s="48"/>
      <c r="U81" s="48"/>
      <c r="V81" s="48"/>
      <c r="W81" s="48"/>
      <c r="X81" s="48"/>
      <c r="Y81" s="48"/>
    </row>
    <row r="82" spans="1:25" ht="14.5">
      <c r="A82" s="41"/>
      <c r="B82" s="41"/>
      <c r="C82" s="41"/>
      <c r="D82" s="41"/>
      <c r="E82" s="41"/>
      <c r="F82" s="41"/>
      <c r="G82" s="41"/>
      <c r="H82" s="19"/>
      <c r="I82" s="19"/>
      <c r="J82" s="19"/>
      <c r="K82" s="19"/>
      <c r="L82" s="19"/>
      <c r="M82" s="19"/>
      <c r="N82" s="19"/>
      <c r="O82" s="19"/>
      <c r="P82" s="19"/>
      <c r="Q82" s="48"/>
      <c r="R82" s="48"/>
      <c r="S82" s="48"/>
      <c r="T82" s="48"/>
      <c r="U82" s="48"/>
      <c r="V82" s="48"/>
      <c r="W82" s="48"/>
      <c r="X82" s="48"/>
      <c r="Y82" s="48"/>
    </row>
    <row r="83" spans="1:25" ht="14.5">
      <c r="A83" s="41"/>
      <c r="B83" s="41"/>
      <c r="C83" s="41"/>
      <c r="D83" s="41"/>
      <c r="E83" s="41"/>
      <c r="F83" s="41"/>
      <c r="G83" s="41"/>
      <c r="H83" s="19"/>
      <c r="I83" s="19"/>
      <c r="J83" s="19"/>
      <c r="K83" s="19"/>
      <c r="L83" s="19"/>
      <c r="M83" s="19"/>
      <c r="N83" s="19"/>
      <c r="O83" s="19"/>
      <c r="P83" s="19"/>
      <c r="Q83" s="48"/>
      <c r="R83" s="48"/>
      <c r="S83" s="48"/>
      <c r="T83" s="48"/>
      <c r="U83" s="48"/>
      <c r="V83" s="48"/>
      <c r="W83" s="48"/>
      <c r="X83" s="48"/>
      <c r="Y83" s="48"/>
    </row>
    <row r="84" spans="1:25" ht="14.5">
      <c r="A84" s="41"/>
      <c r="B84" s="41"/>
      <c r="C84" s="41"/>
      <c r="D84" s="41"/>
      <c r="E84" s="41"/>
      <c r="F84" s="41"/>
      <c r="G84" s="41"/>
      <c r="H84" s="19"/>
      <c r="I84" s="19"/>
      <c r="J84" s="19"/>
      <c r="K84" s="19"/>
      <c r="L84" s="19"/>
      <c r="M84" s="19"/>
      <c r="N84" s="19"/>
      <c r="O84" s="19"/>
      <c r="P84" s="19"/>
      <c r="Q84" s="48"/>
      <c r="R84" s="48"/>
      <c r="S84" s="48"/>
      <c r="T84" s="48"/>
      <c r="U84" s="48"/>
      <c r="V84" s="48"/>
      <c r="W84" s="48"/>
      <c r="X84" s="48"/>
      <c r="Y84" s="48"/>
    </row>
    <row r="85" spans="1:25" ht="14.5">
      <c r="A85" s="41"/>
      <c r="B85" s="41"/>
      <c r="C85" s="41"/>
      <c r="D85" s="41"/>
      <c r="E85" s="41"/>
      <c r="F85" s="41"/>
      <c r="G85" s="41"/>
      <c r="H85" s="19"/>
      <c r="I85" s="19"/>
      <c r="J85" s="19"/>
      <c r="K85" s="19"/>
      <c r="L85" s="19"/>
      <c r="M85" s="19"/>
      <c r="N85" s="19"/>
      <c r="O85" s="19"/>
      <c r="P85" s="19"/>
      <c r="Q85" s="48"/>
      <c r="R85" s="48"/>
      <c r="S85" s="48"/>
      <c r="T85" s="48"/>
      <c r="U85" s="48"/>
      <c r="V85" s="48"/>
      <c r="W85" s="48"/>
      <c r="X85" s="48"/>
      <c r="Y85" s="48"/>
    </row>
    <row r="86" spans="1:25" ht="14.5">
      <c r="A86" s="41"/>
      <c r="B86" s="41"/>
      <c r="C86" s="41"/>
      <c r="D86" s="41"/>
      <c r="E86" s="41"/>
      <c r="F86" s="41"/>
      <c r="G86" s="41"/>
      <c r="H86" s="19"/>
      <c r="I86" s="19"/>
      <c r="J86" s="19"/>
      <c r="K86" s="19"/>
      <c r="L86" s="19"/>
      <c r="M86" s="19"/>
      <c r="N86" s="19"/>
      <c r="O86" s="19"/>
      <c r="P86" s="19"/>
      <c r="Q86" s="48"/>
      <c r="R86" s="48"/>
      <c r="S86" s="48"/>
      <c r="T86" s="48"/>
      <c r="U86" s="48"/>
      <c r="V86" s="48"/>
      <c r="W86" s="48"/>
      <c r="X86" s="48"/>
      <c r="Y86" s="48"/>
    </row>
    <row r="87" spans="1:25" ht="14.5">
      <c r="A87" s="41"/>
      <c r="B87" s="41"/>
      <c r="C87" s="41"/>
      <c r="D87" s="41"/>
      <c r="E87" s="41"/>
      <c r="F87" s="41"/>
      <c r="G87" s="41"/>
      <c r="H87" s="19"/>
      <c r="I87" s="19"/>
      <c r="J87" s="19"/>
      <c r="K87" s="19"/>
      <c r="L87" s="19"/>
      <c r="M87" s="19"/>
      <c r="N87" s="19"/>
      <c r="O87" s="19"/>
      <c r="P87" s="19"/>
      <c r="Q87" s="48"/>
      <c r="R87" s="48"/>
      <c r="S87" s="48"/>
      <c r="T87" s="48"/>
      <c r="U87" s="48"/>
      <c r="V87" s="48"/>
      <c r="W87" s="48"/>
      <c r="X87" s="48"/>
      <c r="Y87" s="48"/>
    </row>
    <row r="88" spans="1:25" ht="14.5">
      <c r="A88" s="41"/>
      <c r="B88" s="41"/>
      <c r="C88" s="41"/>
      <c r="D88" s="41"/>
      <c r="E88" s="41"/>
      <c r="F88" s="41"/>
      <c r="G88" s="41"/>
      <c r="H88" s="19"/>
      <c r="I88" s="19"/>
      <c r="J88" s="19"/>
      <c r="K88" s="19"/>
      <c r="L88" s="19"/>
      <c r="M88" s="19"/>
      <c r="N88" s="19"/>
      <c r="O88" s="19"/>
      <c r="P88" s="19"/>
      <c r="Q88" s="48"/>
      <c r="R88" s="48"/>
      <c r="S88" s="48"/>
      <c r="T88" s="48"/>
      <c r="U88" s="48"/>
      <c r="V88" s="48"/>
      <c r="W88" s="48"/>
      <c r="X88" s="48"/>
      <c r="Y88" s="48"/>
    </row>
    <row r="89" spans="1:25" ht="14.5">
      <c r="A89" s="41"/>
      <c r="B89" s="41"/>
      <c r="C89" s="41"/>
      <c r="D89" s="41"/>
      <c r="E89" s="41"/>
      <c r="F89" s="41"/>
      <c r="G89" s="41"/>
      <c r="H89" s="19"/>
      <c r="I89" s="19"/>
      <c r="J89" s="19"/>
      <c r="K89" s="19"/>
      <c r="L89" s="19"/>
      <c r="M89" s="19"/>
      <c r="N89" s="19"/>
      <c r="O89" s="19"/>
      <c r="P89" s="19"/>
      <c r="Q89" s="48"/>
      <c r="R89" s="48"/>
      <c r="S89" s="48"/>
      <c r="T89" s="48"/>
      <c r="U89" s="48"/>
      <c r="V89" s="48"/>
      <c r="W89" s="48"/>
      <c r="X89" s="48"/>
      <c r="Y89" s="48"/>
    </row>
    <row r="90" spans="1:25" ht="14.5">
      <c r="A90" s="41"/>
      <c r="B90" s="41"/>
      <c r="C90" s="41"/>
      <c r="D90" s="41"/>
      <c r="E90" s="41"/>
      <c r="F90" s="41"/>
      <c r="G90" s="41"/>
      <c r="H90" s="19"/>
      <c r="I90" s="19"/>
      <c r="J90" s="19"/>
      <c r="K90" s="19"/>
      <c r="L90" s="19"/>
      <c r="M90" s="19"/>
      <c r="N90" s="19"/>
      <c r="O90" s="19"/>
      <c r="P90" s="19"/>
      <c r="Q90" s="48"/>
      <c r="R90" s="48"/>
      <c r="S90" s="48"/>
      <c r="T90" s="48"/>
      <c r="U90" s="48"/>
      <c r="V90" s="48"/>
      <c r="W90" s="48"/>
      <c r="X90" s="48"/>
      <c r="Y90" s="48"/>
    </row>
    <row r="91" spans="1:25" ht="14.5">
      <c r="A91" s="41"/>
      <c r="B91" s="41"/>
      <c r="C91" s="41"/>
      <c r="D91" s="41"/>
      <c r="E91" s="41"/>
      <c r="F91" s="41"/>
      <c r="G91" s="41"/>
      <c r="H91" s="19"/>
      <c r="I91" s="19"/>
      <c r="J91" s="19"/>
      <c r="K91" s="19"/>
      <c r="L91" s="19"/>
      <c r="M91" s="19"/>
      <c r="N91" s="19"/>
      <c r="O91" s="19"/>
      <c r="P91" s="19"/>
      <c r="Q91" s="48"/>
      <c r="R91" s="48"/>
      <c r="S91" s="48"/>
      <c r="T91" s="48"/>
      <c r="U91" s="48"/>
      <c r="V91" s="48"/>
      <c r="W91" s="48"/>
      <c r="X91" s="48"/>
      <c r="Y91" s="48"/>
    </row>
    <row r="92" spans="1:25" ht="14.5">
      <c r="A92" s="41"/>
      <c r="B92" s="41"/>
      <c r="C92" s="41"/>
      <c r="D92" s="41"/>
      <c r="E92" s="41"/>
      <c r="F92" s="41"/>
      <c r="G92" s="41"/>
      <c r="H92" s="19"/>
      <c r="I92" s="19"/>
      <c r="J92" s="19"/>
      <c r="K92" s="19"/>
      <c r="L92" s="19"/>
      <c r="M92" s="19"/>
      <c r="N92" s="19"/>
      <c r="O92" s="19"/>
      <c r="P92" s="19"/>
      <c r="Q92" s="48"/>
      <c r="R92" s="48"/>
      <c r="S92" s="48"/>
      <c r="T92" s="48"/>
      <c r="U92" s="48"/>
      <c r="V92" s="48"/>
      <c r="W92" s="48"/>
      <c r="X92" s="48"/>
      <c r="Y92" s="48"/>
    </row>
    <row r="93" spans="1:25" ht="14.5">
      <c r="A93" s="41"/>
      <c r="B93" s="41"/>
      <c r="C93" s="41"/>
      <c r="D93" s="41"/>
      <c r="E93" s="41"/>
      <c r="F93" s="41"/>
      <c r="G93" s="41"/>
      <c r="H93" s="19"/>
      <c r="I93" s="19"/>
      <c r="J93" s="19"/>
      <c r="K93" s="19"/>
      <c r="L93" s="19"/>
      <c r="M93" s="19"/>
      <c r="N93" s="19"/>
      <c r="O93" s="19"/>
      <c r="P93" s="19"/>
      <c r="Q93" s="48"/>
      <c r="R93" s="48"/>
      <c r="S93" s="48"/>
      <c r="T93" s="48"/>
      <c r="U93" s="48"/>
      <c r="V93" s="48"/>
      <c r="W93" s="48"/>
      <c r="X93" s="48"/>
      <c r="Y93" s="48"/>
    </row>
    <row r="94" spans="1:25" ht="14.5">
      <c r="A94" s="41"/>
      <c r="B94" s="41"/>
      <c r="C94" s="41"/>
      <c r="D94" s="41"/>
      <c r="E94" s="41"/>
      <c r="F94" s="41"/>
      <c r="G94" s="41"/>
      <c r="H94" s="19"/>
      <c r="I94" s="19"/>
      <c r="J94" s="19"/>
      <c r="K94" s="19"/>
      <c r="L94" s="19"/>
      <c r="M94" s="19"/>
      <c r="N94" s="19"/>
      <c r="O94" s="19"/>
      <c r="P94" s="19"/>
      <c r="Q94" s="48"/>
      <c r="R94" s="48"/>
      <c r="S94" s="48"/>
      <c r="T94" s="48"/>
      <c r="U94" s="48"/>
      <c r="V94" s="48"/>
      <c r="W94" s="48"/>
      <c r="X94" s="48"/>
      <c r="Y94" s="48"/>
    </row>
    <row r="95" spans="1:25" ht="14.5">
      <c r="A95" s="41"/>
      <c r="B95" s="41"/>
      <c r="C95" s="41"/>
      <c r="D95" s="41"/>
      <c r="E95" s="41"/>
      <c r="F95" s="41"/>
      <c r="G95" s="41"/>
      <c r="H95" s="19"/>
      <c r="I95" s="19"/>
      <c r="J95" s="19"/>
      <c r="K95" s="19"/>
      <c r="L95" s="19"/>
      <c r="M95" s="19"/>
      <c r="N95" s="19"/>
      <c r="O95" s="19"/>
      <c r="P95" s="19"/>
      <c r="Q95" s="48"/>
      <c r="R95" s="48"/>
      <c r="S95" s="48"/>
      <c r="T95" s="48"/>
      <c r="U95" s="48"/>
      <c r="V95" s="48"/>
      <c r="W95" s="48"/>
      <c r="X95" s="48"/>
      <c r="Y95" s="48"/>
    </row>
    <row r="96" spans="1:25" ht="14.5">
      <c r="A96" s="41"/>
      <c r="B96" s="41"/>
      <c r="C96" s="41"/>
      <c r="D96" s="41"/>
      <c r="E96" s="41"/>
      <c r="F96" s="41"/>
      <c r="G96" s="41"/>
      <c r="H96" s="19"/>
      <c r="I96" s="19"/>
      <c r="J96" s="19"/>
      <c r="K96" s="19"/>
      <c r="L96" s="19"/>
      <c r="M96" s="19"/>
      <c r="N96" s="19"/>
      <c r="O96" s="19"/>
      <c r="P96" s="19"/>
      <c r="Q96" s="48"/>
      <c r="R96" s="48"/>
      <c r="S96" s="48"/>
      <c r="T96" s="48"/>
      <c r="U96" s="48"/>
      <c r="V96" s="48"/>
      <c r="W96" s="48"/>
      <c r="X96" s="48"/>
      <c r="Y96" s="48"/>
    </row>
    <row r="97" spans="1:25" ht="14.5">
      <c r="A97" s="41"/>
      <c r="B97" s="41"/>
      <c r="C97" s="41"/>
      <c r="D97" s="41"/>
      <c r="E97" s="41"/>
      <c r="F97" s="41"/>
      <c r="G97" s="41"/>
      <c r="H97" s="19"/>
      <c r="I97" s="19"/>
      <c r="J97" s="19"/>
      <c r="K97" s="19"/>
      <c r="L97" s="19"/>
      <c r="M97" s="19"/>
      <c r="N97" s="19"/>
      <c r="O97" s="19"/>
      <c r="P97" s="19"/>
      <c r="Q97" s="48"/>
      <c r="R97" s="48"/>
      <c r="S97" s="48"/>
      <c r="T97" s="48"/>
      <c r="U97" s="48"/>
      <c r="V97" s="48"/>
      <c r="W97" s="48"/>
      <c r="X97" s="48"/>
      <c r="Y97" s="48"/>
    </row>
    <row r="98" spans="1:25" ht="14.5">
      <c r="A98" s="41"/>
      <c r="B98" s="41"/>
      <c r="C98" s="41"/>
      <c r="D98" s="41"/>
      <c r="E98" s="41"/>
      <c r="F98" s="41"/>
      <c r="G98" s="41"/>
      <c r="H98" s="19"/>
      <c r="I98" s="19"/>
      <c r="J98" s="19"/>
      <c r="K98" s="19"/>
      <c r="L98" s="19"/>
      <c r="M98" s="19"/>
      <c r="N98" s="19"/>
      <c r="O98" s="19"/>
      <c r="P98" s="19"/>
      <c r="Q98" s="48"/>
      <c r="R98" s="48"/>
      <c r="S98" s="48"/>
      <c r="T98" s="48"/>
      <c r="U98" s="48"/>
      <c r="V98" s="48"/>
      <c r="W98" s="48"/>
      <c r="X98" s="48"/>
      <c r="Y98" s="48"/>
    </row>
    <row r="99" spans="1:25" ht="14.5">
      <c r="A99" s="41"/>
      <c r="B99" s="41"/>
      <c r="C99" s="41"/>
      <c r="D99" s="41"/>
      <c r="E99" s="41"/>
      <c r="F99" s="41"/>
      <c r="G99" s="41"/>
      <c r="H99" s="19"/>
      <c r="I99" s="19"/>
      <c r="J99" s="19"/>
      <c r="K99" s="19"/>
      <c r="L99" s="19"/>
      <c r="M99" s="19"/>
      <c r="N99" s="19"/>
      <c r="O99" s="19"/>
      <c r="P99" s="19"/>
      <c r="Q99" s="48"/>
      <c r="R99" s="48"/>
      <c r="S99" s="48"/>
      <c r="T99" s="48"/>
      <c r="U99" s="48"/>
      <c r="V99" s="48"/>
      <c r="W99" s="48"/>
      <c r="X99" s="48"/>
      <c r="Y99" s="48"/>
    </row>
    <row r="100" spans="1:25" ht="14.5">
      <c r="A100" s="41"/>
      <c r="B100" s="41"/>
      <c r="C100" s="41"/>
      <c r="D100" s="41"/>
      <c r="E100" s="41"/>
      <c r="F100" s="41"/>
      <c r="G100" s="41"/>
      <c r="H100" s="19"/>
      <c r="I100" s="19"/>
      <c r="J100" s="19"/>
      <c r="K100" s="19"/>
      <c r="L100" s="19"/>
      <c r="M100" s="19"/>
      <c r="N100" s="19"/>
      <c r="O100" s="19"/>
      <c r="P100" s="19"/>
      <c r="Q100" s="48"/>
      <c r="R100" s="48"/>
      <c r="S100" s="48"/>
      <c r="T100" s="48"/>
      <c r="U100" s="48"/>
      <c r="V100" s="48"/>
      <c r="W100" s="48"/>
      <c r="X100" s="48"/>
      <c r="Y100" s="48"/>
    </row>
    <row r="101" spans="1:25" ht="14.5">
      <c r="A101" s="41"/>
      <c r="B101" s="41"/>
      <c r="C101" s="41"/>
      <c r="D101" s="41"/>
      <c r="E101" s="41"/>
      <c r="F101" s="41"/>
      <c r="G101" s="41"/>
      <c r="H101" s="19"/>
      <c r="I101" s="19"/>
      <c r="J101" s="19"/>
      <c r="K101" s="19"/>
      <c r="L101" s="19"/>
      <c r="M101" s="19"/>
      <c r="N101" s="19"/>
      <c r="O101" s="19"/>
      <c r="P101" s="19"/>
      <c r="Q101" s="48"/>
      <c r="R101" s="48"/>
      <c r="S101" s="48"/>
      <c r="T101" s="48"/>
      <c r="U101" s="48"/>
      <c r="V101" s="48"/>
      <c r="W101" s="48"/>
      <c r="X101" s="48"/>
      <c r="Y101" s="48"/>
    </row>
    <row r="102" spans="1:25" ht="14.5">
      <c r="A102" s="41"/>
      <c r="B102" s="41"/>
      <c r="C102" s="41"/>
      <c r="D102" s="41"/>
      <c r="E102" s="41"/>
      <c r="F102" s="41"/>
      <c r="G102" s="41"/>
      <c r="H102" s="19"/>
      <c r="I102" s="19"/>
      <c r="J102" s="19"/>
      <c r="K102" s="19"/>
      <c r="L102" s="19"/>
      <c r="M102" s="19"/>
      <c r="N102" s="19"/>
      <c r="O102" s="19"/>
      <c r="P102" s="19"/>
      <c r="Q102" s="48"/>
      <c r="R102" s="48"/>
      <c r="S102" s="48"/>
      <c r="T102" s="48"/>
      <c r="U102" s="48"/>
      <c r="V102" s="48"/>
      <c r="W102" s="48"/>
      <c r="X102" s="48"/>
      <c r="Y102" s="48"/>
    </row>
    <row r="103" spans="1:25" ht="14.5">
      <c r="A103" s="41"/>
      <c r="B103" s="41"/>
      <c r="C103" s="41"/>
      <c r="D103" s="41"/>
      <c r="E103" s="41"/>
      <c r="F103" s="41"/>
      <c r="G103" s="41"/>
      <c r="H103" s="19"/>
      <c r="I103" s="19"/>
      <c r="J103" s="19"/>
      <c r="K103" s="19"/>
      <c r="L103" s="19"/>
      <c r="M103" s="19"/>
      <c r="N103" s="19"/>
      <c r="O103" s="19"/>
      <c r="P103" s="19"/>
      <c r="Q103" s="48"/>
      <c r="R103" s="48"/>
      <c r="S103" s="48"/>
      <c r="T103" s="48"/>
      <c r="U103" s="48"/>
      <c r="V103" s="48"/>
      <c r="W103" s="48"/>
      <c r="X103" s="48"/>
      <c r="Y103" s="48"/>
    </row>
    <row r="104" spans="1:25" ht="14.5">
      <c r="A104" s="41"/>
      <c r="B104" s="41"/>
      <c r="C104" s="41"/>
      <c r="D104" s="41"/>
      <c r="E104" s="41"/>
      <c r="F104" s="41"/>
      <c r="G104" s="41"/>
      <c r="H104" s="19"/>
      <c r="I104" s="19"/>
      <c r="J104" s="19"/>
      <c r="K104" s="19"/>
      <c r="L104" s="19"/>
      <c r="M104" s="19"/>
      <c r="N104" s="19"/>
      <c r="O104" s="19"/>
      <c r="P104" s="19"/>
      <c r="Q104" s="48"/>
      <c r="R104" s="48"/>
      <c r="S104" s="48"/>
      <c r="T104" s="48"/>
      <c r="U104" s="48"/>
      <c r="V104" s="48"/>
      <c r="W104" s="48"/>
      <c r="X104" s="48"/>
      <c r="Y104" s="48"/>
    </row>
    <row r="105" spans="1:25" ht="14.5">
      <c r="A105" s="41"/>
      <c r="B105" s="41"/>
      <c r="C105" s="41"/>
      <c r="D105" s="41"/>
      <c r="E105" s="41"/>
      <c r="F105" s="41"/>
      <c r="G105" s="41"/>
      <c r="H105" s="19"/>
      <c r="I105" s="19"/>
      <c r="J105" s="19"/>
      <c r="K105" s="19"/>
      <c r="L105" s="19"/>
      <c r="M105" s="19"/>
      <c r="N105" s="19"/>
      <c r="O105" s="19"/>
      <c r="P105" s="19"/>
      <c r="Q105" s="48"/>
      <c r="R105" s="48"/>
      <c r="S105" s="48"/>
      <c r="T105" s="48"/>
      <c r="U105" s="48"/>
      <c r="V105" s="48"/>
      <c r="W105" s="48"/>
      <c r="X105" s="48"/>
      <c r="Y105" s="48"/>
    </row>
    <row r="106" spans="1:25" ht="14.5">
      <c r="A106" s="41"/>
      <c r="B106" s="41"/>
      <c r="C106" s="41"/>
      <c r="D106" s="41"/>
      <c r="E106" s="41"/>
      <c r="F106" s="41"/>
      <c r="G106" s="41"/>
      <c r="H106" s="19"/>
      <c r="I106" s="19"/>
      <c r="J106" s="19"/>
      <c r="K106" s="19"/>
      <c r="L106" s="19"/>
      <c r="M106" s="19"/>
      <c r="N106" s="19"/>
      <c r="O106" s="19"/>
      <c r="P106" s="19"/>
      <c r="Q106" s="48"/>
      <c r="R106" s="48"/>
      <c r="S106" s="48"/>
      <c r="T106" s="48"/>
      <c r="U106" s="48"/>
      <c r="V106" s="48"/>
      <c r="W106" s="48"/>
      <c r="X106" s="48"/>
      <c r="Y106" s="48"/>
    </row>
    <row r="107" spans="1:25" ht="14.5">
      <c r="A107" s="41"/>
      <c r="B107" s="41"/>
      <c r="C107" s="41"/>
      <c r="D107" s="41"/>
      <c r="E107" s="41"/>
      <c r="F107" s="41"/>
      <c r="G107" s="41"/>
      <c r="H107" s="19"/>
      <c r="I107" s="19"/>
      <c r="J107" s="19"/>
      <c r="K107" s="19"/>
      <c r="L107" s="19"/>
      <c r="M107" s="19"/>
      <c r="N107" s="19"/>
      <c r="O107" s="19"/>
      <c r="P107" s="19"/>
      <c r="Q107" s="48"/>
      <c r="R107" s="48"/>
      <c r="S107" s="48"/>
      <c r="T107" s="48"/>
      <c r="U107" s="48"/>
      <c r="V107" s="48"/>
      <c r="W107" s="48"/>
      <c r="X107" s="48"/>
      <c r="Y107" s="48"/>
    </row>
    <row r="108" spans="1:25" ht="14.5">
      <c r="A108" s="41"/>
      <c r="B108" s="41"/>
      <c r="C108" s="41"/>
      <c r="D108" s="41"/>
      <c r="E108" s="41"/>
      <c r="F108" s="41"/>
      <c r="G108" s="41"/>
      <c r="H108" s="19"/>
      <c r="I108" s="19"/>
      <c r="J108" s="19"/>
      <c r="K108" s="19"/>
      <c r="L108" s="19"/>
      <c r="M108" s="19"/>
      <c r="N108" s="19"/>
      <c r="O108" s="19"/>
      <c r="P108" s="19"/>
      <c r="Q108" s="48"/>
      <c r="R108" s="48"/>
      <c r="S108" s="48"/>
      <c r="T108" s="48"/>
      <c r="U108" s="48"/>
      <c r="V108" s="48"/>
      <c r="W108" s="48"/>
      <c r="X108" s="48"/>
      <c r="Y108" s="48"/>
    </row>
    <row r="109" spans="1:25" ht="14.5">
      <c r="A109" s="41"/>
      <c r="B109" s="41"/>
      <c r="C109" s="41"/>
      <c r="D109" s="41"/>
      <c r="E109" s="41"/>
      <c r="F109" s="41"/>
      <c r="G109" s="41"/>
      <c r="H109" s="19"/>
      <c r="I109" s="19"/>
      <c r="J109" s="19"/>
      <c r="K109" s="19"/>
      <c r="L109" s="19"/>
      <c r="M109" s="19"/>
      <c r="N109" s="19"/>
      <c r="O109" s="19"/>
      <c r="P109" s="19"/>
      <c r="Q109" s="48"/>
      <c r="R109" s="48"/>
      <c r="S109" s="48"/>
      <c r="T109" s="48"/>
      <c r="U109" s="48"/>
      <c r="V109" s="48"/>
      <c r="W109" s="48"/>
      <c r="X109" s="48"/>
      <c r="Y109" s="48"/>
    </row>
    <row r="110" spans="1:25" ht="14.5">
      <c r="A110" s="41"/>
      <c r="B110" s="41"/>
      <c r="C110" s="41"/>
      <c r="D110" s="41"/>
      <c r="E110" s="41"/>
      <c r="F110" s="41"/>
      <c r="G110" s="41"/>
      <c r="H110" s="19"/>
      <c r="I110" s="19"/>
      <c r="J110" s="19"/>
      <c r="K110" s="19"/>
      <c r="L110" s="19"/>
      <c r="M110" s="19"/>
      <c r="N110" s="19"/>
      <c r="O110" s="19"/>
      <c r="P110" s="19"/>
      <c r="Q110" s="48"/>
      <c r="R110" s="48"/>
      <c r="S110" s="48"/>
      <c r="T110" s="48"/>
      <c r="U110" s="48"/>
      <c r="V110" s="48"/>
      <c r="W110" s="48"/>
      <c r="X110" s="48"/>
      <c r="Y110" s="48"/>
    </row>
    <row r="111" spans="1:25" ht="14.5">
      <c r="A111" s="41"/>
      <c r="B111" s="41"/>
      <c r="C111" s="41"/>
      <c r="D111" s="41"/>
      <c r="E111" s="41"/>
      <c r="F111" s="41"/>
      <c r="G111" s="41"/>
      <c r="H111" s="19"/>
      <c r="I111" s="19"/>
      <c r="J111" s="19"/>
      <c r="K111" s="19"/>
      <c r="L111" s="19"/>
      <c r="M111" s="19"/>
      <c r="N111" s="19"/>
      <c r="O111" s="19"/>
      <c r="P111" s="19"/>
      <c r="Q111" s="48"/>
      <c r="R111" s="48"/>
      <c r="S111" s="48"/>
      <c r="T111" s="48"/>
      <c r="U111" s="48"/>
      <c r="V111" s="48"/>
      <c r="W111" s="48"/>
      <c r="X111" s="48"/>
      <c r="Y111" s="48"/>
    </row>
    <row r="112" spans="1:25" ht="14.5">
      <c r="A112" s="41"/>
      <c r="B112" s="41"/>
      <c r="C112" s="41"/>
      <c r="D112" s="41"/>
      <c r="E112" s="41"/>
      <c r="F112" s="41"/>
      <c r="G112" s="41"/>
      <c r="H112" s="19"/>
      <c r="I112" s="19"/>
      <c r="J112" s="19"/>
      <c r="K112" s="19"/>
      <c r="L112" s="19"/>
      <c r="M112" s="19"/>
      <c r="N112" s="19"/>
      <c r="O112" s="19"/>
      <c r="P112" s="19"/>
      <c r="Q112" s="48"/>
      <c r="R112" s="48"/>
      <c r="S112" s="48"/>
      <c r="T112" s="48"/>
      <c r="U112" s="48"/>
      <c r="V112" s="48"/>
      <c r="W112" s="48"/>
      <c r="X112" s="48"/>
      <c r="Y112" s="48"/>
    </row>
    <row r="113" spans="1:25" ht="14.5">
      <c r="A113" s="41"/>
      <c r="B113" s="41"/>
      <c r="C113" s="41"/>
      <c r="D113" s="41"/>
      <c r="E113" s="41"/>
      <c r="F113" s="41"/>
      <c r="G113" s="41"/>
      <c r="H113" s="19"/>
      <c r="I113" s="19"/>
      <c r="J113" s="19"/>
      <c r="K113" s="19"/>
      <c r="L113" s="19"/>
      <c r="M113" s="19"/>
      <c r="N113" s="19"/>
      <c r="O113" s="19"/>
      <c r="P113" s="19"/>
      <c r="Q113" s="48"/>
      <c r="R113" s="48"/>
      <c r="S113" s="48"/>
      <c r="T113" s="48"/>
      <c r="U113" s="48"/>
      <c r="V113" s="48"/>
      <c r="W113" s="48"/>
      <c r="X113" s="48"/>
      <c r="Y113" s="48"/>
    </row>
    <row r="114" spans="1:25" ht="14.5">
      <c r="A114" s="41"/>
      <c r="B114" s="41"/>
      <c r="C114" s="41"/>
      <c r="D114" s="41"/>
      <c r="E114" s="41"/>
      <c r="F114" s="41"/>
      <c r="G114" s="41"/>
      <c r="H114" s="19"/>
      <c r="I114" s="19"/>
      <c r="J114" s="19"/>
      <c r="K114" s="19"/>
      <c r="L114" s="19"/>
      <c r="M114" s="19"/>
      <c r="N114" s="19"/>
      <c r="O114" s="19"/>
      <c r="P114" s="19"/>
      <c r="Q114" s="48"/>
      <c r="R114" s="48"/>
      <c r="S114" s="48"/>
      <c r="T114" s="48"/>
      <c r="U114" s="48"/>
      <c r="V114" s="48"/>
      <c r="W114" s="48"/>
      <c r="X114" s="48"/>
      <c r="Y114" s="48"/>
    </row>
    <row r="115" spans="1:25" ht="14.5">
      <c r="A115" s="41"/>
      <c r="B115" s="41"/>
      <c r="C115" s="41"/>
      <c r="D115" s="41"/>
      <c r="E115" s="41"/>
      <c r="F115" s="41"/>
      <c r="G115" s="41"/>
      <c r="H115" s="19"/>
      <c r="I115" s="19"/>
      <c r="J115" s="19"/>
      <c r="K115" s="19"/>
      <c r="L115" s="19"/>
      <c r="M115" s="19"/>
      <c r="N115" s="19"/>
      <c r="O115" s="19"/>
      <c r="P115" s="19"/>
      <c r="Q115" s="48"/>
      <c r="R115" s="48"/>
      <c r="S115" s="48"/>
      <c r="T115" s="48"/>
      <c r="U115" s="48"/>
      <c r="V115" s="48"/>
      <c r="W115" s="48"/>
      <c r="X115" s="48"/>
      <c r="Y115" s="48"/>
    </row>
    <row r="116" spans="1:25" ht="14.5">
      <c r="A116" s="41"/>
      <c r="B116" s="41"/>
      <c r="C116" s="41"/>
      <c r="D116" s="41"/>
      <c r="E116" s="41"/>
      <c r="F116" s="41"/>
      <c r="G116" s="41"/>
      <c r="H116" s="19"/>
      <c r="I116" s="19"/>
      <c r="J116" s="19"/>
      <c r="K116" s="19"/>
      <c r="L116" s="19"/>
      <c r="M116" s="19"/>
      <c r="N116" s="19"/>
      <c r="O116" s="19"/>
      <c r="P116" s="19"/>
      <c r="Q116" s="48"/>
      <c r="R116" s="48"/>
      <c r="S116" s="48"/>
      <c r="T116" s="48"/>
      <c r="U116" s="48"/>
      <c r="V116" s="48"/>
      <c r="W116" s="48"/>
      <c r="X116" s="48"/>
      <c r="Y116" s="48"/>
    </row>
    <row r="117" spans="1:25" ht="14.5">
      <c r="A117" s="41"/>
      <c r="B117" s="41"/>
      <c r="C117" s="41"/>
      <c r="D117" s="41"/>
      <c r="E117" s="41"/>
      <c r="F117" s="41"/>
      <c r="G117" s="41"/>
      <c r="H117" s="19"/>
      <c r="I117" s="19"/>
      <c r="J117" s="19"/>
      <c r="K117" s="19"/>
      <c r="L117" s="19"/>
      <c r="M117" s="19"/>
      <c r="N117" s="19"/>
      <c r="O117" s="19"/>
      <c r="P117" s="19"/>
      <c r="Q117" s="48"/>
      <c r="R117" s="48"/>
      <c r="S117" s="48"/>
      <c r="T117" s="48"/>
      <c r="U117" s="48"/>
      <c r="V117" s="48"/>
      <c r="W117" s="48"/>
      <c r="X117" s="48"/>
      <c r="Y117" s="48"/>
    </row>
    <row r="118" spans="1:25" ht="14.5">
      <c r="A118" s="41"/>
      <c r="B118" s="41"/>
      <c r="C118" s="41"/>
      <c r="D118" s="41"/>
      <c r="E118" s="41"/>
      <c r="F118" s="41"/>
      <c r="G118" s="41"/>
      <c r="H118" s="19"/>
      <c r="I118" s="19"/>
      <c r="J118" s="19"/>
      <c r="K118" s="19"/>
      <c r="L118" s="19"/>
      <c r="M118" s="19"/>
      <c r="N118" s="19"/>
      <c r="O118" s="19"/>
      <c r="P118" s="19"/>
      <c r="Q118" s="48"/>
      <c r="R118" s="48"/>
      <c r="S118" s="48"/>
      <c r="T118" s="48"/>
      <c r="U118" s="48"/>
      <c r="V118" s="48"/>
      <c r="W118" s="48"/>
      <c r="X118" s="48"/>
      <c r="Y118" s="48"/>
    </row>
    <row r="119" spans="1:25" ht="14.5">
      <c r="A119" s="41"/>
      <c r="B119" s="41"/>
      <c r="C119" s="41"/>
      <c r="D119" s="41"/>
      <c r="E119" s="41"/>
      <c r="F119" s="41"/>
      <c r="G119" s="41"/>
      <c r="H119" s="19"/>
      <c r="I119" s="19"/>
      <c r="J119" s="19"/>
      <c r="K119" s="19"/>
      <c r="L119" s="19"/>
      <c r="M119" s="19"/>
      <c r="N119" s="19"/>
      <c r="O119" s="19"/>
      <c r="P119" s="19"/>
      <c r="Q119" s="48"/>
      <c r="R119" s="48"/>
      <c r="S119" s="48"/>
      <c r="T119" s="48"/>
      <c r="U119" s="48"/>
      <c r="V119" s="48"/>
      <c r="W119" s="48"/>
      <c r="X119" s="48"/>
      <c r="Y119" s="48"/>
    </row>
    <row r="120" spans="1:25" ht="14.5">
      <c r="A120" s="41"/>
      <c r="B120" s="41"/>
      <c r="C120" s="41"/>
      <c r="D120" s="41"/>
      <c r="E120" s="41"/>
      <c r="F120" s="41"/>
      <c r="G120" s="41"/>
      <c r="H120" s="19"/>
      <c r="I120" s="19"/>
      <c r="J120" s="19"/>
      <c r="K120" s="19"/>
      <c r="L120" s="19"/>
      <c r="M120" s="19"/>
      <c r="N120" s="19"/>
      <c r="O120" s="19"/>
      <c r="P120" s="19"/>
      <c r="Q120" s="48"/>
      <c r="R120" s="48"/>
      <c r="S120" s="48"/>
      <c r="T120" s="48"/>
      <c r="U120" s="48"/>
      <c r="V120" s="48"/>
      <c r="W120" s="48"/>
      <c r="X120" s="48"/>
      <c r="Y120" s="48"/>
    </row>
    <row r="121" spans="1:25" ht="14.5">
      <c r="A121" s="41"/>
      <c r="B121" s="41"/>
      <c r="C121" s="41"/>
      <c r="D121" s="41"/>
      <c r="E121" s="41"/>
      <c r="F121" s="41"/>
      <c r="G121" s="41"/>
      <c r="H121" s="19"/>
      <c r="I121" s="19"/>
      <c r="J121" s="19"/>
      <c r="K121" s="19"/>
      <c r="L121" s="19"/>
      <c r="M121" s="19"/>
      <c r="N121" s="19"/>
      <c r="O121" s="19"/>
      <c r="P121" s="19"/>
      <c r="Q121" s="48"/>
      <c r="R121" s="48"/>
      <c r="S121" s="48"/>
      <c r="T121" s="48"/>
      <c r="U121" s="48"/>
      <c r="V121" s="48"/>
      <c r="W121" s="48"/>
      <c r="X121" s="48"/>
      <c r="Y121" s="48"/>
    </row>
    <row r="122" spans="1:25" ht="14.5">
      <c r="A122" s="41"/>
      <c r="B122" s="41"/>
      <c r="C122" s="41"/>
      <c r="D122" s="41"/>
      <c r="E122" s="41"/>
      <c r="F122" s="41"/>
      <c r="G122" s="41"/>
      <c r="H122" s="19"/>
      <c r="I122" s="19"/>
      <c r="J122" s="19"/>
      <c r="K122" s="19"/>
      <c r="L122" s="19"/>
      <c r="M122" s="19"/>
      <c r="N122" s="19"/>
      <c r="O122" s="19"/>
      <c r="P122" s="19"/>
      <c r="Q122" s="48"/>
      <c r="R122" s="48"/>
      <c r="S122" s="48"/>
      <c r="T122" s="48"/>
      <c r="U122" s="48"/>
      <c r="V122" s="48"/>
      <c r="W122" s="48"/>
      <c r="X122" s="48"/>
      <c r="Y122" s="48"/>
    </row>
    <row r="123" spans="1:25" ht="14.5">
      <c r="A123" s="41"/>
      <c r="B123" s="41"/>
      <c r="C123" s="41"/>
      <c r="D123" s="41"/>
      <c r="E123" s="41"/>
      <c r="F123" s="41"/>
      <c r="G123" s="41"/>
      <c r="H123" s="19"/>
      <c r="I123" s="19"/>
      <c r="J123" s="19"/>
      <c r="K123" s="19"/>
      <c r="L123" s="19"/>
      <c r="M123" s="19"/>
      <c r="N123" s="19"/>
      <c r="O123" s="19"/>
      <c r="P123" s="19"/>
      <c r="Q123" s="48"/>
      <c r="R123" s="48"/>
      <c r="S123" s="48"/>
      <c r="T123" s="48"/>
      <c r="U123" s="48"/>
      <c r="V123" s="48"/>
      <c r="W123" s="48"/>
      <c r="X123" s="48"/>
      <c r="Y123" s="48"/>
    </row>
    <row r="124" spans="1:25" ht="14.5">
      <c r="A124" s="41"/>
      <c r="B124" s="41"/>
      <c r="C124" s="41"/>
      <c r="D124" s="41"/>
      <c r="E124" s="41"/>
      <c r="F124" s="41"/>
      <c r="G124" s="41"/>
      <c r="H124" s="19"/>
      <c r="I124" s="19"/>
      <c r="J124" s="19"/>
      <c r="K124" s="19"/>
      <c r="L124" s="19"/>
      <c r="M124" s="19"/>
      <c r="N124" s="19"/>
      <c r="O124" s="19"/>
      <c r="P124" s="19"/>
      <c r="Q124" s="48"/>
      <c r="R124" s="48"/>
      <c r="S124" s="48"/>
      <c r="T124" s="48"/>
      <c r="U124" s="48"/>
      <c r="V124" s="48"/>
      <c r="W124" s="48"/>
      <c r="X124" s="48"/>
      <c r="Y124" s="48"/>
    </row>
    <row r="125" spans="1:25" ht="14.5">
      <c r="A125" s="41"/>
      <c r="B125" s="41"/>
      <c r="C125" s="41"/>
      <c r="D125" s="41"/>
      <c r="E125" s="41"/>
      <c r="F125" s="41"/>
      <c r="G125" s="41"/>
      <c r="H125" s="19"/>
      <c r="I125" s="19"/>
      <c r="J125" s="19"/>
      <c r="K125" s="19"/>
      <c r="L125" s="19"/>
      <c r="M125" s="19"/>
      <c r="N125" s="19"/>
      <c r="O125" s="19"/>
      <c r="P125" s="19"/>
      <c r="Q125" s="48"/>
      <c r="R125" s="48"/>
      <c r="S125" s="48"/>
      <c r="T125" s="48"/>
      <c r="U125" s="48"/>
      <c r="V125" s="48"/>
      <c r="W125" s="48"/>
      <c r="X125" s="48"/>
      <c r="Y125" s="48"/>
    </row>
    <row r="126" spans="1:25" ht="14.5">
      <c r="A126" s="41"/>
      <c r="B126" s="41"/>
      <c r="C126" s="41"/>
      <c r="D126" s="41"/>
      <c r="E126" s="41"/>
      <c r="F126" s="41"/>
      <c r="G126" s="41"/>
      <c r="H126" s="19"/>
      <c r="I126" s="19"/>
      <c r="J126" s="19"/>
      <c r="K126" s="19"/>
      <c r="L126" s="19"/>
      <c r="M126" s="19"/>
      <c r="N126" s="19"/>
      <c r="O126" s="19"/>
      <c r="P126" s="19"/>
      <c r="Q126" s="48"/>
      <c r="R126" s="48"/>
      <c r="S126" s="48"/>
      <c r="T126" s="48"/>
      <c r="U126" s="48"/>
      <c r="V126" s="48"/>
      <c r="W126" s="48"/>
      <c r="X126" s="48"/>
      <c r="Y126" s="48"/>
    </row>
    <row r="127" spans="1:25" ht="14.5">
      <c r="A127" s="41"/>
      <c r="B127" s="41"/>
      <c r="C127" s="41"/>
      <c r="D127" s="41"/>
      <c r="E127" s="41"/>
      <c r="F127" s="41"/>
      <c r="G127" s="41"/>
      <c r="H127" s="19"/>
      <c r="I127" s="19"/>
      <c r="J127" s="19"/>
      <c r="K127" s="19"/>
      <c r="L127" s="19"/>
      <c r="M127" s="19"/>
      <c r="N127" s="19"/>
      <c r="O127" s="19"/>
      <c r="P127" s="19"/>
      <c r="Q127" s="48"/>
      <c r="R127" s="48"/>
      <c r="S127" s="48"/>
      <c r="T127" s="48"/>
      <c r="U127" s="48"/>
      <c r="V127" s="48"/>
      <c r="W127" s="48"/>
      <c r="X127" s="48"/>
      <c r="Y127" s="48"/>
    </row>
    <row r="128" spans="1:25" ht="14.5">
      <c r="A128" s="41"/>
      <c r="B128" s="41"/>
      <c r="C128" s="41"/>
      <c r="D128" s="41"/>
      <c r="E128" s="41"/>
      <c r="F128" s="41"/>
      <c r="G128" s="41"/>
      <c r="H128" s="19"/>
      <c r="I128" s="19"/>
      <c r="J128" s="19"/>
      <c r="K128" s="19"/>
      <c r="L128" s="19"/>
      <c r="M128" s="19"/>
      <c r="N128" s="19"/>
      <c r="O128" s="19"/>
      <c r="P128" s="19"/>
      <c r="Q128" s="48"/>
      <c r="R128" s="48"/>
      <c r="S128" s="48"/>
      <c r="T128" s="48"/>
      <c r="U128" s="48"/>
      <c r="V128" s="48"/>
      <c r="W128" s="48"/>
      <c r="X128" s="48"/>
      <c r="Y128" s="48"/>
    </row>
    <row r="129" spans="1:25" ht="14.5">
      <c r="A129" s="41"/>
      <c r="B129" s="41"/>
      <c r="C129" s="41"/>
      <c r="D129" s="41"/>
      <c r="E129" s="41"/>
      <c r="F129" s="41"/>
      <c r="G129" s="41"/>
      <c r="H129" s="19"/>
      <c r="I129" s="19"/>
      <c r="J129" s="19"/>
      <c r="K129" s="19"/>
      <c r="L129" s="19"/>
      <c r="M129" s="19"/>
      <c r="N129" s="19"/>
      <c r="O129" s="19"/>
      <c r="P129" s="19"/>
      <c r="Q129" s="48"/>
      <c r="R129" s="48"/>
      <c r="S129" s="48"/>
      <c r="T129" s="48"/>
      <c r="U129" s="48"/>
      <c r="V129" s="48"/>
      <c r="W129" s="48"/>
      <c r="X129" s="48"/>
      <c r="Y129" s="48"/>
    </row>
    <row r="130" spans="1:25" ht="14.5">
      <c r="A130" s="41"/>
      <c r="B130" s="41"/>
      <c r="C130" s="41"/>
      <c r="D130" s="41"/>
      <c r="E130" s="41"/>
      <c r="F130" s="41"/>
      <c r="G130" s="41"/>
      <c r="H130" s="19"/>
      <c r="I130" s="19"/>
      <c r="J130" s="19"/>
      <c r="K130" s="19"/>
      <c r="L130" s="19"/>
      <c r="M130" s="19"/>
      <c r="N130" s="19"/>
      <c r="O130" s="19"/>
      <c r="P130" s="19"/>
      <c r="Q130" s="48"/>
      <c r="R130" s="48"/>
      <c r="S130" s="48"/>
      <c r="T130" s="48"/>
      <c r="U130" s="48"/>
      <c r="V130" s="48"/>
      <c r="W130" s="48"/>
      <c r="X130" s="48"/>
      <c r="Y130" s="48"/>
    </row>
    <row r="131" spans="1:25" ht="14.5">
      <c r="A131" s="41"/>
      <c r="B131" s="41"/>
      <c r="C131" s="41"/>
      <c r="D131" s="41"/>
      <c r="E131" s="41"/>
      <c r="F131" s="41"/>
      <c r="G131" s="41"/>
      <c r="H131" s="19"/>
      <c r="I131" s="19"/>
      <c r="J131" s="19"/>
      <c r="K131" s="19"/>
      <c r="L131" s="19"/>
      <c r="M131" s="19"/>
      <c r="N131" s="19"/>
      <c r="O131" s="19"/>
      <c r="P131" s="19"/>
      <c r="Q131" s="48"/>
      <c r="R131" s="48"/>
      <c r="S131" s="48"/>
      <c r="T131" s="48"/>
      <c r="U131" s="48"/>
      <c r="V131" s="48"/>
      <c r="W131" s="48"/>
      <c r="X131" s="48"/>
      <c r="Y131" s="48"/>
    </row>
    <row r="132" spans="1:25" ht="14.5">
      <c r="A132" s="41"/>
      <c r="B132" s="41"/>
      <c r="C132" s="41"/>
      <c r="D132" s="41"/>
      <c r="E132" s="41"/>
      <c r="F132" s="41"/>
      <c r="G132" s="41"/>
      <c r="H132" s="19"/>
      <c r="I132" s="19"/>
      <c r="J132" s="19"/>
      <c r="K132" s="19"/>
      <c r="L132" s="19"/>
      <c r="M132" s="19"/>
      <c r="N132" s="19"/>
      <c r="O132" s="19"/>
      <c r="P132" s="19"/>
      <c r="Q132" s="48"/>
      <c r="R132" s="48"/>
      <c r="S132" s="48"/>
      <c r="T132" s="48"/>
      <c r="U132" s="48"/>
      <c r="V132" s="48"/>
      <c r="W132" s="48"/>
      <c r="X132" s="48"/>
      <c r="Y132" s="48"/>
    </row>
    <row r="133" spans="1:25" ht="14.5">
      <c r="A133" s="41"/>
      <c r="B133" s="41"/>
      <c r="C133" s="41"/>
      <c r="D133" s="41"/>
      <c r="E133" s="41"/>
      <c r="F133" s="41"/>
      <c r="G133" s="41"/>
      <c r="H133" s="19"/>
      <c r="I133" s="19"/>
      <c r="J133" s="19"/>
      <c r="K133" s="19"/>
      <c r="L133" s="19"/>
      <c r="M133" s="19"/>
      <c r="N133" s="19"/>
      <c r="O133" s="19"/>
      <c r="P133" s="19"/>
      <c r="Q133" s="48"/>
      <c r="R133" s="48"/>
      <c r="S133" s="48"/>
      <c r="T133" s="48"/>
      <c r="U133" s="48"/>
      <c r="V133" s="48"/>
      <c r="W133" s="48"/>
      <c r="X133" s="48"/>
      <c r="Y133" s="48"/>
    </row>
    <row r="134" spans="1:25" ht="14.5">
      <c r="A134" s="41"/>
      <c r="B134" s="41"/>
      <c r="C134" s="41"/>
      <c r="D134" s="41"/>
      <c r="E134" s="41"/>
      <c r="F134" s="41"/>
      <c r="G134" s="41"/>
      <c r="H134" s="19"/>
      <c r="I134" s="19"/>
      <c r="J134" s="19"/>
      <c r="K134" s="19"/>
      <c r="L134" s="19"/>
      <c r="M134" s="19"/>
      <c r="N134" s="19"/>
      <c r="O134" s="19"/>
      <c r="P134" s="19"/>
      <c r="Q134" s="48"/>
      <c r="R134" s="48"/>
      <c r="S134" s="48"/>
      <c r="T134" s="48"/>
      <c r="U134" s="48"/>
      <c r="V134" s="48"/>
      <c r="W134" s="48"/>
      <c r="X134" s="48"/>
      <c r="Y134" s="48"/>
    </row>
    <row r="135" spans="1:25" ht="14.5">
      <c r="A135" s="41"/>
      <c r="B135" s="41"/>
      <c r="C135" s="41"/>
      <c r="D135" s="41"/>
      <c r="E135" s="41"/>
      <c r="F135" s="41"/>
      <c r="G135" s="41"/>
      <c r="H135" s="19"/>
      <c r="I135" s="19"/>
      <c r="J135" s="19"/>
      <c r="K135" s="19"/>
      <c r="L135" s="19"/>
      <c r="M135" s="19"/>
      <c r="N135" s="19"/>
      <c r="O135" s="19"/>
      <c r="P135" s="19"/>
      <c r="Q135" s="48"/>
      <c r="R135" s="48"/>
      <c r="S135" s="48"/>
      <c r="T135" s="48"/>
      <c r="U135" s="48"/>
      <c r="V135" s="48"/>
      <c r="W135" s="48"/>
      <c r="X135" s="48"/>
      <c r="Y135" s="48"/>
    </row>
    <row r="136" spans="1:25" ht="14.5">
      <c r="A136" s="41"/>
      <c r="B136" s="41"/>
      <c r="C136" s="41"/>
      <c r="D136" s="41"/>
      <c r="E136" s="41"/>
      <c r="F136" s="41"/>
      <c r="G136" s="41"/>
      <c r="H136" s="19"/>
      <c r="I136" s="19"/>
      <c r="J136" s="19"/>
      <c r="K136" s="19"/>
      <c r="L136" s="19"/>
      <c r="M136" s="19"/>
      <c r="N136" s="19"/>
      <c r="O136" s="19"/>
      <c r="P136" s="19"/>
      <c r="Q136" s="48"/>
      <c r="R136" s="48"/>
      <c r="S136" s="48"/>
      <c r="T136" s="48"/>
      <c r="U136" s="48"/>
      <c r="V136" s="48"/>
      <c r="W136" s="48"/>
      <c r="X136" s="48"/>
      <c r="Y136" s="48"/>
    </row>
    <row r="137" spans="1:25" ht="14.5">
      <c r="A137" s="41"/>
      <c r="B137" s="41"/>
      <c r="C137" s="41"/>
      <c r="D137" s="41"/>
      <c r="E137" s="41"/>
      <c r="F137" s="41"/>
      <c r="G137" s="41"/>
      <c r="H137" s="19"/>
      <c r="I137" s="19"/>
      <c r="J137" s="19"/>
      <c r="K137" s="19"/>
      <c r="L137" s="19"/>
      <c r="M137" s="19"/>
      <c r="N137" s="19"/>
      <c r="O137" s="19"/>
      <c r="P137" s="19"/>
      <c r="Q137" s="48"/>
      <c r="R137" s="48"/>
      <c r="S137" s="48"/>
      <c r="T137" s="48"/>
      <c r="U137" s="48"/>
      <c r="V137" s="48"/>
      <c r="W137" s="48"/>
      <c r="X137" s="48"/>
      <c r="Y137" s="48"/>
    </row>
    <row r="138" spans="1:25" ht="14.5">
      <c r="A138" s="41"/>
      <c r="B138" s="41"/>
      <c r="C138" s="41"/>
      <c r="D138" s="41"/>
      <c r="E138" s="41"/>
      <c r="F138" s="41"/>
      <c r="G138" s="41"/>
      <c r="H138" s="19"/>
      <c r="I138" s="19"/>
      <c r="J138" s="19"/>
      <c r="K138" s="19"/>
      <c r="L138" s="19"/>
      <c r="M138" s="19"/>
      <c r="N138" s="19"/>
      <c r="O138" s="19"/>
      <c r="P138" s="19"/>
      <c r="Q138" s="48"/>
      <c r="R138" s="48"/>
      <c r="S138" s="48"/>
      <c r="T138" s="48"/>
      <c r="U138" s="48"/>
      <c r="V138" s="48"/>
      <c r="W138" s="48"/>
      <c r="X138" s="48"/>
      <c r="Y138" s="48"/>
    </row>
    <row r="139" spans="1:25" ht="14.5">
      <c r="A139" s="41"/>
      <c r="B139" s="41"/>
      <c r="C139" s="41"/>
      <c r="D139" s="41"/>
      <c r="E139" s="41"/>
      <c r="F139" s="41"/>
      <c r="G139" s="41"/>
      <c r="H139" s="19"/>
      <c r="I139" s="19"/>
      <c r="J139" s="19"/>
      <c r="K139" s="19"/>
      <c r="L139" s="19"/>
      <c r="M139" s="19"/>
      <c r="N139" s="19"/>
      <c r="O139" s="19"/>
      <c r="P139" s="19"/>
      <c r="Q139" s="48"/>
      <c r="R139" s="48"/>
      <c r="S139" s="48"/>
      <c r="T139" s="48"/>
      <c r="U139" s="48"/>
      <c r="V139" s="48"/>
      <c r="W139" s="48"/>
      <c r="X139" s="48"/>
      <c r="Y139" s="48"/>
    </row>
    <row r="140" spans="1:25" ht="14.5">
      <c r="A140" s="41"/>
      <c r="B140" s="41"/>
      <c r="C140" s="41"/>
      <c r="D140" s="41"/>
      <c r="E140" s="41"/>
      <c r="F140" s="41"/>
      <c r="G140" s="41"/>
      <c r="H140" s="19"/>
      <c r="I140" s="19"/>
      <c r="J140" s="19"/>
      <c r="K140" s="19"/>
      <c r="L140" s="19"/>
      <c r="M140" s="19"/>
      <c r="N140" s="19"/>
      <c r="O140" s="19"/>
      <c r="P140" s="19"/>
      <c r="Q140" s="48"/>
      <c r="R140" s="48"/>
      <c r="S140" s="48"/>
      <c r="T140" s="48"/>
      <c r="U140" s="48"/>
      <c r="V140" s="48"/>
      <c r="W140" s="48"/>
      <c r="X140" s="48"/>
      <c r="Y140" s="48"/>
    </row>
    <row r="141" spans="1:25" ht="14.5">
      <c r="A141" s="41"/>
      <c r="B141" s="41"/>
      <c r="C141" s="41"/>
      <c r="D141" s="41"/>
      <c r="E141" s="41"/>
      <c r="F141" s="41"/>
      <c r="G141" s="41"/>
      <c r="H141" s="19"/>
      <c r="I141" s="19"/>
      <c r="J141" s="19"/>
      <c r="K141" s="19"/>
      <c r="L141" s="19"/>
      <c r="M141" s="19"/>
      <c r="N141" s="19"/>
      <c r="O141" s="19"/>
      <c r="P141" s="19"/>
      <c r="Q141" s="48"/>
      <c r="R141" s="48"/>
      <c r="S141" s="48"/>
      <c r="T141" s="48"/>
      <c r="U141" s="48"/>
      <c r="V141" s="48"/>
      <c r="W141" s="48"/>
      <c r="X141" s="48"/>
      <c r="Y141" s="48"/>
    </row>
    <row r="142" spans="1:25" ht="14.5">
      <c r="A142" s="41"/>
      <c r="B142" s="41"/>
      <c r="C142" s="41"/>
      <c r="D142" s="41"/>
      <c r="E142" s="41"/>
      <c r="F142" s="41"/>
      <c r="G142" s="41"/>
      <c r="H142" s="19"/>
      <c r="I142" s="19"/>
      <c r="J142" s="19"/>
      <c r="K142" s="19"/>
      <c r="L142" s="19"/>
      <c r="M142" s="19"/>
      <c r="N142" s="19"/>
      <c r="O142" s="19"/>
      <c r="P142" s="19"/>
      <c r="Q142" s="48"/>
      <c r="R142" s="48"/>
      <c r="S142" s="48"/>
      <c r="T142" s="48"/>
      <c r="U142" s="48"/>
      <c r="V142" s="48"/>
      <c r="W142" s="48"/>
      <c r="X142" s="48"/>
      <c r="Y142" s="48"/>
    </row>
    <row r="143" spans="1:25" ht="14.5">
      <c r="A143" s="41"/>
      <c r="B143" s="41"/>
      <c r="C143" s="41"/>
      <c r="D143" s="41"/>
      <c r="E143" s="41"/>
      <c r="F143" s="41"/>
      <c r="G143" s="41"/>
      <c r="H143" s="19"/>
      <c r="I143" s="19"/>
      <c r="J143" s="19"/>
      <c r="K143" s="19"/>
      <c r="L143" s="19"/>
      <c r="M143" s="19"/>
      <c r="N143" s="19"/>
      <c r="O143" s="19"/>
      <c r="P143" s="19"/>
      <c r="Q143" s="48"/>
      <c r="R143" s="48"/>
      <c r="S143" s="48"/>
      <c r="T143" s="48"/>
      <c r="U143" s="48"/>
      <c r="V143" s="48"/>
      <c r="W143" s="48"/>
      <c r="X143" s="48"/>
      <c r="Y143" s="48"/>
    </row>
    <row r="144" spans="1:25" ht="14.5">
      <c r="A144" s="41"/>
      <c r="B144" s="41"/>
      <c r="C144" s="41"/>
      <c r="D144" s="41"/>
      <c r="E144" s="41"/>
      <c r="F144" s="41"/>
      <c r="G144" s="41"/>
      <c r="H144" s="19"/>
      <c r="I144" s="19"/>
      <c r="J144" s="19"/>
      <c r="K144" s="19"/>
      <c r="L144" s="19"/>
      <c r="M144" s="19"/>
      <c r="N144" s="19"/>
      <c r="O144" s="19"/>
      <c r="P144" s="19"/>
      <c r="Q144" s="48"/>
      <c r="R144" s="48"/>
      <c r="S144" s="48"/>
      <c r="T144" s="48"/>
      <c r="U144" s="48"/>
      <c r="V144" s="48"/>
      <c r="W144" s="48"/>
      <c r="X144" s="48"/>
      <c r="Y144" s="48"/>
    </row>
    <row r="145" spans="1:25" ht="14.5">
      <c r="A145" s="41"/>
      <c r="B145" s="41"/>
      <c r="C145" s="41"/>
      <c r="D145" s="41"/>
      <c r="E145" s="41"/>
      <c r="F145" s="41"/>
      <c r="G145" s="41"/>
      <c r="H145" s="19"/>
      <c r="I145" s="19"/>
      <c r="J145" s="19"/>
      <c r="K145" s="19"/>
      <c r="L145" s="19"/>
      <c r="M145" s="19"/>
      <c r="N145" s="19"/>
      <c r="O145" s="19"/>
      <c r="P145" s="19"/>
      <c r="Q145" s="48"/>
      <c r="R145" s="48"/>
      <c r="S145" s="48"/>
      <c r="T145" s="48"/>
      <c r="U145" s="48"/>
      <c r="V145" s="48"/>
      <c r="W145" s="48"/>
      <c r="X145" s="48"/>
      <c r="Y145" s="48"/>
    </row>
    <row r="146" spans="1:25" ht="14.5">
      <c r="A146" s="41"/>
      <c r="B146" s="41"/>
      <c r="C146" s="41"/>
      <c r="D146" s="41"/>
      <c r="E146" s="41"/>
      <c r="F146" s="41"/>
      <c r="G146" s="41"/>
      <c r="H146" s="19"/>
      <c r="I146" s="19"/>
      <c r="J146" s="19"/>
      <c r="K146" s="19"/>
      <c r="L146" s="19"/>
      <c r="M146" s="19"/>
      <c r="N146" s="19"/>
      <c r="O146" s="19"/>
      <c r="P146" s="19"/>
      <c r="Q146" s="48"/>
      <c r="R146" s="48"/>
      <c r="S146" s="48"/>
      <c r="T146" s="48"/>
      <c r="U146" s="48"/>
      <c r="V146" s="48"/>
      <c r="W146" s="48"/>
      <c r="X146" s="48"/>
      <c r="Y146" s="48"/>
    </row>
    <row r="147" spans="1:25" ht="14.5">
      <c r="A147" s="41"/>
      <c r="B147" s="41"/>
      <c r="C147" s="41"/>
      <c r="D147" s="41"/>
      <c r="E147" s="41"/>
      <c r="F147" s="41"/>
      <c r="G147" s="41"/>
      <c r="H147" s="19"/>
      <c r="I147" s="19"/>
      <c r="J147" s="19"/>
      <c r="K147" s="19"/>
      <c r="L147" s="19"/>
      <c r="M147" s="19"/>
      <c r="N147" s="19"/>
      <c r="O147" s="19"/>
      <c r="P147" s="19"/>
      <c r="Q147" s="48"/>
      <c r="R147" s="48"/>
      <c r="S147" s="48"/>
      <c r="T147" s="48"/>
      <c r="U147" s="48"/>
      <c r="V147" s="48"/>
      <c r="W147" s="48"/>
      <c r="X147" s="48"/>
      <c r="Y147" s="48"/>
    </row>
    <row r="148" spans="1:25" ht="14.5">
      <c r="A148" s="41"/>
      <c r="B148" s="41"/>
      <c r="C148" s="41"/>
      <c r="D148" s="41"/>
      <c r="E148" s="41"/>
      <c r="F148" s="41"/>
      <c r="G148" s="41"/>
      <c r="H148" s="19"/>
      <c r="I148" s="19"/>
      <c r="J148" s="19"/>
      <c r="K148" s="19"/>
      <c r="L148" s="19"/>
      <c r="M148" s="19"/>
      <c r="N148" s="19"/>
      <c r="O148" s="19"/>
      <c r="P148" s="19"/>
      <c r="Q148" s="48"/>
      <c r="R148" s="48"/>
      <c r="S148" s="48"/>
      <c r="T148" s="48"/>
      <c r="U148" s="48"/>
      <c r="V148" s="48"/>
      <c r="W148" s="48"/>
      <c r="X148" s="48"/>
      <c r="Y148" s="48"/>
    </row>
    <row r="149" spans="1:25" ht="14.5">
      <c r="A149" s="41"/>
      <c r="B149" s="41"/>
      <c r="C149" s="41"/>
      <c r="D149" s="41"/>
      <c r="E149" s="41"/>
      <c r="F149" s="41"/>
      <c r="G149" s="41"/>
      <c r="H149" s="19"/>
      <c r="I149" s="19"/>
      <c r="J149" s="19"/>
      <c r="K149" s="19"/>
      <c r="L149" s="19"/>
      <c r="M149" s="19"/>
      <c r="N149" s="19"/>
      <c r="O149" s="19"/>
      <c r="P149" s="19"/>
      <c r="Q149" s="48"/>
      <c r="R149" s="48"/>
      <c r="S149" s="48"/>
      <c r="T149" s="48"/>
      <c r="U149" s="48"/>
      <c r="V149" s="48"/>
      <c r="W149" s="48"/>
      <c r="X149" s="48"/>
      <c r="Y149" s="48"/>
    </row>
    <row r="150" spans="1:25" ht="14.5">
      <c r="A150" s="41"/>
      <c r="B150" s="41"/>
      <c r="C150" s="41"/>
      <c r="D150" s="41"/>
      <c r="E150" s="41"/>
      <c r="F150" s="41"/>
      <c r="G150" s="41"/>
      <c r="H150" s="19"/>
      <c r="I150" s="19"/>
      <c r="J150" s="19"/>
      <c r="K150" s="19"/>
      <c r="L150" s="19"/>
      <c r="M150" s="19"/>
      <c r="N150" s="19"/>
      <c r="O150" s="19"/>
      <c r="P150" s="19"/>
      <c r="Q150" s="48"/>
      <c r="R150" s="48"/>
      <c r="S150" s="48"/>
      <c r="T150" s="48"/>
      <c r="U150" s="48"/>
      <c r="V150" s="48"/>
      <c r="W150" s="48"/>
      <c r="X150" s="48"/>
      <c r="Y150" s="48"/>
    </row>
    <row r="151" spans="1:25" ht="14.5">
      <c r="A151" s="41"/>
      <c r="B151" s="41"/>
      <c r="C151" s="41"/>
      <c r="D151" s="41"/>
      <c r="E151" s="41"/>
      <c r="F151" s="41"/>
      <c r="G151" s="41"/>
      <c r="H151" s="19"/>
      <c r="I151" s="19"/>
      <c r="J151" s="19"/>
      <c r="K151" s="19"/>
      <c r="L151" s="19"/>
      <c r="M151" s="19"/>
      <c r="N151" s="19"/>
      <c r="O151" s="19"/>
      <c r="P151" s="19"/>
      <c r="Q151" s="48"/>
      <c r="R151" s="48"/>
      <c r="S151" s="48"/>
      <c r="T151" s="48"/>
      <c r="U151" s="48"/>
      <c r="V151" s="48"/>
      <c r="W151" s="48"/>
      <c r="X151" s="48"/>
      <c r="Y151" s="48"/>
    </row>
    <row r="152" spans="1:25" ht="14.5">
      <c r="A152" s="41"/>
      <c r="B152" s="41"/>
      <c r="C152" s="41"/>
      <c r="D152" s="41"/>
      <c r="E152" s="41"/>
      <c r="F152" s="41"/>
      <c r="G152" s="41"/>
      <c r="H152" s="19"/>
      <c r="I152" s="19"/>
      <c r="J152" s="19"/>
      <c r="K152" s="19"/>
      <c r="L152" s="19"/>
      <c r="M152" s="19"/>
      <c r="N152" s="19"/>
      <c r="O152" s="19"/>
      <c r="P152" s="19"/>
      <c r="Q152" s="48"/>
      <c r="R152" s="48"/>
      <c r="S152" s="48"/>
      <c r="T152" s="48"/>
      <c r="U152" s="48"/>
      <c r="V152" s="48"/>
      <c r="W152" s="48"/>
      <c r="X152" s="48"/>
      <c r="Y152" s="48"/>
    </row>
    <row r="153" spans="1:25" ht="14.5">
      <c r="A153" s="41"/>
      <c r="B153" s="41"/>
      <c r="C153" s="41"/>
      <c r="D153" s="41"/>
      <c r="E153" s="41"/>
      <c r="F153" s="41"/>
      <c r="G153" s="41"/>
      <c r="H153" s="19"/>
      <c r="I153" s="19"/>
      <c r="J153" s="19"/>
      <c r="K153" s="19"/>
      <c r="L153" s="19"/>
      <c r="M153" s="19"/>
      <c r="N153" s="19"/>
      <c r="O153" s="19"/>
      <c r="P153" s="19"/>
      <c r="Q153" s="48"/>
      <c r="R153" s="48"/>
      <c r="S153" s="48"/>
      <c r="T153" s="48"/>
      <c r="U153" s="48"/>
      <c r="V153" s="48"/>
      <c r="W153" s="48"/>
      <c r="X153" s="48"/>
      <c r="Y153" s="48"/>
    </row>
    <row r="154" spans="1:25" ht="14.5">
      <c r="A154" s="41"/>
      <c r="B154" s="41"/>
      <c r="C154" s="41"/>
      <c r="D154" s="41"/>
      <c r="E154" s="41"/>
      <c r="F154" s="41"/>
      <c r="G154" s="41"/>
      <c r="H154" s="19"/>
      <c r="I154" s="19"/>
      <c r="J154" s="19"/>
      <c r="K154" s="19"/>
      <c r="L154" s="19"/>
      <c r="M154" s="19"/>
      <c r="N154" s="19"/>
      <c r="O154" s="19"/>
      <c r="P154" s="19"/>
      <c r="Q154" s="48"/>
      <c r="R154" s="48"/>
      <c r="S154" s="48"/>
      <c r="T154" s="48"/>
      <c r="U154" s="48"/>
      <c r="V154" s="48"/>
      <c r="W154" s="48"/>
      <c r="X154" s="48"/>
      <c r="Y154" s="48"/>
    </row>
    <row r="155" spans="1:25" ht="14.5">
      <c r="A155" s="41"/>
      <c r="B155" s="41"/>
      <c r="C155" s="41"/>
      <c r="D155" s="41"/>
      <c r="E155" s="41"/>
      <c r="F155" s="41"/>
      <c r="G155" s="41"/>
      <c r="H155" s="19"/>
      <c r="I155" s="19"/>
      <c r="J155" s="19"/>
      <c r="K155" s="19"/>
      <c r="L155" s="19"/>
      <c r="M155" s="19"/>
      <c r="N155" s="19"/>
      <c r="O155" s="19"/>
      <c r="P155" s="19"/>
      <c r="Q155" s="48"/>
      <c r="R155" s="48"/>
      <c r="S155" s="48"/>
      <c r="T155" s="48"/>
      <c r="U155" s="48"/>
      <c r="V155" s="48"/>
      <c r="W155" s="48"/>
      <c r="X155" s="48"/>
      <c r="Y155" s="48"/>
    </row>
    <row r="156" spans="1:25" ht="14.5">
      <c r="A156" s="41"/>
      <c r="B156" s="41"/>
      <c r="C156" s="41"/>
      <c r="D156" s="41"/>
      <c r="E156" s="41"/>
      <c r="F156" s="41"/>
      <c r="G156" s="41"/>
      <c r="H156" s="19"/>
      <c r="I156" s="19"/>
      <c r="J156" s="19"/>
      <c r="K156" s="19"/>
      <c r="L156" s="19"/>
      <c r="M156" s="19"/>
      <c r="N156" s="19"/>
      <c r="O156" s="19"/>
      <c r="P156" s="19"/>
      <c r="Q156" s="48"/>
      <c r="R156" s="48"/>
      <c r="S156" s="48"/>
      <c r="T156" s="48"/>
      <c r="U156" s="48"/>
      <c r="V156" s="48"/>
      <c r="W156" s="48"/>
      <c r="X156" s="48"/>
      <c r="Y156" s="48"/>
    </row>
    <row r="157" spans="1:25" ht="14.5">
      <c r="A157" s="41"/>
      <c r="B157" s="41"/>
      <c r="C157" s="41"/>
      <c r="D157" s="41"/>
      <c r="E157" s="41"/>
      <c r="F157" s="41"/>
      <c r="G157" s="41"/>
      <c r="H157" s="19"/>
      <c r="I157" s="19"/>
      <c r="J157" s="19"/>
      <c r="K157" s="19"/>
      <c r="L157" s="19"/>
      <c r="M157" s="19"/>
      <c r="N157" s="19"/>
      <c r="O157" s="19"/>
      <c r="P157" s="19"/>
      <c r="Q157" s="48"/>
      <c r="R157" s="48"/>
      <c r="S157" s="48"/>
      <c r="T157" s="48"/>
      <c r="U157" s="48"/>
      <c r="V157" s="48"/>
      <c r="W157" s="48"/>
      <c r="X157" s="48"/>
      <c r="Y157" s="48"/>
    </row>
    <row r="158" spans="1:25" ht="14.5">
      <c r="A158" s="41"/>
      <c r="B158" s="41"/>
      <c r="C158" s="41"/>
      <c r="D158" s="41"/>
      <c r="E158" s="41"/>
      <c r="F158" s="41"/>
      <c r="G158" s="41"/>
      <c r="H158" s="19"/>
      <c r="I158" s="19"/>
      <c r="J158" s="19"/>
      <c r="K158" s="19"/>
      <c r="L158" s="19"/>
      <c r="M158" s="19"/>
      <c r="N158" s="19"/>
      <c r="O158" s="19"/>
      <c r="P158" s="19"/>
      <c r="Q158" s="48"/>
      <c r="R158" s="48"/>
      <c r="S158" s="48"/>
      <c r="T158" s="48"/>
      <c r="U158" s="48"/>
      <c r="V158" s="48"/>
      <c r="W158" s="48"/>
      <c r="X158" s="48"/>
      <c r="Y158" s="48"/>
    </row>
    <row r="159" spans="1:25" ht="14.5">
      <c r="A159" s="41"/>
      <c r="B159" s="41"/>
      <c r="C159" s="41"/>
      <c r="D159" s="41"/>
      <c r="E159" s="41"/>
      <c r="F159" s="41"/>
      <c r="G159" s="41"/>
      <c r="H159" s="19"/>
      <c r="I159" s="19"/>
      <c r="J159" s="19"/>
      <c r="K159" s="19"/>
      <c r="L159" s="19"/>
      <c r="M159" s="19"/>
      <c r="N159" s="19"/>
      <c r="O159" s="19"/>
      <c r="P159" s="19"/>
      <c r="Q159" s="48"/>
      <c r="R159" s="48"/>
      <c r="S159" s="48"/>
      <c r="T159" s="48"/>
      <c r="U159" s="48"/>
      <c r="V159" s="48"/>
      <c r="W159" s="48"/>
      <c r="X159" s="48"/>
      <c r="Y159" s="48"/>
    </row>
    <row r="160" spans="1:25" ht="14.5">
      <c r="A160" s="41"/>
      <c r="B160" s="41"/>
      <c r="C160" s="41"/>
      <c r="D160" s="41"/>
      <c r="E160" s="41"/>
      <c r="F160" s="41"/>
      <c r="G160" s="41"/>
      <c r="H160" s="19"/>
      <c r="I160" s="19"/>
      <c r="J160" s="19"/>
      <c r="K160" s="19"/>
      <c r="L160" s="19"/>
      <c r="M160" s="19"/>
      <c r="N160" s="19"/>
      <c r="O160" s="19"/>
      <c r="P160" s="19"/>
      <c r="Q160" s="48"/>
      <c r="R160" s="48"/>
      <c r="S160" s="48"/>
      <c r="T160" s="48"/>
      <c r="U160" s="48"/>
      <c r="V160" s="48"/>
      <c r="W160" s="48"/>
      <c r="X160" s="48"/>
      <c r="Y160" s="48"/>
    </row>
    <row r="161" spans="1:25" ht="14.5">
      <c r="A161" s="41"/>
      <c r="B161" s="41"/>
      <c r="C161" s="41"/>
      <c r="D161" s="41"/>
      <c r="E161" s="41"/>
      <c r="F161" s="41"/>
      <c r="G161" s="41"/>
      <c r="H161" s="19"/>
      <c r="I161" s="19"/>
      <c r="J161" s="19"/>
      <c r="K161" s="19"/>
      <c r="L161" s="19"/>
      <c r="M161" s="19"/>
      <c r="N161" s="19"/>
      <c r="O161" s="19"/>
      <c r="P161" s="19"/>
      <c r="Q161" s="48"/>
      <c r="R161" s="48"/>
      <c r="S161" s="48"/>
      <c r="T161" s="48"/>
      <c r="U161" s="48"/>
      <c r="V161" s="48"/>
      <c r="W161" s="48"/>
      <c r="X161" s="48"/>
      <c r="Y161" s="48"/>
    </row>
    <row r="162" spans="1:25" ht="14.5">
      <c r="A162" s="41"/>
      <c r="B162" s="41"/>
      <c r="C162" s="41"/>
      <c r="D162" s="41"/>
      <c r="E162" s="41"/>
      <c r="F162" s="41"/>
      <c r="G162" s="41"/>
      <c r="H162" s="19"/>
      <c r="I162" s="19"/>
      <c r="J162" s="19"/>
      <c r="K162" s="19"/>
      <c r="L162" s="19"/>
      <c r="M162" s="19"/>
      <c r="N162" s="19"/>
      <c r="O162" s="19"/>
      <c r="P162" s="19"/>
      <c r="Q162" s="48"/>
      <c r="R162" s="48"/>
      <c r="S162" s="48"/>
      <c r="T162" s="48"/>
      <c r="U162" s="48"/>
      <c r="V162" s="48"/>
      <c r="W162" s="48"/>
      <c r="X162" s="48"/>
      <c r="Y162" s="48"/>
    </row>
    <row r="163" spans="1:25" ht="14.5">
      <c r="A163" s="41"/>
      <c r="B163" s="41"/>
      <c r="C163" s="41"/>
      <c r="D163" s="41"/>
      <c r="E163" s="41"/>
      <c r="F163" s="41"/>
      <c r="G163" s="41"/>
      <c r="H163" s="19"/>
      <c r="I163" s="19"/>
      <c r="J163" s="19"/>
      <c r="K163" s="19"/>
      <c r="L163" s="19"/>
      <c r="M163" s="19"/>
      <c r="N163" s="19"/>
      <c r="O163" s="19"/>
      <c r="P163" s="19"/>
      <c r="Q163" s="48"/>
      <c r="R163" s="48"/>
      <c r="S163" s="48"/>
      <c r="T163" s="48"/>
      <c r="U163" s="48"/>
      <c r="V163" s="48"/>
      <c r="W163" s="48"/>
      <c r="X163" s="48"/>
      <c r="Y163" s="48"/>
    </row>
    <row r="164" spans="1:25" ht="14.5">
      <c r="A164" s="41"/>
      <c r="B164" s="41"/>
      <c r="C164" s="41"/>
      <c r="D164" s="41"/>
      <c r="E164" s="41"/>
      <c r="F164" s="41"/>
      <c r="G164" s="41"/>
      <c r="H164" s="19"/>
      <c r="I164" s="19"/>
      <c r="J164" s="19"/>
      <c r="K164" s="19"/>
      <c r="L164" s="19"/>
      <c r="M164" s="19"/>
      <c r="N164" s="19"/>
      <c r="O164" s="19"/>
      <c r="P164" s="19"/>
      <c r="Q164" s="48"/>
      <c r="R164" s="48"/>
      <c r="S164" s="48"/>
      <c r="T164" s="48"/>
      <c r="U164" s="48"/>
      <c r="V164" s="48"/>
      <c r="W164" s="48"/>
      <c r="X164" s="48"/>
      <c r="Y164" s="48"/>
    </row>
    <row r="165" spans="1:25" ht="14.5">
      <c r="A165" s="41"/>
      <c r="B165" s="41"/>
      <c r="C165" s="41"/>
      <c r="D165" s="41"/>
      <c r="E165" s="41"/>
      <c r="F165" s="41"/>
      <c r="G165" s="41"/>
      <c r="H165" s="19"/>
      <c r="I165" s="19"/>
      <c r="J165" s="19"/>
      <c r="K165" s="19"/>
      <c r="L165" s="19"/>
      <c r="M165" s="19"/>
      <c r="N165" s="19"/>
      <c r="O165" s="19"/>
      <c r="P165" s="19"/>
      <c r="Q165" s="48"/>
      <c r="R165" s="48"/>
      <c r="S165" s="48"/>
      <c r="T165" s="48"/>
      <c r="U165" s="48"/>
      <c r="V165" s="48"/>
      <c r="W165" s="48"/>
      <c r="X165" s="48"/>
      <c r="Y165" s="48"/>
    </row>
    <row r="166" spans="1:25" ht="14.5">
      <c r="A166" s="41"/>
      <c r="B166" s="41"/>
      <c r="C166" s="41"/>
      <c r="D166" s="41"/>
      <c r="E166" s="41"/>
      <c r="F166" s="41"/>
      <c r="G166" s="41"/>
      <c r="H166" s="19"/>
      <c r="I166" s="19"/>
      <c r="J166" s="19"/>
      <c r="K166" s="19"/>
      <c r="L166" s="19"/>
      <c r="M166" s="19"/>
      <c r="N166" s="19"/>
      <c r="O166" s="19"/>
      <c r="P166" s="19"/>
      <c r="Q166" s="48"/>
      <c r="R166" s="48"/>
      <c r="S166" s="48"/>
      <c r="T166" s="48"/>
      <c r="U166" s="48"/>
      <c r="V166" s="48"/>
      <c r="W166" s="48"/>
      <c r="X166" s="48"/>
      <c r="Y166" s="48"/>
    </row>
    <row r="167" spans="1:25" ht="14.5">
      <c r="A167" s="41"/>
      <c r="B167" s="41"/>
      <c r="C167" s="41"/>
      <c r="D167" s="41"/>
      <c r="E167" s="41"/>
      <c r="F167" s="41"/>
      <c r="G167" s="41"/>
      <c r="H167" s="19"/>
      <c r="I167" s="19"/>
      <c r="J167" s="19"/>
      <c r="K167" s="19"/>
      <c r="L167" s="19"/>
      <c r="M167" s="19"/>
      <c r="N167" s="19"/>
      <c r="O167" s="19"/>
      <c r="P167" s="19"/>
      <c r="Q167" s="48"/>
      <c r="R167" s="48"/>
      <c r="S167" s="48"/>
      <c r="T167" s="48"/>
      <c r="U167" s="48"/>
      <c r="V167" s="48"/>
      <c r="W167" s="48"/>
      <c r="X167" s="48"/>
      <c r="Y167" s="48"/>
    </row>
    <row r="168" spans="1:25" ht="14.5">
      <c r="A168" s="41"/>
      <c r="B168" s="41"/>
      <c r="C168" s="41"/>
      <c r="D168" s="41"/>
      <c r="E168" s="41"/>
      <c r="F168" s="41"/>
      <c r="G168" s="41"/>
      <c r="H168" s="19"/>
      <c r="I168" s="19"/>
      <c r="J168" s="19"/>
      <c r="K168" s="19"/>
      <c r="L168" s="19"/>
      <c r="M168" s="19"/>
      <c r="N168" s="19"/>
      <c r="O168" s="19"/>
      <c r="P168" s="19"/>
      <c r="Q168" s="48"/>
      <c r="R168" s="48"/>
      <c r="S168" s="48"/>
      <c r="T168" s="48"/>
      <c r="U168" s="48"/>
      <c r="V168" s="48"/>
      <c r="W168" s="48"/>
      <c r="X168" s="48"/>
      <c r="Y168" s="48"/>
    </row>
    <row r="169" spans="1:25" ht="14.5">
      <c r="A169" s="41"/>
      <c r="B169" s="41"/>
      <c r="C169" s="41"/>
      <c r="D169" s="41"/>
      <c r="E169" s="41"/>
      <c r="F169" s="41"/>
      <c r="G169" s="41"/>
      <c r="H169" s="19"/>
      <c r="I169" s="19"/>
      <c r="J169" s="19"/>
      <c r="K169" s="19"/>
      <c r="L169" s="19"/>
      <c r="M169" s="19"/>
      <c r="N169" s="19"/>
      <c r="O169" s="19"/>
      <c r="P169" s="19"/>
      <c r="Q169" s="48"/>
      <c r="R169" s="48"/>
      <c r="S169" s="48"/>
      <c r="T169" s="48"/>
      <c r="U169" s="48"/>
      <c r="V169" s="48"/>
      <c r="W169" s="48"/>
      <c r="X169" s="48"/>
      <c r="Y169" s="48"/>
    </row>
    <row r="170" spans="1:25" ht="14.5">
      <c r="A170" s="41"/>
      <c r="B170" s="41"/>
      <c r="C170" s="41"/>
      <c r="D170" s="41"/>
      <c r="E170" s="41"/>
      <c r="F170" s="41"/>
      <c r="G170" s="41"/>
      <c r="H170" s="19"/>
      <c r="I170" s="19"/>
      <c r="J170" s="19"/>
      <c r="K170" s="19"/>
      <c r="L170" s="19"/>
      <c r="M170" s="19"/>
      <c r="N170" s="19"/>
      <c r="O170" s="19"/>
      <c r="P170" s="19"/>
      <c r="Q170" s="48"/>
      <c r="R170" s="48"/>
      <c r="S170" s="48"/>
      <c r="T170" s="48"/>
      <c r="U170" s="48"/>
      <c r="V170" s="48"/>
      <c r="W170" s="48"/>
      <c r="X170" s="48"/>
      <c r="Y170" s="48"/>
    </row>
    <row r="171" spans="1:25" ht="14.5">
      <c r="A171" s="41"/>
      <c r="B171" s="41"/>
      <c r="C171" s="41"/>
      <c r="D171" s="41"/>
      <c r="E171" s="41"/>
      <c r="F171" s="41"/>
      <c r="G171" s="41"/>
      <c r="H171" s="19"/>
      <c r="I171" s="19"/>
      <c r="J171" s="19"/>
      <c r="K171" s="19"/>
      <c r="L171" s="19"/>
      <c r="M171" s="19"/>
      <c r="N171" s="19"/>
      <c r="O171" s="19"/>
      <c r="P171" s="19"/>
      <c r="Q171" s="48"/>
      <c r="R171" s="48"/>
      <c r="S171" s="48"/>
      <c r="T171" s="48"/>
      <c r="U171" s="48"/>
      <c r="V171" s="48"/>
      <c r="W171" s="48"/>
      <c r="X171" s="48"/>
      <c r="Y171" s="48"/>
    </row>
    <row r="172" spans="1:25" ht="14.5">
      <c r="A172" s="41"/>
      <c r="B172" s="41"/>
      <c r="C172" s="41"/>
      <c r="D172" s="41"/>
      <c r="E172" s="41"/>
      <c r="F172" s="41"/>
      <c r="G172" s="41"/>
      <c r="H172" s="19"/>
      <c r="I172" s="19"/>
      <c r="J172" s="19"/>
      <c r="K172" s="19"/>
      <c r="L172" s="19"/>
      <c r="M172" s="19"/>
      <c r="N172" s="19"/>
      <c r="O172" s="19"/>
      <c r="P172" s="19"/>
      <c r="Q172" s="48"/>
      <c r="R172" s="48"/>
      <c r="S172" s="48"/>
      <c r="T172" s="48"/>
      <c r="U172" s="48"/>
      <c r="V172" s="48"/>
      <c r="W172" s="48"/>
      <c r="X172" s="48"/>
      <c r="Y172" s="48"/>
    </row>
    <row r="173" spans="1:25" ht="14.5">
      <c r="A173" s="41"/>
      <c r="B173" s="41"/>
      <c r="C173" s="41"/>
      <c r="D173" s="41"/>
      <c r="E173" s="41"/>
      <c r="F173" s="41"/>
      <c r="G173" s="41"/>
      <c r="H173" s="19"/>
      <c r="I173" s="19"/>
      <c r="J173" s="19"/>
      <c r="K173" s="19"/>
      <c r="L173" s="19"/>
      <c r="M173" s="19"/>
      <c r="N173" s="19"/>
      <c r="O173" s="19"/>
      <c r="P173" s="19"/>
      <c r="Q173" s="48"/>
      <c r="R173" s="48"/>
      <c r="S173" s="48"/>
      <c r="T173" s="48"/>
      <c r="U173" s="48"/>
      <c r="V173" s="48"/>
      <c r="W173" s="48"/>
      <c r="X173" s="48"/>
      <c r="Y173" s="48"/>
    </row>
    <row r="174" spans="1:25" ht="14.5">
      <c r="A174" s="41"/>
      <c r="B174" s="41"/>
      <c r="C174" s="41"/>
      <c r="D174" s="41"/>
      <c r="E174" s="41"/>
      <c r="F174" s="41"/>
      <c r="G174" s="41"/>
      <c r="H174" s="19"/>
      <c r="I174" s="19"/>
      <c r="J174" s="19"/>
      <c r="K174" s="19"/>
      <c r="L174" s="19"/>
      <c r="M174" s="19"/>
      <c r="N174" s="19"/>
      <c r="O174" s="19"/>
      <c r="P174" s="19"/>
      <c r="Q174" s="48"/>
      <c r="R174" s="48"/>
      <c r="S174" s="48"/>
      <c r="T174" s="48"/>
      <c r="U174" s="48"/>
      <c r="V174" s="48"/>
      <c r="W174" s="48"/>
      <c r="X174" s="48"/>
      <c r="Y174" s="48"/>
    </row>
    <row r="175" spans="1:25" ht="14.5">
      <c r="A175" s="41"/>
      <c r="B175" s="41"/>
      <c r="C175" s="41"/>
      <c r="D175" s="41"/>
      <c r="E175" s="41"/>
      <c r="F175" s="41"/>
      <c r="G175" s="41"/>
      <c r="H175" s="19"/>
      <c r="I175" s="19"/>
      <c r="J175" s="19"/>
      <c r="K175" s="19"/>
      <c r="L175" s="19"/>
      <c r="M175" s="19"/>
      <c r="N175" s="19"/>
      <c r="O175" s="19"/>
      <c r="P175" s="19"/>
      <c r="Q175" s="48"/>
      <c r="R175" s="48"/>
      <c r="S175" s="48"/>
      <c r="T175" s="48"/>
      <c r="U175" s="48"/>
      <c r="V175" s="48"/>
      <c r="W175" s="48"/>
      <c r="X175" s="48"/>
      <c r="Y175" s="48"/>
    </row>
    <row r="176" spans="1:25" ht="14.5">
      <c r="A176" s="41"/>
      <c r="B176" s="41"/>
      <c r="C176" s="41"/>
      <c r="D176" s="41"/>
      <c r="E176" s="41"/>
      <c r="F176" s="41"/>
      <c r="G176" s="41"/>
      <c r="H176" s="19"/>
      <c r="I176" s="19"/>
      <c r="J176" s="19"/>
      <c r="K176" s="19"/>
      <c r="L176" s="19"/>
      <c r="M176" s="19"/>
      <c r="N176" s="19"/>
      <c r="O176" s="19"/>
      <c r="P176" s="19"/>
      <c r="Q176" s="48"/>
      <c r="R176" s="48"/>
      <c r="S176" s="48"/>
      <c r="T176" s="48"/>
      <c r="U176" s="48"/>
      <c r="V176" s="48"/>
      <c r="W176" s="48"/>
      <c r="X176" s="48"/>
      <c r="Y176" s="48"/>
    </row>
    <row r="177" spans="1:25" ht="14.5">
      <c r="A177" s="41"/>
      <c r="B177" s="41"/>
      <c r="C177" s="41"/>
      <c r="D177" s="41"/>
      <c r="E177" s="41"/>
      <c r="F177" s="41"/>
      <c r="G177" s="41"/>
      <c r="H177" s="19"/>
      <c r="I177" s="19"/>
      <c r="J177" s="19"/>
      <c r="K177" s="19"/>
      <c r="L177" s="19"/>
      <c r="M177" s="19"/>
      <c r="N177" s="19"/>
      <c r="O177" s="19"/>
      <c r="P177" s="19"/>
      <c r="Q177" s="48"/>
      <c r="R177" s="48"/>
      <c r="S177" s="48"/>
      <c r="T177" s="48"/>
      <c r="U177" s="48"/>
      <c r="V177" s="48"/>
      <c r="W177" s="48"/>
      <c r="X177" s="48"/>
      <c r="Y177" s="48"/>
    </row>
    <row r="178" spans="1:25" ht="14.5">
      <c r="A178" s="41"/>
      <c r="B178" s="41"/>
      <c r="C178" s="41"/>
      <c r="D178" s="41"/>
      <c r="E178" s="41"/>
      <c r="F178" s="41"/>
      <c r="G178" s="41"/>
      <c r="H178" s="19"/>
      <c r="I178" s="19"/>
      <c r="J178" s="19"/>
      <c r="K178" s="19"/>
      <c r="L178" s="19"/>
      <c r="M178" s="19"/>
      <c r="N178" s="19"/>
      <c r="O178" s="19"/>
      <c r="P178" s="19"/>
      <c r="Q178" s="48"/>
      <c r="R178" s="48"/>
      <c r="S178" s="48"/>
      <c r="T178" s="48"/>
      <c r="U178" s="48"/>
      <c r="V178" s="48"/>
      <c r="W178" s="48"/>
      <c r="X178" s="48"/>
      <c r="Y178" s="48"/>
    </row>
    <row r="179" spans="1:25" ht="14.5">
      <c r="A179" s="41"/>
      <c r="B179" s="41"/>
      <c r="C179" s="41"/>
      <c r="D179" s="41"/>
      <c r="E179" s="41"/>
      <c r="F179" s="41"/>
      <c r="G179" s="41"/>
      <c r="H179" s="19"/>
      <c r="I179" s="19"/>
      <c r="J179" s="19"/>
      <c r="K179" s="19"/>
      <c r="L179" s="19"/>
      <c r="M179" s="19"/>
      <c r="N179" s="19"/>
      <c r="O179" s="19"/>
      <c r="P179" s="19"/>
      <c r="Q179" s="48"/>
      <c r="R179" s="48"/>
      <c r="S179" s="48"/>
      <c r="T179" s="48"/>
      <c r="U179" s="48"/>
      <c r="V179" s="48"/>
      <c r="W179" s="48"/>
      <c r="X179" s="48"/>
      <c r="Y179" s="48"/>
    </row>
    <row r="180" spans="1:25" ht="14.5">
      <c r="A180" s="41"/>
      <c r="B180" s="41"/>
      <c r="C180" s="41"/>
      <c r="D180" s="41"/>
      <c r="E180" s="41"/>
      <c r="F180" s="41"/>
      <c r="G180" s="41"/>
      <c r="H180" s="19"/>
      <c r="I180" s="19"/>
      <c r="J180" s="19"/>
      <c r="K180" s="19"/>
      <c r="L180" s="19"/>
      <c r="M180" s="19"/>
      <c r="N180" s="19"/>
      <c r="O180" s="19"/>
      <c r="P180" s="19"/>
      <c r="Q180" s="48"/>
      <c r="R180" s="48"/>
      <c r="S180" s="48"/>
      <c r="T180" s="48"/>
      <c r="U180" s="48"/>
      <c r="V180" s="48"/>
      <c r="W180" s="48"/>
      <c r="X180" s="48"/>
      <c r="Y180" s="48"/>
    </row>
    <row r="181" spans="1:25" ht="14.5">
      <c r="A181" s="41"/>
      <c r="B181" s="41"/>
      <c r="C181" s="41"/>
      <c r="D181" s="41"/>
      <c r="E181" s="41"/>
      <c r="F181" s="41"/>
      <c r="G181" s="41"/>
      <c r="H181" s="19"/>
      <c r="I181" s="19"/>
      <c r="J181" s="19"/>
      <c r="K181" s="19"/>
      <c r="L181" s="19"/>
      <c r="M181" s="19"/>
      <c r="N181" s="19"/>
      <c r="O181" s="19"/>
      <c r="P181" s="19"/>
      <c r="Q181" s="48"/>
      <c r="R181" s="48"/>
      <c r="S181" s="48"/>
      <c r="T181" s="48"/>
      <c r="U181" s="48"/>
      <c r="V181" s="48"/>
      <c r="W181" s="48"/>
      <c r="X181" s="48"/>
      <c r="Y181" s="48"/>
    </row>
    <row r="182" spans="1:25" ht="14.5">
      <c r="A182" s="41"/>
      <c r="B182" s="41"/>
      <c r="C182" s="41"/>
      <c r="D182" s="41"/>
      <c r="E182" s="41"/>
      <c r="F182" s="41"/>
      <c r="G182" s="41"/>
      <c r="H182" s="19"/>
      <c r="I182" s="19"/>
      <c r="J182" s="19"/>
      <c r="K182" s="19"/>
      <c r="L182" s="19"/>
      <c r="M182" s="19"/>
      <c r="N182" s="19"/>
      <c r="O182" s="19"/>
      <c r="P182" s="19"/>
      <c r="Q182" s="48"/>
      <c r="R182" s="48"/>
      <c r="S182" s="48"/>
      <c r="T182" s="48"/>
      <c r="U182" s="48"/>
      <c r="V182" s="48"/>
      <c r="W182" s="48"/>
      <c r="X182" s="48"/>
      <c r="Y182" s="48"/>
    </row>
    <row r="183" spans="1:25" ht="14.5">
      <c r="A183" s="41"/>
      <c r="B183" s="41"/>
      <c r="C183" s="41"/>
      <c r="D183" s="41"/>
      <c r="E183" s="41"/>
      <c r="F183" s="41"/>
      <c r="G183" s="41"/>
      <c r="H183" s="19"/>
      <c r="I183" s="19"/>
      <c r="J183" s="19"/>
      <c r="K183" s="19"/>
      <c r="L183" s="19"/>
      <c r="M183" s="19"/>
      <c r="N183" s="19"/>
      <c r="O183" s="19"/>
      <c r="P183" s="19"/>
      <c r="Q183" s="48"/>
      <c r="R183" s="48"/>
      <c r="S183" s="48"/>
      <c r="T183" s="48"/>
      <c r="U183" s="48"/>
      <c r="V183" s="48"/>
      <c r="W183" s="48"/>
      <c r="X183" s="48"/>
      <c r="Y183" s="48"/>
    </row>
    <row r="184" spans="1:25" ht="14.5">
      <c r="A184" s="41"/>
      <c r="B184" s="41"/>
      <c r="C184" s="41"/>
      <c r="D184" s="41"/>
      <c r="E184" s="41"/>
      <c r="F184" s="41"/>
      <c r="G184" s="41"/>
      <c r="H184" s="19"/>
      <c r="I184" s="19"/>
      <c r="J184" s="19"/>
      <c r="K184" s="19"/>
      <c r="L184" s="19"/>
      <c r="M184" s="19"/>
      <c r="N184" s="19"/>
      <c r="O184" s="19"/>
      <c r="P184" s="19"/>
      <c r="Q184" s="48"/>
      <c r="R184" s="48"/>
      <c r="S184" s="48"/>
      <c r="T184" s="48"/>
      <c r="U184" s="48"/>
      <c r="V184" s="48"/>
      <c r="W184" s="48"/>
      <c r="X184" s="48"/>
      <c r="Y184" s="48"/>
    </row>
    <row r="185" spans="1:25" ht="14.5">
      <c r="A185" s="41"/>
      <c r="B185" s="41"/>
      <c r="C185" s="41"/>
      <c r="D185" s="41"/>
      <c r="E185" s="41"/>
      <c r="F185" s="41"/>
      <c r="G185" s="41"/>
      <c r="H185" s="19"/>
      <c r="I185" s="19"/>
      <c r="J185" s="19"/>
      <c r="K185" s="19"/>
      <c r="L185" s="19"/>
      <c r="M185" s="19"/>
      <c r="N185" s="19"/>
      <c r="O185" s="19"/>
      <c r="P185" s="19"/>
      <c r="Q185" s="48"/>
      <c r="R185" s="48"/>
      <c r="S185" s="48"/>
      <c r="T185" s="48"/>
      <c r="U185" s="48"/>
      <c r="V185" s="48"/>
      <c r="W185" s="48"/>
      <c r="X185" s="48"/>
      <c r="Y185" s="48"/>
    </row>
    <row r="186" spans="1:25" ht="14.5">
      <c r="A186" s="41"/>
      <c r="B186" s="41"/>
      <c r="C186" s="41"/>
      <c r="D186" s="41"/>
      <c r="E186" s="41"/>
      <c r="F186" s="41"/>
      <c r="G186" s="41"/>
      <c r="H186" s="19"/>
      <c r="I186" s="19"/>
      <c r="J186" s="19"/>
      <c r="K186" s="19"/>
      <c r="L186" s="19"/>
      <c r="M186" s="19"/>
      <c r="N186" s="19"/>
      <c r="O186" s="19"/>
      <c r="P186" s="19"/>
      <c r="Q186" s="48"/>
      <c r="R186" s="48"/>
      <c r="S186" s="48"/>
      <c r="T186" s="48"/>
      <c r="U186" s="48"/>
      <c r="V186" s="48"/>
      <c r="W186" s="48"/>
      <c r="X186" s="48"/>
      <c r="Y186" s="48"/>
    </row>
    <row r="187" spans="1:25" ht="14.5">
      <c r="A187" s="41"/>
      <c r="B187" s="41"/>
      <c r="C187" s="41"/>
      <c r="D187" s="41"/>
      <c r="E187" s="41"/>
      <c r="F187" s="41"/>
      <c r="G187" s="41"/>
      <c r="H187" s="19"/>
      <c r="I187" s="19"/>
      <c r="J187" s="19"/>
      <c r="K187" s="19"/>
      <c r="L187" s="19"/>
      <c r="M187" s="19"/>
      <c r="N187" s="19"/>
      <c r="O187" s="19"/>
      <c r="P187" s="19"/>
      <c r="Q187" s="48"/>
      <c r="R187" s="48"/>
      <c r="S187" s="48"/>
      <c r="T187" s="48"/>
      <c r="U187" s="48"/>
      <c r="V187" s="48"/>
      <c r="W187" s="48"/>
      <c r="X187" s="48"/>
      <c r="Y187" s="48"/>
    </row>
    <row r="188" spans="1:25" ht="14.5">
      <c r="A188" s="41"/>
      <c r="B188" s="41"/>
      <c r="C188" s="41"/>
      <c r="D188" s="41"/>
      <c r="E188" s="41"/>
      <c r="F188" s="41"/>
      <c r="G188" s="41"/>
      <c r="H188" s="19"/>
      <c r="I188" s="19"/>
      <c r="J188" s="19"/>
      <c r="K188" s="19"/>
      <c r="L188" s="19"/>
      <c r="M188" s="19"/>
      <c r="N188" s="19"/>
      <c r="O188" s="19"/>
      <c r="P188" s="19"/>
      <c r="Q188" s="48"/>
      <c r="R188" s="48"/>
      <c r="S188" s="48"/>
      <c r="T188" s="48"/>
      <c r="U188" s="48"/>
      <c r="V188" s="48"/>
      <c r="W188" s="48"/>
      <c r="X188" s="48"/>
      <c r="Y188" s="48"/>
    </row>
    <row r="189" spans="1:25" ht="14.5">
      <c r="A189" s="41"/>
      <c r="B189" s="41"/>
      <c r="C189" s="41"/>
      <c r="D189" s="41"/>
      <c r="E189" s="41"/>
      <c r="F189" s="41"/>
      <c r="G189" s="41"/>
      <c r="H189" s="19"/>
      <c r="I189" s="19"/>
      <c r="J189" s="19"/>
      <c r="K189" s="19"/>
      <c r="L189" s="19"/>
      <c r="M189" s="19"/>
      <c r="N189" s="19"/>
      <c r="O189" s="19"/>
      <c r="P189" s="19"/>
      <c r="Q189" s="48"/>
      <c r="R189" s="48"/>
      <c r="S189" s="48"/>
      <c r="T189" s="48"/>
      <c r="U189" s="48"/>
      <c r="V189" s="48"/>
      <c r="W189" s="48"/>
      <c r="X189" s="48"/>
      <c r="Y189" s="48"/>
    </row>
    <row r="190" spans="1:25" ht="14.5">
      <c r="A190" s="41"/>
      <c r="B190" s="41"/>
      <c r="C190" s="41"/>
      <c r="D190" s="41"/>
      <c r="E190" s="41"/>
      <c r="F190" s="41"/>
      <c r="G190" s="41"/>
      <c r="H190" s="19"/>
      <c r="I190" s="19"/>
      <c r="J190" s="19"/>
      <c r="K190" s="19"/>
      <c r="L190" s="19"/>
      <c r="M190" s="19"/>
      <c r="N190" s="19"/>
      <c r="O190" s="19"/>
      <c r="P190" s="19"/>
      <c r="Q190" s="48"/>
      <c r="R190" s="48"/>
      <c r="S190" s="48"/>
      <c r="T190" s="48"/>
      <c r="U190" s="48"/>
      <c r="V190" s="48"/>
      <c r="W190" s="48"/>
      <c r="X190" s="48"/>
      <c r="Y190" s="48"/>
    </row>
    <row r="191" spans="1:25" ht="14.5">
      <c r="A191" s="41"/>
      <c r="B191" s="41"/>
      <c r="C191" s="41"/>
      <c r="D191" s="41"/>
      <c r="E191" s="41"/>
      <c r="F191" s="41"/>
      <c r="G191" s="41"/>
      <c r="H191" s="19"/>
      <c r="I191" s="19"/>
      <c r="J191" s="19"/>
      <c r="K191" s="19"/>
      <c r="L191" s="19"/>
      <c r="M191" s="19"/>
      <c r="N191" s="19"/>
      <c r="O191" s="19"/>
      <c r="P191" s="19"/>
      <c r="Q191" s="48"/>
      <c r="R191" s="48"/>
      <c r="S191" s="48"/>
      <c r="T191" s="48"/>
      <c r="U191" s="48"/>
      <c r="V191" s="48"/>
      <c r="W191" s="48"/>
      <c r="X191" s="48"/>
      <c r="Y191" s="48"/>
    </row>
    <row r="192" spans="1:25" ht="14.5">
      <c r="A192" s="41"/>
      <c r="B192" s="41"/>
      <c r="C192" s="41"/>
      <c r="D192" s="41"/>
      <c r="E192" s="41"/>
      <c r="F192" s="41"/>
      <c r="G192" s="41"/>
      <c r="H192" s="19"/>
      <c r="I192" s="19"/>
      <c r="J192" s="19"/>
      <c r="K192" s="19"/>
      <c r="L192" s="19"/>
      <c r="M192" s="19"/>
      <c r="N192" s="19"/>
      <c r="O192" s="19"/>
      <c r="P192" s="19"/>
      <c r="Q192" s="48"/>
      <c r="R192" s="48"/>
      <c r="S192" s="48"/>
      <c r="T192" s="48"/>
      <c r="U192" s="48"/>
      <c r="V192" s="48"/>
      <c r="W192" s="48"/>
      <c r="X192" s="48"/>
      <c r="Y192" s="48"/>
    </row>
    <row r="193" spans="1:25" ht="14.5">
      <c r="A193" s="41"/>
      <c r="B193" s="41"/>
      <c r="C193" s="41"/>
      <c r="D193" s="41"/>
      <c r="E193" s="41"/>
      <c r="F193" s="41"/>
      <c r="G193" s="41"/>
      <c r="H193" s="19"/>
      <c r="I193" s="19"/>
      <c r="J193" s="19"/>
      <c r="K193" s="19"/>
      <c r="L193" s="19"/>
      <c r="M193" s="19"/>
      <c r="N193" s="19"/>
      <c r="O193" s="19"/>
      <c r="P193" s="19"/>
      <c r="Q193" s="48"/>
      <c r="R193" s="48"/>
      <c r="S193" s="48"/>
      <c r="T193" s="48"/>
      <c r="U193" s="48"/>
      <c r="V193" s="48"/>
      <c r="W193" s="48"/>
      <c r="X193" s="48"/>
      <c r="Y193" s="48"/>
    </row>
    <row r="194" spans="1:25" ht="14.5">
      <c r="A194" s="41"/>
      <c r="B194" s="41"/>
      <c r="C194" s="41"/>
      <c r="D194" s="41"/>
      <c r="E194" s="41"/>
      <c r="F194" s="41"/>
      <c r="G194" s="41"/>
      <c r="H194" s="19"/>
      <c r="I194" s="19"/>
      <c r="J194" s="19"/>
      <c r="K194" s="19"/>
      <c r="L194" s="19"/>
      <c r="M194" s="19"/>
      <c r="N194" s="19"/>
      <c r="O194" s="19"/>
      <c r="P194" s="19"/>
      <c r="Q194" s="48"/>
      <c r="R194" s="48"/>
      <c r="S194" s="48"/>
      <c r="T194" s="48"/>
      <c r="U194" s="48"/>
      <c r="V194" s="48"/>
      <c r="W194" s="48"/>
      <c r="X194" s="48"/>
      <c r="Y194" s="48"/>
    </row>
    <row r="195" spans="1:25" ht="14.5">
      <c r="A195" s="41"/>
      <c r="B195" s="41"/>
      <c r="C195" s="41"/>
      <c r="D195" s="41"/>
      <c r="E195" s="41"/>
      <c r="F195" s="41"/>
      <c r="G195" s="41"/>
      <c r="H195" s="19"/>
      <c r="I195" s="19"/>
      <c r="J195" s="19"/>
      <c r="K195" s="19"/>
      <c r="L195" s="19"/>
      <c r="M195" s="19"/>
      <c r="N195" s="19"/>
      <c r="O195" s="19"/>
      <c r="P195" s="19"/>
      <c r="Q195" s="48"/>
      <c r="R195" s="48"/>
      <c r="S195" s="48"/>
      <c r="T195" s="48"/>
      <c r="U195" s="48"/>
      <c r="V195" s="48"/>
      <c r="W195" s="48"/>
      <c r="X195" s="48"/>
      <c r="Y195" s="48"/>
    </row>
    <row r="196" spans="1:25" ht="14.5">
      <c r="A196" s="41"/>
      <c r="B196" s="41"/>
      <c r="C196" s="41"/>
      <c r="D196" s="41"/>
      <c r="E196" s="41"/>
      <c r="F196" s="41"/>
      <c r="G196" s="41"/>
      <c r="H196" s="19"/>
      <c r="I196" s="19"/>
      <c r="J196" s="19"/>
      <c r="K196" s="19"/>
      <c r="L196" s="19"/>
      <c r="M196" s="19"/>
      <c r="N196" s="19"/>
      <c r="O196" s="19"/>
      <c r="P196" s="19"/>
      <c r="Q196" s="48"/>
      <c r="R196" s="48"/>
      <c r="S196" s="48"/>
      <c r="T196" s="48"/>
      <c r="U196" s="48"/>
      <c r="V196" s="48"/>
      <c r="W196" s="48"/>
      <c r="X196" s="48"/>
      <c r="Y196" s="48"/>
    </row>
    <row r="197" spans="1:25" ht="14.5">
      <c r="A197" s="41"/>
      <c r="B197" s="41"/>
      <c r="C197" s="41"/>
      <c r="D197" s="41"/>
      <c r="E197" s="41"/>
      <c r="F197" s="41"/>
      <c r="G197" s="41"/>
      <c r="H197" s="19"/>
      <c r="I197" s="19"/>
      <c r="J197" s="19"/>
      <c r="K197" s="19"/>
      <c r="L197" s="19"/>
      <c r="M197" s="19"/>
      <c r="N197" s="19"/>
      <c r="O197" s="19"/>
      <c r="P197" s="19"/>
      <c r="Q197" s="48"/>
      <c r="R197" s="48"/>
      <c r="S197" s="48"/>
      <c r="T197" s="48"/>
      <c r="U197" s="48"/>
      <c r="V197" s="48"/>
      <c r="W197" s="48"/>
      <c r="X197" s="48"/>
      <c r="Y197" s="48"/>
    </row>
    <row r="198" spans="1:25" ht="14.5">
      <c r="A198" s="41"/>
      <c r="B198" s="41"/>
      <c r="C198" s="41"/>
      <c r="D198" s="41"/>
      <c r="E198" s="41"/>
      <c r="F198" s="41"/>
      <c r="G198" s="41"/>
      <c r="H198" s="19"/>
      <c r="I198" s="19"/>
      <c r="J198" s="19"/>
      <c r="K198" s="19"/>
      <c r="L198" s="19"/>
      <c r="M198" s="19"/>
      <c r="N198" s="19"/>
      <c r="O198" s="19"/>
      <c r="P198" s="19"/>
      <c r="Q198" s="48"/>
      <c r="R198" s="48"/>
      <c r="S198" s="48"/>
      <c r="T198" s="48"/>
      <c r="U198" s="48"/>
      <c r="V198" s="48"/>
      <c r="W198" s="48"/>
      <c r="X198" s="48"/>
      <c r="Y198" s="48"/>
    </row>
    <row r="199" spans="1:25" ht="14.5">
      <c r="A199" s="41"/>
      <c r="B199" s="41"/>
      <c r="C199" s="41"/>
      <c r="D199" s="41"/>
      <c r="E199" s="41"/>
      <c r="F199" s="41"/>
      <c r="G199" s="41"/>
      <c r="H199" s="19"/>
      <c r="I199" s="19"/>
      <c r="J199" s="19"/>
      <c r="K199" s="19"/>
      <c r="L199" s="19"/>
      <c r="M199" s="19"/>
      <c r="N199" s="19"/>
      <c r="O199" s="19"/>
      <c r="P199" s="19"/>
      <c r="Q199" s="48"/>
      <c r="R199" s="48"/>
      <c r="S199" s="48"/>
      <c r="T199" s="48"/>
      <c r="U199" s="48"/>
      <c r="V199" s="48"/>
      <c r="W199" s="48"/>
      <c r="X199" s="48"/>
      <c r="Y199" s="48"/>
    </row>
    <row r="200" spans="1:25" ht="14.5">
      <c r="A200" s="41"/>
      <c r="B200" s="41"/>
      <c r="C200" s="41"/>
      <c r="D200" s="41"/>
      <c r="E200" s="41"/>
      <c r="F200" s="41"/>
      <c r="G200" s="41"/>
      <c r="H200" s="19"/>
      <c r="I200" s="19"/>
      <c r="J200" s="19"/>
      <c r="K200" s="19"/>
      <c r="L200" s="19"/>
      <c r="M200" s="19"/>
      <c r="N200" s="19"/>
      <c r="O200" s="19"/>
      <c r="P200" s="19"/>
      <c r="Q200" s="48"/>
      <c r="R200" s="48"/>
      <c r="S200" s="48"/>
      <c r="T200" s="48"/>
      <c r="U200" s="48"/>
      <c r="V200" s="48"/>
      <c r="W200" s="48"/>
      <c r="X200" s="48"/>
      <c r="Y200" s="48"/>
    </row>
    <row r="201" spans="1:25" ht="14.5">
      <c r="A201" s="41"/>
      <c r="B201" s="41"/>
      <c r="C201" s="41"/>
      <c r="D201" s="41"/>
      <c r="E201" s="41"/>
      <c r="F201" s="41"/>
      <c r="G201" s="41"/>
      <c r="H201" s="19"/>
      <c r="I201" s="19"/>
      <c r="J201" s="19"/>
      <c r="K201" s="19"/>
      <c r="L201" s="19"/>
      <c r="M201" s="19"/>
      <c r="N201" s="19"/>
      <c r="O201" s="19"/>
      <c r="P201" s="19"/>
      <c r="Q201" s="48"/>
      <c r="R201" s="48"/>
      <c r="S201" s="48"/>
      <c r="T201" s="48"/>
      <c r="U201" s="48"/>
      <c r="V201" s="48"/>
      <c r="W201" s="48"/>
      <c r="X201" s="48"/>
      <c r="Y201" s="48"/>
    </row>
    <row r="202" spans="1:25" ht="14.5">
      <c r="A202" s="41"/>
      <c r="B202" s="41"/>
      <c r="C202" s="41"/>
      <c r="D202" s="41"/>
      <c r="E202" s="41"/>
      <c r="F202" s="41"/>
      <c r="G202" s="41"/>
      <c r="H202" s="19"/>
      <c r="I202" s="19"/>
      <c r="J202" s="19"/>
      <c r="K202" s="19"/>
      <c r="L202" s="19"/>
      <c r="M202" s="19"/>
      <c r="N202" s="19"/>
      <c r="O202" s="19"/>
      <c r="P202" s="19"/>
      <c r="Q202" s="48"/>
      <c r="R202" s="48"/>
      <c r="S202" s="48"/>
      <c r="T202" s="48"/>
      <c r="U202" s="48"/>
      <c r="V202" s="48"/>
      <c r="W202" s="48"/>
      <c r="X202" s="48"/>
      <c r="Y202" s="48"/>
    </row>
    <row r="203" spans="1:25" ht="14.5">
      <c r="A203" s="41"/>
      <c r="B203" s="41"/>
      <c r="C203" s="41"/>
      <c r="D203" s="41"/>
      <c r="E203" s="41"/>
      <c r="F203" s="41"/>
      <c r="G203" s="41"/>
      <c r="H203" s="19"/>
      <c r="I203" s="19"/>
      <c r="J203" s="19"/>
      <c r="K203" s="19"/>
      <c r="L203" s="19"/>
      <c r="M203" s="19"/>
      <c r="N203" s="19"/>
      <c r="O203" s="19"/>
      <c r="P203" s="19"/>
      <c r="Q203" s="48"/>
      <c r="R203" s="48"/>
      <c r="S203" s="48"/>
      <c r="T203" s="48"/>
      <c r="U203" s="48"/>
      <c r="V203" s="48"/>
      <c r="W203" s="48"/>
      <c r="X203" s="48"/>
      <c r="Y203" s="48"/>
    </row>
    <row r="204" spans="1:25" ht="14.5">
      <c r="A204" s="41"/>
      <c r="B204" s="41"/>
      <c r="C204" s="41"/>
      <c r="D204" s="41"/>
      <c r="E204" s="41"/>
      <c r="F204" s="41"/>
      <c r="G204" s="41"/>
      <c r="H204" s="19"/>
      <c r="I204" s="19"/>
      <c r="J204" s="19"/>
      <c r="K204" s="19"/>
      <c r="L204" s="19"/>
      <c r="M204" s="19"/>
      <c r="N204" s="19"/>
      <c r="O204" s="19"/>
      <c r="P204" s="19"/>
      <c r="Q204" s="48"/>
      <c r="R204" s="48"/>
      <c r="S204" s="48"/>
      <c r="T204" s="48"/>
      <c r="U204" s="48"/>
      <c r="V204" s="48"/>
      <c r="W204" s="48"/>
      <c r="X204" s="48"/>
      <c r="Y204" s="48"/>
    </row>
    <row r="205" spans="1:25" ht="14.5">
      <c r="A205" s="41"/>
      <c r="B205" s="41"/>
      <c r="C205" s="41"/>
      <c r="D205" s="41"/>
      <c r="E205" s="41"/>
      <c r="F205" s="41"/>
      <c r="G205" s="41"/>
      <c r="H205" s="19"/>
      <c r="I205" s="19"/>
      <c r="J205" s="19"/>
      <c r="K205" s="19"/>
      <c r="L205" s="19"/>
      <c r="M205" s="19"/>
      <c r="N205" s="19"/>
      <c r="O205" s="19"/>
      <c r="P205" s="19"/>
      <c r="Q205" s="48"/>
      <c r="R205" s="48"/>
      <c r="S205" s="48"/>
      <c r="T205" s="48"/>
      <c r="U205" s="48"/>
      <c r="V205" s="48"/>
      <c r="W205" s="48"/>
      <c r="X205" s="48"/>
      <c r="Y205" s="48"/>
    </row>
  </sheetData>
  <mergeCells count="1">
    <mergeCell ref="A33:Q34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topLeftCell="A14" workbookViewId="0">
      <selection activeCell="F26" sqref="F26:K26"/>
    </sheetView>
  </sheetViews>
  <sheetFormatPr defaultColWidth="9" defaultRowHeight="14"/>
  <cols>
    <col min="9" max="9" width="10.33203125" customWidth="1"/>
  </cols>
  <sheetData>
    <row r="1" spans="1:11">
      <c r="A1" t="s">
        <v>54</v>
      </c>
      <c r="B1" s="8" t="s">
        <v>55</v>
      </c>
      <c r="C1" s="8" t="s">
        <v>1</v>
      </c>
      <c r="D1" s="8" t="s">
        <v>2</v>
      </c>
      <c r="E1" s="8" t="s">
        <v>3</v>
      </c>
      <c r="F1" t="s">
        <v>56</v>
      </c>
      <c r="G1" t="s">
        <v>57</v>
      </c>
      <c r="H1" t="s">
        <v>58</v>
      </c>
      <c r="I1" t="s">
        <v>59</v>
      </c>
      <c r="J1" t="s">
        <v>60</v>
      </c>
      <c r="K1" t="s">
        <v>61</v>
      </c>
    </row>
    <row r="2" spans="1:11">
      <c r="A2" s="12" t="s">
        <v>24</v>
      </c>
      <c r="B2" s="13" t="s">
        <v>62</v>
      </c>
      <c r="C2" s="9" t="s">
        <v>25</v>
      </c>
      <c r="D2" s="9" t="s">
        <v>25</v>
      </c>
      <c r="E2" s="9" t="s">
        <v>26</v>
      </c>
      <c r="F2">
        <v>7.1</v>
      </c>
      <c r="G2">
        <v>26.6</v>
      </c>
      <c r="H2">
        <v>28.5</v>
      </c>
      <c r="I2">
        <v>14</v>
      </c>
      <c r="J2">
        <v>10.7</v>
      </c>
      <c r="K2">
        <v>9.1999999999999993</v>
      </c>
    </row>
    <row r="3" spans="1:11">
      <c r="A3" s="12" t="s">
        <v>24</v>
      </c>
      <c r="B3" s="13" t="s">
        <v>63</v>
      </c>
      <c r="C3" s="9" t="s">
        <v>25</v>
      </c>
      <c r="D3" s="9" t="s">
        <v>25</v>
      </c>
      <c r="E3" s="9" t="s">
        <v>26</v>
      </c>
      <c r="F3">
        <v>4.5</v>
      </c>
      <c r="G3">
        <v>25</v>
      </c>
      <c r="H3">
        <v>20.3</v>
      </c>
      <c r="I3">
        <v>25.4</v>
      </c>
      <c r="J3">
        <v>9.6999999999999993</v>
      </c>
      <c r="K3">
        <v>7.7</v>
      </c>
    </row>
    <row r="4" spans="1:11">
      <c r="A4" s="12" t="s">
        <v>24</v>
      </c>
      <c r="B4" s="13" t="s">
        <v>64</v>
      </c>
      <c r="C4" s="9" t="s">
        <v>25</v>
      </c>
      <c r="D4" s="9" t="s">
        <v>25</v>
      </c>
      <c r="E4" s="9" t="s">
        <v>26</v>
      </c>
      <c r="F4">
        <v>4.4000000000000004</v>
      </c>
      <c r="G4">
        <v>23.5</v>
      </c>
      <c r="H4">
        <v>24.1</v>
      </c>
      <c r="I4">
        <v>21.3</v>
      </c>
      <c r="J4">
        <v>13</v>
      </c>
      <c r="K4">
        <v>9.9</v>
      </c>
    </row>
    <row r="5" spans="1:11">
      <c r="A5" s="12" t="s">
        <v>24</v>
      </c>
      <c r="B5" s="13" t="s">
        <v>65</v>
      </c>
      <c r="C5" s="9" t="s">
        <v>25</v>
      </c>
      <c r="D5" s="9" t="s">
        <v>25</v>
      </c>
      <c r="E5" s="9" t="s">
        <v>26</v>
      </c>
      <c r="F5">
        <v>5.4</v>
      </c>
      <c r="G5">
        <v>26.4</v>
      </c>
      <c r="H5">
        <v>31.6</v>
      </c>
      <c r="I5">
        <v>23.3</v>
      </c>
      <c r="J5">
        <v>13.7</v>
      </c>
      <c r="K5">
        <v>9.1999999999999993</v>
      </c>
    </row>
    <row r="6" spans="1:11">
      <c r="A6" s="12" t="s">
        <v>24</v>
      </c>
      <c r="B6" s="13" t="s">
        <v>66</v>
      </c>
      <c r="C6" s="9" t="s">
        <v>25</v>
      </c>
      <c r="D6" s="9" t="s">
        <v>25</v>
      </c>
      <c r="E6" s="9" t="s">
        <v>26</v>
      </c>
      <c r="F6">
        <v>4.3</v>
      </c>
      <c r="G6">
        <v>24.7</v>
      </c>
      <c r="H6">
        <v>24.9</v>
      </c>
      <c r="I6">
        <v>14.7</v>
      </c>
      <c r="J6">
        <v>8.3000000000000007</v>
      </c>
      <c r="K6">
        <v>5.9</v>
      </c>
    </row>
    <row r="7" spans="1:11">
      <c r="A7" s="12" t="s">
        <v>27</v>
      </c>
      <c r="B7" s="14" t="s">
        <v>67</v>
      </c>
      <c r="C7" s="9" t="s">
        <v>25</v>
      </c>
      <c r="D7" s="9" t="s">
        <v>28</v>
      </c>
      <c r="E7" s="9" t="s">
        <v>29</v>
      </c>
      <c r="F7">
        <v>5.0999999999999996</v>
      </c>
      <c r="G7">
        <v>22.8</v>
      </c>
      <c r="H7">
        <v>19.8</v>
      </c>
      <c r="I7">
        <v>12.6</v>
      </c>
      <c r="J7">
        <v>7.2</v>
      </c>
      <c r="K7">
        <v>6.1</v>
      </c>
    </row>
    <row r="8" spans="1:11">
      <c r="A8" s="12" t="s">
        <v>27</v>
      </c>
      <c r="B8" s="13" t="s">
        <v>68</v>
      </c>
      <c r="C8" s="9" t="s">
        <v>25</v>
      </c>
      <c r="D8" s="9" t="s">
        <v>28</v>
      </c>
      <c r="E8" s="9" t="s">
        <v>29</v>
      </c>
      <c r="F8">
        <v>6.3</v>
      </c>
      <c r="G8">
        <v>24.1</v>
      </c>
      <c r="H8">
        <v>28.1</v>
      </c>
      <c r="I8">
        <v>14.3</v>
      </c>
      <c r="J8">
        <v>10.6</v>
      </c>
      <c r="K8">
        <v>8.3000000000000007</v>
      </c>
    </row>
    <row r="9" spans="1:11">
      <c r="A9" s="12" t="s">
        <v>27</v>
      </c>
      <c r="B9" s="13" t="s">
        <v>69</v>
      </c>
      <c r="C9" s="9" t="s">
        <v>25</v>
      </c>
      <c r="D9" s="9" t="s">
        <v>28</v>
      </c>
      <c r="E9" s="9" t="s">
        <v>29</v>
      </c>
      <c r="F9">
        <v>8.6999999999999993</v>
      </c>
      <c r="G9">
        <v>23.1</v>
      </c>
      <c r="H9">
        <v>31.3</v>
      </c>
      <c r="I9">
        <v>28.1</v>
      </c>
      <c r="J9">
        <v>16.8</v>
      </c>
      <c r="K9">
        <v>12.8</v>
      </c>
    </row>
    <row r="10" spans="1:11">
      <c r="A10" s="12" t="s">
        <v>27</v>
      </c>
      <c r="B10" s="13" t="s">
        <v>70</v>
      </c>
      <c r="C10" s="9" t="s">
        <v>25</v>
      </c>
      <c r="D10" s="9" t="s">
        <v>28</v>
      </c>
      <c r="E10" s="9" t="s">
        <v>29</v>
      </c>
      <c r="F10">
        <v>7.5</v>
      </c>
      <c r="G10">
        <v>26</v>
      </c>
      <c r="H10">
        <v>18.2</v>
      </c>
      <c r="I10">
        <v>11.6</v>
      </c>
      <c r="J10">
        <v>9</v>
      </c>
      <c r="K10">
        <v>8</v>
      </c>
    </row>
    <row r="11" spans="1:11">
      <c r="A11" s="12" t="s">
        <v>27</v>
      </c>
      <c r="B11" s="13" t="s">
        <v>71</v>
      </c>
      <c r="C11" s="9" t="s">
        <v>25</v>
      </c>
      <c r="D11" s="9" t="s">
        <v>28</v>
      </c>
      <c r="E11" s="9" t="s">
        <v>29</v>
      </c>
      <c r="F11">
        <v>7.8</v>
      </c>
      <c r="G11">
        <v>27.9</v>
      </c>
      <c r="H11">
        <v>22.5</v>
      </c>
      <c r="I11">
        <v>11.7</v>
      </c>
      <c r="J11">
        <v>9.6</v>
      </c>
      <c r="K11">
        <v>8</v>
      </c>
    </row>
    <row r="12" spans="1:11">
      <c r="A12" s="12" t="s">
        <v>27</v>
      </c>
      <c r="B12" s="13" t="s">
        <v>72</v>
      </c>
      <c r="C12" s="9" t="s">
        <v>25</v>
      </c>
      <c r="D12" s="9" t="s">
        <v>28</v>
      </c>
      <c r="E12" s="9" t="s">
        <v>29</v>
      </c>
      <c r="F12">
        <v>7.4</v>
      </c>
      <c r="G12">
        <v>31.9</v>
      </c>
      <c r="H12">
        <v>27.1</v>
      </c>
      <c r="I12">
        <v>17.8</v>
      </c>
      <c r="J12">
        <v>13.3</v>
      </c>
      <c r="K12">
        <v>10.199999999999999</v>
      </c>
    </row>
    <row r="13" spans="1:11">
      <c r="A13" s="12" t="s">
        <v>30</v>
      </c>
      <c r="B13" s="13" t="s">
        <v>73</v>
      </c>
      <c r="C13" s="10" t="s">
        <v>28</v>
      </c>
      <c r="D13" s="10" t="s">
        <v>25</v>
      </c>
      <c r="E13" s="10" t="s">
        <v>31</v>
      </c>
      <c r="F13">
        <v>6.8</v>
      </c>
      <c r="G13">
        <v>13.2</v>
      </c>
      <c r="H13">
        <v>10.7</v>
      </c>
      <c r="I13">
        <v>9.3000000000000007</v>
      </c>
      <c r="J13">
        <v>8.5</v>
      </c>
      <c r="K13">
        <v>8.1999999999999993</v>
      </c>
    </row>
    <row r="14" spans="1:11">
      <c r="A14" s="12" t="s">
        <v>30</v>
      </c>
      <c r="B14" s="13" t="s">
        <v>74</v>
      </c>
      <c r="C14" s="10" t="s">
        <v>28</v>
      </c>
      <c r="D14" s="10" t="s">
        <v>25</v>
      </c>
      <c r="E14" s="10" t="s">
        <v>31</v>
      </c>
      <c r="F14">
        <v>4.7</v>
      </c>
      <c r="G14">
        <v>20.8</v>
      </c>
      <c r="H14">
        <v>18.7</v>
      </c>
      <c r="I14">
        <v>14</v>
      </c>
      <c r="J14">
        <v>10.1</v>
      </c>
      <c r="K14">
        <v>9.4</v>
      </c>
    </row>
    <row r="15" spans="1:11">
      <c r="A15" s="12" t="s">
        <v>30</v>
      </c>
      <c r="B15" s="13" t="s">
        <v>75</v>
      </c>
      <c r="C15" s="10" t="s">
        <v>28</v>
      </c>
      <c r="D15" s="10" t="s">
        <v>25</v>
      </c>
      <c r="E15" s="10" t="s">
        <v>31</v>
      </c>
      <c r="F15">
        <v>5.7</v>
      </c>
      <c r="G15">
        <v>23.8</v>
      </c>
      <c r="H15">
        <v>26.5</v>
      </c>
      <c r="I15">
        <v>13.7</v>
      </c>
      <c r="J15">
        <v>11.7</v>
      </c>
      <c r="K15">
        <v>8.9</v>
      </c>
    </row>
    <row r="16" spans="1:11">
      <c r="A16" s="12" t="s">
        <v>30</v>
      </c>
      <c r="B16" s="13" t="s">
        <v>76</v>
      </c>
      <c r="C16" s="10" t="s">
        <v>28</v>
      </c>
      <c r="D16" s="10" t="s">
        <v>25</v>
      </c>
      <c r="E16" s="10" t="s">
        <v>31</v>
      </c>
      <c r="F16">
        <v>7.3</v>
      </c>
      <c r="G16">
        <v>25.9</v>
      </c>
      <c r="H16">
        <v>21.1</v>
      </c>
      <c r="I16">
        <v>12.3</v>
      </c>
      <c r="J16">
        <v>10.6</v>
      </c>
      <c r="K16">
        <v>9.6</v>
      </c>
    </row>
    <row r="17" spans="1:11">
      <c r="A17" s="12" t="s">
        <v>30</v>
      </c>
      <c r="B17" s="13" t="s">
        <v>77</v>
      </c>
      <c r="C17" s="10" t="s">
        <v>28</v>
      </c>
      <c r="D17" s="10" t="s">
        <v>25</v>
      </c>
      <c r="E17" s="10" t="s">
        <v>31</v>
      </c>
      <c r="F17">
        <v>7.5</v>
      </c>
      <c r="G17">
        <v>26.1</v>
      </c>
      <c r="H17">
        <v>32.4</v>
      </c>
      <c r="I17">
        <v>27.9</v>
      </c>
      <c r="J17">
        <v>20.6</v>
      </c>
      <c r="K17">
        <v>14.5</v>
      </c>
    </row>
    <row r="18" spans="1:11">
      <c r="A18" s="12" t="s">
        <v>30</v>
      </c>
      <c r="B18" s="13" t="s">
        <v>78</v>
      </c>
      <c r="C18" s="10" t="s">
        <v>28</v>
      </c>
      <c r="D18" s="10" t="s">
        <v>25</v>
      </c>
      <c r="E18" s="10" t="s">
        <v>31</v>
      </c>
      <c r="F18">
        <v>7.7</v>
      </c>
      <c r="G18">
        <v>20.5</v>
      </c>
      <c r="H18">
        <v>24</v>
      </c>
      <c r="I18">
        <v>16.3</v>
      </c>
      <c r="J18">
        <v>12.8</v>
      </c>
      <c r="K18">
        <v>11.4</v>
      </c>
    </row>
    <row r="19" spans="1:11">
      <c r="A19" s="12" t="s">
        <v>32</v>
      </c>
      <c r="B19" s="13" t="s">
        <v>79</v>
      </c>
      <c r="C19" s="11" t="s">
        <v>28</v>
      </c>
      <c r="D19" s="11" t="s">
        <v>28</v>
      </c>
      <c r="E19" s="11" t="s">
        <v>33</v>
      </c>
      <c r="F19">
        <v>3.3</v>
      </c>
      <c r="G19">
        <v>29.4</v>
      </c>
      <c r="H19">
        <v>26</v>
      </c>
      <c r="I19">
        <v>10.199999999999999</v>
      </c>
      <c r="J19">
        <v>6.6</v>
      </c>
      <c r="K19">
        <v>6.4</v>
      </c>
    </row>
    <row r="20" spans="1:11">
      <c r="A20" s="12" t="s">
        <v>32</v>
      </c>
      <c r="B20" s="13" t="s">
        <v>80</v>
      </c>
      <c r="C20" s="11" t="s">
        <v>28</v>
      </c>
      <c r="D20" s="11" t="s">
        <v>28</v>
      </c>
      <c r="E20" s="11" t="s">
        <v>33</v>
      </c>
      <c r="F20">
        <v>4.3</v>
      </c>
      <c r="G20">
        <v>32.700000000000003</v>
      </c>
      <c r="H20">
        <v>25.8</v>
      </c>
      <c r="I20">
        <v>15.9</v>
      </c>
      <c r="J20">
        <v>11.3</v>
      </c>
      <c r="K20">
        <v>6.8</v>
      </c>
    </row>
    <row r="21" spans="1:11">
      <c r="A21" s="12" t="s">
        <v>32</v>
      </c>
      <c r="B21" s="13" t="s">
        <v>81</v>
      </c>
      <c r="C21" s="11" t="s">
        <v>28</v>
      </c>
      <c r="D21" s="11" t="s">
        <v>28</v>
      </c>
      <c r="E21" s="11" t="s">
        <v>33</v>
      </c>
      <c r="F21">
        <v>9.1</v>
      </c>
      <c r="G21">
        <v>22.8</v>
      </c>
      <c r="H21">
        <v>23.5</v>
      </c>
      <c r="I21">
        <v>10.5</v>
      </c>
      <c r="J21">
        <v>9.5</v>
      </c>
      <c r="K21">
        <v>8.6999999999999993</v>
      </c>
    </row>
    <row r="22" spans="1:11">
      <c r="A22" s="12" t="s">
        <v>32</v>
      </c>
      <c r="B22" s="13" t="s">
        <v>82</v>
      </c>
      <c r="C22" s="11" t="s">
        <v>28</v>
      </c>
      <c r="D22" s="11" t="s">
        <v>28</v>
      </c>
      <c r="E22" s="11" t="s">
        <v>33</v>
      </c>
      <c r="F22">
        <v>8.9</v>
      </c>
      <c r="G22">
        <v>29</v>
      </c>
      <c r="H22">
        <v>23.7</v>
      </c>
      <c r="I22">
        <v>16.399999999999999</v>
      </c>
      <c r="J22">
        <v>10.8</v>
      </c>
      <c r="K22">
        <v>12</v>
      </c>
    </row>
    <row r="23" spans="1:11">
      <c r="A23" s="12" t="s">
        <v>32</v>
      </c>
      <c r="B23" s="13" t="s">
        <v>83</v>
      </c>
      <c r="C23" s="11" t="s">
        <v>28</v>
      </c>
      <c r="D23" s="11" t="s">
        <v>28</v>
      </c>
      <c r="E23" s="11" t="s">
        <v>33</v>
      </c>
      <c r="F23">
        <v>7.4</v>
      </c>
      <c r="G23">
        <v>24.4</v>
      </c>
      <c r="H23">
        <v>15.7</v>
      </c>
      <c r="I23">
        <v>13</v>
      </c>
      <c r="J23">
        <v>10.8</v>
      </c>
      <c r="K23">
        <v>10.5</v>
      </c>
    </row>
    <row r="24" spans="1:11">
      <c r="A24" s="12" t="s">
        <v>32</v>
      </c>
      <c r="B24" s="13" t="s">
        <v>84</v>
      </c>
      <c r="C24" s="11" t="s">
        <v>28</v>
      </c>
      <c r="D24" s="11" t="s">
        <v>28</v>
      </c>
      <c r="E24" s="11" t="s">
        <v>33</v>
      </c>
      <c r="F24">
        <v>7.3</v>
      </c>
      <c r="G24">
        <v>29.2</v>
      </c>
      <c r="H24">
        <v>29.7</v>
      </c>
      <c r="I24">
        <v>21.9</v>
      </c>
      <c r="J24">
        <v>19</v>
      </c>
      <c r="K24">
        <v>14.7</v>
      </c>
    </row>
    <row r="26" spans="1:11">
      <c r="B26" s="15"/>
      <c r="C26" s="16"/>
      <c r="D26" s="16"/>
      <c r="E26" s="16"/>
      <c r="F26" s="109" t="s">
        <v>339</v>
      </c>
      <c r="G26" s="108"/>
      <c r="H26" s="108"/>
      <c r="I26" s="108"/>
      <c r="J26" s="108"/>
      <c r="K26" s="108"/>
    </row>
    <row r="28" spans="1:11">
      <c r="B28" s="8" t="s">
        <v>54</v>
      </c>
      <c r="C28" s="17"/>
      <c r="D28" s="17"/>
      <c r="E28" s="17"/>
      <c r="F28" t="s">
        <v>85</v>
      </c>
      <c r="G28" t="s">
        <v>86</v>
      </c>
      <c r="H28" t="s">
        <v>87</v>
      </c>
      <c r="I28" t="s">
        <v>88</v>
      </c>
      <c r="J28" t="s">
        <v>89</v>
      </c>
      <c r="K28" t="s">
        <v>90</v>
      </c>
    </row>
    <row r="29" spans="1:11">
      <c r="B29" t="s">
        <v>24</v>
      </c>
      <c r="F29" s="18">
        <v>5.14</v>
      </c>
      <c r="G29" s="18">
        <v>25.24</v>
      </c>
      <c r="H29" s="18">
        <v>25.88</v>
      </c>
      <c r="I29" s="18">
        <v>19.739999999999998</v>
      </c>
      <c r="J29" s="18">
        <v>11.08</v>
      </c>
      <c r="K29" s="18">
        <v>8.3800000000000008</v>
      </c>
    </row>
    <row r="30" spans="1:11">
      <c r="B30" t="s">
        <v>27</v>
      </c>
      <c r="F30" s="18">
        <v>7.1333333333333302</v>
      </c>
      <c r="G30" s="18">
        <v>25.966666666666701</v>
      </c>
      <c r="H30" s="18">
        <v>24.5</v>
      </c>
      <c r="I30" s="18">
        <v>16.016666666666701</v>
      </c>
      <c r="J30" s="18">
        <v>11.0833333333333</v>
      </c>
      <c r="K30" s="18">
        <v>8.9</v>
      </c>
    </row>
    <row r="31" spans="1:11">
      <c r="B31" t="s">
        <v>30</v>
      </c>
      <c r="F31" s="18">
        <v>6.6166666666666698</v>
      </c>
      <c r="G31" s="18">
        <v>21.716666666666701</v>
      </c>
      <c r="H31" s="18">
        <v>22.233333333333299</v>
      </c>
      <c r="I31" s="18">
        <v>15.5833333333333</v>
      </c>
      <c r="J31" s="18">
        <v>12.383333333333301</v>
      </c>
      <c r="K31" s="18">
        <v>10.3333333333333</v>
      </c>
    </row>
    <row r="32" spans="1:11">
      <c r="B32" t="s">
        <v>32</v>
      </c>
      <c r="F32" s="18">
        <v>6.7166666666666703</v>
      </c>
      <c r="G32" s="18">
        <v>27.9166666666667</v>
      </c>
      <c r="H32" s="18">
        <v>24.066666666666698</v>
      </c>
      <c r="I32" s="18">
        <v>14.65</v>
      </c>
      <c r="J32" s="18">
        <v>11.3333333333333</v>
      </c>
      <c r="K32" s="18">
        <v>9.85</v>
      </c>
    </row>
    <row r="38" spans="9:9">
      <c r="I38" s="19"/>
    </row>
    <row r="40" spans="9:9">
      <c r="I40" s="19"/>
    </row>
    <row r="42" spans="9:9">
      <c r="I42" s="15"/>
    </row>
    <row r="50" spans="9:9">
      <c r="I50" s="19"/>
    </row>
    <row r="52" spans="9:9">
      <c r="I52" s="19"/>
    </row>
  </sheetData>
  <mergeCells count="1">
    <mergeCell ref="F26:K26"/>
  </mergeCells>
  <phoneticPr fontId="1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9AF7F-75F8-4706-87D6-E9977EE710B5}">
  <dimension ref="A1:L25"/>
  <sheetViews>
    <sheetView workbookViewId="0">
      <selection activeCell="D21" sqref="D21"/>
    </sheetView>
  </sheetViews>
  <sheetFormatPr defaultRowHeight="14"/>
  <cols>
    <col min="1" max="4" width="9.25" customWidth="1"/>
    <col min="5" max="5" width="14.25" customWidth="1"/>
    <col min="7" max="7" width="9.33203125" bestFit="1" customWidth="1"/>
  </cols>
  <sheetData>
    <row r="1" spans="1:12" ht="15">
      <c r="A1" s="102" t="s">
        <v>323</v>
      </c>
      <c r="B1" s="103" t="s">
        <v>92</v>
      </c>
      <c r="C1" s="102" t="s">
        <v>1</v>
      </c>
      <c r="D1" s="102" t="s">
        <v>2</v>
      </c>
      <c r="E1" s="1" t="s">
        <v>3</v>
      </c>
      <c r="F1" s="95" t="s">
        <v>308</v>
      </c>
      <c r="G1" s="95" t="s">
        <v>303</v>
      </c>
      <c r="H1" s="95" t="s">
        <v>304</v>
      </c>
      <c r="I1" s="95" t="s">
        <v>305</v>
      </c>
      <c r="J1" s="95" t="s">
        <v>306</v>
      </c>
      <c r="K1" s="95" t="s">
        <v>307</v>
      </c>
      <c r="L1" s="95" t="s">
        <v>325</v>
      </c>
    </row>
    <row r="2" spans="1:12">
      <c r="A2" s="100" t="s">
        <v>203</v>
      </c>
      <c r="B2" s="101" t="s">
        <v>309</v>
      </c>
      <c r="C2" s="2" t="s">
        <v>25</v>
      </c>
      <c r="D2" s="2" t="s">
        <v>25</v>
      </c>
      <c r="E2" s="2" t="s">
        <v>26</v>
      </c>
      <c r="F2" s="97">
        <v>1.0111121999999999</v>
      </c>
      <c r="G2" s="99">
        <v>1.95</v>
      </c>
      <c r="H2" s="99">
        <v>4.3</v>
      </c>
      <c r="I2" s="99">
        <v>1.45</v>
      </c>
      <c r="J2" s="99">
        <v>2.83</v>
      </c>
      <c r="K2" s="99">
        <v>5.4</v>
      </c>
      <c r="L2" s="99">
        <v>376.71903788520046</v>
      </c>
    </row>
    <row r="3" spans="1:12">
      <c r="A3" s="100" t="s">
        <v>203</v>
      </c>
      <c r="B3" s="101" t="s">
        <v>310</v>
      </c>
      <c r="C3" s="2" t="s">
        <v>25</v>
      </c>
      <c r="D3" s="2" t="s">
        <v>25</v>
      </c>
      <c r="E3" s="2" t="s">
        <v>26</v>
      </c>
      <c r="F3" s="97">
        <v>0.87449219999999994</v>
      </c>
      <c r="G3" s="99">
        <v>2.23</v>
      </c>
      <c r="H3" s="99">
        <v>5</v>
      </c>
      <c r="I3" s="99">
        <v>1.3</v>
      </c>
      <c r="J3" s="99">
        <v>3.75</v>
      </c>
      <c r="K3" s="99">
        <v>6.1</v>
      </c>
      <c r="L3" s="99">
        <v>358.7</v>
      </c>
    </row>
    <row r="4" spans="1:12">
      <c r="A4" s="100" t="s">
        <v>203</v>
      </c>
      <c r="B4" s="101" t="s">
        <v>311</v>
      </c>
      <c r="C4" s="2" t="s">
        <v>25</v>
      </c>
      <c r="D4" s="2" t="s">
        <v>25</v>
      </c>
      <c r="E4" s="2" t="s">
        <v>26</v>
      </c>
      <c r="F4" s="97">
        <v>0.85834619999999995</v>
      </c>
      <c r="G4" s="99">
        <v>2.5299999999999998</v>
      </c>
      <c r="H4" s="99">
        <v>4.6500000000000004</v>
      </c>
      <c r="I4" s="99">
        <v>1.1200000000000001</v>
      </c>
      <c r="J4" s="99">
        <v>3.56</v>
      </c>
      <c r="K4" s="99">
        <v>5.6</v>
      </c>
      <c r="L4" s="99">
        <v>438.8</v>
      </c>
    </row>
    <row r="5" spans="1:12">
      <c r="A5" s="100" t="s">
        <v>203</v>
      </c>
      <c r="B5" s="100" t="s">
        <v>63</v>
      </c>
      <c r="C5" s="2" t="s">
        <v>25</v>
      </c>
      <c r="D5" s="2" t="s">
        <v>25</v>
      </c>
      <c r="E5" s="2" t="s">
        <v>26</v>
      </c>
      <c r="F5" s="97">
        <v>1.0334681999999999</v>
      </c>
      <c r="G5" s="99">
        <v>2.46</v>
      </c>
      <c r="H5" s="99">
        <v>4.8</v>
      </c>
      <c r="I5" s="99">
        <v>1.5</v>
      </c>
      <c r="J5" s="99">
        <v>3.12</v>
      </c>
      <c r="K5" s="99">
        <v>6.4</v>
      </c>
      <c r="L5" s="99">
        <v>424.8</v>
      </c>
    </row>
    <row r="6" spans="1:12">
      <c r="A6" s="100" t="s">
        <v>204</v>
      </c>
      <c r="B6" s="101" t="s">
        <v>312</v>
      </c>
      <c r="C6" s="2" t="s">
        <v>25</v>
      </c>
      <c r="D6" s="2" t="s">
        <v>28</v>
      </c>
      <c r="E6" s="2" t="s">
        <v>29</v>
      </c>
      <c r="F6" s="97">
        <v>0.64099620000000002</v>
      </c>
      <c r="G6" s="99">
        <v>2.2000000000000002</v>
      </c>
      <c r="H6" s="99">
        <v>3.8999999999999995</v>
      </c>
      <c r="I6" s="99">
        <v>1.05</v>
      </c>
      <c r="J6" s="99">
        <v>2.76</v>
      </c>
      <c r="K6" s="99">
        <v>5</v>
      </c>
      <c r="L6" s="99">
        <v>476.9</v>
      </c>
    </row>
    <row r="7" spans="1:12" ht="15">
      <c r="A7" s="100" t="s">
        <v>204</v>
      </c>
      <c r="B7" s="101" t="s">
        <v>313</v>
      </c>
      <c r="C7" s="2" t="s">
        <v>25</v>
      </c>
      <c r="D7" s="2" t="s">
        <v>28</v>
      </c>
      <c r="E7" s="2" t="s">
        <v>29</v>
      </c>
      <c r="F7" s="98">
        <v>0.60001019999999994</v>
      </c>
      <c r="G7" s="99">
        <v>1.49</v>
      </c>
      <c r="H7" s="99">
        <v>3.58</v>
      </c>
      <c r="I7" s="99">
        <v>1.34</v>
      </c>
      <c r="J7" s="99">
        <v>2.4700000000000002</v>
      </c>
      <c r="K7" s="99">
        <v>7</v>
      </c>
      <c r="L7" s="99">
        <v>442.8</v>
      </c>
    </row>
    <row r="8" spans="1:12" ht="15">
      <c r="A8" s="100" t="s">
        <v>204</v>
      </c>
      <c r="B8" s="101" t="s">
        <v>302</v>
      </c>
      <c r="C8" s="2" t="s">
        <v>25</v>
      </c>
      <c r="D8" s="2" t="s">
        <v>28</v>
      </c>
      <c r="E8" s="2" t="s">
        <v>29</v>
      </c>
      <c r="F8" s="97">
        <v>0.60994619999999999</v>
      </c>
      <c r="G8" s="99">
        <v>1.69</v>
      </c>
      <c r="H8" s="99">
        <v>4.4099999999999993</v>
      </c>
      <c r="I8" s="99">
        <v>1.5</v>
      </c>
      <c r="J8" s="99">
        <v>2.94</v>
      </c>
      <c r="K8" s="99">
        <v>7.2</v>
      </c>
      <c r="L8" s="105">
        <v>468.85200460796847</v>
      </c>
    </row>
    <row r="9" spans="1:12">
      <c r="A9" s="100" t="s">
        <v>204</v>
      </c>
      <c r="B9" s="101" t="s">
        <v>314</v>
      </c>
      <c r="C9" s="2" t="s">
        <v>25</v>
      </c>
      <c r="D9" s="2" t="s">
        <v>28</v>
      </c>
      <c r="E9" s="2" t="s">
        <v>29</v>
      </c>
      <c r="F9" s="97">
        <v>0.76519619999999999</v>
      </c>
      <c r="G9" s="99">
        <v>1.73</v>
      </c>
      <c r="H9" s="99">
        <v>4.12</v>
      </c>
      <c r="I9" s="99">
        <v>1.31</v>
      </c>
      <c r="J9" s="99">
        <v>3.18</v>
      </c>
      <c r="K9" s="99">
        <v>4.0999999999999996</v>
      </c>
      <c r="L9" s="104">
        <v>440.81153647495205</v>
      </c>
    </row>
    <row r="10" spans="1:12">
      <c r="A10" s="100" t="s">
        <v>205</v>
      </c>
      <c r="B10" s="101" t="s">
        <v>315</v>
      </c>
      <c r="C10" s="2" t="s">
        <v>28</v>
      </c>
      <c r="D10" s="2" t="s">
        <v>25</v>
      </c>
      <c r="E10" s="2" t="s">
        <v>31</v>
      </c>
      <c r="F10" s="97">
        <v>0.79624620000000002</v>
      </c>
      <c r="G10" s="99">
        <v>1.7</v>
      </c>
      <c r="H10" s="99">
        <v>3.8999999999999995</v>
      </c>
      <c r="I10" s="99">
        <v>0.86</v>
      </c>
      <c r="J10" s="99">
        <v>3.03</v>
      </c>
      <c r="K10" s="99">
        <v>7.3</v>
      </c>
      <c r="L10" s="104">
        <v>589.02543946375272</v>
      </c>
    </row>
    <row r="11" spans="1:12">
      <c r="A11" s="100" t="s">
        <v>205</v>
      </c>
      <c r="B11" s="101" t="s">
        <v>316</v>
      </c>
      <c r="C11" s="2" t="s">
        <v>28</v>
      </c>
      <c r="D11" s="2" t="s">
        <v>25</v>
      </c>
      <c r="E11" s="2" t="s">
        <v>31</v>
      </c>
      <c r="F11" s="97">
        <v>0.73538819999999994</v>
      </c>
      <c r="G11" s="99">
        <v>1.39</v>
      </c>
      <c r="H11" s="99">
        <v>3.3400000000000003</v>
      </c>
      <c r="I11" s="99">
        <v>1.17</v>
      </c>
      <c r="J11" s="99">
        <v>2.2000000000000002</v>
      </c>
      <c r="K11" s="99">
        <v>7</v>
      </c>
      <c r="L11" s="104">
        <v>597.028330044683</v>
      </c>
    </row>
    <row r="12" spans="1:12">
      <c r="A12" s="100" t="s">
        <v>205</v>
      </c>
      <c r="B12" s="101" t="s">
        <v>317</v>
      </c>
      <c r="C12" s="2" t="s">
        <v>28</v>
      </c>
      <c r="D12" s="2" t="s">
        <v>25</v>
      </c>
      <c r="E12" s="2" t="s">
        <v>31</v>
      </c>
      <c r="F12" s="97">
        <v>0.69812819999999987</v>
      </c>
      <c r="G12" s="99">
        <v>2.0699999999999998</v>
      </c>
      <c r="H12" s="99">
        <v>3.6799999999999997</v>
      </c>
      <c r="I12" s="99">
        <v>1.41</v>
      </c>
      <c r="J12" s="99">
        <v>2.3199999999999998</v>
      </c>
      <c r="K12" s="99">
        <v>6.7</v>
      </c>
      <c r="L12" s="104">
        <v>647.12371921536396</v>
      </c>
    </row>
    <row r="13" spans="1:12" ht="15">
      <c r="A13" s="100" t="s">
        <v>205</v>
      </c>
      <c r="B13" s="101" t="s">
        <v>318</v>
      </c>
      <c r="C13" s="2" t="s">
        <v>28</v>
      </c>
      <c r="D13" s="2" t="s">
        <v>25</v>
      </c>
      <c r="E13" s="2" t="s">
        <v>31</v>
      </c>
      <c r="F13" s="98">
        <v>0.58759019999999995</v>
      </c>
      <c r="G13" s="99">
        <v>1.93</v>
      </c>
      <c r="H13" s="99">
        <v>4.5200000000000005</v>
      </c>
      <c r="I13" s="99">
        <v>1.54</v>
      </c>
      <c r="J13" s="99">
        <v>2.93</v>
      </c>
      <c r="K13" s="99">
        <v>3.8</v>
      </c>
      <c r="L13" s="104">
        <v>669.14106270094237</v>
      </c>
    </row>
    <row r="14" spans="1:12">
      <c r="A14" s="100" t="s">
        <v>206</v>
      </c>
      <c r="B14" s="101" t="s">
        <v>319</v>
      </c>
      <c r="C14" s="3" t="s">
        <v>28</v>
      </c>
      <c r="D14" s="3" t="s">
        <v>28</v>
      </c>
      <c r="E14" s="3" t="s">
        <v>33</v>
      </c>
      <c r="F14" s="97">
        <v>0.55157219999999996</v>
      </c>
      <c r="G14" s="99">
        <v>1.37</v>
      </c>
      <c r="H14" s="99">
        <v>3.6</v>
      </c>
      <c r="I14" s="99">
        <v>1.33</v>
      </c>
      <c r="J14" s="99">
        <v>2.2200000000000002</v>
      </c>
      <c r="K14" s="99">
        <v>3.7</v>
      </c>
      <c r="L14" s="104">
        <v>701.18731199581828</v>
      </c>
    </row>
    <row r="15" spans="1:12" ht="15">
      <c r="A15" s="100" t="s">
        <v>206</v>
      </c>
      <c r="B15" s="101" t="s">
        <v>320</v>
      </c>
      <c r="C15" s="3" t="s">
        <v>28</v>
      </c>
      <c r="D15" s="3" t="s">
        <v>28</v>
      </c>
      <c r="E15" s="3" t="s">
        <v>33</v>
      </c>
      <c r="F15" s="97">
        <v>0.69067619999999985</v>
      </c>
      <c r="G15" s="99">
        <v>1.76</v>
      </c>
      <c r="H15" s="99">
        <v>3.43</v>
      </c>
      <c r="I15" s="99">
        <v>1.0900000000000001</v>
      </c>
      <c r="J15" s="99">
        <v>2.52</v>
      </c>
      <c r="K15" s="99">
        <v>4.5999999999999996</v>
      </c>
      <c r="L15" s="98">
        <v>675.14973444373152</v>
      </c>
    </row>
    <row r="16" spans="1:12">
      <c r="A16" s="100" t="s">
        <v>206</v>
      </c>
      <c r="B16" s="101" t="s">
        <v>321</v>
      </c>
      <c r="C16" s="3" t="s">
        <v>28</v>
      </c>
      <c r="D16" s="3" t="s">
        <v>28</v>
      </c>
      <c r="E16" s="3" t="s">
        <v>33</v>
      </c>
      <c r="F16" s="97">
        <v>0.5180382</v>
      </c>
      <c r="G16" s="99">
        <v>1.51</v>
      </c>
      <c r="H16" s="99">
        <v>3.82</v>
      </c>
      <c r="I16" s="99">
        <v>1.43</v>
      </c>
      <c r="J16" s="99">
        <v>2.1</v>
      </c>
      <c r="K16" s="99">
        <v>4.0999999999999996</v>
      </c>
      <c r="L16" s="104">
        <v>637.09481340606658</v>
      </c>
    </row>
    <row r="17" spans="1:12">
      <c r="A17" s="100" t="s">
        <v>206</v>
      </c>
      <c r="B17" s="101" t="s">
        <v>322</v>
      </c>
      <c r="C17" s="3" t="s">
        <v>28</v>
      </c>
      <c r="D17" s="3" t="s">
        <v>28</v>
      </c>
      <c r="E17" s="3" t="s">
        <v>33</v>
      </c>
      <c r="F17" s="97">
        <v>0.59876819999999997</v>
      </c>
      <c r="G17" s="99">
        <v>1.75</v>
      </c>
      <c r="H17" s="99">
        <v>3.34</v>
      </c>
      <c r="I17" s="99">
        <v>1.17</v>
      </c>
      <c r="J17" s="99">
        <v>1.97</v>
      </c>
      <c r="K17" s="99">
        <v>3.8</v>
      </c>
      <c r="L17" s="99">
        <v>619.06879817769891</v>
      </c>
    </row>
    <row r="18" spans="1:12">
      <c r="A18" s="9"/>
      <c r="B18" s="9"/>
      <c r="C18" s="9"/>
      <c r="D18" s="9"/>
    </row>
    <row r="19" spans="1:12">
      <c r="A19" s="9"/>
      <c r="B19" s="9"/>
      <c r="C19" s="9"/>
      <c r="D19" s="9"/>
    </row>
    <row r="20" spans="1:12">
      <c r="A20" s="79"/>
      <c r="B20" s="79"/>
      <c r="C20" s="79"/>
      <c r="D20" s="79"/>
      <c r="E20" s="75" t="s">
        <v>337</v>
      </c>
      <c r="F20" s="96" t="s">
        <v>296</v>
      </c>
      <c r="G20" s="96" t="s">
        <v>296</v>
      </c>
      <c r="H20" s="96" t="s">
        <v>296</v>
      </c>
      <c r="I20" s="96" t="s">
        <v>296</v>
      </c>
      <c r="J20" s="96" t="s">
        <v>296</v>
      </c>
      <c r="K20" s="96" t="s">
        <v>296</v>
      </c>
      <c r="L20" s="106" t="s">
        <v>324</v>
      </c>
    </row>
    <row r="21" spans="1:12" ht="27">
      <c r="A21" s="79"/>
      <c r="B21" s="79"/>
      <c r="C21" s="79"/>
      <c r="D21" s="79"/>
      <c r="E21" s="75" t="s">
        <v>338</v>
      </c>
      <c r="F21" s="100"/>
      <c r="G21" s="96" t="s">
        <v>297</v>
      </c>
      <c r="H21" s="96" t="s">
        <v>298</v>
      </c>
      <c r="I21" s="96" t="s">
        <v>299</v>
      </c>
      <c r="J21" s="96" t="s">
        <v>300</v>
      </c>
      <c r="K21" s="96" t="s">
        <v>301</v>
      </c>
      <c r="L21" s="100"/>
    </row>
    <row r="22" spans="1:12">
      <c r="A22" s="79"/>
      <c r="B22" s="79"/>
      <c r="C22" s="79"/>
      <c r="D22" s="79"/>
    </row>
    <row r="23" spans="1:12">
      <c r="A23" s="79"/>
      <c r="B23" s="79"/>
      <c r="C23" s="79"/>
      <c r="D23" s="79"/>
    </row>
    <row r="24" spans="1:12">
      <c r="A24" s="79"/>
      <c r="B24" s="79"/>
      <c r="C24" s="79"/>
      <c r="D24" s="79"/>
    </row>
    <row r="25" spans="1:12">
      <c r="A25" s="79"/>
      <c r="B25" s="79"/>
      <c r="C25" s="79"/>
      <c r="D25" s="79"/>
    </row>
  </sheetData>
  <phoneticPr fontId="2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77"/>
  <sheetViews>
    <sheetView workbookViewId="0">
      <selection activeCell="H1" sqref="H1"/>
    </sheetView>
  </sheetViews>
  <sheetFormatPr defaultColWidth="9" defaultRowHeight="14"/>
  <cols>
    <col min="1" max="1" width="13" customWidth="1"/>
    <col min="2" max="2" width="16.83203125" customWidth="1"/>
    <col min="3" max="3" width="8.5" customWidth="1"/>
    <col min="4" max="4" width="10.58203125" customWidth="1"/>
    <col min="5" max="5" width="8.5" customWidth="1"/>
    <col min="21" max="22" width="13.5" customWidth="1"/>
  </cols>
  <sheetData>
    <row r="1" spans="1:45">
      <c r="A1" s="4" t="s">
        <v>91</v>
      </c>
      <c r="B1" s="4" t="s">
        <v>0</v>
      </c>
      <c r="C1" s="8" t="s">
        <v>1</v>
      </c>
      <c r="D1" s="8" t="s">
        <v>2</v>
      </c>
      <c r="E1" s="8" t="s">
        <v>3</v>
      </c>
      <c r="F1" s="4" t="s">
        <v>92</v>
      </c>
      <c r="G1" s="4" t="s">
        <v>93</v>
      </c>
      <c r="H1" s="86" t="s">
        <v>94</v>
      </c>
      <c r="I1" s="4" t="s">
        <v>95</v>
      </c>
      <c r="J1" s="4" t="s">
        <v>96</v>
      </c>
      <c r="K1" s="4" t="s">
        <v>97</v>
      </c>
      <c r="L1" s="4" t="s">
        <v>98</v>
      </c>
      <c r="M1" s="6" t="s">
        <v>99</v>
      </c>
      <c r="N1" s="5" t="s">
        <v>100</v>
      </c>
      <c r="O1" s="86" t="s">
        <v>101</v>
      </c>
      <c r="P1" s="85" t="s">
        <v>102</v>
      </c>
      <c r="Q1" s="6" t="s">
        <v>103</v>
      </c>
      <c r="R1" s="86" t="s">
        <v>104</v>
      </c>
      <c r="S1" s="4" t="s">
        <v>105</v>
      </c>
      <c r="T1" s="6" t="s">
        <v>106</v>
      </c>
      <c r="U1" s="4" t="s">
        <v>107</v>
      </c>
      <c r="V1" s="4" t="s">
        <v>108</v>
      </c>
      <c r="W1" s="4" t="s">
        <v>109</v>
      </c>
      <c r="X1" s="4" t="s">
        <v>110</v>
      </c>
      <c r="Y1" s="4" t="s">
        <v>111</v>
      </c>
      <c r="Z1" s="4" t="s">
        <v>112</v>
      </c>
      <c r="AA1" s="4" t="s">
        <v>113</v>
      </c>
      <c r="AB1" s="6" t="s">
        <v>114</v>
      </c>
      <c r="AC1" s="5" t="s">
        <v>115</v>
      </c>
      <c r="AD1" s="6" t="s">
        <v>116</v>
      </c>
      <c r="AE1" s="87" t="s">
        <v>117</v>
      </c>
      <c r="AF1" s="6" t="s">
        <v>118</v>
      </c>
      <c r="AG1" s="7" t="s">
        <v>119</v>
      </c>
      <c r="AH1" s="5" t="s">
        <v>120</v>
      </c>
      <c r="AI1" s="5" t="s">
        <v>121</v>
      </c>
      <c r="AJ1" s="5" t="s">
        <v>122</v>
      </c>
      <c r="AK1" s="4" t="s">
        <v>123</v>
      </c>
      <c r="AL1" s="4" t="s">
        <v>124</v>
      </c>
      <c r="AM1" s="85" t="s">
        <v>125</v>
      </c>
      <c r="AN1" s="85" t="s">
        <v>126</v>
      </c>
      <c r="AO1" s="4" t="s">
        <v>127</v>
      </c>
      <c r="AP1" s="6" t="s">
        <v>128</v>
      </c>
      <c r="AQ1" s="4" t="s">
        <v>129</v>
      </c>
      <c r="AR1" s="6" t="s">
        <v>130</v>
      </c>
      <c r="AS1" s="4"/>
    </row>
    <row r="2" spans="1:45">
      <c r="A2" s="4" t="s">
        <v>131</v>
      </c>
      <c r="B2" s="4" t="s">
        <v>24</v>
      </c>
      <c r="C2" s="9" t="s">
        <v>25</v>
      </c>
      <c r="D2" s="9" t="s">
        <v>25</v>
      </c>
      <c r="E2" s="9" t="s">
        <v>26</v>
      </c>
      <c r="F2" s="4" t="s">
        <v>132</v>
      </c>
      <c r="G2" s="4">
        <v>1.3018400000000001</v>
      </c>
      <c r="H2" s="4">
        <v>48.385300000000001</v>
      </c>
      <c r="I2" s="4">
        <v>6.0647200000000003</v>
      </c>
      <c r="J2" s="4">
        <v>13.9613</v>
      </c>
      <c r="K2" s="4">
        <v>11.7485</v>
      </c>
      <c r="L2" s="4">
        <v>70.746399999999994</v>
      </c>
      <c r="M2" s="4">
        <v>0</v>
      </c>
      <c r="N2" s="4">
        <v>0</v>
      </c>
      <c r="O2" s="4">
        <v>883.18899999999996</v>
      </c>
      <c r="P2" s="4">
        <v>67.420900000000003</v>
      </c>
      <c r="Q2" s="4">
        <v>0</v>
      </c>
      <c r="R2" s="4">
        <v>258.58100000000002</v>
      </c>
      <c r="S2" s="4">
        <v>16.821100000000001</v>
      </c>
      <c r="T2" s="4">
        <v>0</v>
      </c>
      <c r="U2" s="4">
        <v>0</v>
      </c>
      <c r="V2" s="4">
        <v>1.64192</v>
      </c>
      <c r="W2" s="4">
        <v>834.54100000000005</v>
      </c>
      <c r="X2" s="4">
        <v>21.929099999999998</v>
      </c>
      <c r="Y2" s="4">
        <v>2071.23</v>
      </c>
      <c r="Z2" s="4">
        <v>1502.44</v>
      </c>
      <c r="AA2" s="4">
        <v>253.08</v>
      </c>
      <c r="AB2" s="4">
        <v>0</v>
      </c>
      <c r="AC2" s="4">
        <v>0</v>
      </c>
      <c r="AD2" s="4">
        <v>0</v>
      </c>
      <c r="AE2" s="4">
        <v>0</v>
      </c>
      <c r="AF2" s="4">
        <v>0</v>
      </c>
      <c r="AG2" s="4">
        <v>1.2644599999999999</v>
      </c>
      <c r="AH2" s="4">
        <v>0</v>
      </c>
      <c r="AI2" s="4">
        <v>3.1647699999999999</v>
      </c>
      <c r="AJ2" s="4">
        <v>4.98278</v>
      </c>
      <c r="AK2" s="4">
        <v>8.4224099999999993</v>
      </c>
      <c r="AL2" s="4">
        <v>24.668299999999999</v>
      </c>
      <c r="AM2" s="4">
        <v>4.2501300000000004</v>
      </c>
      <c r="AN2" s="4">
        <v>28.011900000000001</v>
      </c>
      <c r="AO2" s="4">
        <v>15.277200000000001</v>
      </c>
      <c r="AP2" s="4">
        <v>0</v>
      </c>
      <c r="AQ2" s="4">
        <v>69.845699999999994</v>
      </c>
      <c r="AR2" s="4">
        <v>0</v>
      </c>
      <c r="AS2" s="4"/>
    </row>
    <row r="3" spans="1:45">
      <c r="A3" s="4" t="s">
        <v>133</v>
      </c>
      <c r="B3" s="4" t="s">
        <v>24</v>
      </c>
      <c r="C3" s="9" t="s">
        <v>25</v>
      </c>
      <c r="D3" s="9" t="s">
        <v>25</v>
      </c>
      <c r="E3" s="9" t="s">
        <v>26</v>
      </c>
      <c r="F3" s="4" t="s">
        <v>134</v>
      </c>
      <c r="G3" s="4">
        <v>2.63788</v>
      </c>
      <c r="H3" s="4">
        <v>90.821600000000004</v>
      </c>
      <c r="I3" s="4">
        <v>12.438800000000001</v>
      </c>
      <c r="J3" s="4">
        <v>5.9739800000000001</v>
      </c>
      <c r="K3" s="4">
        <v>11.766299999999999</v>
      </c>
      <c r="L3" s="4">
        <v>110.254</v>
      </c>
      <c r="M3" s="4">
        <v>0</v>
      </c>
      <c r="N3" s="4">
        <v>0</v>
      </c>
      <c r="O3" s="4">
        <v>890.10400000000004</v>
      </c>
      <c r="P3" s="4">
        <v>16.655000000000001</v>
      </c>
      <c r="Q3" s="4">
        <v>0</v>
      </c>
      <c r="R3" s="4">
        <v>225.934</v>
      </c>
      <c r="S3" s="4">
        <v>1.7690300000000001</v>
      </c>
      <c r="T3" s="4">
        <v>0</v>
      </c>
      <c r="U3" s="4">
        <v>0</v>
      </c>
      <c r="V3" s="4">
        <v>1.0428299999999999</v>
      </c>
      <c r="W3" s="4">
        <v>540.78899999999999</v>
      </c>
      <c r="X3" s="4">
        <v>25.488299999999999</v>
      </c>
      <c r="Y3" s="4">
        <v>1783.63</v>
      </c>
      <c r="Z3" s="4">
        <v>198.42099999999999</v>
      </c>
      <c r="AA3" s="4">
        <v>35.471699999999998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2.3306200000000001</v>
      </c>
      <c r="AH3" s="4">
        <v>0</v>
      </c>
      <c r="AI3" s="4">
        <v>0</v>
      </c>
      <c r="AJ3" s="4">
        <v>0</v>
      </c>
      <c r="AK3" s="4">
        <v>2.1531899999999999</v>
      </c>
      <c r="AL3" s="4">
        <v>7.8332199999999998</v>
      </c>
      <c r="AM3" s="4">
        <v>0</v>
      </c>
      <c r="AN3" s="4">
        <v>0</v>
      </c>
      <c r="AO3" s="4">
        <v>5.1762800000000002</v>
      </c>
      <c r="AP3" s="4">
        <v>0</v>
      </c>
      <c r="AQ3" s="4">
        <v>13.2347</v>
      </c>
      <c r="AR3" s="4">
        <v>0</v>
      </c>
      <c r="AS3" s="4"/>
    </row>
    <row r="4" spans="1:45">
      <c r="A4" s="4" t="s">
        <v>135</v>
      </c>
      <c r="B4" s="4" t="s">
        <v>24</v>
      </c>
      <c r="C4" s="9" t="s">
        <v>25</v>
      </c>
      <c r="D4" s="9" t="s">
        <v>25</v>
      </c>
      <c r="E4" s="9" t="s">
        <v>26</v>
      </c>
      <c r="F4" s="4" t="s">
        <v>136</v>
      </c>
      <c r="G4" s="4">
        <v>0</v>
      </c>
      <c r="H4" s="4">
        <v>2.8856799999999998</v>
      </c>
      <c r="I4" s="4">
        <v>0</v>
      </c>
      <c r="J4" s="4">
        <v>1.1614</v>
      </c>
      <c r="K4" s="4">
        <v>49.978200000000001</v>
      </c>
      <c r="L4" s="4">
        <v>6.2340400000000002</v>
      </c>
      <c r="M4" s="4">
        <v>0</v>
      </c>
      <c r="N4" s="4">
        <v>0</v>
      </c>
      <c r="O4" s="4">
        <v>292.572</v>
      </c>
      <c r="P4" s="4">
        <v>314.00599999999997</v>
      </c>
      <c r="Q4" s="4">
        <v>0</v>
      </c>
      <c r="R4" s="4">
        <v>389.40300000000002</v>
      </c>
      <c r="S4" s="4">
        <v>8.8171400000000002</v>
      </c>
      <c r="T4" s="4">
        <v>0</v>
      </c>
      <c r="U4" s="4">
        <v>0</v>
      </c>
      <c r="V4" s="4">
        <v>3.70011</v>
      </c>
      <c r="W4" s="4">
        <v>2066.02</v>
      </c>
      <c r="X4" s="4">
        <v>60.685400000000001</v>
      </c>
      <c r="Y4" s="4">
        <v>4266.08</v>
      </c>
      <c r="Z4" s="4">
        <v>8410.25</v>
      </c>
      <c r="AA4" s="4">
        <v>694.69299999999998</v>
      </c>
      <c r="AB4" s="4">
        <v>0</v>
      </c>
      <c r="AC4" s="4">
        <v>0</v>
      </c>
      <c r="AD4" s="4">
        <v>1.9171</v>
      </c>
      <c r="AE4" s="4">
        <v>2.5453800000000002</v>
      </c>
      <c r="AF4" s="4">
        <v>3.6975099999999999</v>
      </c>
      <c r="AG4" s="4">
        <v>1.4023099999999999</v>
      </c>
      <c r="AH4" s="4">
        <v>0</v>
      </c>
      <c r="AI4" s="4">
        <v>53.623100000000001</v>
      </c>
      <c r="AJ4" s="4">
        <v>11.305899999999999</v>
      </c>
      <c r="AK4" s="4">
        <v>412.363</v>
      </c>
      <c r="AL4" s="4">
        <v>152.01400000000001</v>
      </c>
      <c r="AM4" s="4">
        <v>265.95</v>
      </c>
      <c r="AN4" s="4">
        <v>2741.32</v>
      </c>
      <c r="AO4" s="4">
        <v>3716.18</v>
      </c>
      <c r="AP4" s="4">
        <v>0</v>
      </c>
      <c r="AQ4" s="4">
        <v>16883.2</v>
      </c>
      <c r="AR4" s="4">
        <v>0</v>
      </c>
      <c r="AS4" s="4"/>
    </row>
    <row r="5" spans="1:45">
      <c r="A5" s="4" t="s">
        <v>135</v>
      </c>
      <c r="B5" s="4" t="s">
        <v>24</v>
      </c>
      <c r="C5" s="9" t="s">
        <v>25</v>
      </c>
      <c r="D5" s="9" t="s">
        <v>25</v>
      </c>
      <c r="E5" s="9" t="s">
        <v>26</v>
      </c>
      <c r="F5" s="4" t="s">
        <v>62</v>
      </c>
      <c r="G5" s="4">
        <v>3.7437399999999998</v>
      </c>
      <c r="H5" s="4">
        <v>80.233699999999999</v>
      </c>
      <c r="I5" s="4">
        <v>6.7279999999999998</v>
      </c>
      <c r="J5" s="4">
        <v>0.44478699999999999</v>
      </c>
      <c r="K5" s="4">
        <v>30.744</v>
      </c>
      <c r="L5" s="4">
        <v>42.801200000000001</v>
      </c>
      <c r="M5" s="4">
        <v>0</v>
      </c>
      <c r="N5" s="4">
        <v>0</v>
      </c>
      <c r="O5" s="4">
        <v>623.11300000000006</v>
      </c>
      <c r="P5" s="4">
        <v>120.619</v>
      </c>
      <c r="Q5" s="4">
        <v>0</v>
      </c>
      <c r="R5" s="4">
        <v>241.739</v>
      </c>
      <c r="S5" s="4">
        <v>0</v>
      </c>
      <c r="T5" s="4">
        <v>0</v>
      </c>
      <c r="U5" s="4">
        <v>0</v>
      </c>
      <c r="V5" s="4">
        <v>2.2426699999999999</v>
      </c>
      <c r="W5" s="4">
        <v>1048.3800000000001</v>
      </c>
      <c r="X5" s="4">
        <v>20.1191</v>
      </c>
      <c r="Y5" s="4">
        <v>3158.83</v>
      </c>
      <c r="Z5" s="4">
        <v>2608.16</v>
      </c>
      <c r="AA5" s="4">
        <v>662.96600000000001</v>
      </c>
      <c r="AB5" s="4">
        <v>0</v>
      </c>
      <c r="AC5" s="4">
        <v>0</v>
      </c>
      <c r="AD5" s="4">
        <v>1.08752</v>
      </c>
      <c r="AE5" s="4">
        <v>1.76796</v>
      </c>
      <c r="AF5" s="4">
        <v>1.2217199999999999</v>
      </c>
      <c r="AG5" s="4">
        <v>1.29203</v>
      </c>
      <c r="AH5" s="4">
        <v>0</v>
      </c>
      <c r="AI5" s="4">
        <v>13.902200000000001</v>
      </c>
      <c r="AJ5" s="4">
        <v>6.6513999999999998</v>
      </c>
      <c r="AK5" s="4">
        <v>196.21700000000001</v>
      </c>
      <c r="AL5" s="4">
        <v>163.49799999999999</v>
      </c>
      <c r="AM5" s="4">
        <v>153.29</v>
      </c>
      <c r="AN5" s="4">
        <v>2268.8000000000002</v>
      </c>
      <c r="AO5" s="4">
        <v>2193.6</v>
      </c>
      <c r="AP5" s="4">
        <v>0</v>
      </c>
      <c r="AQ5" s="4">
        <v>6395.98</v>
      </c>
      <c r="AR5" s="4">
        <v>0</v>
      </c>
      <c r="AS5" s="4"/>
    </row>
    <row r="6" spans="1:45">
      <c r="A6" s="4" t="s">
        <v>137</v>
      </c>
      <c r="B6" s="4" t="s">
        <v>24</v>
      </c>
      <c r="C6" s="9" t="s">
        <v>25</v>
      </c>
      <c r="D6" s="9" t="s">
        <v>25</v>
      </c>
      <c r="E6" s="9" t="s">
        <v>26</v>
      </c>
      <c r="F6" s="4" t="s">
        <v>138</v>
      </c>
      <c r="G6" s="4">
        <v>3.0416300000000001</v>
      </c>
      <c r="H6" s="4">
        <v>97.683300000000003</v>
      </c>
      <c r="I6" s="4">
        <v>8.3097200000000004</v>
      </c>
      <c r="J6" s="4">
        <v>0.68226299999999995</v>
      </c>
      <c r="K6" s="4">
        <v>5.8698800000000002</v>
      </c>
      <c r="L6" s="4">
        <v>71.064300000000003</v>
      </c>
      <c r="M6" s="4">
        <v>0</v>
      </c>
      <c r="N6" s="4">
        <v>0</v>
      </c>
      <c r="O6" s="4">
        <v>820.67200000000003</v>
      </c>
      <c r="P6" s="4">
        <v>8.9060400000000008</v>
      </c>
      <c r="Q6" s="4">
        <v>0</v>
      </c>
      <c r="R6" s="4">
        <v>205.47499999999999</v>
      </c>
      <c r="S6" s="4">
        <v>0</v>
      </c>
      <c r="T6" s="4">
        <v>0</v>
      </c>
      <c r="U6" s="4">
        <v>0</v>
      </c>
      <c r="V6" s="4">
        <v>0.89675800000000006</v>
      </c>
      <c r="W6" s="4">
        <v>320.31400000000002</v>
      </c>
      <c r="X6" s="4">
        <v>15.0182</v>
      </c>
      <c r="Y6" s="4">
        <v>900.67200000000003</v>
      </c>
      <c r="Z6" s="4">
        <v>104.815</v>
      </c>
      <c r="AA6" s="4">
        <v>49.810699999999997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1.0300800000000001</v>
      </c>
      <c r="AH6" s="4">
        <v>0</v>
      </c>
      <c r="AI6" s="4">
        <v>0</v>
      </c>
      <c r="AJ6" s="4">
        <v>0</v>
      </c>
      <c r="AK6" s="4">
        <v>2.86883</v>
      </c>
      <c r="AL6" s="4">
        <v>4.3757200000000003</v>
      </c>
      <c r="AM6" s="4">
        <v>1.4320900000000001</v>
      </c>
      <c r="AN6" s="4">
        <v>5.37737</v>
      </c>
      <c r="AO6" s="4">
        <v>4.5960099999999997</v>
      </c>
      <c r="AP6" s="4">
        <v>0</v>
      </c>
      <c r="AQ6" s="4">
        <v>11.557399999999999</v>
      </c>
      <c r="AR6" s="4">
        <v>0</v>
      </c>
      <c r="AS6" s="4"/>
    </row>
    <row r="7" spans="1:45">
      <c r="A7" s="4" t="s">
        <v>139</v>
      </c>
      <c r="B7" s="4" t="s">
        <v>24</v>
      </c>
      <c r="C7" s="9" t="s">
        <v>25</v>
      </c>
      <c r="D7" s="9" t="s">
        <v>25</v>
      </c>
      <c r="E7" s="9" t="s">
        <v>26</v>
      </c>
      <c r="F7" s="4" t="s">
        <v>63</v>
      </c>
      <c r="G7" s="4">
        <v>0</v>
      </c>
      <c r="H7" s="4">
        <v>33.341000000000001</v>
      </c>
      <c r="I7" s="4">
        <v>4.06311</v>
      </c>
      <c r="J7" s="6">
        <v>32.920099999999998</v>
      </c>
      <c r="K7" s="4">
        <v>36.747599999999998</v>
      </c>
      <c r="L7" s="4">
        <v>43.998399999999997</v>
      </c>
      <c r="M7" s="4">
        <v>0</v>
      </c>
      <c r="N7" s="4">
        <v>0</v>
      </c>
      <c r="O7" s="4">
        <v>542.99099999999999</v>
      </c>
      <c r="P7" s="4">
        <v>189.07499999999999</v>
      </c>
      <c r="Q7" s="4">
        <v>0</v>
      </c>
      <c r="R7" s="4">
        <v>298.85300000000001</v>
      </c>
      <c r="S7" s="4">
        <v>90.496899999999997</v>
      </c>
      <c r="T7" s="4">
        <v>0</v>
      </c>
      <c r="U7" s="4">
        <v>0</v>
      </c>
      <c r="V7" s="4">
        <v>1.18625</v>
      </c>
      <c r="W7" s="4">
        <v>1429.32</v>
      </c>
      <c r="X7" s="4">
        <v>67.487300000000005</v>
      </c>
      <c r="Y7" s="4">
        <v>4307.47</v>
      </c>
      <c r="Z7" s="4">
        <v>6150.94</v>
      </c>
      <c r="AA7" s="4">
        <v>415.67599999999999</v>
      </c>
      <c r="AB7" s="4">
        <v>0</v>
      </c>
      <c r="AC7" s="4">
        <v>0</v>
      </c>
      <c r="AD7" s="4">
        <v>2.01938</v>
      </c>
      <c r="AE7" s="4">
        <v>2.4151199999999999</v>
      </c>
      <c r="AF7" s="4">
        <v>4.24979</v>
      </c>
      <c r="AG7" s="4">
        <v>1.2966299999999999</v>
      </c>
      <c r="AH7" s="4">
        <v>0</v>
      </c>
      <c r="AI7" s="4">
        <v>37.513199999999998</v>
      </c>
      <c r="AJ7" s="4">
        <v>11.4056</v>
      </c>
      <c r="AK7" s="4">
        <v>1114.99</v>
      </c>
      <c r="AL7" s="4">
        <v>731.17600000000004</v>
      </c>
      <c r="AM7" s="4">
        <v>847.05399999999997</v>
      </c>
      <c r="AN7" s="4">
        <v>16901</v>
      </c>
      <c r="AO7" s="4">
        <v>11478.8</v>
      </c>
      <c r="AP7" s="4">
        <v>0</v>
      </c>
      <c r="AQ7" s="4">
        <v>38102.199999999997</v>
      </c>
      <c r="AR7" s="4">
        <v>0</v>
      </c>
      <c r="AS7" s="4"/>
    </row>
    <row r="8" spans="1:45">
      <c r="A8" s="4" t="s">
        <v>140</v>
      </c>
      <c r="B8" s="4" t="s">
        <v>27</v>
      </c>
      <c r="C8" s="9" t="s">
        <v>25</v>
      </c>
      <c r="D8" s="9" t="s">
        <v>28</v>
      </c>
      <c r="E8" s="9" t="s">
        <v>29</v>
      </c>
      <c r="F8" s="4" t="s">
        <v>141</v>
      </c>
      <c r="G8" s="4">
        <v>6.8103899999999999</v>
      </c>
      <c r="H8" s="4">
        <v>245.03200000000001</v>
      </c>
      <c r="I8" s="4">
        <v>21.104299999999999</v>
      </c>
      <c r="J8" s="4">
        <v>0.93218299999999998</v>
      </c>
      <c r="K8" s="4">
        <v>5.0745899999999997</v>
      </c>
      <c r="L8" s="4">
        <v>183.63</v>
      </c>
      <c r="M8" s="4">
        <v>0</v>
      </c>
      <c r="N8" s="4">
        <v>0</v>
      </c>
      <c r="O8" s="4">
        <v>1252.25</v>
      </c>
      <c r="P8" s="4">
        <v>8.0666399999999996</v>
      </c>
      <c r="Q8" s="4">
        <v>0</v>
      </c>
      <c r="R8" s="4">
        <v>302.803</v>
      </c>
      <c r="S8" s="4">
        <v>0</v>
      </c>
      <c r="T8" s="4">
        <v>0</v>
      </c>
      <c r="U8" s="4">
        <v>0</v>
      </c>
      <c r="V8" s="4">
        <v>1.62537</v>
      </c>
      <c r="W8" s="4">
        <v>645.91300000000001</v>
      </c>
      <c r="X8" s="4">
        <v>9.8361800000000006</v>
      </c>
      <c r="Y8" s="4">
        <v>1155.97</v>
      </c>
      <c r="Z8" s="4">
        <v>80.285600000000002</v>
      </c>
      <c r="AA8" s="4">
        <v>21.854700000000001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1.2277100000000001</v>
      </c>
      <c r="AH8" s="4">
        <v>0</v>
      </c>
      <c r="AI8" s="4">
        <v>0</v>
      </c>
      <c r="AJ8" s="4">
        <v>3.7542599999999999</v>
      </c>
      <c r="AK8" s="4">
        <v>4.5609000000000002</v>
      </c>
      <c r="AL8" s="4">
        <v>6.0947399999999998</v>
      </c>
      <c r="AM8" s="4">
        <v>3.2374499999999999</v>
      </c>
      <c r="AN8" s="4">
        <v>6.7891399999999997</v>
      </c>
      <c r="AO8" s="4">
        <v>5.6459200000000003</v>
      </c>
      <c r="AP8" s="4">
        <v>0</v>
      </c>
      <c r="AQ8" s="4">
        <v>14.6051</v>
      </c>
      <c r="AR8" s="4">
        <v>0</v>
      </c>
      <c r="AS8" s="4"/>
    </row>
    <row r="9" spans="1:45">
      <c r="A9" s="4" t="s">
        <v>142</v>
      </c>
      <c r="B9" s="4" t="s">
        <v>27</v>
      </c>
      <c r="C9" s="9" t="s">
        <v>25</v>
      </c>
      <c r="D9" s="9" t="s">
        <v>28</v>
      </c>
      <c r="E9" s="9" t="s">
        <v>29</v>
      </c>
      <c r="F9" s="4" t="s">
        <v>143</v>
      </c>
      <c r="G9" s="4">
        <v>1.62616</v>
      </c>
      <c r="H9" s="4">
        <v>85.0261</v>
      </c>
      <c r="I9" s="4">
        <v>7.6149500000000003</v>
      </c>
      <c r="J9" s="4">
        <v>17.2227</v>
      </c>
      <c r="K9" s="4">
        <v>37.544400000000003</v>
      </c>
      <c r="L9" s="4">
        <v>82.872600000000006</v>
      </c>
      <c r="M9" s="4">
        <v>0</v>
      </c>
      <c r="N9" s="4">
        <v>0</v>
      </c>
      <c r="O9" s="4">
        <v>809.06700000000001</v>
      </c>
      <c r="P9" s="4">
        <v>235.083</v>
      </c>
      <c r="Q9" s="4">
        <v>0</v>
      </c>
      <c r="R9" s="4">
        <v>249.37299999999999</v>
      </c>
      <c r="S9" s="4">
        <v>30.7014</v>
      </c>
      <c r="T9" s="4">
        <v>0</v>
      </c>
      <c r="U9" s="4">
        <v>0</v>
      </c>
      <c r="V9" s="4">
        <v>1.3622700000000001</v>
      </c>
      <c r="W9" s="4">
        <v>1228.02</v>
      </c>
      <c r="X9" s="4">
        <v>58.853299999999997</v>
      </c>
      <c r="Y9" s="4">
        <v>2637.35</v>
      </c>
      <c r="Z9" s="4">
        <v>6040.18</v>
      </c>
      <c r="AA9" s="4">
        <v>302.13200000000001</v>
      </c>
      <c r="AB9" s="4">
        <v>0</v>
      </c>
      <c r="AC9" s="4">
        <v>0</v>
      </c>
      <c r="AD9" s="4">
        <v>1.7012</v>
      </c>
      <c r="AE9" s="4">
        <v>3.0734900000000001</v>
      </c>
      <c r="AF9" s="4">
        <v>4.0498599999999998</v>
      </c>
      <c r="AG9" s="4">
        <v>2.7809900000000001</v>
      </c>
      <c r="AH9" s="4">
        <v>0</v>
      </c>
      <c r="AI9" s="4">
        <v>43.206400000000002</v>
      </c>
      <c r="AJ9" s="4">
        <v>19.730699999999999</v>
      </c>
      <c r="AK9" s="4">
        <v>1267.79</v>
      </c>
      <c r="AL9" s="4">
        <v>2051.8200000000002</v>
      </c>
      <c r="AM9" s="4">
        <v>2129.56</v>
      </c>
      <c r="AN9" s="4">
        <v>24746.5</v>
      </c>
      <c r="AO9" s="4">
        <v>16122.9</v>
      </c>
      <c r="AP9" s="4">
        <v>0</v>
      </c>
      <c r="AQ9" s="4">
        <v>27898.9</v>
      </c>
      <c r="AR9" s="4">
        <v>0</v>
      </c>
      <c r="AS9" s="4"/>
    </row>
    <row r="10" spans="1:45">
      <c r="A10" s="4" t="s">
        <v>133</v>
      </c>
      <c r="B10" s="4" t="s">
        <v>27</v>
      </c>
      <c r="C10" s="9" t="s">
        <v>25</v>
      </c>
      <c r="D10" s="9" t="s">
        <v>28</v>
      </c>
      <c r="E10" s="9" t="s">
        <v>29</v>
      </c>
      <c r="F10" s="4" t="s">
        <v>144</v>
      </c>
      <c r="G10" s="4">
        <v>8.1415500000000005</v>
      </c>
      <c r="H10" s="4">
        <v>67.0167</v>
      </c>
      <c r="I10" s="4">
        <v>9.5727799999999998</v>
      </c>
      <c r="J10" s="4">
        <v>0.63672399999999996</v>
      </c>
      <c r="K10" s="4">
        <v>5.3806700000000003</v>
      </c>
      <c r="L10" s="4">
        <v>93.078999999999994</v>
      </c>
      <c r="M10" s="4">
        <v>0</v>
      </c>
      <c r="N10" s="4">
        <v>0</v>
      </c>
      <c r="O10" s="4">
        <v>693.68100000000004</v>
      </c>
      <c r="P10" s="4">
        <v>6.38809</v>
      </c>
      <c r="Q10" s="4">
        <v>0</v>
      </c>
      <c r="R10" s="4">
        <v>142.209</v>
      </c>
      <c r="S10" s="4">
        <v>0</v>
      </c>
      <c r="T10" s="4">
        <v>0</v>
      </c>
      <c r="U10" s="4">
        <v>0</v>
      </c>
      <c r="V10" s="4">
        <v>1.67676</v>
      </c>
      <c r="W10" s="4">
        <v>332.18299999999999</v>
      </c>
      <c r="X10" s="4">
        <v>16.785900000000002</v>
      </c>
      <c r="Y10" s="4">
        <v>964.53399999999999</v>
      </c>
      <c r="Z10" s="4">
        <v>102.762</v>
      </c>
      <c r="AA10" s="4">
        <v>78.904499999999999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0.69461099999999998</v>
      </c>
      <c r="AH10" s="4">
        <v>0</v>
      </c>
      <c r="AI10" s="4">
        <v>0</v>
      </c>
      <c r="AJ10" s="4">
        <v>0</v>
      </c>
      <c r="AK10" s="4">
        <v>2.7614899999999998</v>
      </c>
      <c r="AL10" s="4">
        <v>4.1559799999999996</v>
      </c>
      <c r="AM10" s="4">
        <v>0</v>
      </c>
      <c r="AN10" s="4">
        <v>6.9459600000000004</v>
      </c>
      <c r="AO10" s="4">
        <v>4.07674</v>
      </c>
      <c r="AP10" s="4">
        <v>0</v>
      </c>
      <c r="AQ10" s="4">
        <v>15.4542</v>
      </c>
      <c r="AR10" s="4">
        <v>0</v>
      </c>
      <c r="AS10" s="4"/>
    </row>
    <row r="11" spans="1:45">
      <c r="A11" s="4" t="s">
        <v>145</v>
      </c>
      <c r="B11" s="4" t="s">
        <v>27</v>
      </c>
      <c r="C11" s="9" t="s">
        <v>25</v>
      </c>
      <c r="D11" s="9" t="s">
        <v>28</v>
      </c>
      <c r="E11" s="9" t="s">
        <v>29</v>
      </c>
      <c r="F11" s="4" t="s">
        <v>146</v>
      </c>
      <c r="G11" s="4">
        <v>3.4703200000000001</v>
      </c>
      <c r="H11" s="4">
        <v>223.95099999999999</v>
      </c>
      <c r="I11" s="4">
        <v>15.879</v>
      </c>
      <c r="J11" s="4">
        <v>8.4492799999999999</v>
      </c>
      <c r="K11" s="4">
        <v>11.348599999999999</v>
      </c>
      <c r="L11" s="4">
        <v>110.69799999999999</v>
      </c>
      <c r="M11" s="4">
        <v>0</v>
      </c>
      <c r="N11" s="4">
        <v>0</v>
      </c>
      <c r="O11" s="4">
        <v>1345.03</v>
      </c>
      <c r="P11" s="4">
        <v>33.6721</v>
      </c>
      <c r="Q11" s="4">
        <v>0</v>
      </c>
      <c r="R11" s="4">
        <v>238.96600000000001</v>
      </c>
      <c r="S11" s="4">
        <v>6.64567</v>
      </c>
      <c r="T11" s="4">
        <v>0</v>
      </c>
      <c r="U11" s="4">
        <v>0</v>
      </c>
      <c r="V11" s="4">
        <v>1.01312</v>
      </c>
      <c r="W11" s="4">
        <v>931.947</v>
      </c>
      <c r="X11" s="4">
        <v>21.105499999999999</v>
      </c>
      <c r="Y11" s="4">
        <v>2307</v>
      </c>
      <c r="Z11" s="4">
        <v>273.17599999999999</v>
      </c>
      <c r="AA11" s="4">
        <v>86.301599999999993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0.97034900000000002</v>
      </c>
      <c r="AH11" s="4">
        <v>0</v>
      </c>
      <c r="AI11" s="4">
        <v>0</v>
      </c>
      <c r="AJ11" s="4">
        <v>0</v>
      </c>
      <c r="AK11" s="4">
        <v>2.3119700000000001</v>
      </c>
      <c r="AL11" s="4">
        <v>9.5198900000000002</v>
      </c>
      <c r="AM11" s="4">
        <v>0</v>
      </c>
      <c r="AN11" s="4">
        <v>3.7068300000000001</v>
      </c>
      <c r="AO11" s="4">
        <v>4.5227000000000004</v>
      </c>
      <c r="AP11" s="4">
        <v>0</v>
      </c>
      <c r="AQ11" s="4">
        <v>12.4923</v>
      </c>
      <c r="AR11" s="4">
        <v>0</v>
      </c>
      <c r="AS11" s="4"/>
    </row>
    <row r="12" spans="1:45">
      <c r="A12" s="4" t="s">
        <v>147</v>
      </c>
      <c r="B12" s="4" t="s">
        <v>27</v>
      </c>
      <c r="C12" s="9" t="s">
        <v>25</v>
      </c>
      <c r="D12" s="9" t="s">
        <v>28</v>
      </c>
      <c r="E12" s="9" t="s">
        <v>29</v>
      </c>
      <c r="F12" s="4" t="s">
        <v>148</v>
      </c>
      <c r="G12" s="4">
        <v>2.1336200000000001</v>
      </c>
      <c r="H12" s="4">
        <v>202.34</v>
      </c>
      <c r="I12" s="4">
        <v>5.5541900000000002</v>
      </c>
      <c r="J12" s="6">
        <v>34.925899999999999</v>
      </c>
      <c r="K12" s="4">
        <v>17.3584</v>
      </c>
      <c r="L12" s="4">
        <v>120.294</v>
      </c>
      <c r="M12" s="4">
        <v>0</v>
      </c>
      <c r="N12" s="4">
        <v>0</v>
      </c>
      <c r="O12" s="4">
        <v>1526.2</v>
      </c>
      <c r="P12" s="4">
        <v>54.570900000000002</v>
      </c>
      <c r="Q12" s="4">
        <v>0</v>
      </c>
      <c r="R12" s="4">
        <v>552.803</v>
      </c>
      <c r="S12" s="4">
        <v>10.637600000000001</v>
      </c>
      <c r="T12" s="4">
        <v>0</v>
      </c>
      <c r="U12" s="4">
        <v>7.5293200000000002</v>
      </c>
      <c r="V12" s="4">
        <v>0.80817099999999997</v>
      </c>
      <c r="W12" s="4">
        <v>1384.51</v>
      </c>
      <c r="X12" s="4">
        <v>34.401699999999998</v>
      </c>
      <c r="Y12" s="4">
        <v>3342.03</v>
      </c>
      <c r="Z12" s="4">
        <v>866.32600000000002</v>
      </c>
      <c r="AA12" s="4">
        <v>157.12700000000001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2.2479</v>
      </c>
      <c r="AH12" s="4">
        <v>12.9902</v>
      </c>
      <c r="AI12" s="4">
        <v>0</v>
      </c>
      <c r="AJ12" s="4">
        <v>0</v>
      </c>
      <c r="AK12" s="4">
        <v>5.8501500000000002</v>
      </c>
      <c r="AL12" s="4">
        <v>19.898800000000001</v>
      </c>
      <c r="AM12" s="4">
        <v>0</v>
      </c>
      <c r="AN12" s="4">
        <v>10.255699999999999</v>
      </c>
      <c r="AO12" s="4">
        <v>14.2812</v>
      </c>
      <c r="AP12" s="4">
        <v>0</v>
      </c>
      <c r="AQ12" s="4">
        <v>36.336500000000001</v>
      </c>
      <c r="AR12" s="4">
        <v>0</v>
      </c>
      <c r="AS12" s="4"/>
    </row>
    <row r="13" spans="1:45">
      <c r="A13" s="4" t="s">
        <v>149</v>
      </c>
      <c r="B13" s="4" t="s">
        <v>27</v>
      </c>
      <c r="C13" s="9" t="s">
        <v>25</v>
      </c>
      <c r="D13" s="9" t="s">
        <v>28</v>
      </c>
      <c r="E13" s="9" t="s">
        <v>29</v>
      </c>
      <c r="F13" s="4" t="s">
        <v>150</v>
      </c>
      <c r="G13" s="4">
        <v>3.08114</v>
      </c>
      <c r="H13" s="4">
        <v>59.2532</v>
      </c>
      <c r="I13" s="4">
        <v>5.0816299999999996</v>
      </c>
      <c r="J13" s="4">
        <v>0.61238999999999999</v>
      </c>
      <c r="K13" s="4">
        <v>2.9956900000000002</v>
      </c>
      <c r="L13" s="4">
        <v>34.923200000000001</v>
      </c>
      <c r="M13" s="4">
        <v>0</v>
      </c>
      <c r="N13" s="4">
        <v>0</v>
      </c>
      <c r="O13" s="4">
        <v>548.93499999999995</v>
      </c>
      <c r="P13" s="4">
        <v>1.7230300000000001</v>
      </c>
      <c r="Q13" s="4">
        <v>0</v>
      </c>
      <c r="R13" s="4">
        <v>90.560900000000004</v>
      </c>
      <c r="S13" s="4">
        <v>0</v>
      </c>
      <c r="T13" s="4">
        <v>0</v>
      </c>
      <c r="U13" s="4">
        <v>0</v>
      </c>
      <c r="V13" s="4">
        <v>0.75528799999999996</v>
      </c>
      <c r="W13" s="4">
        <v>143.126</v>
      </c>
      <c r="X13" s="4">
        <v>3.2240799999999998</v>
      </c>
      <c r="Y13" s="4">
        <v>316.78199999999998</v>
      </c>
      <c r="Z13" s="4">
        <v>33.444499999999998</v>
      </c>
      <c r="AA13" s="4">
        <v>25.2593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0.74976600000000004</v>
      </c>
      <c r="AH13" s="4">
        <v>0</v>
      </c>
      <c r="AI13" s="4">
        <v>0</v>
      </c>
      <c r="AJ13" s="4">
        <v>0</v>
      </c>
      <c r="AK13" s="4">
        <v>3.7531599999999998</v>
      </c>
      <c r="AL13" s="4">
        <v>2.9355799999999999</v>
      </c>
      <c r="AM13" s="4">
        <v>0</v>
      </c>
      <c r="AN13" s="4">
        <v>2.5539499999999999</v>
      </c>
      <c r="AO13" s="4">
        <v>4.5830599999999997</v>
      </c>
      <c r="AP13" s="4">
        <v>0</v>
      </c>
      <c r="AQ13" s="4">
        <v>8.1430000000000007</v>
      </c>
      <c r="AR13" s="4">
        <v>0</v>
      </c>
      <c r="AS13" s="4"/>
    </row>
    <row r="14" spans="1:45">
      <c r="A14" s="4" t="s">
        <v>151</v>
      </c>
      <c r="B14" s="4" t="s">
        <v>30</v>
      </c>
      <c r="C14" s="10" t="s">
        <v>28</v>
      </c>
      <c r="D14" s="10" t="s">
        <v>25</v>
      </c>
      <c r="E14" s="10" t="s">
        <v>31</v>
      </c>
      <c r="F14" s="4" t="s">
        <v>152</v>
      </c>
      <c r="G14" s="4">
        <v>8.7147699999999997</v>
      </c>
      <c r="H14" s="4">
        <v>101.71599999999999</v>
      </c>
      <c r="I14" s="4">
        <v>8.2891700000000004</v>
      </c>
      <c r="J14" s="4">
        <v>1.95926</v>
      </c>
      <c r="K14" s="4">
        <v>18.233499999999999</v>
      </c>
      <c r="L14" s="4">
        <v>65.887</v>
      </c>
      <c r="M14" s="4">
        <v>0</v>
      </c>
      <c r="N14" s="4">
        <v>0</v>
      </c>
      <c r="O14" s="4">
        <v>1050.33</v>
      </c>
      <c r="P14" s="4">
        <v>50.7941</v>
      </c>
      <c r="Q14" s="4">
        <v>0</v>
      </c>
      <c r="R14" s="4">
        <v>278.60300000000001</v>
      </c>
      <c r="S14" s="4">
        <v>2.5004599999999999</v>
      </c>
      <c r="T14" s="4">
        <v>0</v>
      </c>
      <c r="U14" s="4">
        <v>5.4095700000000004</v>
      </c>
      <c r="V14" s="4">
        <v>0.76952600000000004</v>
      </c>
      <c r="W14" s="4">
        <v>951.96799999999996</v>
      </c>
      <c r="X14" s="4">
        <v>169.00800000000001</v>
      </c>
      <c r="Y14" s="4">
        <v>1905.08</v>
      </c>
      <c r="Z14" s="4">
        <v>1090.23</v>
      </c>
      <c r="AA14" s="4">
        <v>133.44999999999999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1.08064</v>
      </c>
      <c r="AH14" s="4">
        <v>8.8773700000000009</v>
      </c>
      <c r="AI14" s="4">
        <v>0</v>
      </c>
      <c r="AJ14" s="4">
        <v>0</v>
      </c>
      <c r="AK14" s="4">
        <v>1.9049499999999999</v>
      </c>
      <c r="AL14" s="4">
        <v>6.6188599999999997</v>
      </c>
      <c r="AM14" s="4">
        <v>0</v>
      </c>
      <c r="AN14" s="4">
        <v>6.2322600000000001</v>
      </c>
      <c r="AO14" s="4">
        <v>4.5173800000000002</v>
      </c>
      <c r="AP14" s="4">
        <v>0</v>
      </c>
      <c r="AQ14" s="4">
        <v>7.2847</v>
      </c>
      <c r="AR14" s="4">
        <v>0</v>
      </c>
      <c r="AS14" s="4"/>
    </row>
    <row r="15" spans="1:45">
      <c r="A15" s="4" t="s">
        <v>137</v>
      </c>
      <c r="B15" s="4" t="s">
        <v>30</v>
      </c>
      <c r="C15" s="10" t="s">
        <v>28</v>
      </c>
      <c r="D15" s="10" t="s">
        <v>25</v>
      </c>
      <c r="E15" s="10" t="s">
        <v>31</v>
      </c>
      <c r="F15" s="4" t="s">
        <v>153</v>
      </c>
      <c r="G15" s="4">
        <v>0</v>
      </c>
      <c r="H15" s="4">
        <v>35.7224</v>
      </c>
      <c r="I15" s="4">
        <v>0</v>
      </c>
      <c r="J15" s="4">
        <v>0</v>
      </c>
      <c r="K15" s="4">
        <v>8.0609699999999993</v>
      </c>
      <c r="L15" s="4">
        <v>38.728700000000003</v>
      </c>
      <c r="M15" s="4">
        <v>0</v>
      </c>
      <c r="N15" s="4">
        <v>0</v>
      </c>
      <c r="O15" s="4">
        <v>434.66699999999997</v>
      </c>
      <c r="P15" s="4">
        <v>16.152699999999999</v>
      </c>
      <c r="Q15" s="4">
        <v>0</v>
      </c>
      <c r="R15" s="4">
        <v>184.91</v>
      </c>
      <c r="S15" s="4">
        <v>5.7069400000000003</v>
      </c>
      <c r="T15" s="4">
        <v>0</v>
      </c>
      <c r="U15" s="4">
        <v>4.44618</v>
      </c>
      <c r="V15" s="4">
        <v>0</v>
      </c>
      <c r="W15" s="4">
        <v>541.47400000000005</v>
      </c>
      <c r="X15" s="4">
        <v>23.2182</v>
      </c>
      <c r="Y15" s="4">
        <v>534.07600000000002</v>
      </c>
      <c r="Z15" s="4">
        <v>359.62799999999999</v>
      </c>
      <c r="AA15" s="4">
        <v>117.828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2.0622500000000001</v>
      </c>
      <c r="AL15" s="4">
        <v>2.8904299999999998</v>
      </c>
      <c r="AM15" s="4">
        <v>0</v>
      </c>
      <c r="AN15" s="4">
        <v>4.7499500000000001</v>
      </c>
      <c r="AO15" s="4">
        <v>3.5131399999999999</v>
      </c>
      <c r="AP15" s="4">
        <v>0</v>
      </c>
      <c r="AQ15" s="4">
        <v>5.4390900000000002</v>
      </c>
      <c r="AR15" s="4">
        <v>0</v>
      </c>
      <c r="AS15" s="4"/>
    </row>
    <row r="16" spans="1:45">
      <c r="A16" s="4" t="s">
        <v>151</v>
      </c>
      <c r="B16" s="4" t="s">
        <v>30</v>
      </c>
      <c r="C16" s="10" t="s">
        <v>28</v>
      </c>
      <c r="D16" s="10" t="s">
        <v>25</v>
      </c>
      <c r="E16" s="10" t="s">
        <v>31</v>
      </c>
      <c r="F16" s="4" t="s">
        <v>154</v>
      </c>
      <c r="G16" s="4">
        <v>9.5568200000000001</v>
      </c>
      <c r="H16" s="4">
        <v>99.273499999999999</v>
      </c>
      <c r="I16" s="4">
        <v>5.1707700000000001</v>
      </c>
      <c r="J16" s="4">
        <v>1.18672</v>
      </c>
      <c r="K16" s="4">
        <v>3.21705</v>
      </c>
      <c r="L16" s="4">
        <v>82.050600000000003</v>
      </c>
      <c r="M16" s="4">
        <v>0</v>
      </c>
      <c r="N16" s="4">
        <v>0</v>
      </c>
      <c r="O16" s="4">
        <v>546.15499999999997</v>
      </c>
      <c r="P16" s="4">
        <v>0</v>
      </c>
      <c r="Q16" s="4">
        <v>0</v>
      </c>
      <c r="R16" s="4">
        <v>160.852</v>
      </c>
      <c r="S16" s="4">
        <v>8.6842900000000007</v>
      </c>
      <c r="T16" s="4">
        <v>0</v>
      </c>
      <c r="U16" s="4">
        <v>4.2669499999999996</v>
      </c>
      <c r="V16" s="4">
        <v>0</v>
      </c>
      <c r="W16" s="4">
        <v>270.03199999999998</v>
      </c>
      <c r="X16" s="4">
        <v>0</v>
      </c>
      <c r="Y16" s="4">
        <v>1166.48</v>
      </c>
      <c r="Z16" s="4">
        <v>7.9468300000000003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6.3078500000000002</v>
      </c>
      <c r="AI16" s="4">
        <v>0</v>
      </c>
      <c r="AJ16" s="4">
        <v>0</v>
      </c>
      <c r="AK16" s="4">
        <v>1.2598199999999999</v>
      </c>
      <c r="AL16" s="4">
        <v>2.2818100000000001</v>
      </c>
      <c r="AM16" s="4">
        <v>0</v>
      </c>
      <c r="AN16" s="4">
        <v>2.47553</v>
      </c>
      <c r="AO16" s="4">
        <v>3.02651</v>
      </c>
      <c r="AP16" s="4">
        <v>0</v>
      </c>
      <c r="AQ16" s="4">
        <v>5.2395300000000002</v>
      </c>
      <c r="AR16" s="4">
        <v>0</v>
      </c>
      <c r="AS16" s="4"/>
    </row>
    <row r="17" spans="1:45">
      <c r="A17" s="4" t="s">
        <v>155</v>
      </c>
      <c r="B17" s="4" t="s">
        <v>30</v>
      </c>
      <c r="C17" s="10" t="s">
        <v>28</v>
      </c>
      <c r="D17" s="10" t="s">
        <v>25</v>
      </c>
      <c r="E17" s="10" t="s">
        <v>31</v>
      </c>
      <c r="F17" s="4" t="s">
        <v>156</v>
      </c>
      <c r="G17" s="4">
        <v>10.022</v>
      </c>
      <c r="H17" s="4">
        <v>80.135300000000001</v>
      </c>
      <c r="I17" s="4">
        <v>10.9169</v>
      </c>
      <c r="J17" s="4">
        <v>2.18669</v>
      </c>
      <c r="K17" s="4">
        <v>1.98872</v>
      </c>
      <c r="L17" s="4">
        <v>57.172800000000002</v>
      </c>
      <c r="M17" s="4">
        <v>0</v>
      </c>
      <c r="N17" s="4">
        <v>0</v>
      </c>
      <c r="O17" s="4">
        <v>569.43899999999996</v>
      </c>
      <c r="P17" s="4">
        <v>0</v>
      </c>
      <c r="Q17" s="4">
        <v>0</v>
      </c>
      <c r="R17" s="4">
        <v>372.05799999999999</v>
      </c>
      <c r="S17" s="4">
        <v>0</v>
      </c>
      <c r="T17" s="4">
        <v>0</v>
      </c>
      <c r="U17" s="4">
        <v>0</v>
      </c>
      <c r="V17" s="4">
        <v>0.79422999999999999</v>
      </c>
      <c r="W17" s="4">
        <v>147.387</v>
      </c>
      <c r="X17" s="4">
        <v>0</v>
      </c>
      <c r="Y17" s="4">
        <v>66.303399999999996</v>
      </c>
      <c r="Z17" s="4">
        <v>9.4263899999999996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0.65784699999999996</v>
      </c>
      <c r="AH17" s="4">
        <v>0</v>
      </c>
      <c r="AI17" s="4">
        <v>0</v>
      </c>
      <c r="AJ17" s="4">
        <v>0</v>
      </c>
      <c r="AK17" s="4">
        <v>1.1316200000000001</v>
      </c>
      <c r="AL17" s="4">
        <v>2.0644499999999999</v>
      </c>
      <c r="AM17" s="4">
        <v>0</v>
      </c>
      <c r="AN17" s="4">
        <v>1.3462099999999999</v>
      </c>
      <c r="AO17" s="4">
        <v>2.00413</v>
      </c>
      <c r="AP17" s="4">
        <v>0</v>
      </c>
      <c r="AQ17" s="4">
        <v>2.1927699999999999</v>
      </c>
      <c r="AR17" s="4">
        <v>0</v>
      </c>
      <c r="AS17" s="4"/>
    </row>
    <row r="18" spans="1:45">
      <c r="A18" s="4" t="s">
        <v>157</v>
      </c>
      <c r="B18" s="4" t="s">
        <v>30</v>
      </c>
      <c r="C18" s="10" t="s">
        <v>28</v>
      </c>
      <c r="D18" s="10" t="s">
        <v>25</v>
      </c>
      <c r="E18" s="10" t="s">
        <v>31</v>
      </c>
      <c r="F18" s="4" t="s">
        <v>158</v>
      </c>
      <c r="G18" s="4">
        <v>0</v>
      </c>
      <c r="H18" s="4">
        <v>17.7729</v>
      </c>
      <c r="I18" s="4">
        <v>0</v>
      </c>
      <c r="J18" s="4">
        <v>0</v>
      </c>
      <c r="K18" s="4">
        <v>3.6698</v>
      </c>
      <c r="L18" s="4">
        <v>35.1464</v>
      </c>
      <c r="M18" s="4">
        <v>0</v>
      </c>
      <c r="N18" s="4">
        <v>0</v>
      </c>
      <c r="O18" s="4">
        <v>161.10400000000001</v>
      </c>
      <c r="P18" s="4">
        <v>1.9280600000000001</v>
      </c>
      <c r="Q18" s="4">
        <v>0</v>
      </c>
      <c r="R18" s="4">
        <v>102.923</v>
      </c>
      <c r="S18" s="4">
        <v>1.13663</v>
      </c>
      <c r="T18" s="4">
        <v>0</v>
      </c>
      <c r="U18" s="4">
        <v>2.8734500000000001</v>
      </c>
      <c r="V18" s="4">
        <v>0.99323499999999998</v>
      </c>
      <c r="W18" s="4">
        <v>199.36600000000001</v>
      </c>
      <c r="X18" s="4">
        <v>0</v>
      </c>
      <c r="Y18" s="4">
        <v>257.529</v>
      </c>
      <c r="Z18" s="4">
        <v>11.757</v>
      </c>
      <c r="AA18" s="4">
        <v>40.242699999999999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1.8924700000000001</v>
      </c>
      <c r="AL18" s="4">
        <v>0</v>
      </c>
      <c r="AM18" s="4">
        <v>0</v>
      </c>
      <c r="AN18" s="4">
        <v>3.5735000000000001</v>
      </c>
      <c r="AO18" s="4">
        <v>3.6585000000000001</v>
      </c>
      <c r="AP18" s="4">
        <v>0</v>
      </c>
      <c r="AQ18" s="4">
        <v>6.5026099999999998</v>
      </c>
      <c r="AR18" s="4">
        <v>0</v>
      </c>
      <c r="AS18" s="4"/>
    </row>
    <row r="19" spans="1:45">
      <c r="A19" s="4" t="s">
        <v>147</v>
      </c>
      <c r="B19" s="4" t="s">
        <v>30</v>
      </c>
      <c r="C19" s="10" t="s">
        <v>28</v>
      </c>
      <c r="D19" s="10" t="s">
        <v>25</v>
      </c>
      <c r="E19" s="10" t="s">
        <v>31</v>
      </c>
      <c r="F19" s="4" t="s">
        <v>159</v>
      </c>
      <c r="G19" s="4">
        <v>9.2897099999999995</v>
      </c>
      <c r="H19" s="4">
        <v>52.566499999999998</v>
      </c>
      <c r="I19" s="4">
        <v>2.0753499999999998</v>
      </c>
      <c r="J19" s="4">
        <v>0</v>
      </c>
      <c r="K19" s="4">
        <v>6.83148</v>
      </c>
      <c r="L19" s="4">
        <v>80.6357</v>
      </c>
      <c r="M19" s="4">
        <v>0</v>
      </c>
      <c r="N19" s="4">
        <v>0</v>
      </c>
      <c r="O19" s="4">
        <v>570.51099999999997</v>
      </c>
      <c r="P19" s="4">
        <v>3.5266000000000002</v>
      </c>
      <c r="Q19" s="4">
        <v>0</v>
      </c>
      <c r="R19" s="4">
        <v>104.158</v>
      </c>
      <c r="S19" s="4">
        <v>3.7631000000000001</v>
      </c>
      <c r="T19" s="4">
        <v>0</v>
      </c>
      <c r="U19" s="4">
        <v>4.5223199999999997</v>
      </c>
      <c r="V19" s="4">
        <v>1.4291799999999999</v>
      </c>
      <c r="W19" s="4">
        <v>472.46600000000001</v>
      </c>
      <c r="X19" s="4">
        <v>0</v>
      </c>
      <c r="Y19" s="4">
        <v>607.37699999999995</v>
      </c>
      <c r="Z19" s="4">
        <v>60.537199999999999</v>
      </c>
      <c r="AA19" s="4">
        <v>45.332900000000002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0.81410099999999996</v>
      </c>
      <c r="AH19" s="4">
        <v>0</v>
      </c>
      <c r="AI19" s="4">
        <v>0</v>
      </c>
      <c r="AJ19" s="4">
        <v>0</v>
      </c>
      <c r="AK19" s="4">
        <v>1.5499499999999999</v>
      </c>
      <c r="AL19" s="4">
        <v>4.0378299999999996</v>
      </c>
      <c r="AM19" s="4">
        <v>0</v>
      </c>
      <c r="AN19" s="4">
        <v>2.75787</v>
      </c>
      <c r="AO19" s="4">
        <v>5.1028399999999996</v>
      </c>
      <c r="AP19" s="4">
        <v>0</v>
      </c>
      <c r="AQ19" s="4">
        <v>5.9227600000000002</v>
      </c>
      <c r="AR19" s="4">
        <v>0</v>
      </c>
      <c r="AS19" s="4"/>
    </row>
    <row r="20" spans="1:45">
      <c r="A20" s="4" t="s">
        <v>140</v>
      </c>
      <c r="B20" s="4" t="s">
        <v>32</v>
      </c>
      <c r="C20" s="11" t="s">
        <v>28</v>
      </c>
      <c r="D20" s="11" t="s">
        <v>28</v>
      </c>
      <c r="E20" s="11" t="s">
        <v>33</v>
      </c>
      <c r="F20" s="4" t="s">
        <v>160</v>
      </c>
      <c r="G20" s="4">
        <v>9.1528399999999994</v>
      </c>
      <c r="H20" s="4">
        <v>171.93100000000001</v>
      </c>
      <c r="I20" s="4">
        <v>21.087499999999999</v>
      </c>
      <c r="J20" s="4">
        <v>1.1891</v>
      </c>
      <c r="K20" s="4">
        <v>0</v>
      </c>
      <c r="L20" s="4">
        <v>91.919899999999998</v>
      </c>
      <c r="M20" s="4">
        <v>0</v>
      </c>
      <c r="N20" s="4">
        <v>0</v>
      </c>
      <c r="O20" s="4">
        <v>783.99300000000005</v>
      </c>
      <c r="P20" s="4">
        <v>0</v>
      </c>
      <c r="Q20" s="4">
        <v>0</v>
      </c>
      <c r="R20" s="4">
        <v>288.69600000000003</v>
      </c>
      <c r="S20" s="4">
        <v>8.9729799999999997</v>
      </c>
      <c r="T20" s="4">
        <v>0</v>
      </c>
      <c r="U20" s="4">
        <v>4.3979999999999997</v>
      </c>
      <c r="V20" s="4">
        <v>0</v>
      </c>
      <c r="W20" s="4">
        <v>522.17899999999997</v>
      </c>
      <c r="X20" s="4">
        <v>0</v>
      </c>
      <c r="Y20" s="4">
        <v>795.96699999999998</v>
      </c>
      <c r="Z20" s="4">
        <v>11.8459</v>
      </c>
      <c r="AA20" s="4">
        <v>7.31853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0.70380200000000004</v>
      </c>
      <c r="AH20" s="4">
        <v>9.5270799999999998</v>
      </c>
      <c r="AI20" s="4">
        <v>0</v>
      </c>
      <c r="AJ20" s="4">
        <v>0</v>
      </c>
      <c r="AK20" s="4">
        <v>1.3625799999999999</v>
      </c>
      <c r="AL20" s="4">
        <v>2.0415199999999998</v>
      </c>
      <c r="AM20" s="4">
        <v>0</v>
      </c>
      <c r="AN20" s="4">
        <v>2.5068899999999998</v>
      </c>
      <c r="AO20" s="4">
        <v>2.7541799999999999</v>
      </c>
      <c r="AP20" s="4">
        <v>0</v>
      </c>
      <c r="AQ20" s="4">
        <v>3.4719799999999998</v>
      </c>
      <c r="AR20" s="4">
        <v>0</v>
      </c>
      <c r="AS20" s="4"/>
    </row>
    <row r="21" spans="1:45">
      <c r="A21" s="4" t="s">
        <v>161</v>
      </c>
      <c r="B21" s="4" t="s">
        <v>32</v>
      </c>
      <c r="C21" s="11" t="s">
        <v>28</v>
      </c>
      <c r="D21" s="11" t="s">
        <v>28</v>
      </c>
      <c r="E21" s="11" t="s">
        <v>33</v>
      </c>
      <c r="F21" s="4" t="s">
        <v>162</v>
      </c>
      <c r="G21" s="4">
        <v>0.97035000000000005</v>
      </c>
      <c r="H21" s="4">
        <v>60.156999999999996</v>
      </c>
      <c r="I21" s="4">
        <v>1.36612</v>
      </c>
      <c r="J21" s="4">
        <v>0.418406</v>
      </c>
      <c r="K21" s="4">
        <v>8.3355399999999999</v>
      </c>
      <c r="L21" s="4">
        <v>80.224000000000004</v>
      </c>
      <c r="M21" s="4">
        <v>0</v>
      </c>
      <c r="N21" s="4">
        <v>0</v>
      </c>
      <c r="O21" s="4">
        <v>677.63900000000001</v>
      </c>
      <c r="P21" s="4">
        <v>10.3552</v>
      </c>
      <c r="Q21" s="4">
        <v>0</v>
      </c>
      <c r="R21" s="4">
        <v>169.25399999999999</v>
      </c>
      <c r="S21" s="4">
        <v>7.2903700000000002</v>
      </c>
      <c r="T21" s="4">
        <v>0</v>
      </c>
      <c r="U21" s="4">
        <v>3.65096</v>
      </c>
      <c r="V21" s="4">
        <v>0</v>
      </c>
      <c r="W21" s="4">
        <v>565.89400000000001</v>
      </c>
      <c r="X21" s="4">
        <v>31.648900000000001</v>
      </c>
      <c r="Y21" s="4">
        <v>789.28200000000004</v>
      </c>
      <c r="Z21" s="4">
        <v>437.59</v>
      </c>
      <c r="AA21" s="4">
        <v>79.312200000000004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0.66704200000000002</v>
      </c>
      <c r="AH21" s="4">
        <v>7.5757300000000001</v>
      </c>
      <c r="AI21" s="4">
        <v>0</v>
      </c>
      <c r="AJ21" s="4">
        <v>0</v>
      </c>
      <c r="AK21" s="4">
        <v>1.7193499999999999</v>
      </c>
      <c r="AL21" s="4">
        <v>9.24207</v>
      </c>
      <c r="AM21" s="4">
        <v>0</v>
      </c>
      <c r="AN21" s="4">
        <v>3.8794</v>
      </c>
      <c r="AO21" s="4">
        <v>4.6537499999999996</v>
      </c>
      <c r="AP21" s="4">
        <v>0</v>
      </c>
      <c r="AQ21" s="4">
        <v>6.2692100000000002</v>
      </c>
      <c r="AR21" s="4">
        <v>0</v>
      </c>
      <c r="AS21" s="4"/>
    </row>
    <row r="22" spans="1:45">
      <c r="A22" s="4" t="s">
        <v>163</v>
      </c>
      <c r="B22" s="4" t="s">
        <v>32</v>
      </c>
      <c r="C22" s="11" t="s">
        <v>28</v>
      </c>
      <c r="D22" s="11" t="s">
        <v>28</v>
      </c>
      <c r="E22" s="11" t="s">
        <v>33</v>
      </c>
      <c r="F22" s="4" t="s">
        <v>164</v>
      </c>
      <c r="G22" s="4">
        <v>8.0556099999999997</v>
      </c>
      <c r="H22" s="4">
        <v>104.715</v>
      </c>
      <c r="I22" s="4">
        <v>7.4499399999999998</v>
      </c>
      <c r="J22" s="4">
        <v>2.2656299999999998</v>
      </c>
      <c r="K22" s="4">
        <v>4.9075499999999996</v>
      </c>
      <c r="L22" s="4">
        <v>53.893300000000004</v>
      </c>
      <c r="M22" s="4">
        <v>0</v>
      </c>
      <c r="N22" s="4">
        <v>0</v>
      </c>
      <c r="O22" s="4">
        <v>629.572</v>
      </c>
      <c r="P22" s="4">
        <v>3.6133600000000001</v>
      </c>
      <c r="Q22" s="4">
        <v>0</v>
      </c>
      <c r="R22" s="4">
        <v>171.214</v>
      </c>
      <c r="S22" s="4">
        <v>17.3887</v>
      </c>
      <c r="T22" s="4">
        <v>0</v>
      </c>
      <c r="U22" s="4">
        <v>2.5046499999999998</v>
      </c>
      <c r="V22" s="4">
        <v>0.77009700000000003</v>
      </c>
      <c r="W22" s="4">
        <v>451.67200000000003</v>
      </c>
      <c r="X22" s="4">
        <v>11.4856</v>
      </c>
      <c r="Y22" s="4">
        <v>716.87300000000005</v>
      </c>
      <c r="Z22" s="4">
        <v>47.212299999999999</v>
      </c>
      <c r="AA22" s="4">
        <v>11.8032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0.68542400000000003</v>
      </c>
      <c r="AH22" s="4">
        <v>20.2944</v>
      </c>
      <c r="AI22" s="4">
        <v>0</v>
      </c>
      <c r="AJ22" s="4">
        <v>0</v>
      </c>
      <c r="AK22" s="4">
        <v>1.89375</v>
      </c>
      <c r="AL22" s="4">
        <v>3.5808</v>
      </c>
      <c r="AM22" s="4">
        <v>0</v>
      </c>
      <c r="AN22" s="4">
        <v>3.4166400000000001</v>
      </c>
      <c r="AO22" s="4">
        <v>3.8067799999999998</v>
      </c>
      <c r="AP22" s="4">
        <v>0</v>
      </c>
      <c r="AQ22" s="4">
        <v>5.7847299999999997</v>
      </c>
      <c r="AR22" s="4">
        <v>0</v>
      </c>
      <c r="AS22" s="4"/>
    </row>
    <row r="23" spans="1:45">
      <c r="A23" s="4" t="s">
        <v>147</v>
      </c>
      <c r="B23" s="4" t="s">
        <v>32</v>
      </c>
      <c r="C23" s="11" t="s">
        <v>28</v>
      </c>
      <c r="D23" s="11" t="s">
        <v>28</v>
      </c>
      <c r="E23" s="11" t="s">
        <v>33</v>
      </c>
      <c r="F23" s="4" t="s">
        <v>165</v>
      </c>
      <c r="G23" s="4">
        <v>0</v>
      </c>
      <c r="H23" s="4">
        <v>19.548300000000001</v>
      </c>
      <c r="I23" s="4">
        <v>0.93587500000000001</v>
      </c>
      <c r="J23" s="4">
        <v>0</v>
      </c>
      <c r="K23" s="4">
        <v>4.3614499999999996</v>
      </c>
      <c r="L23" s="4">
        <v>50.977800000000002</v>
      </c>
      <c r="M23" s="4">
        <v>0</v>
      </c>
      <c r="N23" s="4">
        <v>0</v>
      </c>
      <c r="O23" s="4">
        <v>473.45</v>
      </c>
      <c r="P23" s="4">
        <v>3.9954900000000002</v>
      </c>
      <c r="Q23" s="4">
        <v>0</v>
      </c>
      <c r="R23" s="4">
        <v>124.40600000000001</v>
      </c>
      <c r="S23" s="4">
        <v>2.4451499999999999</v>
      </c>
      <c r="T23" s="4">
        <v>0</v>
      </c>
      <c r="U23" s="4">
        <v>2.4453100000000001</v>
      </c>
      <c r="V23" s="4">
        <v>0</v>
      </c>
      <c r="W23" s="4">
        <v>444.32900000000001</v>
      </c>
      <c r="X23" s="4">
        <v>12.0609</v>
      </c>
      <c r="Y23" s="4">
        <v>614.048</v>
      </c>
      <c r="Z23" s="4">
        <v>91.481099999999998</v>
      </c>
      <c r="AA23" s="4">
        <v>112.392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0.51998100000000003</v>
      </c>
      <c r="AH23" s="4">
        <v>0</v>
      </c>
      <c r="AI23" s="4">
        <v>0</v>
      </c>
      <c r="AJ23" s="4">
        <v>0</v>
      </c>
      <c r="AK23" s="4">
        <v>1.2957099999999999</v>
      </c>
      <c r="AL23" s="4">
        <v>2.73123</v>
      </c>
      <c r="AM23" s="4">
        <v>0</v>
      </c>
      <c r="AN23" s="4">
        <v>1.4245699999999999</v>
      </c>
      <c r="AO23" s="4">
        <v>3.9527100000000002</v>
      </c>
      <c r="AP23" s="4">
        <v>0</v>
      </c>
      <c r="AQ23" s="4">
        <v>3.7871000000000001</v>
      </c>
      <c r="AR23" s="4">
        <v>0</v>
      </c>
      <c r="AS23" s="4"/>
    </row>
    <row r="24" spans="1:45">
      <c r="A24" s="4" t="s">
        <v>166</v>
      </c>
      <c r="B24" s="4" t="s">
        <v>32</v>
      </c>
      <c r="C24" s="11" t="s">
        <v>28</v>
      </c>
      <c r="D24" s="11" t="s">
        <v>28</v>
      </c>
      <c r="E24" s="11" t="s">
        <v>33</v>
      </c>
      <c r="F24" s="4" t="s">
        <v>167</v>
      </c>
      <c r="G24" s="4">
        <v>9.2679299999999998</v>
      </c>
      <c r="H24" s="4">
        <v>71.455500000000001</v>
      </c>
      <c r="I24" s="4">
        <v>11.601100000000001</v>
      </c>
      <c r="J24" s="4">
        <v>0</v>
      </c>
      <c r="K24" s="4">
        <v>1.8611500000000001</v>
      </c>
      <c r="L24" s="4">
        <v>44.989800000000002</v>
      </c>
      <c r="M24" s="4">
        <v>0</v>
      </c>
      <c r="N24" s="4">
        <v>0</v>
      </c>
      <c r="O24" s="4">
        <v>393.99799999999999</v>
      </c>
      <c r="P24" s="4">
        <v>1.38558</v>
      </c>
      <c r="Q24" s="4">
        <v>0</v>
      </c>
      <c r="R24" s="4">
        <v>72.692599999999999</v>
      </c>
      <c r="S24" s="4">
        <v>2.5968800000000001</v>
      </c>
      <c r="T24" s="4">
        <v>0</v>
      </c>
      <c r="U24" s="4">
        <v>3.02122</v>
      </c>
      <c r="V24" s="4">
        <v>0.88320299999999996</v>
      </c>
      <c r="W24" s="4">
        <v>263.86</v>
      </c>
      <c r="X24" s="4">
        <v>0</v>
      </c>
      <c r="Y24" s="4">
        <v>847.678</v>
      </c>
      <c r="Z24" s="4">
        <v>4.9309799999999999</v>
      </c>
      <c r="AA24" s="4">
        <v>6.4985499999999998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1.21438</v>
      </c>
      <c r="AL24" s="4">
        <v>0</v>
      </c>
      <c r="AM24" s="4">
        <v>0</v>
      </c>
      <c r="AN24" s="4">
        <v>3.28335</v>
      </c>
      <c r="AO24" s="4">
        <v>2.3726500000000001</v>
      </c>
      <c r="AP24" s="4">
        <v>0</v>
      </c>
      <c r="AQ24" s="4">
        <v>4.4948100000000002</v>
      </c>
      <c r="AR24" s="4">
        <v>0</v>
      </c>
      <c r="AS24" s="4"/>
    </row>
    <row r="25" spans="1:45">
      <c r="A25" s="4" t="s">
        <v>168</v>
      </c>
      <c r="B25" s="4" t="s">
        <v>32</v>
      </c>
      <c r="C25" s="11" t="s">
        <v>28</v>
      </c>
      <c r="D25" s="11" t="s">
        <v>28</v>
      </c>
      <c r="E25" s="11" t="s">
        <v>33</v>
      </c>
      <c r="F25" s="4" t="s">
        <v>169</v>
      </c>
      <c r="G25" s="4">
        <v>6.22675</v>
      </c>
      <c r="H25" s="4">
        <v>57.460999999999999</v>
      </c>
      <c r="I25" s="4">
        <v>10.1853</v>
      </c>
      <c r="J25" s="4">
        <v>0.45086599999999999</v>
      </c>
      <c r="K25" s="4">
        <v>0.502776</v>
      </c>
      <c r="L25" s="4">
        <v>46.688499999999998</v>
      </c>
      <c r="M25" s="4">
        <v>0</v>
      </c>
      <c r="N25" s="4">
        <v>0</v>
      </c>
      <c r="O25" s="4">
        <v>424.49299999999999</v>
      </c>
      <c r="P25" s="4">
        <v>0.84864099999999998</v>
      </c>
      <c r="Q25" s="4">
        <v>0</v>
      </c>
      <c r="R25" s="4">
        <v>68.4238</v>
      </c>
      <c r="S25" s="4">
        <v>1.2314400000000001</v>
      </c>
      <c r="T25" s="4">
        <v>0</v>
      </c>
      <c r="U25" s="4">
        <v>3.2176499999999999</v>
      </c>
      <c r="V25" s="4">
        <v>0</v>
      </c>
      <c r="W25" s="4">
        <v>185.227</v>
      </c>
      <c r="X25" s="4">
        <v>0</v>
      </c>
      <c r="Y25" s="4">
        <v>675.18399999999997</v>
      </c>
      <c r="Z25" s="4">
        <v>9.5232200000000002</v>
      </c>
      <c r="AA25" s="4">
        <v>1.80908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1.0410600000000001</v>
      </c>
      <c r="AL25" s="4">
        <v>0</v>
      </c>
      <c r="AM25" s="4">
        <v>0</v>
      </c>
      <c r="AN25" s="4">
        <v>2.6637300000000002</v>
      </c>
      <c r="AO25" s="4">
        <v>2.0118499999999999</v>
      </c>
      <c r="AP25" s="4">
        <v>0</v>
      </c>
      <c r="AQ25" s="4">
        <v>4.0116899999999998</v>
      </c>
      <c r="AR25" s="4">
        <v>0</v>
      </c>
      <c r="AS25" s="4"/>
    </row>
    <row r="27" spans="1:45">
      <c r="A27" t="s">
        <v>170</v>
      </c>
    </row>
    <row r="31" spans="1:45">
      <c r="F31" s="75" t="s">
        <v>225</v>
      </c>
    </row>
    <row r="34" spans="1:6">
      <c r="A34" s="4"/>
    </row>
    <row r="35" spans="1:6">
      <c r="A35" s="4"/>
    </row>
    <row r="36" spans="1:6">
      <c r="A36" s="8"/>
    </row>
    <row r="37" spans="1:6">
      <c r="A37" s="8"/>
    </row>
    <row r="38" spans="1:6">
      <c r="A38" s="8" t="s">
        <v>226</v>
      </c>
      <c r="B38" s="75" t="s">
        <v>227</v>
      </c>
      <c r="C38" s="75" t="s">
        <v>228</v>
      </c>
      <c r="D38" s="88" t="s">
        <v>229</v>
      </c>
      <c r="E38" s="88" t="s">
        <v>230</v>
      </c>
      <c r="F38" s="88" t="s">
        <v>231</v>
      </c>
    </row>
    <row r="39" spans="1:6">
      <c r="A39" s="4" t="s">
        <v>93</v>
      </c>
      <c r="B39" s="75" t="s">
        <v>232</v>
      </c>
      <c r="F39" s="75" t="s">
        <v>231</v>
      </c>
    </row>
    <row r="40" spans="1:6">
      <c r="A40" s="86" t="s">
        <v>94</v>
      </c>
      <c r="B40" s="75" t="s">
        <v>233</v>
      </c>
      <c r="D40" s="75" t="s">
        <v>267</v>
      </c>
    </row>
    <row r="41" spans="1:6">
      <c r="A41" s="4" t="s">
        <v>95</v>
      </c>
      <c r="B41" s="88" t="s">
        <v>234</v>
      </c>
    </row>
    <row r="42" spans="1:6">
      <c r="A42" s="4" t="s">
        <v>96</v>
      </c>
      <c r="B42" t="s">
        <v>235</v>
      </c>
    </row>
    <row r="43" spans="1:6">
      <c r="A43" s="4" t="s">
        <v>97</v>
      </c>
      <c r="B43" t="s">
        <v>236</v>
      </c>
    </row>
    <row r="44" spans="1:6" ht="14.5">
      <c r="A44" s="4" t="s">
        <v>98</v>
      </c>
      <c r="B44" s="89" t="s">
        <v>264</v>
      </c>
    </row>
    <row r="45" spans="1:6">
      <c r="A45" s="6" t="s">
        <v>99</v>
      </c>
      <c r="B45" s="75" t="s">
        <v>265</v>
      </c>
    </row>
    <row r="46" spans="1:6" ht="14.5">
      <c r="A46" s="5" t="s">
        <v>100</v>
      </c>
      <c r="B46" s="89" t="s">
        <v>237</v>
      </c>
    </row>
    <row r="47" spans="1:6" ht="14.5">
      <c r="A47" s="86" t="s">
        <v>101</v>
      </c>
      <c r="B47" s="89" t="s">
        <v>238</v>
      </c>
      <c r="D47" s="75" t="s">
        <v>267</v>
      </c>
      <c r="F47" s="75" t="s">
        <v>231</v>
      </c>
    </row>
    <row r="48" spans="1:6" ht="14.5">
      <c r="A48" s="85" t="s">
        <v>102</v>
      </c>
      <c r="B48" s="89" t="s">
        <v>239</v>
      </c>
      <c r="C48" s="75" t="s">
        <v>266</v>
      </c>
      <c r="F48" s="75" t="s">
        <v>231</v>
      </c>
    </row>
    <row r="49" spans="1:6" ht="14.5">
      <c r="A49" s="6" t="s">
        <v>103</v>
      </c>
      <c r="B49" s="89" t="s">
        <v>240</v>
      </c>
      <c r="D49" s="75" t="s">
        <v>268</v>
      </c>
      <c r="F49" s="75" t="s">
        <v>231</v>
      </c>
    </row>
    <row r="50" spans="1:6">
      <c r="A50" s="86" t="s">
        <v>104</v>
      </c>
      <c r="B50" t="s">
        <v>241</v>
      </c>
    </row>
    <row r="51" spans="1:6">
      <c r="A51" s="4" t="s">
        <v>105</v>
      </c>
      <c r="B51" t="s">
        <v>235</v>
      </c>
    </row>
    <row r="52" spans="1:6">
      <c r="A52" s="6" t="s">
        <v>106</v>
      </c>
      <c r="B52" t="s">
        <v>242</v>
      </c>
    </row>
    <row r="53" spans="1:6">
      <c r="A53" s="4" t="s">
        <v>107</v>
      </c>
      <c r="B53" s="75" t="s">
        <v>262</v>
      </c>
    </row>
    <row r="54" spans="1:6">
      <c r="A54" s="4" t="s">
        <v>108</v>
      </c>
      <c r="B54" s="75" t="s">
        <v>263</v>
      </c>
    </row>
    <row r="55" spans="1:6">
      <c r="A55" s="4" t="s">
        <v>109</v>
      </c>
      <c r="B55" t="s">
        <v>243</v>
      </c>
    </row>
    <row r="56" spans="1:6">
      <c r="A56" s="4" t="s">
        <v>110</v>
      </c>
      <c r="B56" t="s">
        <v>244</v>
      </c>
    </row>
    <row r="57" spans="1:6" ht="14.5">
      <c r="A57" s="4" t="s">
        <v>111</v>
      </c>
      <c r="B57" s="89" t="s">
        <v>245</v>
      </c>
    </row>
    <row r="58" spans="1:6">
      <c r="A58" s="4" t="s">
        <v>112</v>
      </c>
      <c r="B58" s="75" t="s">
        <v>246</v>
      </c>
      <c r="C58" s="75" t="s">
        <v>266</v>
      </c>
      <c r="F58" s="75" t="s">
        <v>231</v>
      </c>
    </row>
    <row r="59" spans="1:6">
      <c r="A59" s="4" t="s">
        <v>113</v>
      </c>
      <c r="B59" s="88" t="s">
        <v>247</v>
      </c>
    </row>
    <row r="60" spans="1:6">
      <c r="A60" s="6" t="s">
        <v>114</v>
      </c>
      <c r="B60" t="s">
        <v>248</v>
      </c>
    </row>
    <row r="61" spans="1:6">
      <c r="A61" s="5" t="s">
        <v>115</v>
      </c>
      <c r="B61" t="s">
        <v>249</v>
      </c>
      <c r="D61" s="75" t="s">
        <v>267</v>
      </c>
    </row>
    <row r="62" spans="1:6" ht="14.5">
      <c r="A62" s="6" t="s">
        <v>116</v>
      </c>
      <c r="B62" s="92" t="s">
        <v>271</v>
      </c>
    </row>
    <row r="63" spans="1:6">
      <c r="A63" s="87" t="s">
        <v>269</v>
      </c>
      <c r="B63" s="75" t="s">
        <v>270</v>
      </c>
      <c r="C63" s="75" t="s">
        <v>266</v>
      </c>
    </row>
    <row r="64" spans="1:6" ht="14.5">
      <c r="A64" s="6" t="s">
        <v>118</v>
      </c>
      <c r="B64" s="89" t="s">
        <v>250</v>
      </c>
    </row>
    <row r="65" spans="1:5" ht="14.5">
      <c r="A65" s="87" t="s">
        <v>172</v>
      </c>
      <c r="B65" s="89" t="s">
        <v>251</v>
      </c>
      <c r="D65" s="75" t="s">
        <v>267</v>
      </c>
    </row>
    <row r="66" spans="1:5">
      <c r="A66" s="5" t="s">
        <v>120</v>
      </c>
      <c r="B66" s="75" t="s">
        <v>252</v>
      </c>
    </row>
    <row r="67" spans="1:5" ht="14.5">
      <c r="A67" s="5" t="s">
        <v>121</v>
      </c>
      <c r="B67" s="89" t="s">
        <v>253</v>
      </c>
      <c r="C67" s="75" t="s">
        <v>266</v>
      </c>
      <c r="E67" s="75" t="s">
        <v>230</v>
      </c>
    </row>
    <row r="68" spans="1:5" ht="14.5">
      <c r="A68" s="5" t="s">
        <v>122</v>
      </c>
      <c r="B68" s="89" t="s">
        <v>254</v>
      </c>
      <c r="D68" s="75" t="s">
        <v>267</v>
      </c>
    </row>
    <row r="69" spans="1:5" ht="14.5">
      <c r="A69" s="4" t="s">
        <v>123</v>
      </c>
      <c r="B69" s="90" t="s">
        <v>272</v>
      </c>
    </row>
    <row r="70" spans="1:5" ht="14.5">
      <c r="A70" s="4" t="s">
        <v>124</v>
      </c>
      <c r="B70" s="89" t="s">
        <v>257</v>
      </c>
      <c r="D70" s="75" t="s">
        <v>267</v>
      </c>
    </row>
    <row r="71" spans="1:5">
      <c r="A71" s="85" t="s">
        <v>125</v>
      </c>
      <c r="B71" t="s">
        <v>255</v>
      </c>
      <c r="C71" s="75" t="s">
        <v>266</v>
      </c>
    </row>
    <row r="72" spans="1:5" ht="14.5">
      <c r="A72" s="85" t="s">
        <v>126</v>
      </c>
      <c r="B72" s="89" t="s">
        <v>256</v>
      </c>
      <c r="C72" s="75" t="s">
        <v>266</v>
      </c>
      <c r="E72" s="75" t="s">
        <v>230</v>
      </c>
    </row>
    <row r="73" spans="1:5" ht="14.5">
      <c r="A73" s="4" t="s">
        <v>127</v>
      </c>
      <c r="B73" s="89" t="s">
        <v>258</v>
      </c>
    </row>
    <row r="74" spans="1:5">
      <c r="A74" s="6" t="s">
        <v>128</v>
      </c>
      <c r="B74" s="91" t="s">
        <v>259</v>
      </c>
    </row>
    <row r="75" spans="1:5">
      <c r="A75" s="4" t="s">
        <v>129</v>
      </c>
      <c r="B75" t="s">
        <v>260</v>
      </c>
    </row>
    <row r="76" spans="1:5">
      <c r="A76" s="6" t="s">
        <v>130</v>
      </c>
      <c r="B76" t="s">
        <v>261</v>
      </c>
    </row>
    <row r="77" spans="1:5">
      <c r="A77" s="4"/>
    </row>
  </sheetData>
  <phoneticPr fontId="1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1C38A-4A85-43FD-8C08-81203D5EF40D}">
  <dimension ref="A1:N26"/>
  <sheetViews>
    <sheetView workbookViewId="0">
      <selection activeCell="B1" sqref="B1"/>
    </sheetView>
  </sheetViews>
  <sheetFormatPr defaultRowHeight="14"/>
  <cols>
    <col min="5" max="5" width="16.83203125" customWidth="1"/>
  </cols>
  <sheetData>
    <row r="1" spans="1:14">
      <c r="A1" s="4" t="s">
        <v>0</v>
      </c>
      <c r="B1" s="4" t="s">
        <v>92</v>
      </c>
      <c r="C1" s="8" t="s">
        <v>1</v>
      </c>
      <c r="D1" s="8" t="s">
        <v>2</v>
      </c>
      <c r="E1" s="8" t="s">
        <v>3</v>
      </c>
      <c r="F1" t="s">
        <v>185</v>
      </c>
      <c r="G1" s="75" t="s">
        <v>187</v>
      </c>
      <c r="H1" t="s">
        <v>186</v>
      </c>
      <c r="I1" t="s">
        <v>188</v>
      </c>
      <c r="J1" s="75" t="s">
        <v>195</v>
      </c>
      <c r="K1" t="s">
        <v>189</v>
      </c>
      <c r="L1" t="s">
        <v>190</v>
      </c>
      <c r="M1" t="s">
        <v>191</v>
      </c>
      <c r="N1" t="s">
        <v>192</v>
      </c>
    </row>
    <row r="2" spans="1:14">
      <c r="A2" s="4" t="s">
        <v>24</v>
      </c>
      <c r="B2" s="4" t="s">
        <v>132</v>
      </c>
      <c r="C2" s="9" t="s">
        <v>25</v>
      </c>
      <c r="D2" s="9" t="s">
        <v>25</v>
      </c>
      <c r="E2" s="9" t="s">
        <v>26</v>
      </c>
      <c r="F2">
        <v>0.887307304851916</v>
      </c>
      <c r="G2">
        <v>1.6937873119802893</v>
      </c>
      <c r="H2">
        <v>1.0273093792391264</v>
      </c>
      <c r="I2">
        <v>0.88901457755684232</v>
      </c>
      <c r="J2">
        <v>1.042130337085672</v>
      </c>
      <c r="K2">
        <v>0.92318455357386253</v>
      </c>
      <c r="L2">
        <v>0.9052578916389572</v>
      </c>
      <c r="M2">
        <v>1.1631827892820539</v>
      </c>
      <c r="N2">
        <v>0.93071105609563998</v>
      </c>
    </row>
    <row r="3" spans="1:14" ht="15" customHeight="1">
      <c r="A3" s="4" t="s">
        <v>24</v>
      </c>
      <c r="B3" s="4" t="s">
        <v>134</v>
      </c>
      <c r="C3" s="9" t="s">
        <v>25</v>
      </c>
      <c r="D3" s="9" t="s">
        <v>25</v>
      </c>
      <c r="E3" s="9" t="s">
        <v>26</v>
      </c>
      <c r="F3">
        <v>1.6556055879091116</v>
      </c>
      <c r="G3">
        <v>1.0313457708315088</v>
      </c>
      <c r="H3">
        <v>1.3297345560656402</v>
      </c>
      <c r="I3">
        <v>0.85875218167056244</v>
      </c>
      <c r="J3">
        <v>1.0046702429748302</v>
      </c>
      <c r="K3">
        <v>1.1427613114764299</v>
      </c>
      <c r="L3">
        <v>0.80852336406783831</v>
      </c>
      <c r="M3">
        <v>0.66815308417959718</v>
      </c>
      <c r="N3">
        <v>1.0159269015110504</v>
      </c>
    </row>
    <row r="4" spans="1:14" ht="15" customHeight="1">
      <c r="A4" s="4" t="s">
        <v>24</v>
      </c>
      <c r="B4" s="4" t="s">
        <v>136</v>
      </c>
      <c r="C4" s="9" t="s">
        <v>25</v>
      </c>
      <c r="D4" s="9" t="s">
        <v>25</v>
      </c>
      <c r="E4" s="9" t="s">
        <v>26</v>
      </c>
      <c r="F4">
        <v>0.82458481430387021</v>
      </c>
      <c r="G4">
        <v>0.85967817847733241</v>
      </c>
      <c r="H4">
        <v>1.0510875325317861</v>
      </c>
      <c r="I4">
        <v>0.90915468251779685</v>
      </c>
      <c r="J4">
        <v>1.0784635920718455</v>
      </c>
      <c r="K4">
        <v>0.96987769770890875</v>
      </c>
      <c r="L4">
        <v>1.1947505008254822</v>
      </c>
      <c r="M4">
        <v>1.2642236201746251</v>
      </c>
      <c r="N4">
        <v>1.2662427382530361</v>
      </c>
    </row>
    <row r="5" spans="1:14" ht="15" customHeight="1">
      <c r="A5" s="4" t="s">
        <v>24</v>
      </c>
      <c r="B5" s="4" t="s">
        <v>62</v>
      </c>
      <c r="C5" s="9" t="s">
        <v>25</v>
      </c>
      <c r="D5" s="9" t="s">
        <v>25</v>
      </c>
      <c r="E5" s="9" t="s">
        <v>26</v>
      </c>
      <c r="F5">
        <v>0.87330230273481424</v>
      </c>
      <c r="G5">
        <v>0.81216255297861151</v>
      </c>
      <c r="H5">
        <v>0.74001973653567821</v>
      </c>
      <c r="I5">
        <v>0.91965326028100458</v>
      </c>
      <c r="J5">
        <v>0.66750601143828281</v>
      </c>
      <c r="K5">
        <v>0.79525474242655936</v>
      </c>
      <c r="L5">
        <v>1.0521902880271488</v>
      </c>
      <c r="M5">
        <v>0.78341491512207773</v>
      </c>
      <c r="N5">
        <v>0.84982283815424786</v>
      </c>
    </row>
    <row r="6" spans="1:14">
      <c r="A6" s="4" t="s">
        <v>24</v>
      </c>
      <c r="B6" s="4" t="s">
        <v>138</v>
      </c>
      <c r="C6" s="9" t="s">
        <v>25</v>
      </c>
      <c r="D6" s="9" t="s">
        <v>25</v>
      </c>
      <c r="E6" s="9" t="s">
        <v>26</v>
      </c>
      <c r="F6">
        <v>0.76759006644729466</v>
      </c>
      <c r="G6">
        <v>0.97332580146710634</v>
      </c>
      <c r="H6">
        <v>0.82851578140117754</v>
      </c>
      <c r="I6">
        <v>1.2581266096957595</v>
      </c>
      <c r="J6">
        <v>1.1865524860515986</v>
      </c>
      <c r="K6">
        <v>0.97521391553797232</v>
      </c>
      <c r="L6">
        <v>1.0891834541362408</v>
      </c>
      <c r="M6">
        <v>1.0859840966675314</v>
      </c>
      <c r="N6">
        <v>1.0061461639842924</v>
      </c>
    </row>
    <row r="7" spans="1:14">
      <c r="A7" s="4" t="s">
        <v>24</v>
      </c>
      <c r="B7" s="4" t="s">
        <v>63</v>
      </c>
      <c r="C7" s="9" t="s">
        <v>25</v>
      </c>
      <c r="D7" s="9" t="s">
        <v>25</v>
      </c>
      <c r="E7" s="9" t="s">
        <v>26</v>
      </c>
      <c r="F7">
        <v>1.2315151984328436</v>
      </c>
      <c r="G7">
        <v>0.84236387229629084</v>
      </c>
      <c r="H7">
        <v>1.1359280377711973</v>
      </c>
      <c r="I7">
        <v>1.2451940067032683</v>
      </c>
      <c r="J7">
        <v>1.1181673296182701</v>
      </c>
      <c r="K7">
        <v>1.2601806640004842</v>
      </c>
      <c r="L7">
        <v>0.99784379439794313</v>
      </c>
      <c r="M7">
        <v>1.1962910500827386</v>
      </c>
      <c r="N7">
        <v>0.97682378275652537</v>
      </c>
    </row>
    <row r="8" spans="1:14">
      <c r="A8" s="4" t="s">
        <v>27</v>
      </c>
      <c r="B8" s="4" t="s">
        <v>141</v>
      </c>
      <c r="C8" s="9" t="s">
        <v>25</v>
      </c>
      <c r="D8" s="9" t="s">
        <v>28</v>
      </c>
      <c r="E8" s="9" t="s">
        <v>29</v>
      </c>
      <c r="F8">
        <v>1.5190913911915922</v>
      </c>
      <c r="G8">
        <v>1.4884222144326622</v>
      </c>
      <c r="H8">
        <v>0.54812149403717225</v>
      </c>
      <c r="I8">
        <v>0.40164550909594687</v>
      </c>
      <c r="J8">
        <v>0.94863848953746321</v>
      </c>
      <c r="K8">
        <v>1.2245175920290223</v>
      </c>
      <c r="L8">
        <v>0.99890160345997359</v>
      </c>
      <c r="M8">
        <v>1.3773344708061042</v>
      </c>
      <c r="N8">
        <v>1.1210626296412283</v>
      </c>
    </row>
    <row r="9" spans="1:14">
      <c r="A9" s="4" t="s">
        <v>27</v>
      </c>
      <c r="B9" s="4" t="s">
        <v>143</v>
      </c>
      <c r="C9" s="9" t="s">
        <v>25</v>
      </c>
      <c r="D9" s="9" t="s">
        <v>28</v>
      </c>
      <c r="E9" s="9" t="s">
        <v>29</v>
      </c>
      <c r="F9">
        <v>1.1501884663002269</v>
      </c>
      <c r="G9">
        <v>1.1995377201197304</v>
      </c>
      <c r="H9">
        <v>0.87458424022860082</v>
      </c>
      <c r="I9">
        <v>0.35619302849140722</v>
      </c>
      <c r="J9">
        <v>0.94174572031023318</v>
      </c>
      <c r="K9">
        <v>1.2796166827952646</v>
      </c>
      <c r="L9">
        <v>0.8511652728323047</v>
      </c>
      <c r="M9">
        <v>1.0701150297045252</v>
      </c>
      <c r="N9">
        <v>1.0301031714290214</v>
      </c>
    </row>
    <row r="10" spans="1:14">
      <c r="A10" s="4" t="s">
        <v>27</v>
      </c>
      <c r="B10" s="4" t="s">
        <v>144</v>
      </c>
      <c r="C10" s="9" t="s">
        <v>25</v>
      </c>
      <c r="D10" s="9" t="s">
        <v>28</v>
      </c>
      <c r="E10" s="9" t="s">
        <v>29</v>
      </c>
      <c r="F10">
        <v>1.9229669787204933</v>
      </c>
      <c r="G10">
        <v>1.3046334857040351</v>
      </c>
      <c r="H10">
        <v>0.21546002182425344</v>
      </c>
      <c r="I10">
        <v>0.77833279524424404</v>
      </c>
      <c r="J10">
        <v>1.4387967907750252</v>
      </c>
      <c r="K10">
        <v>0.97193099372914005</v>
      </c>
      <c r="L10">
        <v>1.288821977209204</v>
      </c>
      <c r="M10">
        <v>1.0346513041725758</v>
      </c>
      <c r="N10">
        <v>2.2874215414369323</v>
      </c>
    </row>
    <row r="11" spans="1:14">
      <c r="A11" s="4" t="s">
        <v>27</v>
      </c>
      <c r="B11" s="4" t="s">
        <v>146</v>
      </c>
      <c r="C11" s="9" t="s">
        <v>25</v>
      </c>
      <c r="D11" s="9" t="s">
        <v>28</v>
      </c>
      <c r="E11" s="9" t="s">
        <v>29</v>
      </c>
      <c r="F11">
        <v>1.0847835966859363</v>
      </c>
      <c r="G11">
        <v>0.91557073673229938</v>
      </c>
      <c r="H11">
        <v>0.27274772961333393</v>
      </c>
      <c r="I11">
        <v>0.64023569377967104</v>
      </c>
      <c r="J11">
        <v>1.3496402166055326</v>
      </c>
      <c r="K11">
        <v>1.4163756787728239</v>
      </c>
      <c r="L11">
        <v>1.0462380082942593</v>
      </c>
      <c r="M11">
        <v>1.7443684065777343</v>
      </c>
      <c r="N11">
        <v>3.6622544614135597</v>
      </c>
    </row>
    <row r="12" spans="1:14">
      <c r="A12" s="4" t="s">
        <v>27</v>
      </c>
      <c r="B12" s="4" t="s">
        <v>148</v>
      </c>
      <c r="C12" s="9" t="s">
        <v>25</v>
      </c>
      <c r="D12" s="9" t="s">
        <v>28</v>
      </c>
      <c r="E12" s="9" t="s">
        <v>29</v>
      </c>
      <c r="F12">
        <v>1.6290275312543538</v>
      </c>
      <c r="G12">
        <v>1.0144632429706115</v>
      </c>
      <c r="H12">
        <v>0.37473494929385209</v>
      </c>
      <c r="I12">
        <v>0.46258523714832239</v>
      </c>
      <c r="J12">
        <v>1.0223814208139059</v>
      </c>
      <c r="K12">
        <v>0.92810824093981215</v>
      </c>
      <c r="L12">
        <v>1.2480466480018182</v>
      </c>
      <c r="M12">
        <v>1.473020037538247</v>
      </c>
      <c r="N12">
        <v>1.0982154911061326</v>
      </c>
    </row>
    <row r="13" spans="1:14">
      <c r="A13" s="4" t="s">
        <v>27</v>
      </c>
      <c r="B13" s="4" t="s">
        <v>150</v>
      </c>
      <c r="C13" s="9" t="s">
        <v>25</v>
      </c>
      <c r="D13" s="9" t="s">
        <v>28</v>
      </c>
      <c r="E13" s="9" t="s">
        <v>29</v>
      </c>
      <c r="F13">
        <v>1.0873951860733486</v>
      </c>
      <c r="G13">
        <v>1.2461907182221421</v>
      </c>
      <c r="H13">
        <v>0.94544877456317522</v>
      </c>
      <c r="I13">
        <v>0.54705145632533669</v>
      </c>
      <c r="J13">
        <v>1.3600508123519377</v>
      </c>
      <c r="K13">
        <v>1.3271119320161981</v>
      </c>
      <c r="L13">
        <v>1.1318705953972075</v>
      </c>
      <c r="M13">
        <v>1.0716669922686692</v>
      </c>
      <c r="N13">
        <v>1.8502931535766944</v>
      </c>
    </row>
    <row r="14" spans="1:14">
      <c r="A14" s="4" t="s">
        <v>30</v>
      </c>
      <c r="B14" s="4" t="s">
        <v>152</v>
      </c>
      <c r="C14" s="10" t="s">
        <v>28</v>
      </c>
      <c r="D14" s="10" t="s">
        <v>25</v>
      </c>
      <c r="E14" s="10" t="s">
        <v>31</v>
      </c>
      <c r="F14">
        <v>1.9108997489190778</v>
      </c>
      <c r="G14">
        <v>2.2599580297149995</v>
      </c>
      <c r="H14">
        <v>1.3171485313909006</v>
      </c>
      <c r="I14">
        <v>0.69828657547821082</v>
      </c>
      <c r="J14">
        <v>1.2305467621323232</v>
      </c>
      <c r="K14">
        <v>1.4338668889530128</v>
      </c>
      <c r="L14">
        <v>1.383847783809282</v>
      </c>
      <c r="M14">
        <v>1.0580046636619977</v>
      </c>
      <c r="N14">
        <v>3.2159563089846235</v>
      </c>
    </row>
    <row r="15" spans="1:14">
      <c r="A15" s="4" t="s">
        <v>30</v>
      </c>
      <c r="B15" s="4" t="s">
        <v>153</v>
      </c>
      <c r="C15" s="10" t="s">
        <v>28</v>
      </c>
      <c r="D15" s="10" t="s">
        <v>25</v>
      </c>
      <c r="E15" s="10" t="s">
        <v>31</v>
      </c>
      <c r="F15">
        <v>1.0219967723224019</v>
      </c>
      <c r="G15">
        <v>3.234372668064736</v>
      </c>
      <c r="H15">
        <v>2.512534250404487</v>
      </c>
      <c r="I15">
        <v>1.1762514159518986</v>
      </c>
      <c r="J15">
        <v>0.80829415683543537</v>
      </c>
      <c r="K15">
        <v>1.0346087331999472</v>
      </c>
      <c r="L15">
        <v>1.3283033916443774</v>
      </c>
      <c r="M15">
        <v>1.0999429032618258</v>
      </c>
      <c r="N15">
        <v>2.3352826931638631</v>
      </c>
    </row>
    <row r="16" spans="1:14">
      <c r="A16" s="4" t="s">
        <v>30</v>
      </c>
      <c r="B16" s="4" t="s">
        <v>154</v>
      </c>
      <c r="C16" s="10" t="s">
        <v>28</v>
      </c>
      <c r="D16" s="10" t="s">
        <v>25</v>
      </c>
      <c r="E16" s="10" t="s">
        <v>31</v>
      </c>
      <c r="F16">
        <v>1.4801357800996331</v>
      </c>
      <c r="G16">
        <v>1.255066797264057</v>
      </c>
      <c r="H16">
        <v>1.3674065449392832</v>
      </c>
      <c r="I16">
        <v>1.1229297603805979</v>
      </c>
      <c r="J16">
        <v>1.2381690978927129</v>
      </c>
      <c r="K16">
        <v>1.2150289688729776</v>
      </c>
      <c r="L16">
        <v>1.1680448371469474</v>
      </c>
      <c r="M16">
        <v>0.90552722159008214</v>
      </c>
      <c r="N16">
        <v>2.4930483194029303</v>
      </c>
    </row>
    <row r="17" spans="1:14">
      <c r="A17" s="4" t="s">
        <v>30</v>
      </c>
      <c r="B17" s="4" t="s">
        <v>156</v>
      </c>
      <c r="C17" s="10" t="s">
        <v>28</v>
      </c>
      <c r="D17" s="10" t="s">
        <v>25</v>
      </c>
      <c r="E17" s="10" t="s">
        <v>31</v>
      </c>
      <c r="F17">
        <v>1.8723670931308303</v>
      </c>
      <c r="G17">
        <v>1.2879804854566119</v>
      </c>
      <c r="H17">
        <v>1.1842220035750315</v>
      </c>
      <c r="I17">
        <v>0.81716025265742065</v>
      </c>
      <c r="J17">
        <v>1.2633075633974842</v>
      </c>
      <c r="K17">
        <v>1.0687701073283984</v>
      </c>
      <c r="L17">
        <v>1.1186401566855109</v>
      </c>
      <c r="M17">
        <v>1.4477430856316349</v>
      </c>
      <c r="N17">
        <v>3.1502007970163586</v>
      </c>
    </row>
    <row r="18" spans="1:14">
      <c r="A18" s="4" t="s">
        <v>30</v>
      </c>
      <c r="B18" s="4" t="s">
        <v>158</v>
      </c>
      <c r="C18" s="10" t="s">
        <v>28</v>
      </c>
      <c r="D18" s="10" t="s">
        <v>25</v>
      </c>
      <c r="E18" s="10" t="s">
        <v>31</v>
      </c>
      <c r="F18">
        <v>1.0258446866206372</v>
      </c>
      <c r="G18">
        <v>2.2996750688875465</v>
      </c>
      <c r="H18">
        <v>2.1429290972943869</v>
      </c>
      <c r="I18">
        <v>0.9625613121017661</v>
      </c>
      <c r="J18">
        <v>0.87051222158851815</v>
      </c>
      <c r="K18">
        <v>1.1858680511168225</v>
      </c>
      <c r="L18">
        <v>1.3029290764542425</v>
      </c>
      <c r="M18">
        <v>0.97784776576157995</v>
      </c>
      <c r="N18">
        <v>1.376727530195661</v>
      </c>
    </row>
    <row r="19" spans="1:14">
      <c r="A19" s="4" t="s">
        <v>30</v>
      </c>
      <c r="B19" s="4" t="s">
        <v>159</v>
      </c>
      <c r="C19" s="10" t="s">
        <v>28</v>
      </c>
      <c r="D19" s="10" t="s">
        <v>25</v>
      </c>
      <c r="E19" s="10" t="s">
        <v>31</v>
      </c>
      <c r="F19">
        <v>1.5084630796642631</v>
      </c>
      <c r="G19">
        <v>1.4673531270283677</v>
      </c>
      <c r="H19">
        <v>1.131200988766125</v>
      </c>
      <c r="I19">
        <v>0.73261051964651769</v>
      </c>
      <c r="J19">
        <v>1.2641342132437323</v>
      </c>
      <c r="K19">
        <v>1.3453850512329049</v>
      </c>
      <c r="L19">
        <v>1.5087816558730245</v>
      </c>
      <c r="M19">
        <v>0.82632059585604045</v>
      </c>
      <c r="N19">
        <v>2.3674728470027171</v>
      </c>
    </row>
    <row r="20" spans="1:14">
      <c r="A20" s="4" t="s">
        <v>32</v>
      </c>
      <c r="B20" s="4" t="s">
        <v>160</v>
      </c>
      <c r="C20" s="11" t="s">
        <v>28</v>
      </c>
      <c r="D20" s="11" t="s">
        <v>28</v>
      </c>
      <c r="E20" s="11" t="s">
        <v>33</v>
      </c>
      <c r="F20">
        <v>1.9030776214544993</v>
      </c>
      <c r="G20">
        <v>0.31189941174221741</v>
      </c>
      <c r="H20">
        <v>0.38323833467030882</v>
      </c>
      <c r="I20">
        <v>0.8070058640819191</v>
      </c>
      <c r="J20">
        <v>0.80940225816259115</v>
      </c>
      <c r="K20">
        <v>1.2282466066986102</v>
      </c>
      <c r="L20">
        <v>0.73176251906790335</v>
      </c>
      <c r="M20">
        <v>1.4070068707627534</v>
      </c>
      <c r="N20">
        <v>2.2203967505639404</v>
      </c>
    </row>
    <row r="21" spans="1:14">
      <c r="A21" s="4" t="s">
        <v>32</v>
      </c>
      <c r="B21" s="4" t="s">
        <v>162</v>
      </c>
      <c r="C21" s="11" t="s">
        <v>28</v>
      </c>
      <c r="D21" s="11" t="s">
        <v>28</v>
      </c>
      <c r="E21" s="11" t="s">
        <v>33</v>
      </c>
      <c r="F21">
        <v>1.8988128417657073</v>
      </c>
      <c r="G21">
        <v>0.64145127263628288</v>
      </c>
      <c r="H21">
        <v>0.42864095778305122</v>
      </c>
      <c r="I21">
        <v>0.63547128424764654</v>
      </c>
      <c r="J21">
        <v>0.67225460229487433</v>
      </c>
      <c r="K21">
        <v>1.0532296366295995</v>
      </c>
      <c r="L21">
        <v>0.91214714661018204</v>
      </c>
      <c r="M21">
        <v>1.126369518780348</v>
      </c>
      <c r="N21">
        <v>2.010536205009696</v>
      </c>
    </row>
    <row r="22" spans="1:14">
      <c r="A22" s="4" t="s">
        <v>32</v>
      </c>
      <c r="B22" s="4" t="s">
        <v>164</v>
      </c>
      <c r="C22" s="11" t="s">
        <v>28</v>
      </c>
      <c r="D22" s="11" t="s">
        <v>28</v>
      </c>
      <c r="E22" s="11" t="s">
        <v>33</v>
      </c>
      <c r="F22">
        <v>2.740683031160196</v>
      </c>
      <c r="G22">
        <v>0.2249435325450759</v>
      </c>
      <c r="H22">
        <v>0.33179679376608212</v>
      </c>
      <c r="I22">
        <v>0.45905569489366216</v>
      </c>
      <c r="J22">
        <v>0.65154404989160808</v>
      </c>
      <c r="K22">
        <v>0.84565447933373394</v>
      </c>
      <c r="L22">
        <v>0.54355247507698279</v>
      </c>
      <c r="M22">
        <v>1.3994368054502626</v>
      </c>
      <c r="N22">
        <v>1.4811065184551753</v>
      </c>
    </row>
    <row r="23" spans="1:14">
      <c r="A23" s="4" t="s">
        <v>32</v>
      </c>
      <c r="B23" s="4" t="s">
        <v>165</v>
      </c>
      <c r="C23" s="11" t="s">
        <v>28</v>
      </c>
      <c r="D23" s="11" t="s">
        <v>28</v>
      </c>
      <c r="E23" s="11" t="s">
        <v>33</v>
      </c>
      <c r="F23">
        <v>1.9966366610302726</v>
      </c>
      <c r="G23">
        <v>0.33501612473300801</v>
      </c>
      <c r="H23">
        <v>0.85201109445773027</v>
      </c>
      <c r="I23">
        <v>0.45034280524893228</v>
      </c>
      <c r="J23">
        <v>0.68814517189385727</v>
      </c>
      <c r="K23">
        <v>0.94557528950355663</v>
      </c>
      <c r="L23">
        <v>0.86736656363136744</v>
      </c>
      <c r="M23">
        <v>0.6620898457636103</v>
      </c>
      <c r="N23">
        <v>1.0324437116890435</v>
      </c>
    </row>
    <row r="24" spans="1:14">
      <c r="A24" s="4" t="s">
        <v>32</v>
      </c>
      <c r="B24" s="4" t="s">
        <v>167</v>
      </c>
      <c r="C24" s="11" t="s">
        <v>28</v>
      </c>
      <c r="D24" s="11" t="s">
        <v>28</v>
      </c>
      <c r="E24" s="11" t="s">
        <v>33</v>
      </c>
      <c r="F24">
        <v>1.4106715380714234</v>
      </c>
      <c r="G24">
        <v>0.19367543373718116</v>
      </c>
      <c r="H24">
        <v>0.26576056783374535</v>
      </c>
      <c r="I24">
        <v>0.69001172999342797</v>
      </c>
      <c r="J24">
        <v>0.93890813063038314</v>
      </c>
      <c r="K24">
        <v>1.1846751696399314</v>
      </c>
      <c r="L24">
        <v>0.83520121942400771</v>
      </c>
      <c r="M24">
        <v>0.78076358665630241</v>
      </c>
      <c r="N24">
        <v>1.194351821179666</v>
      </c>
    </row>
    <row r="25" spans="1:14">
      <c r="A25" s="4" t="s">
        <v>32</v>
      </c>
      <c r="B25" s="4" t="s">
        <v>169</v>
      </c>
      <c r="C25" s="11" t="s">
        <v>28</v>
      </c>
      <c r="D25" s="11" t="s">
        <v>28</v>
      </c>
      <c r="E25" s="11" t="s">
        <v>33</v>
      </c>
      <c r="F25">
        <v>1.6379884965978493</v>
      </c>
      <c r="G25">
        <v>0.21418503192663818</v>
      </c>
      <c r="H25">
        <v>0.40944833910950335</v>
      </c>
      <c r="I25">
        <v>0.40076677743430994</v>
      </c>
      <c r="J25">
        <v>0.7102003368171671</v>
      </c>
      <c r="K25">
        <v>1.2024114769548022</v>
      </c>
      <c r="L25">
        <v>0.706864241486724</v>
      </c>
      <c r="M25">
        <v>0.72507038286200887</v>
      </c>
      <c r="N25">
        <v>1.061284544701752</v>
      </c>
    </row>
    <row r="26" spans="1:14">
      <c r="F26" s="109" t="s">
        <v>193</v>
      </c>
      <c r="G26" s="108"/>
      <c r="H26" s="108"/>
      <c r="I26" s="109" t="s">
        <v>194</v>
      </c>
      <c r="J26" s="108"/>
      <c r="K26" s="108"/>
      <c r="L26" s="108"/>
      <c r="M26" s="108"/>
      <c r="N26" s="108"/>
    </row>
  </sheetData>
  <mergeCells count="2">
    <mergeCell ref="F26:H26"/>
    <mergeCell ref="I26:N26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01"/>
  <sheetViews>
    <sheetView workbookViewId="0">
      <selection activeCell="J33" sqref="J33"/>
    </sheetView>
  </sheetViews>
  <sheetFormatPr defaultRowHeight="14"/>
  <cols>
    <col min="1" max="2" width="11.25" customWidth="1"/>
    <col min="6" max="8" width="11" customWidth="1"/>
  </cols>
  <sheetData>
    <row r="1" spans="1:8">
      <c r="A1" s="76" t="s">
        <v>173</v>
      </c>
      <c r="B1" s="76" t="s">
        <v>174</v>
      </c>
      <c r="C1" s="76" t="s">
        <v>183</v>
      </c>
      <c r="D1" s="76" t="s">
        <v>175</v>
      </c>
      <c r="E1" s="76" t="s">
        <v>177</v>
      </c>
      <c r="F1" s="8" t="s">
        <v>1</v>
      </c>
      <c r="G1" s="8" t="s">
        <v>2</v>
      </c>
      <c r="H1" s="8" t="s">
        <v>3</v>
      </c>
    </row>
    <row r="2" spans="1:8">
      <c r="A2" s="76" t="s">
        <v>179</v>
      </c>
      <c r="B2" s="76">
        <v>1</v>
      </c>
      <c r="C2" s="77">
        <v>0.16127550611335001</v>
      </c>
      <c r="D2" s="77">
        <v>0.61945118124141996</v>
      </c>
      <c r="E2" s="77">
        <v>37.392362357250001</v>
      </c>
      <c r="F2" s="9" t="s">
        <v>25</v>
      </c>
      <c r="G2" s="9" t="s">
        <v>25</v>
      </c>
      <c r="H2" s="9" t="s">
        <v>26</v>
      </c>
    </row>
    <row r="3" spans="1:8">
      <c r="A3" s="76" t="s">
        <v>179</v>
      </c>
      <c r="B3" s="76">
        <v>2</v>
      </c>
      <c r="C3" s="77">
        <v>0.31696157130934</v>
      </c>
      <c r="D3" s="77">
        <v>0.90462367354570505</v>
      </c>
      <c r="E3" s="77">
        <v>33.6979439858654</v>
      </c>
      <c r="F3" s="9" t="s">
        <v>25</v>
      </c>
      <c r="G3" s="9" t="s">
        <v>25</v>
      </c>
      <c r="H3" s="9" t="s">
        <v>26</v>
      </c>
    </row>
    <row r="4" spans="1:8">
      <c r="A4" s="76" t="s">
        <v>179</v>
      </c>
      <c r="B4" s="76">
        <v>3</v>
      </c>
      <c r="C4" s="77">
        <v>0.260202987615339</v>
      </c>
      <c r="D4" s="77">
        <v>1.22010936750844</v>
      </c>
      <c r="E4" s="77">
        <v>49.212660694402203</v>
      </c>
      <c r="F4" s="9" t="s">
        <v>25</v>
      </c>
      <c r="G4" s="9" t="s">
        <v>25</v>
      </c>
      <c r="H4" s="9" t="s">
        <v>26</v>
      </c>
    </row>
    <row r="5" spans="1:8">
      <c r="A5" s="76" t="s">
        <v>179</v>
      </c>
      <c r="B5" s="76">
        <v>4</v>
      </c>
      <c r="C5" s="77">
        <v>0.29401008657762001</v>
      </c>
      <c r="D5" s="77">
        <v>0.96874291679170599</v>
      </c>
      <c r="E5" s="77">
        <v>41.663934746800003</v>
      </c>
      <c r="F5" s="9" t="s">
        <v>25</v>
      </c>
      <c r="G5" s="9" t="s">
        <v>25</v>
      </c>
      <c r="H5" s="9" t="s">
        <v>26</v>
      </c>
    </row>
    <row r="6" spans="1:8">
      <c r="A6" s="76" t="s">
        <v>179</v>
      </c>
      <c r="B6" s="76">
        <v>5</v>
      </c>
      <c r="C6" s="77">
        <v>0.27703968637948601</v>
      </c>
      <c r="D6" s="77">
        <v>0.64775422297560703</v>
      </c>
      <c r="E6" s="77">
        <v>58.415779799206703</v>
      </c>
      <c r="F6" s="9" t="s">
        <v>25</v>
      </c>
      <c r="G6" s="9" t="s">
        <v>25</v>
      </c>
      <c r="H6" s="9" t="s">
        <v>26</v>
      </c>
    </row>
    <row r="7" spans="1:8">
      <c r="A7" s="76" t="s">
        <v>179</v>
      </c>
      <c r="B7" s="76">
        <v>6</v>
      </c>
      <c r="C7" s="77">
        <v>0.26144306074842799</v>
      </c>
      <c r="D7" s="77">
        <v>1.00398960896942</v>
      </c>
      <c r="E7" s="77">
        <v>34.110607671000899</v>
      </c>
      <c r="F7" s="9" t="s">
        <v>25</v>
      </c>
      <c r="G7" s="9" t="s">
        <v>25</v>
      </c>
      <c r="H7" s="9" t="s">
        <v>26</v>
      </c>
    </row>
    <row r="8" spans="1:8">
      <c r="A8" s="76" t="s">
        <v>180</v>
      </c>
      <c r="B8" s="76">
        <v>1</v>
      </c>
      <c r="C8" s="77">
        <v>0.34049723794153203</v>
      </c>
      <c r="D8" s="77">
        <v>1.1666803902637299</v>
      </c>
      <c r="E8" s="77">
        <v>36.984299800311</v>
      </c>
      <c r="F8" s="9" t="s">
        <v>25</v>
      </c>
      <c r="G8" s="9" t="s">
        <v>28</v>
      </c>
      <c r="H8" s="9" t="s">
        <v>29</v>
      </c>
    </row>
    <row r="9" spans="1:8">
      <c r="A9" s="76" t="s">
        <v>180</v>
      </c>
      <c r="B9" s="76">
        <v>2</v>
      </c>
      <c r="C9" s="77">
        <v>0.36777301396721501</v>
      </c>
      <c r="D9" s="77">
        <v>1.6167304499361399</v>
      </c>
      <c r="E9" s="77">
        <v>34.191127414442001</v>
      </c>
      <c r="F9" s="9" t="s">
        <v>25</v>
      </c>
      <c r="G9" s="9" t="s">
        <v>28</v>
      </c>
      <c r="H9" s="9" t="s">
        <v>29</v>
      </c>
    </row>
    <row r="10" spans="1:8">
      <c r="A10" s="76" t="s">
        <v>180</v>
      </c>
      <c r="B10" s="76">
        <v>3</v>
      </c>
      <c r="C10" s="77">
        <v>0.283397312606323</v>
      </c>
      <c r="D10" s="77">
        <v>0.79390158975966896</v>
      </c>
      <c r="E10" s="77">
        <v>29.9054640697899</v>
      </c>
      <c r="F10" s="9" t="s">
        <v>25</v>
      </c>
      <c r="G10" s="9" t="s">
        <v>28</v>
      </c>
      <c r="H10" s="9" t="s">
        <v>29</v>
      </c>
    </row>
    <row r="11" spans="1:8">
      <c r="A11" s="76" t="s">
        <v>180</v>
      </c>
      <c r="B11" s="76">
        <v>4</v>
      </c>
      <c r="C11" s="77">
        <v>0.22796952396400499</v>
      </c>
      <c r="D11" s="77">
        <v>1.2166069521230001</v>
      </c>
      <c r="E11" s="77">
        <v>37.611778658127001</v>
      </c>
      <c r="F11" s="9" t="s">
        <v>25</v>
      </c>
      <c r="G11" s="9" t="s">
        <v>28</v>
      </c>
      <c r="H11" s="9" t="s">
        <v>29</v>
      </c>
    </row>
    <row r="12" spans="1:8">
      <c r="A12" s="76" t="s">
        <v>180</v>
      </c>
      <c r="B12" s="76">
        <v>5</v>
      </c>
      <c r="C12" s="77">
        <v>0.26561831643646899</v>
      </c>
      <c r="D12" s="77">
        <v>1.0468660814951301</v>
      </c>
      <c r="E12" s="77">
        <v>32.145063219501502</v>
      </c>
      <c r="F12" s="9" t="s">
        <v>25</v>
      </c>
      <c r="G12" s="9" t="s">
        <v>28</v>
      </c>
      <c r="H12" s="9" t="s">
        <v>29</v>
      </c>
    </row>
    <row r="13" spans="1:8">
      <c r="A13" s="76" t="s">
        <v>180</v>
      </c>
      <c r="B13" s="76">
        <v>6</v>
      </c>
      <c r="C13" s="77">
        <v>0.28543507360859399</v>
      </c>
      <c r="D13" s="77">
        <v>0.52110783005327099</v>
      </c>
      <c r="E13" s="77">
        <v>48.255050888477903</v>
      </c>
      <c r="F13" s="9" t="s">
        <v>25</v>
      </c>
      <c r="G13" s="9" t="s">
        <v>28</v>
      </c>
      <c r="H13" s="9" t="s">
        <v>29</v>
      </c>
    </row>
    <row r="14" spans="1:8">
      <c r="A14" s="76" t="s">
        <v>181</v>
      </c>
      <c r="B14" s="76">
        <v>1</v>
      </c>
      <c r="C14" s="77">
        <v>0.22516852516022501</v>
      </c>
      <c r="D14" s="77">
        <v>1.12057472644788</v>
      </c>
      <c r="E14" s="77">
        <v>25.630153263580201</v>
      </c>
      <c r="F14" s="10" t="s">
        <v>28</v>
      </c>
      <c r="G14" s="10" t="s">
        <v>25</v>
      </c>
      <c r="H14" s="10" t="s">
        <v>31</v>
      </c>
    </row>
    <row r="15" spans="1:8">
      <c r="A15" s="76" t="s">
        <v>181</v>
      </c>
      <c r="B15" s="76">
        <v>2</v>
      </c>
      <c r="C15" s="77">
        <v>0.302506743731843</v>
      </c>
      <c r="D15" s="77">
        <v>0.69105169634826802</v>
      </c>
      <c r="E15" s="77">
        <v>35.232995380467301</v>
      </c>
      <c r="F15" s="10" t="s">
        <v>28</v>
      </c>
      <c r="G15" s="10" t="s">
        <v>25</v>
      </c>
      <c r="H15" s="10" t="s">
        <v>31</v>
      </c>
    </row>
    <row r="16" spans="1:8">
      <c r="A16" s="76" t="s">
        <v>181</v>
      </c>
      <c r="B16" s="76">
        <v>3</v>
      </c>
      <c r="C16" s="77">
        <v>0.27097824958952199</v>
      </c>
      <c r="D16" s="77">
        <v>1.78979412314874</v>
      </c>
      <c r="E16" s="77">
        <v>32.816252795185299</v>
      </c>
      <c r="F16" s="10" t="s">
        <v>28</v>
      </c>
      <c r="G16" s="10" t="s">
        <v>25</v>
      </c>
      <c r="H16" s="10" t="s">
        <v>31</v>
      </c>
    </row>
    <row r="17" spans="1:8">
      <c r="A17" s="76" t="s">
        <v>181</v>
      </c>
      <c r="B17" s="76">
        <v>4</v>
      </c>
      <c r="C17" s="77">
        <v>0.23361034354999199</v>
      </c>
      <c r="D17" s="77">
        <v>0.83823798484030898</v>
      </c>
      <c r="E17" s="77">
        <v>33.774437742134403</v>
      </c>
      <c r="F17" s="10" t="s">
        <v>28</v>
      </c>
      <c r="G17" s="10" t="s">
        <v>25</v>
      </c>
      <c r="H17" s="10" t="s">
        <v>31</v>
      </c>
    </row>
    <row r="18" spans="1:8">
      <c r="A18" s="76" t="s">
        <v>181</v>
      </c>
      <c r="B18" s="76">
        <v>5</v>
      </c>
      <c r="C18" s="77">
        <v>0.21588189259496299</v>
      </c>
      <c r="D18" s="77">
        <v>0.61510358811583798</v>
      </c>
      <c r="E18" s="77">
        <v>37.827456542344201</v>
      </c>
      <c r="F18" s="10" t="s">
        <v>28</v>
      </c>
      <c r="G18" s="10" t="s">
        <v>25</v>
      </c>
      <c r="H18" s="10" t="s">
        <v>31</v>
      </c>
    </row>
    <row r="19" spans="1:8">
      <c r="A19" s="76" t="s">
        <v>181</v>
      </c>
      <c r="B19" s="76">
        <v>6</v>
      </c>
      <c r="C19" s="77">
        <v>0.227583167847592</v>
      </c>
      <c r="D19" s="77">
        <v>0.69689868398131505</v>
      </c>
      <c r="E19" s="77">
        <v>42.884384000957098</v>
      </c>
      <c r="F19" s="10" t="s">
        <v>28</v>
      </c>
      <c r="G19" s="10" t="s">
        <v>25</v>
      </c>
      <c r="H19" s="10" t="s">
        <v>31</v>
      </c>
    </row>
    <row r="20" spans="1:8">
      <c r="A20" s="76" t="s">
        <v>182</v>
      </c>
      <c r="B20" s="76">
        <v>1</v>
      </c>
      <c r="C20" s="77">
        <v>0.33263140324334101</v>
      </c>
      <c r="D20" s="77">
        <v>1.2421245622436199</v>
      </c>
      <c r="E20" s="77">
        <v>31.1247630418979</v>
      </c>
      <c r="F20" s="11" t="s">
        <v>28</v>
      </c>
      <c r="G20" s="11" t="s">
        <v>28</v>
      </c>
      <c r="H20" s="11" t="s">
        <v>33</v>
      </c>
    </row>
    <row r="21" spans="1:8">
      <c r="A21" s="76" t="s">
        <v>182</v>
      </c>
      <c r="B21" s="76">
        <v>2</v>
      </c>
      <c r="C21" s="77">
        <v>0.31550360767438901</v>
      </c>
      <c r="D21" s="77">
        <v>0.83812041130719706</v>
      </c>
      <c r="E21" s="77">
        <v>29.828682743008599</v>
      </c>
      <c r="F21" s="11" t="s">
        <v>28</v>
      </c>
      <c r="G21" s="11" t="s">
        <v>28</v>
      </c>
      <c r="H21" s="11" t="s">
        <v>33</v>
      </c>
    </row>
    <row r="22" spans="1:8">
      <c r="A22" s="76" t="s">
        <v>182</v>
      </c>
      <c r="B22" s="76">
        <v>3</v>
      </c>
      <c r="C22" s="77">
        <v>0.26847372366137801</v>
      </c>
      <c r="D22" s="77">
        <v>0.93594050679378105</v>
      </c>
      <c r="E22" s="77">
        <v>24.156354388095899</v>
      </c>
      <c r="F22" s="11" t="s">
        <v>28</v>
      </c>
      <c r="G22" s="11" t="s">
        <v>28</v>
      </c>
      <c r="H22" s="11" t="s">
        <v>33</v>
      </c>
    </row>
    <row r="23" spans="1:8">
      <c r="A23" s="76" t="s">
        <v>182</v>
      </c>
      <c r="B23" s="76">
        <v>4</v>
      </c>
      <c r="C23" s="77">
        <v>0.25081535769526397</v>
      </c>
      <c r="D23" s="77">
        <v>0.58908770176695502</v>
      </c>
      <c r="E23" s="77">
        <v>41.0985711196385</v>
      </c>
      <c r="F23" s="11" t="s">
        <v>28</v>
      </c>
      <c r="G23" s="11" t="s">
        <v>28</v>
      </c>
      <c r="H23" s="11" t="s">
        <v>33</v>
      </c>
    </row>
    <row r="24" spans="1:8">
      <c r="A24" s="76" t="s">
        <v>182</v>
      </c>
      <c r="B24" s="76">
        <v>5</v>
      </c>
      <c r="C24" s="77">
        <v>0.196242441214215</v>
      </c>
      <c r="D24" s="77">
        <v>0.65899313430415196</v>
      </c>
      <c r="E24" s="77">
        <v>38.328116804240402</v>
      </c>
      <c r="F24" s="11" t="s">
        <v>28</v>
      </c>
      <c r="G24" s="11" t="s">
        <v>28</v>
      </c>
      <c r="H24" s="11" t="s">
        <v>33</v>
      </c>
    </row>
    <row r="25" spans="1:8">
      <c r="A25" s="76" t="s">
        <v>182</v>
      </c>
      <c r="B25" s="76">
        <v>6</v>
      </c>
      <c r="C25" s="77">
        <v>0.28325985353125799</v>
      </c>
      <c r="D25" s="77">
        <v>0.57237987933388801</v>
      </c>
      <c r="E25" s="77">
        <v>40.343123383853801</v>
      </c>
      <c r="F25" s="11" t="s">
        <v>28</v>
      </c>
      <c r="G25" s="11" t="s">
        <v>28</v>
      </c>
      <c r="H25" s="11" t="s">
        <v>33</v>
      </c>
    </row>
    <row r="28" spans="1:8">
      <c r="C28" s="75" t="s">
        <v>184</v>
      </c>
      <c r="D28" t="s">
        <v>176</v>
      </c>
      <c r="E28" t="s">
        <v>178</v>
      </c>
    </row>
    <row r="31" spans="1:8">
      <c r="F31" s="41"/>
      <c r="G31" s="41"/>
      <c r="H31" s="41"/>
    </row>
    <row r="32" spans="1:8">
      <c r="F32" s="41"/>
      <c r="G32" s="41"/>
      <c r="H32" s="41"/>
    </row>
    <row r="33" spans="6:8">
      <c r="F33" s="41"/>
      <c r="G33" s="41"/>
      <c r="H33" s="41"/>
    </row>
    <row r="34" spans="6:8">
      <c r="F34" s="41"/>
      <c r="G34" s="41"/>
      <c r="H34" s="41"/>
    </row>
    <row r="35" spans="6:8">
      <c r="F35" s="41"/>
      <c r="G35" s="41"/>
      <c r="H35" s="41"/>
    </row>
    <row r="36" spans="6:8">
      <c r="F36" s="41"/>
      <c r="G36" s="41"/>
      <c r="H36" s="41"/>
    </row>
    <row r="37" spans="6:8">
      <c r="F37" s="41"/>
      <c r="G37" s="41"/>
      <c r="H37" s="41"/>
    </row>
    <row r="38" spans="6:8">
      <c r="F38" s="41"/>
      <c r="G38" s="41"/>
      <c r="H38" s="41"/>
    </row>
    <row r="39" spans="6:8">
      <c r="F39" s="41"/>
      <c r="G39" s="41"/>
      <c r="H39" s="41"/>
    </row>
    <row r="40" spans="6:8">
      <c r="F40" s="41"/>
      <c r="G40" s="41"/>
      <c r="H40" s="41"/>
    </row>
    <row r="41" spans="6:8">
      <c r="F41" s="41"/>
      <c r="G41" s="41"/>
      <c r="H41" s="41"/>
    </row>
    <row r="42" spans="6:8">
      <c r="F42" s="41"/>
      <c r="G42" s="41"/>
      <c r="H42" s="41"/>
    </row>
    <row r="43" spans="6:8">
      <c r="F43" s="41"/>
      <c r="G43" s="41"/>
      <c r="H43" s="41"/>
    </row>
    <row r="44" spans="6:8">
      <c r="F44" s="41"/>
      <c r="G44" s="41"/>
      <c r="H44" s="41"/>
    </row>
    <row r="45" spans="6:8">
      <c r="F45" s="41"/>
      <c r="G45" s="41"/>
      <c r="H45" s="41"/>
    </row>
    <row r="46" spans="6:8">
      <c r="F46" s="41"/>
      <c r="G46" s="41"/>
      <c r="H46" s="41"/>
    </row>
    <row r="47" spans="6:8">
      <c r="F47" s="41"/>
      <c r="G47" s="41"/>
      <c r="H47" s="41"/>
    </row>
    <row r="48" spans="6:8">
      <c r="F48" s="41"/>
      <c r="G48" s="41"/>
      <c r="H48" s="41"/>
    </row>
    <row r="49" spans="6:8">
      <c r="F49" s="41"/>
      <c r="G49" s="41"/>
      <c r="H49" s="41"/>
    </row>
    <row r="50" spans="6:8">
      <c r="F50" s="41"/>
      <c r="G50" s="41"/>
      <c r="H50" s="41"/>
    </row>
    <row r="51" spans="6:8">
      <c r="F51" s="41"/>
      <c r="G51" s="41"/>
      <c r="H51" s="41"/>
    </row>
    <row r="52" spans="6:8">
      <c r="F52" s="41"/>
      <c r="G52" s="41"/>
      <c r="H52" s="41"/>
    </row>
    <row r="53" spans="6:8">
      <c r="F53" s="41"/>
      <c r="G53" s="41"/>
      <c r="H53" s="41"/>
    </row>
    <row r="54" spans="6:8">
      <c r="F54" s="41"/>
      <c r="G54" s="41"/>
      <c r="H54" s="41"/>
    </row>
    <row r="55" spans="6:8">
      <c r="F55" s="41"/>
      <c r="G55" s="41"/>
      <c r="H55" s="41"/>
    </row>
    <row r="56" spans="6:8">
      <c r="F56" s="41"/>
      <c r="G56" s="41"/>
      <c r="H56" s="41"/>
    </row>
    <row r="57" spans="6:8">
      <c r="F57" s="41"/>
      <c r="G57" s="41"/>
      <c r="H57" s="41"/>
    </row>
    <row r="58" spans="6:8">
      <c r="F58" s="41"/>
      <c r="G58" s="41"/>
      <c r="H58" s="41"/>
    </row>
    <row r="59" spans="6:8">
      <c r="F59" s="41"/>
      <c r="G59" s="41"/>
      <c r="H59" s="41"/>
    </row>
    <row r="60" spans="6:8">
      <c r="F60" s="41"/>
      <c r="G60" s="41"/>
      <c r="H60" s="41"/>
    </row>
    <row r="61" spans="6:8">
      <c r="F61" s="41"/>
      <c r="G61" s="41"/>
      <c r="H61" s="41"/>
    </row>
    <row r="62" spans="6:8">
      <c r="F62" s="41"/>
      <c r="G62" s="41"/>
      <c r="H62" s="41"/>
    </row>
    <row r="63" spans="6:8">
      <c r="F63" s="41"/>
      <c r="G63" s="41"/>
      <c r="H63" s="41"/>
    </row>
    <row r="64" spans="6:8">
      <c r="F64" s="41"/>
      <c r="G64" s="41"/>
      <c r="H64" s="41"/>
    </row>
    <row r="65" spans="6:8">
      <c r="F65" s="41"/>
      <c r="G65" s="41"/>
      <c r="H65" s="41"/>
    </row>
    <row r="66" spans="6:8">
      <c r="F66" s="41"/>
      <c r="G66" s="41"/>
      <c r="H66" s="41"/>
    </row>
    <row r="67" spans="6:8">
      <c r="F67" s="41"/>
      <c r="G67" s="41"/>
      <c r="H67" s="41"/>
    </row>
    <row r="68" spans="6:8">
      <c r="F68" s="41"/>
      <c r="G68" s="41"/>
      <c r="H68" s="41"/>
    </row>
    <row r="69" spans="6:8">
      <c r="F69" s="41"/>
      <c r="G69" s="41"/>
      <c r="H69" s="41"/>
    </row>
    <row r="70" spans="6:8">
      <c r="F70" s="41"/>
      <c r="G70" s="41"/>
      <c r="H70" s="41"/>
    </row>
    <row r="71" spans="6:8">
      <c r="F71" s="41"/>
      <c r="G71" s="41"/>
      <c r="H71" s="41"/>
    </row>
    <row r="72" spans="6:8">
      <c r="F72" s="41"/>
      <c r="G72" s="41"/>
      <c r="H72" s="41"/>
    </row>
    <row r="73" spans="6:8">
      <c r="F73" s="41"/>
      <c r="G73" s="41"/>
      <c r="H73" s="41"/>
    </row>
    <row r="74" spans="6:8">
      <c r="F74" s="41"/>
      <c r="G74" s="41"/>
      <c r="H74" s="41"/>
    </row>
    <row r="75" spans="6:8">
      <c r="F75" s="41"/>
      <c r="G75" s="41"/>
      <c r="H75" s="41"/>
    </row>
    <row r="76" spans="6:8">
      <c r="F76" s="41"/>
      <c r="G76" s="41"/>
      <c r="H76" s="41"/>
    </row>
    <row r="77" spans="6:8">
      <c r="F77" s="41"/>
      <c r="G77" s="41"/>
      <c r="H77" s="41"/>
    </row>
    <row r="78" spans="6:8">
      <c r="F78" s="41"/>
      <c r="G78" s="41"/>
      <c r="H78" s="41"/>
    </row>
    <row r="79" spans="6:8">
      <c r="F79" s="41"/>
      <c r="G79" s="41"/>
      <c r="H79" s="41"/>
    </row>
    <row r="80" spans="6:8">
      <c r="F80" s="41"/>
      <c r="G80" s="41"/>
      <c r="H80" s="41"/>
    </row>
    <row r="81" spans="6:8">
      <c r="F81" s="41"/>
      <c r="G81" s="41"/>
      <c r="H81" s="41"/>
    </row>
    <row r="82" spans="6:8">
      <c r="F82" s="41"/>
      <c r="G82" s="41"/>
      <c r="H82" s="41"/>
    </row>
    <row r="83" spans="6:8">
      <c r="F83" s="41"/>
      <c r="G83" s="41"/>
      <c r="H83" s="41"/>
    </row>
    <row r="84" spans="6:8">
      <c r="F84" s="41"/>
      <c r="G84" s="41"/>
      <c r="H84" s="41"/>
    </row>
    <row r="85" spans="6:8">
      <c r="F85" s="41"/>
      <c r="G85" s="41"/>
      <c r="H85" s="41"/>
    </row>
    <row r="86" spans="6:8">
      <c r="F86" s="41"/>
      <c r="G86" s="41"/>
      <c r="H86" s="41"/>
    </row>
    <row r="87" spans="6:8">
      <c r="F87" s="41"/>
      <c r="G87" s="41"/>
      <c r="H87" s="41"/>
    </row>
    <row r="88" spans="6:8">
      <c r="F88" s="41"/>
      <c r="G88" s="41"/>
      <c r="H88" s="41"/>
    </row>
    <row r="89" spans="6:8">
      <c r="F89" s="41"/>
      <c r="G89" s="41"/>
      <c r="H89" s="41"/>
    </row>
    <row r="90" spans="6:8">
      <c r="F90" s="41"/>
      <c r="G90" s="41"/>
      <c r="H90" s="41"/>
    </row>
    <row r="91" spans="6:8">
      <c r="F91" s="41"/>
      <c r="G91" s="41"/>
      <c r="H91" s="41"/>
    </row>
    <row r="92" spans="6:8">
      <c r="F92" s="41"/>
      <c r="G92" s="41"/>
      <c r="H92" s="41"/>
    </row>
    <row r="93" spans="6:8">
      <c r="F93" s="41"/>
      <c r="G93" s="41"/>
      <c r="H93" s="41"/>
    </row>
    <row r="94" spans="6:8">
      <c r="F94" s="41"/>
      <c r="G94" s="41"/>
      <c r="H94" s="41"/>
    </row>
    <row r="95" spans="6:8">
      <c r="F95" s="41"/>
      <c r="G95" s="41"/>
      <c r="H95" s="41"/>
    </row>
    <row r="96" spans="6:8">
      <c r="F96" s="41"/>
      <c r="G96" s="41"/>
      <c r="H96" s="41"/>
    </row>
    <row r="97" spans="6:8">
      <c r="F97" s="41"/>
      <c r="G97" s="41"/>
      <c r="H97" s="41"/>
    </row>
    <row r="98" spans="6:8">
      <c r="F98" s="41"/>
      <c r="G98" s="41"/>
      <c r="H98" s="41"/>
    </row>
    <row r="99" spans="6:8">
      <c r="F99" s="41"/>
      <c r="G99" s="41"/>
      <c r="H99" s="41"/>
    </row>
    <row r="100" spans="6:8">
      <c r="F100" s="41"/>
      <c r="G100" s="41"/>
      <c r="H100" s="41"/>
    </row>
    <row r="101" spans="6:8">
      <c r="F101" s="41"/>
      <c r="G101" s="41"/>
      <c r="H101" s="41"/>
    </row>
    <row r="102" spans="6:8">
      <c r="F102" s="41"/>
      <c r="G102" s="41"/>
      <c r="H102" s="41"/>
    </row>
    <row r="103" spans="6:8">
      <c r="F103" s="41"/>
      <c r="G103" s="41"/>
      <c r="H103" s="41"/>
    </row>
    <row r="104" spans="6:8">
      <c r="F104" s="41"/>
      <c r="G104" s="41"/>
      <c r="H104" s="41"/>
    </row>
    <row r="105" spans="6:8">
      <c r="F105" s="41"/>
      <c r="G105" s="41"/>
      <c r="H105" s="41"/>
    </row>
    <row r="106" spans="6:8">
      <c r="F106" s="41"/>
      <c r="G106" s="41"/>
      <c r="H106" s="41"/>
    </row>
    <row r="107" spans="6:8">
      <c r="F107" s="41"/>
      <c r="G107" s="41"/>
      <c r="H107" s="41"/>
    </row>
    <row r="108" spans="6:8">
      <c r="F108" s="41"/>
      <c r="G108" s="41"/>
      <c r="H108" s="41"/>
    </row>
    <row r="109" spans="6:8">
      <c r="F109" s="41"/>
      <c r="G109" s="41"/>
      <c r="H109" s="41"/>
    </row>
    <row r="110" spans="6:8">
      <c r="F110" s="41"/>
      <c r="G110" s="41"/>
      <c r="H110" s="41"/>
    </row>
    <row r="111" spans="6:8">
      <c r="F111" s="41"/>
      <c r="G111" s="41"/>
      <c r="H111" s="41"/>
    </row>
    <row r="112" spans="6:8">
      <c r="F112" s="41"/>
      <c r="G112" s="41"/>
      <c r="H112" s="41"/>
    </row>
    <row r="113" spans="6:8">
      <c r="F113" s="41"/>
      <c r="G113" s="41"/>
      <c r="H113" s="41"/>
    </row>
    <row r="114" spans="6:8">
      <c r="F114" s="41"/>
      <c r="G114" s="41"/>
      <c r="H114" s="41"/>
    </row>
    <row r="115" spans="6:8">
      <c r="F115" s="41"/>
      <c r="G115" s="41"/>
      <c r="H115" s="41"/>
    </row>
    <row r="116" spans="6:8">
      <c r="F116" s="41"/>
      <c r="G116" s="41"/>
      <c r="H116" s="41"/>
    </row>
    <row r="117" spans="6:8">
      <c r="F117" s="41"/>
      <c r="G117" s="41"/>
      <c r="H117" s="41"/>
    </row>
    <row r="118" spans="6:8">
      <c r="F118" s="41"/>
      <c r="G118" s="41"/>
      <c r="H118" s="41"/>
    </row>
    <row r="119" spans="6:8">
      <c r="F119" s="41"/>
      <c r="G119" s="41"/>
      <c r="H119" s="41"/>
    </row>
    <row r="120" spans="6:8">
      <c r="F120" s="41"/>
      <c r="G120" s="41"/>
      <c r="H120" s="41"/>
    </row>
    <row r="121" spans="6:8">
      <c r="F121" s="41"/>
      <c r="G121" s="41"/>
      <c r="H121" s="41"/>
    </row>
    <row r="122" spans="6:8">
      <c r="F122" s="41"/>
      <c r="G122" s="41"/>
      <c r="H122" s="41"/>
    </row>
    <row r="123" spans="6:8">
      <c r="F123" s="41"/>
      <c r="G123" s="41"/>
      <c r="H123" s="41"/>
    </row>
    <row r="124" spans="6:8">
      <c r="F124" s="41"/>
      <c r="G124" s="41"/>
      <c r="H124" s="41"/>
    </row>
    <row r="125" spans="6:8">
      <c r="F125" s="41"/>
      <c r="G125" s="41"/>
      <c r="H125" s="41"/>
    </row>
    <row r="126" spans="6:8">
      <c r="F126" s="41"/>
      <c r="G126" s="41"/>
      <c r="H126" s="41"/>
    </row>
    <row r="127" spans="6:8">
      <c r="F127" s="41"/>
      <c r="G127" s="41"/>
      <c r="H127" s="41"/>
    </row>
    <row r="128" spans="6:8">
      <c r="F128" s="41"/>
      <c r="G128" s="41"/>
      <c r="H128" s="41"/>
    </row>
    <row r="129" spans="6:8">
      <c r="F129" s="41"/>
      <c r="G129" s="41"/>
      <c r="H129" s="41"/>
    </row>
    <row r="130" spans="6:8">
      <c r="F130" s="41"/>
      <c r="G130" s="41"/>
      <c r="H130" s="41"/>
    </row>
    <row r="131" spans="6:8">
      <c r="F131" s="41"/>
      <c r="G131" s="41"/>
      <c r="H131" s="41"/>
    </row>
    <row r="132" spans="6:8">
      <c r="F132" s="41"/>
      <c r="G132" s="41"/>
      <c r="H132" s="41"/>
    </row>
    <row r="133" spans="6:8">
      <c r="F133" s="41"/>
      <c r="G133" s="41"/>
      <c r="H133" s="41"/>
    </row>
    <row r="134" spans="6:8">
      <c r="F134" s="41"/>
      <c r="G134" s="41"/>
      <c r="H134" s="41"/>
    </row>
    <row r="135" spans="6:8">
      <c r="F135" s="41"/>
      <c r="G135" s="41"/>
      <c r="H135" s="41"/>
    </row>
    <row r="136" spans="6:8">
      <c r="F136" s="41"/>
      <c r="G136" s="41"/>
      <c r="H136" s="41"/>
    </row>
    <row r="137" spans="6:8">
      <c r="F137" s="41"/>
      <c r="G137" s="41"/>
      <c r="H137" s="41"/>
    </row>
    <row r="138" spans="6:8">
      <c r="F138" s="41"/>
      <c r="G138" s="41"/>
      <c r="H138" s="41"/>
    </row>
    <row r="139" spans="6:8">
      <c r="F139" s="41"/>
      <c r="G139" s="41"/>
      <c r="H139" s="41"/>
    </row>
    <row r="140" spans="6:8">
      <c r="F140" s="41"/>
      <c r="G140" s="41"/>
      <c r="H140" s="41"/>
    </row>
    <row r="141" spans="6:8">
      <c r="F141" s="41"/>
      <c r="G141" s="41"/>
      <c r="H141" s="41"/>
    </row>
    <row r="142" spans="6:8">
      <c r="F142" s="41"/>
      <c r="G142" s="41"/>
      <c r="H142" s="41"/>
    </row>
    <row r="143" spans="6:8">
      <c r="F143" s="41"/>
      <c r="G143" s="41"/>
      <c r="H143" s="41"/>
    </row>
    <row r="144" spans="6:8">
      <c r="F144" s="41"/>
      <c r="G144" s="41"/>
      <c r="H144" s="41"/>
    </row>
    <row r="145" spans="6:8">
      <c r="F145" s="41"/>
      <c r="G145" s="41"/>
      <c r="H145" s="41"/>
    </row>
    <row r="146" spans="6:8">
      <c r="F146" s="41"/>
      <c r="G146" s="41"/>
      <c r="H146" s="41"/>
    </row>
    <row r="147" spans="6:8">
      <c r="F147" s="41"/>
      <c r="G147" s="41"/>
      <c r="H147" s="41"/>
    </row>
    <row r="148" spans="6:8">
      <c r="F148" s="41"/>
      <c r="G148" s="41"/>
      <c r="H148" s="41"/>
    </row>
    <row r="149" spans="6:8">
      <c r="F149" s="41"/>
      <c r="G149" s="41"/>
      <c r="H149" s="41"/>
    </row>
    <row r="150" spans="6:8">
      <c r="F150" s="41"/>
      <c r="G150" s="41"/>
      <c r="H150" s="41"/>
    </row>
    <row r="151" spans="6:8">
      <c r="F151" s="41"/>
      <c r="G151" s="41"/>
      <c r="H151" s="41"/>
    </row>
    <row r="152" spans="6:8">
      <c r="F152" s="41"/>
      <c r="G152" s="41"/>
      <c r="H152" s="41"/>
    </row>
    <row r="153" spans="6:8">
      <c r="F153" s="41"/>
      <c r="G153" s="41"/>
      <c r="H153" s="41"/>
    </row>
    <row r="154" spans="6:8">
      <c r="F154" s="41"/>
      <c r="G154" s="41"/>
      <c r="H154" s="41"/>
    </row>
    <row r="155" spans="6:8">
      <c r="F155" s="41"/>
      <c r="G155" s="41"/>
      <c r="H155" s="41"/>
    </row>
    <row r="156" spans="6:8">
      <c r="F156" s="41"/>
      <c r="G156" s="41"/>
      <c r="H156" s="41"/>
    </row>
    <row r="157" spans="6:8">
      <c r="F157" s="41"/>
      <c r="G157" s="41"/>
      <c r="H157" s="41"/>
    </row>
    <row r="158" spans="6:8">
      <c r="F158" s="41"/>
      <c r="G158" s="41"/>
      <c r="H158" s="41"/>
    </row>
    <row r="159" spans="6:8">
      <c r="F159" s="41"/>
      <c r="G159" s="41"/>
      <c r="H159" s="41"/>
    </row>
    <row r="160" spans="6:8">
      <c r="F160" s="41"/>
      <c r="G160" s="41"/>
      <c r="H160" s="41"/>
    </row>
    <row r="161" spans="6:8">
      <c r="F161" s="41"/>
      <c r="G161" s="41"/>
      <c r="H161" s="41"/>
    </row>
    <row r="162" spans="6:8">
      <c r="F162" s="41"/>
      <c r="G162" s="41"/>
      <c r="H162" s="41"/>
    </row>
    <row r="163" spans="6:8">
      <c r="F163" s="41"/>
      <c r="G163" s="41"/>
      <c r="H163" s="41"/>
    </row>
    <row r="164" spans="6:8">
      <c r="F164" s="41"/>
      <c r="G164" s="41"/>
      <c r="H164" s="41"/>
    </row>
    <row r="165" spans="6:8">
      <c r="F165" s="41"/>
      <c r="G165" s="41"/>
      <c r="H165" s="41"/>
    </row>
    <row r="166" spans="6:8">
      <c r="F166" s="41"/>
      <c r="G166" s="41"/>
      <c r="H166" s="41"/>
    </row>
    <row r="167" spans="6:8">
      <c r="F167" s="41"/>
      <c r="G167" s="41"/>
      <c r="H167" s="41"/>
    </row>
    <row r="168" spans="6:8">
      <c r="F168" s="41"/>
      <c r="G168" s="41"/>
      <c r="H168" s="41"/>
    </row>
    <row r="169" spans="6:8">
      <c r="F169" s="41"/>
      <c r="G169" s="41"/>
      <c r="H169" s="41"/>
    </row>
    <row r="170" spans="6:8">
      <c r="F170" s="41"/>
      <c r="G170" s="41"/>
      <c r="H170" s="41"/>
    </row>
    <row r="171" spans="6:8">
      <c r="F171" s="41"/>
      <c r="G171" s="41"/>
      <c r="H171" s="41"/>
    </row>
    <row r="172" spans="6:8">
      <c r="F172" s="41"/>
      <c r="G172" s="41"/>
      <c r="H172" s="41"/>
    </row>
    <row r="173" spans="6:8">
      <c r="F173" s="41"/>
      <c r="G173" s="41"/>
      <c r="H173" s="41"/>
    </row>
    <row r="174" spans="6:8">
      <c r="F174" s="41"/>
      <c r="G174" s="41"/>
      <c r="H174" s="41"/>
    </row>
    <row r="175" spans="6:8">
      <c r="F175" s="41"/>
      <c r="G175" s="41"/>
      <c r="H175" s="41"/>
    </row>
    <row r="176" spans="6:8">
      <c r="F176" s="41"/>
      <c r="G176" s="41"/>
      <c r="H176" s="41"/>
    </row>
    <row r="177" spans="6:8">
      <c r="F177" s="41"/>
      <c r="G177" s="41"/>
      <c r="H177" s="41"/>
    </row>
    <row r="178" spans="6:8">
      <c r="F178" s="41"/>
      <c r="G178" s="41"/>
      <c r="H178" s="41"/>
    </row>
    <row r="179" spans="6:8">
      <c r="F179" s="41"/>
      <c r="G179" s="41"/>
      <c r="H179" s="41"/>
    </row>
    <row r="180" spans="6:8">
      <c r="F180" s="41"/>
      <c r="G180" s="41"/>
      <c r="H180" s="41"/>
    </row>
    <row r="181" spans="6:8">
      <c r="F181" s="41"/>
      <c r="G181" s="41"/>
      <c r="H181" s="41"/>
    </row>
    <row r="182" spans="6:8">
      <c r="F182" s="41"/>
      <c r="G182" s="41"/>
      <c r="H182" s="41"/>
    </row>
    <row r="183" spans="6:8">
      <c r="F183" s="41"/>
      <c r="G183" s="41"/>
      <c r="H183" s="41"/>
    </row>
    <row r="184" spans="6:8">
      <c r="F184" s="41"/>
      <c r="G184" s="41"/>
      <c r="H184" s="41"/>
    </row>
    <row r="185" spans="6:8">
      <c r="F185" s="41"/>
      <c r="G185" s="41"/>
      <c r="H185" s="41"/>
    </row>
    <row r="186" spans="6:8">
      <c r="F186" s="41"/>
      <c r="G186" s="41"/>
      <c r="H186" s="41"/>
    </row>
    <row r="187" spans="6:8">
      <c r="F187" s="41"/>
      <c r="G187" s="41"/>
      <c r="H187" s="41"/>
    </row>
    <row r="188" spans="6:8">
      <c r="F188" s="41"/>
      <c r="G188" s="41"/>
      <c r="H188" s="41"/>
    </row>
    <row r="189" spans="6:8">
      <c r="F189" s="41"/>
      <c r="G189" s="41"/>
      <c r="H189" s="41"/>
    </row>
    <row r="190" spans="6:8">
      <c r="F190" s="41"/>
      <c r="G190" s="41"/>
      <c r="H190" s="41"/>
    </row>
    <row r="191" spans="6:8">
      <c r="F191" s="41"/>
      <c r="G191" s="41"/>
      <c r="H191" s="41"/>
    </row>
    <row r="192" spans="6:8">
      <c r="F192" s="41"/>
      <c r="G192" s="41"/>
      <c r="H192" s="41"/>
    </row>
    <row r="193" spans="6:8">
      <c r="F193" s="41"/>
      <c r="G193" s="41"/>
      <c r="H193" s="41"/>
    </row>
    <row r="194" spans="6:8">
      <c r="F194" s="41"/>
      <c r="G194" s="41"/>
      <c r="H194" s="41"/>
    </row>
    <row r="195" spans="6:8">
      <c r="F195" s="41"/>
      <c r="G195" s="41"/>
      <c r="H195" s="41"/>
    </row>
    <row r="196" spans="6:8">
      <c r="F196" s="41"/>
      <c r="G196" s="41"/>
      <c r="H196" s="41"/>
    </row>
    <row r="197" spans="6:8">
      <c r="F197" s="41"/>
      <c r="G197" s="41"/>
      <c r="H197" s="41"/>
    </row>
    <row r="198" spans="6:8">
      <c r="F198" s="41"/>
      <c r="G198" s="41"/>
      <c r="H198" s="41"/>
    </row>
    <row r="199" spans="6:8">
      <c r="F199" s="41"/>
      <c r="G199" s="41"/>
      <c r="H199" s="41"/>
    </row>
    <row r="200" spans="6:8">
      <c r="F200" s="41"/>
      <c r="G200" s="41"/>
      <c r="H200" s="41"/>
    </row>
    <row r="201" spans="6:8">
      <c r="F201" s="41"/>
      <c r="G201" s="41"/>
      <c r="H201" s="41"/>
    </row>
  </sheetData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39796-B3A7-44F7-BA52-209214C58620}">
  <dimension ref="A1:L25"/>
  <sheetViews>
    <sheetView workbookViewId="0">
      <selection activeCell="B1" sqref="B1"/>
    </sheetView>
  </sheetViews>
  <sheetFormatPr defaultRowHeight="14"/>
  <cols>
    <col min="5" max="5" width="16.83203125" customWidth="1"/>
  </cols>
  <sheetData>
    <row r="1" spans="1:12">
      <c r="A1" s="4" t="s">
        <v>0</v>
      </c>
      <c r="B1" s="4" t="s">
        <v>92</v>
      </c>
      <c r="C1" s="8" t="s">
        <v>1</v>
      </c>
      <c r="D1" s="8" t="s">
        <v>2</v>
      </c>
      <c r="E1" s="8" t="s">
        <v>3</v>
      </c>
      <c r="F1" t="s">
        <v>196</v>
      </c>
      <c r="G1" t="s">
        <v>197</v>
      </c>
      <c r="H1" t="s">
        <v>198</v>
      </c>
      <c r="I1" t="s">
        <v>199</v>
      </c>
      <c r="J1" t="s">
        <v>200</v>
      </c>
      <c r="K1" t="s">
        <v>201</v>
      </c>
      <c r="L1" t="s">
        <v>202</v>
      </c>
    </row>
    <row r="2" spans="1:12">
      <c r="A2" t="s">
        <v>203</v>
      </c>
      <c r="B2" t="s">
        <v>132</v>
      </c>
      <c r="C2" s="9" t="s">
        <v>25</v>
      </c>
      <c r="D2" s="9" t="s">
        <v>25</v>
      </c>
      <c r="E2" s="9" t="s">
        <v>26</v>
      </c>
      <c r="F2">
        <v>334</v>
      </c>
      <c r="G2">
        <v>436.45519999999999</v>
      </c>
      <c r="H2">
        <v>406.06670000000003</v>
      </c>
      <c r="I2">
        <v>0.90200000000000002</v>
      </c>
      <c r="J2">
        <v>5.2824</v>
      </c>
      <c r="K2">
        <v>44.801299999999998</v>
      </c>
      <c r="L2">
        <v>0.99939999999999996</v>
      </c>
    </row>
    <row r="3" spans="1:12">
      <c r="A3" t="s">
        <v>203</v>
      </c>
      <c r="B3" t="s">
        <v>134</v>
      </c>
      <c r="C3" s="9" t="s">
        <v>25</v>
      </c>
      <c r="D3" s="9" t="s">
        <v>25</v>
      </c>
      <c r="E3" s="9" t="s">
        <v>26</v>
      </c>
      <c r="F3">
        <v>398</v>
      </c>
      <c r="G3">
        <v>432.3578</v>
      </c>
      <c r="H3">
        <v>430.34379999999999</v>
      </c>
      <c r="I3">
        <v>0.97489999999999999</v>
      </c>
      <c r="J3">
        <v>6.4488000000000003</v>
      </c>
      <c r="K3">
        <v>44.1295</v>
      </c>
      <c r="L3">
        <v>0.99939999999999996</v>
      </c>
    </row>
    <row r="4" spans="1:12">
      <c r="A4" t="s">
        <v>203</v>
      </c>
      <c r="B4" t="s">
        <v>136</v>
      </c>
      <c r="C4" s="9" t="s">
        <v>25</v>
      </c>
      <c r="D4" s="9" t="s">
        <v>25</v>
      </c>
      <c r="E4" s="9" t="s">
        <v>26</v>
      </c>
      <c r="F4">
        <v>320</v>
      </c>
      <c r="G4">
        <v>431.36619999999999</v>
      </c>
      <c r="H4">
        <v>407</v>
      </c>
      <c r="I4">
        <v>0.93100000000000005</v>
      </c>
      <c r="J4">
        <v>5.0938999999999997</v>
      </c>
      <c r="K4">
        <v>47.119700000000002</v>
      </c>
      <c r="L4">
        <v>0.99919999999999998</v>
      </c>
    </row>
    <row r="5" spans="1:12">
      <c r="A5" t="s">
        <v>203</v>
      </c>
      <c r="B5" t="s">
        <v>62</v>
      </c>
      <c r="C5" s="9" t="s">
        <v>25</v>
      </c>
      <c r="D5" s="9" t="s">
        <v>25</v>
      </c>
      <c r="E5" s="9" t="s">
        <v>26</v>
      </c>
      <c r="F5">
        <v>399</v>
      </c>
      <c r="G5">
        <v>418.6884</v>
      </c>
      <c r="H5">
        <v>453.375</v>
      </c>
      <c r="I5">
        <v>0.97370000000000001</v>
      </c>
      <c r="J5">
        <v>6.5210999999999997</v>
      </c>
      <c r="K5">
        <v>51.368000000000002</v>
      </c>
      <c r="L5">
        <v>0.99960000000000004</v>
      </c>
    </row>
    <row r="6" spans="1:12">
      <c r="A6" t="s">
        <v>203</v>
      </c>
      <c r="B6" t="s">
        <v>138</v>
      </c>
      <c r="C6" s="9" t="s">
        <v>25</v>
      </c>
      <c r="D6" s="9" t="s">
        <v>25</v>
      </c>
      <c r="E6" s="9" t="s">
        <v>26</v>
      </c>
      <c r="F6">
        <v>582</v>
      </c>
      <c r="G6">
        <v>698.16959999999995</v>
      </c>
      <c r="H6">
        <v>715.62070000000006</v>
      </c>
      <c r="I6">
        <v>0.98270000000000002</v>
      </c>
      <c r="J6">
        <v>6.7798999999999996</v>
      </c>
      <c r="K6">
        <v>53.683599999999998</v>
      </c>
      <c r="L6">
        <v>0.998</v>
      </c>
    </row>
    <row r="7" spans="1:12">
      <c r="A7" t="s">
        <v>203</v>
      </c>
      <c r="B7" t="s">
        <v>63</v>
      </c>
      <c r="C7" s="9" t="s">
        <v>25</v>
      </c>
      <c r="D7" s="9" t="s">
        <v>25</v>
      </c>
      <c r="E7" s="9" t="s">
        <v>26</v>
      </c>
      <c r="F7">
        <v>671</v>
      </c>
      <c r="G7">
        <v>712.02710000000002</v>
      </c>
      <c r="H7">
        <v>714.78380000000004</v>
      </c>
      <c r="I7">
        <v>0.92069999999999996</v>
      </c>
      <c r="J7">
        <v>5.0218999999999996</v>
      </c>
      <c r="K7">
        <v>62.087200000000003</v>
      </c>
      <c r="L7">
        <v>0.99880000000000002</v>
      </c>
    </row>
    <row r="8" spans="1:12">
      <c r="A8" t="s">
        <v>204</v>
      </c>
      <c r="B8" t="s">
        <v>141</v>
      </c>
      <c r="C8" s="9" t="s">
        <v>25</v>
      </c>
      <c r="D8" s="9" t="s">
        <v>28</v>
      </c>
      <c r="E8" s="9" t="s">
        <v>29</v>
      </c>
      <c r="F8">
        <v>736</v>
      </c>
      <c r="G8">
        <v>745.87900000000002</v>
      </c>
      <c r="H8">
        <v>748.08330000000001</v>
      </c>
      <c r="I8">
        <v>0.96619999999999995</v>
      </c>
      <c r="J8">
        <v>6.9085000000000001</v>
      </c>
      <c r="K8">
        <v>66.275999999999996</v>
      </c>
      <c r="L8">
        <v>0.99950000000000006</v>
      </c>
    </row>
    <row r="9" spans="1:12">
      <c r="A9" t="s">
        <v>204</v>
      </c>
      <c r="B9" t="s">
        <v>143</v>
      </c>
      <c r="C9" s="9" t="s">
        <v>25</v>
      </c>
      <c r="D9" s="9" t="s">
        <v>28</v>
      </c>
      <c r="E9" s="9" t="s">
        <v>29</v>
      </c>
      <c r="F9">
        <v>713</v>
      </c>
      <c r="G9">
        <v>742.42079999999999</v>
      </c>
      <c r="H9">
        <v>761.0652</v>
      </c>
      <c r="I9">
        <v>0.97289999999999999</v>
      </c>
      <c r="J9">
        <v>6.3929</v>
      </c>
      <c r="K9">
        <v>63.423400000000001</v>
      </c>
      <c r="L9">
        <v>0.99890000000000001</v>
      </c>
    </row>
    <row r="10" spans="1:12">
      <c r="A10" t="s">
        <v>204</v>
      </c>
      <c r="B10" t="s">
        <v>144</v>
      </c>
      <c r="C10" s="9" t="s">
        <v>25</v>
      </c>
      <c r="D10" s="9" t="s">
        <v>28</v>
      </c>
      <c r="E10" s="9" t="s">
        <v>29</v>
      </c>
      <c r="F10">
        <v>706</v>
      </c>
      <c r="G10">
        <v>756.38890000000004</v>
      </c>
      <c r="H10">
        <v>768.15869999999995</v>
      </c>
      <c r="I10">
        <v>0.98009999999999997</v>
      </c>
      <c r="J10">
        <v>6.8658000000000001</v>
      </c>
      <c r="K10">
        <v>61.604799999999997</v>
      </c>
      <c r="L10">
        <v>0.99870000000000003</v>
      </c>
    </row>
    <row r="11" spans="1:12">
      <c r="A11" t="s">
        <v>204</v>
      </c>
      <c r="B11" t="s">
        <v>146</v>
      </c>
      <c r="C11" s="9" t="s">
        <v>25</v>
      </c>
      <c r="D11" s="9" t="s">
        <v>28</v>
      </c>
      <c r="E11" s="9" t="s">
        <v>29</v>
      </c>
      <c r="F11">
        <v>698</v>
      </c>
      <c r="G11">
        <v>738.13310000000001</v>
      </c>
      <c r="H11">
        <v>746.14059999999995</v>
      </c>
      <c r="I11">
        <v>0.98119999999999996</v>
      </c>
      <c r="J11">
        <v>6.7668999999999997</v>
      </c>
      <c r="K11">
        <v>60.112299999999998</v>
      </c>
      <c r="L11">
        <v>0.99880000000000002</v>
      </c>
    </row>
    <row r="12" spans="1:12">
      <c r="A12" t="s">
        <v>204</v>
      </c>
      <c r="B12" t="s">
        <v>148</v>
      </c>
      <c r="C12" s="9" t="s">
        <v>25</v>
      </c>
      <c r="D12" s="9" t="s">
        <v>28</v>
      </c>
      <c r="E12" s="9" t="s">
        <v>29</v>
      </c>
      <c r="F12">
        <v>703</v>
      </c>
      <c r="G12">
        <v>714.3673</v>
      </c>
      <c r="H12">
        <v>732</v>
      </c>
      <c r="I12">
        <v>0.98219999999999996</v>
      </c>
      <c r="J12">
        <v>7.5198999999999998</v>
      </c>
      <c r="K12">
        <v>62.930500000000002</v>
      </c>
      <c r="L12">
        <v>0.99939999999999996</v>
      </c>
    </row>
    <row r="13" spans="1:12">
      <c r="A13" t="s">
        <v>204</v>
      </c>
      <c r="B13" t="s">
        <v>150</v>
      </c>
      <c r="C13" s="9" t="s">
        <v>25</v>
      </c>
      <c r="D13" s="9" t="s">
        <v>28</v>
      </c>
      <c r="E13" s="9" t="s">
        <v>29</v>
      </c>
      <c r="F13">
        <v>730</v>
      </c>
      <c r="G13">
        <v>739.87469999999996</v>
      </c>
      <c r="H13">
        <v>745.95450000000005</v>
      </c>
      <c r="I13">
        <v>0.96850000000000003</v>
      </c>
      <c r="J13">
        <v>7.2058999999999997</v>
      </c>
      <c r="K13">
        <v>65.878900000000002</v>
      </c>
      <c r="L13">
        <v>0.99950000000000006</v>
      </c>
    </row>
    <row r="14" spans="1:12">
      <c r="A14" t="s">
        <v>205</v>
      </c>
      <c r="B14" t="s">
        <v>152</v>
      </c>
      <c r="C14" s="10" t="s">
        <v>28</v>
      </c>
      <c r="D14" s="10" t="s">
        <v>25</v>
      </c>
      <c r="E14" s="10" t="s">
        <v>31</v>
      </c>
      <c r="F14">
        <v>628</v>
      </c>
      <c r="G14">
        <v>712.81449999999995</v>
      </c>
      <c r="H14">
        <v>717.71759999999995</v>
      </c>
      <c r="I14">
        <v>0.92769999999999997</v>
      </c>
      <c r="J14">
        <v>4.9946999999999999</v>
      </c>
      <c r="K14">
        <v>57.096400000000003</v>
      </c>
      <c r="L14">
        <v>0.99819999999999998</v>
      </c>
    </row>
    <row r="15" spans="1:12">
      <c r="A15" t="s">
        <v>205</v>
      </c>
      <c r="B15" t="s">
        <v>153</v>
      </c>
      <c r="C15" s="10" t="s">
        <v>28</v>
      </c>
      <c r="D15" s="10" t="s">
        <v>25</v>
      </c>
      <c r="E15" s="10" t="s">
        <v>31</v>
      </c>
      <c r="F15">
        <v>703</v>
      </c>
      <c r="G15">
        <v>714.28549999999996</v>
      </c>
      <c r="H15">
        <v>726.61900000000003</v>
      </c>
      <c r="I15">
        <v>0.93410000000000004</v>
      </c>
      <c r="J15">
        <v>6.6890000000000001</v>
      </c>
      <c r="K15">
        <v>62.513100000000001</v>
      </c>
      <c r="L15">
        <v>0.99939999999999996</v>
      </c>
    </row>
    <row r="16" spans="1:12">
      <c r="A16" t="s">
        <v>205</v>
      </c>
      <c r="B16" t="s">
        <v>154</v>
      </c>
      <c r="C16" s="10" t="s">
        <v>28</v>
      </c>
      <c r="D16" s="10" t="s">
        <v>25</v>
      </c>
      <c r="E16" s="10" t="s">
        <v>31</v>
      </c>
      <c r="F16">
        <v>646</v>
      </c>
      <c r="G16">
        <v>729.60730000000001</v>
      </c>
      <c r="H16">
        <v>722.42110000000002</v>
      </c>
      <c r="I16">
        <v>0.91379999999999995</v>
      </c>
      <c r="J16">
        <v>5.0411999999999999</v>
      </c>
      <c r="K16">
        <v>61.546100000000003</v>
      </c>
      <c r="L16">
        <v>0.99819999999999998</v>
      </c>
    </row>
    <row r="17" spans="1:12">
      <c r="A17" t="s">
        <v>205</v>
      </c>
      <c r="B17" t="s">
        <v>156</v>
      </c>
      <c r="C17" s="10" t="s">
        <v>28</v>
      </c>
      <c r="D17" s="10" t="s">
        <v>25</v>
      </c>
      <c r="E17" s="10" t="s">
        <v>31</v>
      </c>
      <c r="F17">
        <v>695</v>
      </c>
      <c r="G17">
        <v>739.92280000000005</v>
      </c>
      <c r="H17">
        <v>738.5</v>
      </c>
      <c r="I17">
        <v>0.9607</v>
      </c>
      <c r="J17">
        <v>6.0278999999999998</v>
      </c>
      <c r="K17">
        <v>60.908700000000003</v>
      </c>
      <c r="L17">
        <v>0.99870000000000003</v>
      </c>
    </row>
    <row r="18" spans="1:12">
      <c r="A18" t="s">
        <v>205</v>
      </c>
      <c r="B18" t="s">
        <v>158</v>
      </c>
      <c r="C18" s="10" t="s">
        <v>28</v>
      </c>
      <c r="D18" s="10" t="s">
        <v>25</v>
      </c>
      <c r="E18" s="10" t="s">
        <v>31</v>
      </c>
      <c r="F18">
        <v>633</v>
      </c>
      <c r="G18">
        <v>711.2636</v>
      </c>
      <c r="H18">
        <v>717.0385</v>
      </c>
      <c r="I18">
        <v>0.88500000000000001</v>
      </c>
      <c r="J18">
        <v>5.0106999999999999</v>
      </c>
      <c r="K18">
        <v>56.366199999999999</v>
      </c>
      <c r="L18">
        <v>0.99839999999999995</v>
      </c>
    </row>
    <row r="19" spans="1:12">
      <c r="A19" t="s">
        <v>205</v>
      </c>
      <c r="B19" t="s">
        <v>159</v>
      </c>
      <c r="C19" s="10" t="s">
        <v>28</v>
      </c>
      <c r="D19" s="10" t="s">
        <v>25</v>
      </c>
      <c r="E19" s="10" t="s">
        <v>31</v>
      </c>
      <c r="F19">
        <v>700</v>
      </c>
      <c r="G19">
        <v>715.20410000000004</v>
      </c>
      <c r="H19">
        <v>729.33330000000001</v>
      </c>
      <c r="I19">
        <v>0.98509999999999998</v>
      </c>
      <c r="J19">
        <v>7.6351000000000004</v>
      </c>
      <c r="K19">
        <v>64.847800000000007</v>
      </c>
      <c r="L19">
        <v>0.99939999999999996</v>
      </c>
    </row>
    <row r="20" spans="1:12">
      <c r="A20" t="s">
        <v>206</v>
      </c>
      <c r="B20" t="s">
        <v>160</v>
      </c>
      <c r="C20" s="11" t="s">
        <v>28</v>
      </c>
      <c r="D20" s="11" t="s">
        <v>28</v>
      </c>
      <c r="E20" s="11" t="s">
        <v>33</v>
      </c>
      <c r="F20">
        <v>576</v>
      </c>
      <c r="G20">
        <v>686.45920000000001</v>
      </c>
      <c r="H20">
        <v>663.24419999999998</v>
      </c>
      <c r="I20">
        <v>0.9607</v>
      </c>
      <c r="J20">
        <v>5.7838000000000003</v>
      </c>
      <c r="K20">
        <v>45.6173</v>
      </c>
      <c r="L20">
        <v>0.99809999999999999</v>
      </c>
    </row>
    <row r="21" spans="1:12">
      <c r="A21" t="s">
        <v>206</v>
      </c>
      <c r="B21" t="s">
        <v>162</v>
      </c>
      <c r="C21" s="11" t="s">
        <v>28</v>
      </c>
      <c r="D21" s="11" t="s">
        <v>28</v>
      </c>
      <c r="E21" s="11" t="s">
        <v>33</v>
      </c>
      <c r="F21">
        <v>471</v>
      </c>
      <c r="G21">
        <v>568.85580000000004</v>
      </c>
      <c r="H21">
        <v>552.75</v>
      </c>
      <c r="I21">
        <v>0.91069999999999995</v>
      </c>
      <c r="J21">
        <v>4.6041999999999996</v>
      </c>
      <c r="K21">
        <v>41.176099999999998</v>
      </c>
      <c r="L21">
        <v>0.99829999999999997</v>
      </c>
    </row>
    <row r="22" spans="1:12">
      <c r="A22" t="s">
        <v>206</v>
      </c>
      <c r="B22" t="s">
        <v>164</v>
      </c>
      <c r="C22" s="11" t="s">
        <v>28</v>
      </c>
      <c r="D22" s="11" t="s">
        <v>28</v>
      </c>
      <c r="E22" s="11" t="s">
        <v>33</v>
      </c>
      <c r="F22">
        <v>741</v>
      </c>
      <c r="G22">
        <v>750.26189999999997</v>
      </c>
      <c r="H22">
        <v>759.125</v>
      </c>
      <c r="I22">
        <v>0.96250000000000002</v>
      </c>
      <c r="J22">
        <v>6.7039</v>
      </c>
      <c r="K22">
        <v>63.961799999999997</v>
      </c>
      <c r="L22">
        <v>0.99950000000000006</v>
      </c>
    </row>
    <row r="23" spans="1:12">
      <c r="A23" t="s">
        <v>206</v>
      </c>
      <c r="B23" t="s">
        <v>165</v>
      </c>
      <c r="C23" s="11" t="s">
        <v>28</v>
      </c>
      <c r="D23" s="11" t="s">
        <v>28</v>
      </c>
      <c r="E23" s="11" t="s">
        <v>33</v>
      </c>
      <c r="F23">
        <v>654</v>
      </c>
      <c r="G23">
        <v>722.39120000000003</v>
      </c>
      <c r="H23">
        <v>731.6232</v>
      </c>
      <c r="I23">
        <v>0.94099999999999995</v>
      </c>
      <c r="J23">
        <v>5.5072999999999999</v>
      </c>
      <c r="K23">
        <v>57.545400000000001</v>
      </c>
      <c r="L23">
        <v>0.99850000000000005</v>
      </c>
    </row>
    <row r="24" spans="1:12">
      <c r="A24" t="s">
        <v>206</v>
      </c>
      <c r="B24" t="s">
        <v>167</v>
      </c>
      <c r="C24" s="11" t="s">
        <v>28</v>
      </c>
      <c r="D24" s="11" t="s">
        <v>28</v>
      </c>
      <c r="E24" s="11" t="s">
        <v>33</v>
      </c>
      <c r="F24">
        <v>667</v>
      </c>
      <c r="G24">
        <v>738.12429999999995</v>
      </c>
      <c r="H24">
        <v>746.69230000000005</v>
      </c>
      <c r="I24">
        <v>0.91310000000000002</v>
      </c>
      <c r="J24">
        <v>5.2546999999999997</v>
      </c>
      <c r="K24">
        <v>63.548499999999997</v>
      </c>
      <c r="L24">
        <v>0.99839999999999995</v>
      </c>
    </row>
    <row r="25" spans="1:12">
      <c r="A25" t="s">
        <v>206</v>
      </c>
      <c r="B25" t="s">
        <v>169</v>
      </c>
      <c r="C25" s="11" t="s">
        <v>28</v>
      </c>
      <c r="D25" s="11" t="s">
        <v>28</v>
      </c>
      <c r="E25" s="11" t="s">
        <v>33</v>
      </c>
      <c r="F25">
        <v>718</v>
      </c>
      <c r="G25">
        <v>730.08969999999999</v>
      </c>
      <c r="H25">
        <v>737.09090000000003</v>
      </c>
      <c r="I25">
        <v>0.88660000000000005</v>
      </c>
      <c r="J25">
        <v>5.7667000000000002</v>
      </c>
      <c r="K25">
        <v>65.260599999999997</v>
      </c>
      <c r="L25">
        <v>0.99950000000000006</v>
      </c>
    </row>
  </sheetData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AF1D-2ABB-481E-9D5B-5F8E2BE7ED62}">
  <dimension ref="A1:Q25"/>
  <sheetViews>
    <sheetView tabSelected="1" topLeftCell="C1" workbookViewId="0">
      <selection activeCell="R1" sqref="R1"/>
    </sheetView>
  </sheetViews>
  <sheetFormatPr defaultRowHeight="14"/>
  <cols>
    <col min="5" max="5" width="16.83203125" customWidth="1"/>
  </cols>
  <sheetData>
    <row r="1" spans="1:17">
      <c r="A1" s="4" t="s">
        <v>0</v>
      </c>
      <c r="B1" s="4" t="s">
        <v>92</v>
      </c>
      <c r="C1" s="8" t="s">
        <v>1</v>
      </c>
      <c r="D1" s="8" t="s">
        <v>2</v>
      </c>
      <c r="E1" s="8" t="s">
        <v>3</v>
      </c>
      <c r="F1" s="75" t="s">
        <v>275</v>
      </c>
      <c r="G1" s="75" t="s">
        <v>278</v>
      </c>
      <c r="H1" s="75" t="s">
        <v>277</v>
      </c>
      <c r="I1" s="75" t="s">
        <v>276</v>
      </c>
      <c r="J1" s="75" t="s">
        <v>279</v>
      </c>
      <c r="K1" s="75" t="s">
        <v>280</v>
      </c>
      <c r="L1" s="75" t="s">
        <v>281</v>
      </c>
      <c r="M1" s="75" t="s">
        <v>282</v>
      </c>
      <c r="N1" s="75" t="s">
        <v>283</v>
      </c>
      <c r="O1" s="75" t="s">
        <v>284</v>
      </c>
      <c r="P1" s="75" t="s">
        <v>285</v>
      </c>
      <c r="Q1" t="s">
        <v>273</v>
      </c>
    </row>
    <row r="2" spans="1:17">
      <c r="A2" t="s">
        <v>203</v>
      </c>
      <c r="B2" t="s">
        <v>132</v>
      </c>
      <c r="C2" s="9" t="s">
        <v>25</v>
      </c>
      <c r="D2" s="9" t="s">
        <v>25</v>
      </c>
      <c r="E2" s="9" t="s">
        <v>26</v>
      </c>
      <c r="F2">
        <v>6.4056661502206796E-3</v>
      </c>
      <c r="G2">
        <v>0.13148541148593201</v>
      </c>
      <c r="H2">
        <v>1.5037691877042399E-2</v>
      </c>
      <c r="I2">
        <v>3.6051401564961498E-2</v>
      </c>
      <c r="J2" s="93">
        <v>3.9058939940370001E-5</v>
      </c>
      <c r="K2" s="94">
        <v>0.30012889450180302</v>
      </c>
      <c r="L2" s="93">
        <v>1.301964664679E-5</v>
      </c>
      <c r="M2">
        <v>5.0646425456013101E-3</v>
      </c>
      <c r="N2">
        <v>1.5623575976148E-4</v>
      </c>
      <c r="O2">
        <v>1.3019646646789999E-4</v>
      </c>
      <c r="P2">
        <v>0.49916023279128202</v>
      </c>
      <c r="Q2">
        <v>6.3275482703399402E-3</v>
      </c>
    </row>
    <row r="3" spans="1:17">
      <c r="A3" t="s">
        <v>203</v>
      </c>
      <c r="B3" t="s">
        <v>134</v>
      </c>
      <c r="C3" s="9" t="s">
        <v>25</v>
      </c>
      <c r="D3" s="9" t="s">
        <v>25</v>
      </c>
      <c r="E3" s="9" t="s">
        <v>26</v>
      </c>
      <c r="F3">
        <v>3.91027584116398E-2</v>
      </c>
      <c r="G3">
        <v>0.21669100829452401</v>
      </c>
      <c r="H3">
        <v>0.17010664388657701</v>
      </c>
      <c r="I3">
        <v>0.103557551875223</v>
      </c>
      <c r="J3">
        <v>7.5780539557441604E-3</v>
      </c>
      <c r="K3">
        <v>7.8811761139739294E-3</v>
      </c>
      <c r="L3" s="93">
        <v>5.5113119678139298E-5</v>
      </c>
      <c r="M3" s="93">
        <v>9.6447959436743899E-5</v>
      </c>
      <c r="N3">
        <v>1.07746148970762E-2</v>
      </c>
      <c r="O3">
        <v>7.3989363167902096E-3</v>
      </c>
      <c r="P3">
        <v>0.435297197497864</v>
      </c>
      <c r="Q3">
        <v>1.4604976714706901E-3</v>
      </c>
    </row>
    <row r="4" spans="1:17">
      <c r="A4" t="s">
        <v>203</v>
      </c>
      <c r="B4" t="s">
        <v>136</v>
      </c>
      <c r="C4" s="9" t="s">
        <v>25</v>
      </c>
      <c r="D4" s="9" t="s">
        <v>25</v>
      </c>
      <c r="E4" s="9" t="s">
        <v>26</v>
      </c>
      <c r="F4">
        <v>0.15808484058443301</v>
      </c>
      <c r="G4">
        <v>1.34566291890717E-2</v>
      </c>
      <c r="H4">
        <v>1.3307261962956899E-3</v>
      </c>
      <c r="I4">
        <v>8.5546684047580195E-4</v>
      </c>
      <c r="J4">
        <v>5.5673238824615701E-4</v>
      </c>
      <c r="K4">
        <v>0.17724458204334301</v>
      </c>
      <c r="L4" s="93">
        <v>9.5051871163978E-5</v>
      </c>
      <c r="M4">
        <v>4.1551246537396098E-3</v>
      </c>
      <c r="N4" s="94">
        <v>0.12984085600999401</v>
      </c>
      <c r="O4">
        <v>3.8699690402476698E-3</v>
      </c>
      <c r="P4">
        <v>0.44928303731464803</v>
      </c>
      <c r="Q4">
        <v>6.1226983868339503E-2</v>
      </c>
    </row>
    <row r="5" spans="1:17">
      <c r="A5" t="s">
        <v>203</v>
      </c>
      <c r="B5" t="s">
        <v>62</v>
      </c>
      <c r="C5" s="9" t="s">
        <v>25</v>
      </c>
      <c r="D5" s="9" t="s">
        <v>25</v>
      </c>
      <c r="E5" s="9" t="s">
        <v>26</v>
      </c>
      <c r="F5">
        <v>8.5907755542966993E-2</v>
      </c>
      <c r="G5">
        <v>0.13607440683994801</v>
      </c>
      <c r="H5">
        <v>4.51736993953126E-2</v>
      </c>
      <c r="I5">
        <v>6.2695140105655606E-2</v>
      </c>
      <c r="J5">
        <v>2.61635949253692E-2</v>
      </c>
      <c r="K5">
        <v>0.11686669213643</v>
      </c>
      <c r="L5" s="93">
        <v>1.3174015571686399E-5</v>
      </c>
      <c r="M5">
        <v>6.3235274744094701E-4</v>
      </c>
      <c r="N5">
        <v>8.0361494987287005E-4</v>
      </c>
      <c r="O5">
        <v>1.20278762169496E-2</v>
      </c>
      <c r="P5">
        <v>0.49594899021170602</v>
      </c>
      <c r="Q5">
        <v>1.7692702912774801E-2</v>
      </c>
    </row>
    <row r="6" spans="1:17">
      <c r="A6" t="s">
        <v>203</v>
      </c>
      <c r="B6" t="s">
        <v>138</v>
      </c>
      <c r="C6" s="9" t="s">
        <v>25</v>
      </c>
      <c r="D6" s="9" t="s">
        <v>25</v>
      </c>
      <c r="E6" s="9" t="s">
        <v>26</v>
      </c>
      <c r="F6">
        <v>4.7394996557264098E-2</v>
      </c>
      <c r="G6">
        <v>0.187350404931309</v>
      </c>
      <c r="H6">
        <v>5.3411587265156199E-2</v>
      </c>
      <c r="I6">
        <v>0.15752975507393599</v>
      </c>
      <c r="J6">
        <v>7.7051706613331505E-4</v>
      </c>
      <c r="K6">
        <v>4.0984950326240202E-4</v>
      </c>
      <c r="L6">
        <v>2.13121741696449E-4</v>
      </c>
      <c r="M6">
        <v>9.6724482769926798E-4</v>
      </c>
      <c r="N6">
        <v>2.7574674579494401E-2</v>
      </c>
      <c r="O6">
        <v>7.0166234958523198E-3</v>
      </c>
      <c r="P6">
        <v>0.51600052460736601</v>
      </c>
      <c r="Q6">
        <v>1.3607003508311699E-3</v>
      </c>
    </row>
    <row r="7" spans="1:17">
      <c r="A7" t="s">
        <v>203</v>
      </c>
      <c r="B7" t="s">
        <v>63</v>
      </c>
      <c r="C7" s="9" t="s">
        <v>25</v>
      </c>
      <c r="D7" s="9" t="s">
        <v>25</v>
      </c>
      <c r="E7" s="9" t="s">
        <v>26</v>
      </c>
      <c r="F7">
        <v>7.9966717679746793E-2</v>
      </c>
      <c r="G7">
        <v>3.2019375065004498E-2</v>
      </c>
      <c r="H7">
        <v>5.7174271577789898E-2</v>
      </c>
      <c r="I7">
        <v>1.5006760471301399E-3</v>
      </c>
      <c r="J7">
        <v>4.3088718184924798E-4</v>
      </c>
      <c r="K7">
        <v>7.5776711290729995E-4</v>
      </c>
      <c r="L7">
        <v>5.0517807527153305E-4</v>
      </c>
      <c r="M7">
        <v>1.2243139235992399E-2</v>
      </c>
      <c r="N7">
        <v>0.173068065316553</v>
      </c>
      <c r="O7">
        <v>4.04142460217226E-3</v>
      </c>
      <c r="P7">
        <v>0.58327266243703701</v>
      </c>
      <c r="Q7">
        <v>5.5019835668543703E-2</v>
      </c>
    </row>
    <row r="8" spans="1:17">
      <c r="A8" t="s">
        <v>204</v>
      </c>
      <c r="B8" t="s">
        <v>141</v>
      </c>
      <c r="C8" s="9" t="s">
        <v>25</v>
      </c>
      <c r="D8" s="9" t="s">
        <v>28</v>
      </c>
      <c r="E8" s="9" t="s">
        <v>29</v>
      </c>
      <c r="F8">
        <v>2.27203194692687E-2</v>
      </c>
      <c r="G8">
        <v>0.168542582483937</v>
      </c>
      <c r="H8">
        <v>0.20635073989984301</v>
      </c>
      <c r="I8">
        <v>6.3765035505531101E-2</v>
      </c>
      <c r="J8">
        <v>1.2559779720786399E-3</v>
      </c>
      <c r="K8">
        <v>9.3393233821232398E-4</v>
      </c>
      <c r="L8">
        <v>1.2881825354652701E-4</v>
      </c>
      <c r="M8">
        <v>2.4781411526013201E-2</v>
      </c>
      <c r="N8">
        <v>1.77125098626475E-3</v>
      </c>
      <c r="O8">
        <v>8.8079480862438102E-3</v>
      </c>
      <c r="P8">
        <v>0.47440542324847501</v>
      </c>
      <c r="Q8">
        <v>2.6536560230584601E-2</v>
      </c>
    </row>
    <row r="9" spans="1:17">
      <c r="A9" t="s">
        <v>204</v>
      </c>
      <c r="B9" t="s">
        <v>143</v>
      </c>
      <c r="C9" s="9" t="s">
        <v>25</v>
      </c>
      <c r="D9" s="9" t="s">
        <v>28</v>
      </c>
      <c r="E9" s="9" t="s">
        <v>29</v>
      </c>
      <c r="F9">
        <v>0.36524729342854301</v>
      </c>
      <c r="G9">
        <v>2.29194774424956E-2</v>
      </c>
      <c r="H9">
        <v>3.68554411135608E-3</v>
      </c>
      <c r="I9">
        <v>2.2705584257461499E-3</v>
      </c>
      <c r="J9">
        <v>1.16818585672447E-3</v>
      </c>
      <c r="K9">
        <v>1.6782388364210701E-3</v>
      </c>
      <c r="L9">
        <v>1.9743986310836101E-4</v>
      </c>
      <c r="M9">
        <v>3.4732962585145903E-2</v>
      </c>
      <c r="N9">
        <v>3.5588535325282097E-2</v>
      </c>
      <c r="O9">
        <v>6.2522623317647803E-3</v>
      </c>
      <c r="P9">
        <v>0.46358879857843199</v>
      </c>
      <c r="Q9">
        <v>6.2670703214979098E-2</v>
      </c>
    </row>
    <row r="10" spans="1:17">
      <c r="A10" t="s">
        <v>204</v>
      </c>
      <c r="B10" t="s">
        <v>144</v>
      </c>
      <c r="C10" s="9" t="s">
        <v>25</v>
      </c>
      <c r="D10" s="9" t="s">
        <v>28</v>
      </c>
      <c r="E10" s="9" t="s">
        <v>29</v>
      </c>
      <c r="F10">
        <v>9.3402077262198305E-2</v>
      </c>
      <c r="G10">
        <v>0.32659343943809299</v>
      </c>
      <c r="H10">
        <v>3.9692146753343802E-2</v>
      </c>
      <c r="I10">
        <v>0.10372861092430601</v>
      </c>
      <c r="J10">
        <v>4.94209071209743E-2</v>
      </c>
      <c r="K10">
        <v>5.3799596503026196E-4</v>
      </c>
      <c r="L10">
        <v>3.73608309048793E-4</v>
      </c>
      <c r="M10">
        <v>5.0661286707016301E-3</v>
      </c>
      <c r="N10">
        <v>2.2117611895688498E-3</v>
      </c>
      <c r="O10">
        <v>6.5605619068968097E-3</v>
      </c>
      <c r="P10">
        <v>0.36842262571919498</v>
      </c>
      <c r="Q10">
        <v>3.9901367406411101E-3</v>
      </c>
    </row>
    <row r="11" spans="1:17">
      <c r="A11" t="s">
        <v>204</v>
      </c>
      <c r="B11" t="s">
        <v>146</v>
      </c>
      <c r="C11" s="9" t="s">
        <v>25</v>
      </c>
      <c r="D11" s="9" t="s">
        <v>28</v>
      </c>
      <c r="E11" s="9" t="s">
        <v>29</v>
      </c>
      <c r="F11">
        <v>0.249023452342954</v>
      </c>
      <c r="G11">
        <v>0.115027434529509</v>
      </c>
      <c r="H11">
        <v>4.0536227258218899E-2</v>
      </c>
      <c r="I11">
        <v>7.7090267961637204E-2</v>
      </c>
      <c r="J11">
        <v>6.36845865061632E-3</v>
      </c>
      <c r="K11">
        <v>6.6876415424133202E-4</v>
      </c>
      <c r="L11">
        <v>3.4958126244433299E-4</v>
      </c>
      <c r="M11">
        <v>6.0948733147903203E-3</v>
      </c>
      <c r="N11">
        <v>3.8301947015639899E-3</v>
      </c>
      <c r="O11">
        <v>5.3425136412688201E-2</v>
      </c>
      <c r="P11">
        <v>0.44486495523839797</v>
      </c>
      <c r="Q11">
        <v>2.7206541729363301E-3</v>
      </c>
    </row>
    <row r="12" spans="1:17">
      <c r="A12" t="s">
        <v>204</v>
      </c>
      <c r="B12" t="s">
        <v>148</v>
      </c>
      <c r="C12" s="9" t="s">
        <v>25</v>
      </c>
      <c r="D12" s="9" t="s">
        <v>28</v>
      </c>
      <c r="E12" s="9" t="s">
        <v>29</v>
      </c>
      <c r="F12">
        <v>2.3885350318471301E-2</v>
      </c>
      <c r="G12">
        <v>9.9189009035698397E-2</v>
      </c>
      <c r="H12">
        <v>9.6152421863427595E-2</v>
      </c>
      <c r="I12">
        <v>1.9626721967115901E-2</v>
      </c>
      <c r="J12">
        <v>2.7773663161013099E-3</v>
      </c>
      <c r="K12">
        <v>4.20308102503332E-3</v>
      </c>
      <c r="L12">
        <v>3.3328395793215799E-4</v>
      </c>
      <c r="M12">
        <v>7.2933639460820598E-2</v>
      </c>
      <c r="N12">
        <v>2.20337727744037E-3</v>
      </c>
      <c r="O12">
        <v>2.2848466893793499E-2</v>
      </c>
      <c r="P12">
        <v>0.644793363946081</v>
      </c>
      <c r="Q12">
        <v>1.10539179380832E-2</v>
      </c>
    </row>
    <row r="13" spans="1:17">
      <c r="A13" t="s">
        <v>204</v>
      </c>
      <c r="B13" t="s">
        <v>150</v>
      </c>
      <c r="C13" s="9" t="s">
        <v>25</v>
      </c>
      <c r="D13" s="9" t="s">
        <v>28</v>
      </c>
      <c r="E13" s="9" t="s">
        <v>29</v>
      </c>
      <c r="F13">
        <v>5.9397463567771903E-2</v>
      </c>
      <c r="G13">
        <v>5.0032998590870903E-2</v>
      </c>
      <c r="H13">
        <v>0.17699730660150101</v>
      </c>
      <c r="I13">
        <v>1.3966430622692301E-2</v>
      </c>
      <c r="J13">
        <v>6.5105327934644897E-3</v>
      </c>
      <c r="K13">
        <v>3.1928366302195698E-3</v>
      </c>
      <c r="L13">
        <v>1.2842694825464199E-3</v>
      </c>
      <c r="M13">
        <v>7.4844371510621899E-2</v>
      </c>
      <c r="N13">
        <v>1.0791431068619199E-2</v>
      </c>
      <c r="O13">
        <v>1.8211654745554098E-2</v>
      </c>
      <c r="P13">
        <v>0.54890034425556899</v>
      </c>
      <c r="Q13">
        <v>3.5870360130567297E-2</v>
      </c>
    </row>
    <row r="14" spans="1:17">
      <c r="A14" t="s">
        <v>205</v>
      </c>
      <c r="B14" t="s">
        <v>152</v>
      </c>
      <c r="C14" s="10" t="s">
        <v>28</v>
      </c>
      <c r="D14" s="10" t="s">
        <v>25</v>
      </c>
      <c r="E14" s="10" t="s">
        <v>31</v>
      </c>
      <c r="F14">
        <v>0.27796895749146799</v>
      </c>
      <c r="G14">
        <v>0.19001042365741799</v>
      </c>
      <c r="H14">
        <v>0.153884597261291</v>
      </c>
      <c r="I14">
        <v>2.7401367926548899E-2</v>
      </c>
      <c r="J14">
        <v>7.3493924292833301E-2</v>
      </c>
      <c r="K14">
        <v>7.1394913826338996E-4</v>
      </c>
      <c r="L14">
        <v>7.9676723830194307E-3</v>
      </c>
      <c r="M14">
        <v>4.2122999157539996E-3</v>
      </c>
      <c r="N14">
        <v>5.0404809161395297E-3</v>
      </c>
      <c r="O14">
        <v>2.1861122613625002E-2</v>
      </c>
      <c r="P14">
        <v>0.23528907800608201</v>
      </c>
      <c r="Q14">
        <v>2.1561263975554299E-3</v>
      </c>
    </row>
    <row r="15" spans="1:17">
      <c r="A15" t="s">
        <v>205</v>
      </c>
      <c r="B15" t="s">
        <v>153</v>
      </c>
      <c r="C15" s="10" t="s">
        <v>28</v>
      </c>
      <c r="D15" s="10" t="s">
        <v>25</v>
      </c>
      <c r="E15" s="10" t="s">
        <v>31</v>
      </c>
      <c r="F15">
        <v>4.0242468108205899E-2</v>
      </c>
      <c r="G15">
        <v>2.73771826653397E-2</v>
      </c>
      <c r="H15">
        <v>0.26025513435266401</v>
      </c>
      <c r="I15">
        <v>8.7939925811996705E-3</v>
      </c>
      <c r="J15">
        <v>6.29693295937754E-3</v>
      </c>
      <c r="K15">
        <v>4.1074821315479904E-3</v>
      </c>
      <c r="L15">
        <v>8.3235320727404296E-4</v>
      </c>
      <c r="M15">
        <v>8.5750474984167199E-2</v>
      </c>
      <c r="N15">
        <v>3.3294128290961701E-3</v>
      </c>
      <c r="O15">
        <v>2.0609789197502899E-2</v>
      </c>
      <c r="P15">
        <v>0.51417714647606905</v>
      </c>
      <c r="Q15">
        <v>2.8227630507554499E-2</v>
      </c>
    </row>
    <row r="16" spans="1:17">
      <c r="A16" t="s">
        <v>205</v>
      </c>
      <c r="B16" t="s">
        <v>154</v>
      </c>
      <c r="C16" s="10" t="s">
        <v>28</v>
      </c>
      <c r="D16" s="10" t="s">
        <v>25</v>
      </c>
      <c r="E16" s="10" t="s">
        <v>31</v>
      </c>
      <c r="F16">
        <v>0.38591380087100102</v>
      </c>
      <c r="G16">
        <v>2.7301396606097001E-2</v>
      </c>
      <c r="H16">
        <v>3.7423036491965697E-2</v>
      </c>
      <c r="I16">
        <v>5.2710617209791198E-3</v>
      </c>
      <c r="J16">
        <v>4.14326475446763E-2</v>
      </c>
      <c r="K16">
        <v>4.2048355608950298E-4</v>
      </c>
      <c r="L16" s="94">
        <v>0.209280672773689</v>
      </c>
      <c r="M16">
        <v>5.5263553086048901E-3</v>
      </c>
      <c r="N16">
        <v>1.69695149421835E-3</v>
      </c>
      <c r="O16">
        <v>4.9316714221354502E-2</v>
      </c>
      <c r="P16">
        <v>0.233098062772188</v>
      </c>
      <c r="Q16">
        <v>3.3188166391350002E-3</v>
      </c>
    </row>
    <row r="17" spans="1:17">
      <c r="A17" t="s">
        <v>205</v>
      </c>
      <c r="B17" t="s">
        <v>156</v>
      </c>
      <c r="C17" s="10" t="s">
        <v>28</v>
      </c>
      <c r="D17" s="10" t="s">
        <v>25</v>
      </c>
      <c r="E17" s="10" t="s">
        <v>31</v>
      </c>
      <c r="F17">
        <v>0.23082891889875301</v>
      </c>
      <c r="G17">
        <v>0.18194434081921901</v>
      </c>
      <c r="H17">
        <v>0.13109005446541799</v>
      </c>
      <c r="I17">
        <v>6.5507722151757E-2</v>
      </c>
      <c r="J17">
        <v>1.71155711407893E-2</v>
      </c>
      <c r="K17">
        <v>5.6703723047078997E-4</v>
      </c>
      <c r="L17">
        <v>5.3107513243303699E-2</v>
      </c>
      <c r="M17">
        <v>6.6104603446989398E-3</v>
      </c>
      <c r="N17">
        <v>4.7750503618592798E-3</v>
      </c>
      <c r="O17">
        <v>6.6104603446989502E-3</v>
      </c>
      <c r="P17">
        <v>0.30036558979333</v>
      </c>
      <c r="Q17">
        <v>1.4772812057002099E-3</v>
      </c>
    </row>
    <row r="18" spans="1:17">
      <c r="A18" t="s">
        <v>205</v>
      </c>
      <c r="B18" t="s">
        <v>158</v>
      </c>
      <c r="C18" s="10" t="s">
        <v>28</v>
      </c>
      <c r="D18" s="10" t="s">
        <v>25</v>
      </c>
      <c r="E18" s="10" t="s">
        <v>31</v>
      </c>
      <c r="F18">
        <v>0.14693130630630599</v>
      </c>
      <c r="G18">
        <v>0.37719594594594502</v>
      </c>
      <c r="H18">
        <v>7.1973536036035998E-2</v>
      </c>
      <c r="I18">
        <v>3.1672297297297203E-2</v>
      </c>
      <c r="J18">
        <v>0.106475225225225</v>
      </c>
      <c r="K18">
        <v>6.3344594594594501E-4</v>
      </c>
      <c r="L18">
        <v>6.4752252252252198E-3</v>
      </c>
      <c r="M18">
        <v>4.0259009009008997E-3</v>
      </c>
      <c r="N18">
        <v>4.7015765765765702E-3</v>
      </c>
      <c r="O18">
        <v>2.7308558558558502E-2</v>
      </c>
      <c r="P18">
        <v>0.22152308558558501</v>
      </c>
      <c r="Q18">
        <v>1.0838963963963901E-3</v>
      </c>
    </row>
    <row r="19" spans="1:17">
      <c r="A19" t="s">
        <v>205</v>
      </c>
      <c r="B19" t="s">
        <v>159</v>
      </c>
      <c r="C19" s="10" t="s">
        <v>28</v>
      </c>
      <c r="D19" s="10" t="s">
        <v>25</v>
      </c>
      <c r="E19" s="10" t="s">
        <v>31</v>
      </c>
      <c r="F19">
        <v>0.14743048157807701</v>
      </c>
      <c r="G19">
        <v>2.6576791683502899E-2</v>
      </c>
      <c r="H19">
        <v>2.0423906255739602E-2</v>
      </c>
      <c r="I19">
        <v>7.8426330676266403E-3</v>
      </c>
      <c r="J19">
        <v>2.2940160893362201E-2</v>
      </c>
      <c r="K19">
        <v>5.1059765639349004E-3</v>
      </c>
      <c r="L19">
        <v>1.6713808176909199E-2</v>
      </c>
      <c r="M19">
        <v>0.10447048451676801</v>
      </c>
      <c r="N19">
        <v>2.4978878154501699E-3</v>
      </c>
      <c r="O19">
        <v>2.9864452852367399E-2</v>
      </c>
      <c r="P19">
        <v>0.59991551261800602</v>
      </c>
      <c r="Q19">
        <v>1.6217903978253598E-2</v>
      </c>
    </row>
    <row r="20" spans="1:17">
      <c r="A20" t="s">
        <v>206</v>
      </c>
      <c r="B20" t="s">
        <v>160</v>
      </c>
      <c r="C20" s="11" t="s">
        <v>28</v>
      </c>
      <c r="D20" s="11" t="s">
        <v>28</v>
      </c>
      <c r="E20" s="11" t="s">
        <v>33</v>
      </c>
      <c r="F20">
        <v>0.279032282361447</v>
      </c>
      <c r="G20">
        <v>0.10968169561484099</v>
      </c>
      <c r="H20">
        <v>7.6962475332539901E-2</v>
      </c>
      <c r="I20">
        <v>1.99448654022867E-2</v>
      </c>
      <c r="J20">
        <v>8.3319524577075393E-2</v>
      </c>
      <c r="K20">
        <v>4.6698702981184899E-4</v>
      </c>
      <c r="L20">
        <v>5.0314086437792801E-3</v>
      </c>
      <c r="M20">
        <v>1.6570507509452699E-3</v>
      </c>
      <c r="N20">
        <v>5.9352545079312397E-3</v>
      </c>
      <c r="O20">
        <v>5.9985237184218797E-2</v>
      </c>
      <c r="P20">
        <v>0.35682328306945998</v>
      </c>
      <c r="Q20">
        <v>1.1599355256616899E-3</v>
      </c>
    </row>
    <row r="21" spans="1:17">
      <c r="A21" t="s">
        <v>206</v>
      </c>
      <c r="B21" t="s">
        <v>162</v>
      </c>
      <c r="C21" s="11" t="s">
        <v>28</v>
      </c>
      <c r="D21" s="11" t="s">
        <v>28</v>
      </c>
      <c r="E21" s="11" t="s">
        <v>33</v>
      </c>
      <c r="F21">
        <v>0.31632512511286898</v>
      </c>
      <c r="G21">
        <v>8.9071180422705495E-2</v>
      </c>
      <c r="H21">
        <v>1.2304678532621099E-2</v>
      </c>
      <c r="I21">
        <v>1.8579452411196601E-2</v>
      </c>
      <c r="J21">
        <v>7.3001637562938995E-2</v>
      </c>
      <c r="K21">
        <v>7.0399902052310196E-4</v>
      </c>
      <c r="L21" s="94">
        <v>0.14569718859521499</v>
      </c>
      <c r="M21">
        <v>7.6521632665554505E-4</v>
      </c>
      <c r="N21">
        <v>3.4893864495492799E-3</v>
      </c>
      <c r="O21">
        <v>3.6026384658942999E-2</v>
      </c>
      <c r="P21">
        <v>0.30392862062104897</v>
      </c>
      <c r="Q21">
        <v>1.0713028573177599E-4</v>
      </c>
    </row>
    <row r="22" spans="1:17">
      <c r="A22" t="s">
        <v>206</v>
      </c>
      <c r="B22" t="s">
        <v>164</v>
      </c>
      <c r="C22" s="11" t="s">
        <v>28</v>
      </c>
      <c r="D22" s="11" t="s">
        <v>28</v>
      </c>
      <c r="E22" s="11" t="s">
        <v>33</v>
      </c>
      <c r="F22">
        <v>0.26025971530591002</v>
      </c>
      <c r="G22">
        <v>5.7387155140665697E-2</v>
      </c>
      <c r="H22">
        <v>0.13485340976414201</v>
      </c>
      <c r="I22">
        <v>1.74211006677021E-2</v>
      </c>
      <c r="J22">
        <v>2.7124397546955299E-2</v>
      </c>
      <c r="K22">
        <v>1.4250716538837199E-3</v>
      </c>
      <c r="L22">
        <v>3.2680575792996297E-2</v>
      </c>
      <c r="M22">
        <v>3.9805934062414901E-2</v>
      </c>
      <c r="N22">
        <v>4.7395641522424798E-3</v>
      </c>
      <c r="O22">
        <v>2.1087858069267999E-2</v>
      </c>
      <c r="P22">
        <v>0.39114213888844401</v>
      </c>
      <c r="Q22">
        <v>1.20730789553744E-2</v>
      </c>
    </row>
    <row r="23" spans="1:17">
      <c r="A23" t="s">
        <v>206</v>
      </c>
      <c r="B23" t="s">
        <v>165</v>
      </c>
      <c r="C23" s="11" t="s">
        <v>28</v>
      </c>
      <c r="D23" s="11" t="s">
        <v>28</v>
      </c>
      <c r="E23" s="11" t="s">
        <v>33</v>
      </c>
      <c r="F23">
        <v>0.31755781958801199</v>
      </c>
      <c r="G23">
        <v>0.20612776083884801</v>
      </c>
      <c r="H23">
        <v>7.9422919610321996E-2</v>
      </c>
      <c r="I23">
        <v>1.8725366252695701E-2</v>
      </c>
      <c r="J23">
        <v>4.5482263701940903E-2</v>
      </c>
      <c r="K23">
        <v>7.1391388413772597E-4</v>
      </c>
      <c r="L23">
        <v>5.5923254257455202E-2</v>
      </c>
      <c r="M23">
        <v>9.8311891128132593E-3</v>
      </c>
      <c r="N23">
        <v>2.87052874247044E-2</v>
      </c>
      <c r="O23">
        <v>6.8862943407451502E-3</v>
      </c>
      <c r="P23">
        <v>0.227768275451773</v>
      </c>
      <c r="Q23">
        <v>2.8556555365509E-3</v>
      </c>
    </row>
    <row r="24" spans="1:17">
      <c r="A24" t="s">
        <v>206</v>
      </c>
      <c r="B24" t="s">
        <v>167</v>
      </c>
      <c r="C24" s="11" t="s">
        <v>28</v>
      </c>
      <c r="D24" s="11" t="s">
        <v>28</v>
      </c>
      <c r="E24" s="11" t="s">
        <v>33</v>
      </c>
      <c r="F24">
        <v>0.34870862131684199</v>
      </c>
      <c r="G24">
        <v>0.32485994907239002</v>
      </c>
      <c r="H24">
        <v>5.2091669698072003E-2</v>
      </c>
      <c r="I24">
        <v>3.2069843579483399E-2</v>
      </c>
      <c r="J24">
        <v>1.3503092033466699E-2</v>
      </c>
      <c r="K24">
        <v>5.6747908330301896E-4</v>
      </c>
      <c r="L24">
        <v>2.82575481993452E-2</v>
      </c>
      <c r="M24">
        <v>3.7249909057839202E-3</v>
      </c>
      <c r="N24">
        <v>1.0476536922517201E-3</v>
      </c>
      <c r="O24">
        <v>5.6165878501273202E-3</v>
      </c>
      <c r="P24">
        <v>0.18636595125500099</v>
      </c>
      <c r="Q24">
        <v>3.1866133139323398E-3</v>
      </c>
    </row>
    <row r="25" spans="1:17">
      <c r="A25" t="s">
        <v>206</v>
      </c>
      <c r="B25" t="s">
        <v>169</v>
      </c>
      <c r="C25" s="11" t="s">
        <v>28</v>
      </c>
      <c r="D25" s="11" t="s">
        <v>28</v>
      </c>
      <c r="E25" s="11" t="s">
        <v>33</v>
      </c>
      <c r="F25">
        <v>0.17783665127545201</v>
      </c>
      <c r="G25">
        <v>0.10209673756717801</v>
      </c>
      <c r="H25">
        <v>0.35966997199303602</v>
      </c>
      <c r="I25">
        <v>1.6168344561350301E-2</v>
      </c>
      <c r="J25">
        <v>2.5736128983422899E-2</v>
      </c>
      <c r="K25">
        <v>1.71069563242752E-3</v>
      </c>
      <c r="L25">
        <v>4.9201423056543696E-3</v>
      </c>
      <c r="M25">
        <v>2.46764060252819E-2</v>
      </c>
      <c r="N25">
        <v>2.1648626144879198E-3</v>
      </c>
      <c r="O25">
        <v>1.29437589887215E-2</v>
      </c>
      <c r="P25">
        <v>0.264385739156763</v>
      </c>
      <c r="Q25">
        <v>7.6905608962228398E-3</v>
      </c>
    </row>
  </sheetData>
  <phoneticPr fontId="1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BW</vt:lpstr>
      <vt:lpstr>Feedintake</vt:lpstr>
      <vt:lpstr>GI</vt:lpstr>
      <vt:lpstr>plasma</vt:lpstr>
      <vt:lpstr>BA</vt:lpstr>
      <vt:lpstr>PCR</vt:lpstr>
      <vt:lpstr>liver lipid content</vt:lpstr>
      <vt:lpstr>alphadiversity</vt:lpstr>
      <vt:lpstr>genusabundance</vt:lpstr>
      <vt:lpstr>familyabundance</vt:lpstr>
      <vt:lpstr>phylum</vt:lpstr>
      <vt:lpstr>PAS glycogen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Lenovo</cp:lastModifiedBy>
  <cp:lastPrinted>2022-01-16T08:54:00Z</cp:lastPrinted>
  <dcterms:created xsi:type="dcterms:W3CDTF">2022-01-16T08:46:00Z</dcterms:created>
  <dcterms:modified xsi:type="dcterms:W3CDTF">2024-02-25T05:56:08Z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B59CCA0507BF4BA4B8E17F13D7BD86A4</vt:lpwstr>
  </property>
  <property fmtid="{D5CDD505-2E9C-101B-9397-08002B2CF9AE}" pid="3" name="KSOProductBuildVer">
    <vt:lpwstr>2052-11.1.0.13703</vt:lpwstr>
  </property>
</Properties>
</file>