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1"/>
  </bookViews>
  <sheets>
    <sheet name="unique compounds" sheetId="1" r:id="rId1"/>
    <sheet name="FBMN mass peaks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1" i="1"/>
  <c r="E70" i="1"/>
  <c r="E69" i="1"/>
  <c r="E68" i="1"/>
  <c r="E67" i="1"/>
  <c r="E66" i="1"/>
  <c r="E65" i="1"/>
  <c r="E64" i="1"/>
  <c r="E63" i="1"/>
  <c r="E59" i="1"/>
  <c r="E55" i="1"/>
  <c r="E51" i="1"/>
  <c r="E52" i="1"/>
  <c r="E53" i="1"/>
  <c r="E50" i="1"/>
  <c r="D7" i="2" l="1"/>
  <c r="D8" i="2"/>
  <c r="D9" i="2"/>
  <c r="D10" i="2"/>
  <c r="D11" i="2"/>
  <c r="D12" i="2"/>
  <c r="D13" i="2"/>
  <c r="D14" i="2"/>
  <c r="D15" i="2"/>
  <c r="D16" i="2"/>
  <c r="D17" i="2"/>
  <c r="D18" i="2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" i="1"/>
</calcChain>
</file>

<file path=xl/sharedStrings.xml><?xml version="1.0" encoding="utf-8"?>
<sst xmlns="http://schemas.openxmlformats.org/spreadsheetml/2006/main" count="231" uniqueCount="88">
  <si>
    <t>m/z</t>
  </si>
  <si>
    <t>RT [s]</t>
  </si>
  <si>
    <t>RT [min]</t>
  </si>
  <si>
    <t>Chlorella fermentations</t>
  </si>
  <si>
    <t>37 unique nodes in GNPS classical network in C5 sample (Chlorella 4339)</t>
  </si>
  <si>
    <t>Spectral Match to Adenosine 2',3'-cyclic monophosphate from NIST14</t>
  </si>
  <si>
    <t>Spectral Match to (-)-Riboflavin from NIST14</t>
  </si>
  <si>
    <t>GALANTHAMINE HYDROBROMIDE</t>
  </si>
  <si>
    <t>1-Palmitoyl-sn-glycero-3-phosphocholine</t>
  </si>
  <si>
    <t>Spectral Match to 1,2-Dioleoyl-sn-glycero-3-phospho-rac-1-glycerol from NIST14</t>
  </si>
  <si>
    <t>Pyropheophytin a</t>
  </si>
  <si>
    <t>Spectral Match to 1-(9Z-Octadecenoyl)-2-tetradecanoyl-sn-glycero-3-phosphocholine from NIST14</t>
  </si>
  <si>
    <t>[(2S,3R,4S,5S)-3-[(2S,3R,4R,5R,6S)-3,4-dihydroxy-6-methyl-5-[(2S,3R,4S,5S,6R)-3,4,5-trihydroxy-6-(hydroxymethyl)oxan-2-yl]oxyoxan-2-yl]oxy-4,5-dihydroxyoxan-2-yl] (4aR,5R,6aS,6bR,10S,12aR,14bS)-5-hydroxy-10-[(2R,3R,4S,5S,6R)-4-hydroxy-6-(hydroxymethyl)-3-[(2S,3R,4R,5R,6S)-3,4,5-trihydroxy-6-methyloxan-2-yl]oxy-5-[(2S,3R,4S,5R)-3,4,5-trihydroxyoxan-2-yl]oxyoxan-2-yl]oxy-2,2,6a,6b,9,9,12a-heptamethyl-1,3,4,5,6,6a,7,8,8a,10,11,12,13,14b-tetradecahydropicene-4a-carboxylate</t>
  </si>
  <si>
    <t>putative identification</t>
  </si>
  <si>
    <t>MQ score</t>
  </si>
  <si>
    <t>shared peaks</t>
  </si>
  <si>
    <t>nan</t>
  </si>
  <si>
    <t>CC1=CC2=C(C=C1C)N(C3=NC(=O)NC(=O)C3=N2)C[C@@H]([C@@H]([C@@H](CO)O)O)O</t>
  </si>
  <si>
    <t>Br.COc1ccc2c3c1OC1CC(O)C=CC31CCN(C)C2</t>
  </si>
  <si>
    <t>CCCCCCCC/C=C\\CCCCCCCC(=O)OC[C@H](COP(=O)(O)OCC(CO)O)OC(=O)CCCCCCC/C=C\\CCCCCCCC</t>
  </si>
  <si>
    <t>C[C@@H]1O[C@@H](O[C@@H]2[C@@H](O)[C@H](O[C@@H]3OC[C@@H](O)[C@H](O)[C@H]3O)[C@@H](CO)O[C@H]2O[C@H]2CC[C@@]3(C)C(CC[C@]4(C)C3CC=C3[C@@H]5CC(C)(C)CC[C@]5(C(=O)O[C@@H]5OC[C@H](O)[C@H](O)[C@H]5O[C@@H]5O[C@@H](C)[C@H](O[C@@H]6O[C@H](CO)[C@@H](O)[C@H](O)[C@H]6O)[C@H](O)[C@H]5O)[C@H](O)C[C@]34C)C2(C)C)[C@H](O)[C@H](O)[C@H]1O</t>
  </si>
  <si>
    <t>smiles</t>
  </si>
  <si>
    <t>flavins</t>
  </si>
  <si>
    <t>alkaloids</t>
  </si>
  <si>
    <t>organoheterocyclic compounds</t>
  </si>
  <si>
    <t>level 5</t>
  </si>
  <si>
    <t>superclass</t>
  </si>
  <si>
    <t>phosphatidylglycerols</t>
  </si>
  <si>
    <t>lipids and lipid-like</t>
  </si>
  <si>
    <t>triterpene saponins</t>
  </si>
  <si>
    <t>Dereplicator plus</t>
  </si>
  <si>
    <t>GNPS</t>
  </si>
  <si>
    <t>source</t>
  </si>
  <si>
    <t>diterpenoids</t>
  </si>
  <si>
    <t>1-Hydroxy-8(17),12,14-labdatrien-19-oic_acid</t>
  </si>
  <si>
    <t>3-Hydroxy-4(15),10(14),11(13)-guaiatrien-12-oic_acid</t>
  </si>
  <si>
    <t>diterpenoids cluster</t>
  </si>
  <si>
    <t>Spectral Match to L-.gamma.-Glutamyl-L-glutamic Acid from NIST14</t>
  </si>
  <si>
    <t>Spectral Match to 1,2-Dipalmitoyl-sn-glycero-3-phospho-(1'-rac-glycerol) from NIST14</t>
  </si>
  <si>
    <t>PC(16:0/16:1); [M+H]+ C40H79N1O8P1</t>
  </si>
  <si>
    <t>CCCCCCCCCCCCCCCC(=O)OC[C@H](COP(=O)(O)OCC(CO)O)OC(=O)CCCCCCCCCCCCCCC</t>
  </si>
  <si>
    <t>phosphatidylcholin</t>
  </si>
  <si>
    <t>amino acids and peptides</t>
  </si>
  <si>
    <t>purine nucleotides cluster</t>
  </si>
  <si>
    <t xml:space="preserve">cluster with 2'-3'-cyclic adenosine monophosphates! </t>
  </si>
  <si>
    <t xml:space="preserve">nonaethylenglycol cluster = contamination. </t>
  </si>
  <si>
    <t>singleton</t>
  </si>
  <si>
    <t>sample</t>
  </si>
  <si>
    <t>CHLA 4339</t>
  </si>
  <si>
    <t>C5</t>
  </si>
  <si>
    <t>C2.mzML|C5.mzML</t>
  </si>
  <si>
    <t xml:space="preserve">CHLA 4339 shared </t>
  </si>
  <si>
    <t>with CHLA 1473</t>
  </si>
  <si>
    <t>C2.mzML|C5.mzML|C7.mzML</t>
  </si>
  <si>
    <t>C4.mzML|C5.mzML|C7.mzML</t>
  </si>
  <si>
    <t>C4.mzML|C5.mzML</t>
  </si>
  <si>
    <t>and CHLA 1932</t>
  </si>
  <si>
    <t>with CHLA 1932</t>
  </si>
  <si>
    <t>and CHLA 2240</t>
  </si>
  <si>
    <t>with CHLA 2240</t>
  </si>
  <si>
    <t>commentary</t>
  </si>
  <si>
    <t>16 shared mass peaks with other bioactive fermented extracts</t>
  </si>
  <si>
    <t>sample code</t>
  </si>
  <si>
    <t>11 significant nodes in GNPS FBMN, for Chlorella fermented extracts (&gt; 0.62 corr &amp; p &lt; 0.025)</t>
  </si>
  <si>
    <t>ppm</t>
  </si>
  <si>
    <t>UK-2A</t>
  </si>
  <si>
    <t>C[C@H]1[C@@H]([C@H](C(=O)OC[C@@H](C(=O)O1)NC(=O)C2=NC=CC(=C2O)OC)CC3=CC=CC=C3)OC(=O)C(C)C</t>
  </si>
  <si>
    <t>bacterium</t>
  </si>
  <si>
    <t>NPA</t>
  </si>
  <si>
    <t>macrolides</t>
  </si>
  <si>
    <t>tenacibactin A</t>
  </si>
  <si>
    <t>CC(C)CC(=O)N(CCCCCNC(=O)CCC(=O)OC)O</t>
  </si>
  <si>
    <t>species</t>
  </si>
  <si>
    <t>ornithine alkaloids</t>
  </si>
  <si>
    <t>Microcyclamide MZ568</t>
  </si>
  <si>
    <t>CC[C@H](C)[C@H]1C2=NC(=CS2)C(=O)N[C@H](C(=O)N[C@H](C(=O)N[C@H](C(=O)N[C@H](C(=O)N1)[C@@H](C)O)C(C)C)[C@@H](C)O)C</t>
  </si>
  <si>
    <t>oligopeptides</t>
  </si>
  <si>
    <t>bacterium (microcystis)</t>
  </si>
  <si>
    <t>4-(1H-indol-3-yl-sulfanyl)phenol</t>
  </si>
  <si>
    <t>OC1=CC=C(SC2=CNC3=CC=CC=C23)C=C1</t>
  </si>
  <si>
    <t xml:space="preserve"> </t>
  </si>
  <si>
    <t>4-amino-4,6-dideoxyglucose-alanopine</t>
  </si>
  <si>
    <t>CC1C(C(C(C(O1)O)O)O)NC(=O)C(C)NC(C)C(=O)O</t>
  </si>
  <si>
    <t>aminosugars and aminoglycosides</t>
  </si>
  <si>
    <t>Phenazinomycin</t>
  </si>
  <si>
    <t>C=C1CCCC(C)(C)C1CC/C(C)=C\CN1C2=CC=CC(=O)C2=NC2=CC=CC=C21</t>
  </si>
  <si>
    <t>bacterium / fungus</t>
  </si>
  <si>
    <t>3 different hits from fungus/bacterium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</si>
</sst>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/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A42" workbookViewId="0">
      <selection activeCell="J54" sqref="A1:XFD1048576"/>
    </sheetView>
  </sheetViews>
  <sheetFormatPr defaultRowHeight="15" x14ac:dyDescent="0.25"/>
  <cols>
    <col min="1" max="1" width="21.42578125" style="1" customWidth="1"/>
    <col min="2" max="2" width="27.140625" style="1" bestFit="1" customWidth="1"/>
    <col min="3" max="5" width="9.140625" style="1"/>
    <col min="6" max="6" width="76.28515625" style="1" customWidth="1"/>
    <col min="7" max="7" width="10.140625" style="1" customWidth="1"/>
    <col min="8" max="8" width="13" style="1" customWidth="1"/>
    <col min="9" max="9" width="22" style="1" customWidth="1"/>
    <col min="10" max="10" width="35.85546875" style="1" customWidth="1"/>
    <col min="11" max="11" width="50.5703125" style="1" customWidth="1"/>
    <col min="12" max="12" width="22.42578125" style="1" customWidth="1"/>
    <col min="13" max="13" width="15.5703125" style="1" customWidth="1"/>
    <col min="14" max="14" width="16.28515625" style="1" bestFit="1" customWidth="1"/>
    <col min="15" max="16384" width="9.140625" style="1"/>
  </cols>
  <sheetData>
    <row r="1" spans="1:16" ht="18.75" x14ac:dyDescent="0.3">
      <c r="C1" s="3" t="s">
        <v>3</v>
      </c>
    </row>
    <row r="3" spans="1:16" ht="18.75" x14ac:dyDescent="0.3">
      <c r="C3" s="4" t="s">
        <v>4</v>
      </c>
    </row>
    <row r="5" spans="1:16" x14ac:dyDescent="0.25">
      <c r="A5" s="5" t="s">
        <v>62</v>
      </c>
      <c r="B5" s="5" t="s">
        <v>47</v>
      </c>
      <c r="C5" s="5" t="s">
        <v>0</v>
      </c>
      <c r="D5" s="5" t="s">
        <v>1</v>
      </c>
      <c r="E5" s="5" t="s">
        <v>2</v>
      </c>
      <c r="F5" s="5" t="s">
        <v>13</v>
      </c>
      <c r="G5" s="5" t="s">
        <v>14</v>
      </c>
      <c r="H5" s="5" t="s">
        <v>15</v>
      </c>
      <c r="I5" s="5" t="s">
        <v>25</v>
      </c>
      <c r="J5" s="5" t="s">
        <v>26</v>
      </c>
      <c r="K5" s="5" t="s">
        <v>21</v>
      </c>
      <c r="L5" s="5" t="s">
        <v>72</v>
      </c>
      <c r="M5" s="5" t="s">
        <v>64</v>
      </c>
      <c r="N5" s="5" t="s">
        <v>32</v>
      </c>
      <c r="O5" s="5"/>
    </row>
    <row r="6" spans="1:16" x14ac:dyDescent="0.25">
      <c r="A6" s="1" t="s">
        <v>48</v>
      </c>
      <c r="B6" s="2" t="s">
        <v>49</v>
      </c>
      <c r="C6" s="1">
        <v>199.13</v>
      </c>
      <c r="D6" s="1">
        <v>995.85599999999999</v>
      </c>
      <c r="E6" s="6">
        <f>D6/60</f>
        <v>16.5976</v>
      </c>
      <c r="F6" s="7"/>
      <c r="G6" s="2"/>
      <c r="H6" s="2"/>
      <c r="I6" s="2"/>
      <c r="J6" s="2"/>
      <c r="K6" s="2"/>
      <c r="L6" s="2"/>
      <c r="M6" s="2"/>
      <c r="N6" s="2"/>
    </row>
    <row r="7" spans="1:16" x14ac:dyDescent="0.25">
      <c r="A7" s="1" t="s">
        <v>48</v>
      </c>
      <c r="B7" s="2" t="s">
        <v>49</v>
      </c>
      <c r="C7" s="1">
        <v>199.13</v>
      </c>
      <c r="D7" s="1">
        <v>1030.463</v>
      </c>
      <c r="E7" s="6">
        <f t="shared" ref="E7:E42" si="0">D7/60</f>
        <v>17.174383333333331</v>
      </c>
      <c r="F7" s="7"/>
      <c r="G7" s="2"/>
      <c r="H7" s="2"/>
      <c r="I7" s="2"/>
      <c r="J7" s="2"/>
      <c r="K7" s="2"/>
      <c r="L7" s="2"/>
      <c r="M7" s="2"/>
      <c r="N7" s="2"/>
    </row>
    <row r="8" spans="1:16" x14ac:dyDescent="0.25">
      <c r="A8" s="1" t="s">
        <v>48</v>
      </c>
      <c r="B8" s="2" t="s">
        <v>49</v>
      </c>
      <c r="C8" s="1">
        <v>215.97800000000001</v>
      </c>
      <c r="D8" s="1">
        <v>256.96428571428498</v>
      </c>
      <c r="E8" s="6">
        <f t="shared" si="0"/>
        <v>4.2827380952380834</v>
      </c>
      <c r="F8" s="7"/>
      <c r="G8" s="2"/>
      <c r="H8" s="2"/>
      <c r="I8" s="2"/>
      <c r="J8" s="2"/>
      <c r="K8" s="2"/>
      <c r="L8" s="2"/>
      <c r="M8" s="2"/>
      <c r="N8" s="2"/>
    </row>
    <row r="9" spans="1:16" x14ac:dyDescent="0.25">
      <c r="A9" s="1" t="s">
        <v>48</v>
      </c>
      <c r="B9" s="2" t="s">
        <v>49</v>
      </c>
      <c r="C9" s="1">
        <v>217.107</v>
      </c>
      <c r="D9" s="1">
        <v>230.999</v>
      </c>
      <c r="E9" s="6">
        <f t="shared" si="0"/>
        <v>3.8499833333333333</v>
      </c>
      <c r="F9" s="7"/>
      <c r="G9" s="2"/>
      <c r="H9" s="2"/>
      <c r="I9" s="2"/>
      <c r="J9" s="2"/>
      <c r="K9" s="2"/>
      <c r="L9" s="2"/>
      <c r="M9" s="2"/>
      <c r="N9" s="2"/>
    </row>
    <row r="10" spans="1:16" x14ac:dyDescent="0.25">
      <c r="A10" s="1" t="s">
        <v>48</v>
      </c>
      <c r="B10" s="2" t="s">
        <v>49</v>
      </c>
      <c r="C10" s="1">
        <v>229.155</v>
      </c>
      <c r="D10" s="1">
        <v>50.497799999999998</v>
      </c>
      <c r="E10" s="6">
        <f t="shared" si="0"/>
        <v>0.84162999999999999</v>
      </c>
      <c r="F10" s="7"/>
      <c r="G10" s="2"/>
      <c r="H10" s="2"/>
      <c r="I10" s="2"/>
      <c r="J10" s="2" t="s">
        <v>23</v>
      </c>
      <c r="K10" s="2"/>
      <c r="L10" s="2" t="s">
        <v>86</v>
      </c>
      <c r="M10" s="2">
        <v>1.1000000000000001</v>
      </c>
      <c r="N10" s="2" t="s">
        <v>68</v>
      </c>
    </row>
    <row r="11" spans="1:16" x14ac:dyDescent="0.25">
      <c r="A11" s="1" t="s">
        <v>48</v>
      </c>
      <c r="B11" s="2" t="s">
        <v>49</v>
      </c>
      <c r="C11" s="1">
        <v>239.16200000000001</v>
      </c>
      <c r="D11" s="1">
        <v>474.98050000000001</v>
      </c>
      <c r="E11" s="6">
        <f t="shared" si="0"/>
        <v>7.9163416666666668</v>
      </c>
      <c r="F11" s="7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1" t="s">
        <v>48</v>
      </c>
      <c r="B12" s="2" t="s">
        <v>49</v>
      </c>
      <c r="C12" s="1">
        <v>242.065</v>
      </c>
      <c r="D12" s="1">
        <v>146.540055555555</v>
      </c>
      <c r="E12" s="6">
        <f t="shared" si="0"/>
        <v>2.4423342592592499</v>
      </c>
      <c r="F12" s="7" t="s">
        <v>78</v>
      </c>
      <c r="G12" s="2"/>
      <c r="H12" s="2"/>
      <c r="I12" s="2"/>
      <c r="J12" s="2" t="s">
        <v>23</v>
      </c>
      <c r="K12" s="2" t="s">
        <v>79</v>
      </c>
      <c r="L12" s="2" t="s">
        <v>67</v>
      </c>
      <c r="M12" s="2">
        <v>4.4000000000000004</v>
      </c>
      <c r="N12" s="2" t="s">
        <v>68</v>
      </c>
    </row>
    <row r="13" spans="1:16" x14ac:dyDescent="0.25">
      <c r="A13" s="1" t="s">
        <v>48</v>
      </c>
      <c r="B13" s="2" t="s">
        <v>49</v>
      </c>
      <c r="C13" s="1">
        <v>249.149</v>
      </c>
      <c r="D13" s="1">
        <v>367.24059999999997</v>
      </c>
      <c r="E13" s="6">
        <f t="shared" si="0"/>
        <v>6.1206766666666663</v>
      </c>
      <c r="F13" s="1" t="s">
        <v>35</v>
      </c>
      <c r="G13" s="2"/>
      <c r="H13" s="2"/>
      <c r="I13" s="2"/>
      <c r="J13" s="2" t="s">
        <v>33</v>
      </c>
      <c r="K13" s="2"/>
      <c r="L13" s="2"/>
      <c r="M13" s="2"/>
      <c r="N13" s="2" t="s">
        <v>30</v>
      </c>
      <c r="P13" s="1" t="s">
        <v>46</v>
      </c>
    </row>
    <row r="14" spans="1:16" x14ac:dyDescent="0.25">
      <c r="A14" s="1" t="s">
        <v>48</v>
      </c>
      <c r="B14" s="2" t="s">
        <v>49</v>
      </c>
      <c r="C14" s="1">
        <v>261.13099999999997</v>
      </c>
      <c r="D14" s="1">
        <v>54.473619999999997</v>
      </c>
      <c r="E14" s="6">
        <f t="shared" si="0"/>
        <v>0.9078936666666666</v>
      </c>
      <c r="F14" s="7"/>
      <c r="G14" s="2"/>
      <c r="H14" s="2"/>
      <c r="I14" s="2"/>
      <c r="J14" s="2"/>
      <c r="K14" s="2"/>
      <c r="L14" s="2"/>
      <c r="M14" s="2"/>
      <c r="N14" s="2"/>
    </row>
    <row r="15" spans="1:16" x14ac:dyDescent="0.25">
      <c r="A15" s="1" t="s">
        <v>48</v>
      </c>
      <c r="B15" s="2" t="s">
        <v>49</v>
      </c>
      <c r="C15" s="1">
        <v>262.166</v>
      </c>
      <c r="D15" s="1">
        <v>219.36675</v>
      </c>
      <c r="E15" s="6">
        <f t="shared" si="0"/>
        <v>3.6561124999999999</v>
      </c>
      <c r="F15" s="7"/>
      <c r="G15" s="2"/>
      <c r="H15" s="2"/>
      <c r="I15" s="2"/>
      <c r="J15" s="2" t="s">
        <v>36</v>
      </c>
      <c r="K15" s="2"/>
      <c r="L15" s="2"/>
      <c r="M15" s="2"/>
      <c r="N15" s="2"/>
    </row>
    <row r="16" spans="1:16" x14ac:dyDescent="0.25">
      <c r="A16" s="1" t="s">
        <v>48</v>
      </c>
      <c r="B16" s="2" t="s">
        <v>49</v>
      </c>
      <c r="C16" s="1">
        <v>263.14999999999998</v>
      </c>
      <c r="D16" s="1">
        <v>251.29333333333301</v>
      </c>
      <c r="E16" s="6">
        <f t="shared" si="0"/>
        <v>4.1882222222222172</v>
      </c>
      <c r="F16" s="7"/>
      <c r="G16" s="2"/>
      <c r="H16" s="2"/>
      <c r="I16" s="2"/>
      <c r="J16" s="2" t="s">
        <v>36</v>
      </c>
      <c r="K16" s="2"/>
      <c r="L16" s="2"/>
      <c r="M16" s="2"/>
      <c r="N16" s="2"/>
    </row>
    <row r="17" spans="1:16" x14ac:dyDescent="0.25">
      <c r="A17" s="1" t="s">
        <v>48</v>
      </c>
      <c r="B17" s="2" t="s">
        <v>49</v>
      </c>
      <c r="C17" s="1">
        <v>292.22699999999998</v>
      </c>
      <c r="D17" s="1">
        <v>288.14328571428501</v>
      </c>
      <c r="E17" s="6">
        <f t="shared" si="0"/>
        <v>4.8023880952380837</v>
      </c>
      <c r="F17" s="7"/>
      <c r="G17" s="2"/>
      <c r="H17" s="2"/>
      <c r="I17" s="2"/>
      <c r="J17" s="2"/>
      <c r="K17" s="2"/>
      <c r="L17" s="2"/>
      <c r="M17" s="2"/>
      <c r="N17" s="2"/>
    </row>
    <row r="18" spans="1:16" x14ac:dyDescent="0.25">
      <c r="A18" s="1" t="s">
        <v>48</v>
      </c>
      <c r="B18" s="2" t="s">
        <v>49</v>
      </c>
      <c r="C18" s="1">
        <v>295.16500000000002</v>
      </c>
      <c r="D18" s="1">
        <v>65.734260000000006</v>
      </c>
      <c r="E18" s="6">
        <f t="shared" si="0"/>
        <v>1.0955710000000001</v>
      </c>
      <c r="F18" s="7"/>
      <c r="G18" s="2"/>
      <c r="H18" s="2"/>
      <c r="I18" s="2"/>
      <c r="J18" s="2" t="s">
        <v>23</v>
      </c>
      <c r="K18" s="2"/>
      <c r="L18" s="2" t="s">
        <v>67</v>
      </c>
      <c r="M18" s="2">
        <v>2.9</v>
      </c>
      <c r="N18" s="2" t="s">
        <v>68</v>
      </c>
    </row>
    <row r="19" spans="1:16" x14ac:dyDescent="0.25">
      <c r="A19" s="1" t="s">
        <v>48</v>
      </c>
      <c r="B19" s="2" t="s">
        <v>49</v>
      </c>
      <c r="C19" s="1">
        <v>317.209</v>
      </c>
      <c r="D19" s="1">
        <v>558.50400000000002</v>
      </c>
      <c r="E19" s="6">
        <f t="shared" si="0"/>
        <v>9.3084000000000007</v>
      </c>
      <c r="F19" s="7" t="s">
        <v>70</v>
      </c>
      <c r="G19" s="2"/>
      <c r="H19" s="2"/>
      <c r="I19" s="2"/>
      <c r="J19" s="2" t="s">
        <v>73</v>
      </c>
      <c r="K19" s="2" t="s">
        <v>71</v>
      </c>
      <c r="L19" s="2" t="s">
        <v>67</v>
      </c>
      <c r="M19" s="2">
        <v>4.3</v>
      </c>
      <c r="N19" s="2" t="s">
        <v>68</v>
      </c>
    </row>
    <row r="20" spans="1:16" x14ac:dyDescent="0.25">
      <c r="A20" s="1" t="s">
        <v>48</v>
      </c>
      <c r="B20" s="2" t="s">
        <v>49</v>
      </c>
      <c r="C20" s="1">
        <v>319.11500000000001</v>
      </c>
      <c r="D20" s="1">
        <v>415.45299999999997</v>
      </c>
      <c r="E20" s="6">
        <f t="shared" si="0"/>
        <v>6.9242166666666662</v>
      </c>
      <c r="F20" s="7"/>
      <c r="G20" s="2"/>
      <c r="H20" s="2"/>
      <c r="I20" s="2"/>
      <c r="J20" s="2"/>
      <c r="K20" s="2"/>
      <c r="L20" s="2"/>
      <c r="M20" s="2"/>
      <c r="N20" s="2"/>
    </row>
    <row r="21" spans="1:16" x14ac:dyDescent="0.25">
      <c r="A21" s="1" t="s">
        <v>48</v>
      </c>
      <c r="B21" s="2" t="s">
        <v>49</v>
      </c>
      <c r="C21" s="1">
        <v>319.22399999999999</v>
      </c>
      <c r="D21" s="1">
        <v>598.49099999999999</v>
      </c>
      <c r="E21" s="6">
        <f t="shared" si="0"/>
        <v>9.97485</v>
      </c>
      <c r="F21" s="1" t="s">
        <v>34</v>
      </c>
      <c r="G21" s="2"/>
      <c r="H21" s="2"/>
      <c r="I21" s="2"/>
      <c r="J21" s="2" t="s">
        <v>33</v>
      </c>
      <c r="K21" s="2"/>
      <c r="L21" s="2"/>
      <c r="M21" s="2"/>
      <c r="N21" s="2" t="s">
        <v>30</v>
      </c>
      <c r="P21" s="1" t="s">
        <v>46</v>
      </c>
    </row>
    <row r="22" spans="1:16" x14ac:dyDescent="0.25">
      <c r="A22" s="1" t="s">
        <v>48</v>
      </c>
      <c r="B22" s="2" t="s">
        <v>49</v>
      </c>
      <c r="C22" s="1">
        <v>329.01400000000001</v>
      </c>
      <c r="D22" s="1">
        <v>46.000999999999998</v>
      </c>
      <c r="E22" s="6">
        <f t="shared" si="0"/>
        <v>0.76668333333333327</v>
      </c>
      <c r="F22" s="7" t="s">
        <v>5</v>
      </c>
      <c r="G22" s="2">
        <v>0.70622799999999997</v>
      </c>
      <c r="H22" s="2">
        <v>6</v>
      </c>
      <c r="I22" s="2"/>
      <c r="J22" s="2"/>
      <c r="K22" s="2" t="s">
        <v>16</v>
      </c>
      <c r="L22" s="2"/>
      <c r="M22" s="2"/>
      <c r="N22" s="2" t="s">
        <v>31</v>
      </c>
    </row>
    <row r="23" spans="1:16" x14ac:dyDescent="0.25">
      <c r="A23" s="1" t="s">
        <v>48</v>
      </c>
      <c r="B23" s="2" t="s">
        <v>49</v>
      </c>
      <c r="C23" s="1">
        <v>349.23500000000001</v>
      </c>
      <c r="D23" s="1">
        <v>610.06966666666597</v>
      </c>
      <c r="E23" s="6">
        <f t="shared" si="0"/>
        <v>10.167827777777767</v>
      </c>
      <c r="F23" s="7"/>
      <c r="G23" s="2"/>
      <c r="H23" s="2"/>
      <c r="I23" s="2"/>
      <c r="J23" s="2"/>
      <c r="K23" s="2"/>
      <c r="L23" s="2"/>
      <c r="M23" s="2"/>
      <c r="N23" s="2"/>
    </row>
    <row r="24" spans="1:16" x14ac:dyDescent="0.25">
      <c r="A24" s="1" t="s">
        <v>48</v>
      </c>
      <c r="B24" s="2" t="s">
        <v>49</v>
      </c>
      <c r="C24" s="1">
        <v>377.14600000000002</v>
      </c>
      <c r="D24" s="1">
        <v>209.806625</v>
      </c>
      <c r="E24" s="6">
        <f t="shared" si="0"/>
        <v>3.4967770833333334</v>
      </c>
      <c r="F24" s="7" t="s">
        <v>6</v>
      </c>
      <c r="G24" s="2">
        <v>0.81374199999999997</v>
      </c>
      <c r="H24" s="2">
        <v>10</v>
      </c>
      <c r="I24" s="2" t="s">
        <v>22</v>
      </c>
      <c r="J24" s="2" t="s">
        <v>24</v>
      </c>
      <c r="K24" s="2" t="s">
        <v>17</v>
      </c>
      <c r="L24" s="2" t="s">
        <v>80</v>
      </c>
      <c r="M24" s="2"/>
      <c r="N24" s="2" t="s">
        <v>31</v>
      </c>
    </row>
    <row r="25" spans="1:16" x14ac:dyDescent="0.25">
      <c r="A25" s="1" t="s">
        <v>48</v>
      </c>
      <c r="B25" s="2" t="s">
        <v>49</v>
      </c>
      <c r="C25" s="1">
        <v>401.25799999999998</v>
      </c>
      <c r="D25" s="1">
        <v>233.98849999999999</v>
      </c>
      <c r="E25" s="6">
        <f t="shared" si="0"/>
        <v>3.8998083333333331</v>
      </c>
      <c r="F25" s="7" t="s">
        <v>84</v>
      </c>
      <c r="G25" s="2"/>
      <c r="H25" s="2"/>
      <c r="I25" s="2"/>
      <c r="J25" s="2" t="s">
        <v>23</v>
      </c>
      <c r="K25" s="2" t="s">
        <v>85</v>
      </c>
      <c r="L25" s="2" t="s">
        <v>67</v>
      </c>
      <c r="M25" s="2">
        <v>3.4</v>
      </c>
      <c r="N25" s="2" t="s">
        <v>68</v>
      </c>
    </row>
    <row r="26" spans="1:16" x14ac:dyDescent="0.25">
      <c r="A26" s="1" t="s">
        <v>48</v>
      </c>
      <c r="B26" s="2" t="s">
        <v>49</v>
      </c>
      <c r="C26" s="1">
        <v>415.25400000000002</v>
      </c>
      <c r="D26" s="1">
        <v>206.88277777777699</v>
      </c>
      <c r="E26" s="6">
        <f t="shared" si="0"/>
        <v>3.4480462962962832</v>
      </c>
      <c r="F26" s="7"/>
      <c r="G26" s="2"/>
      <c r="H26" s="2"/>
      <c r="I26" s="2"/>
      <c r="J26" s="2"/>
      <c r="K26" s="2"/>
      <c r="L26" s="2"/>
      <c r="M26" s="2"/>
      <c r="N26" s="2"/>
    </row>
    <row r="27" spans="1:16" x14ac:dyDescent="0.25">
      <c r="A27" s="1" t="s">
        <v>48</v>
      </c>
      <c r="B27" s="2" t="s">
        <v>49</v>
      </c>
      <c r="C27" s="1">
        <v>425.74900000000002</v>
      </c>
      <c r="D27" s="1">
        <v>236.130333333333</v>
      </c>
      <c r="E27" s="6">
        <f t="shared" si="0"/>
        <v>3.93550555555555</v>
      </c>
      <c r="F27" s="7"/>
      <c r="G27" s="2"/>
      <c r="H27" s="2"/>
      <c r="I27" s="2"/>
      <c r="J27" s="2"/>
      <c r="K27" s="2"/>
      <c r="L27" s="2"/>
      <c r="M27" s="2"/>
      <c r="N27" s="2"/>
    </row>
    <row r="28" spans="1:16" x14ac:dyDescent="0.25">
      <c r="A28" s="1" t="s">
        <v>48</v>
      </c>
      <c r="B28" s="2" t="s">
        <v>49</v>
      </c>
      <c r="C28" s="1">
        <v>459.28</v>
      </c>
      <c r="D28" s="1">
        <v>212.82374999999999</v>
      </c>
      <c r="E28" s="6">
        <f t="shared" si="0"/>
        <v>3.5470625</v>
      </c>
      <c r="F28" s="7" t="s">
        <v>7</v>
      </c>
      <c r="G28" s="2">
        <v>0.71119200000000005</v>
      </c>
      <c r="H28" s="2">
        <v>6</v>
      </c>
      <c r="I28" s="2"/>
      <c r="J28" s="2" t="s">
        <v>23</v>
      </c>
      <c r="K28" s="2" t="s">
        <v>18</v>
      </c>
      <c r="L28" s="2"/>
      <c r="M28" s="2"/>
      <c r="N28" s="2" t="s">
        <v>31</v>
      </c>
    </row>
    <row r="29" spans="1:16" x14ac:dyDescent="0.25">
      <c r="A29" s="1" t="s">
        <v>48</v>
      </c>
      <c r="B29" s="2" t="s">
        <v>49</v>
      </c>
      <c r="C29" s="1">
        <v>495.197</v>
      </c>
      <c r="D29" s="1">
        <v>337.71499999999997</v>
      </c>
      <c r="E29" s="6">
        <f t="shared" si="0"/>
        <v>5.6285833333333333</v>
      </c>
      <c r="F29" s="7"/>
      <c r="G29" s="2"/>
      <c r="H29" s="2"/>
      <c r="I29" s="2"/>
      <c r="J29" s="2"/>
      <c r="K29" s="2"/>
      <c r="L29" s="2"/>
      <c r="M29" s="2"/>
      <c r="N29" s="2"/>
    </row>
    <row r="30" spans="1:16" x14ac:dyDescent="0.25">
      <c r="A30" s="1" t="s">
        <v>48</v>
      </c>
      <c r="B30" s="2" t="s">
        <v>49</v>
      </c>
      <c r="C30" s="1">
        <v>503.30599999999998</v>
      </c>
      <c r="D30" s="1">
        <v>217.450666666666</v>
      </c>
      <c r="E30" s="6">
        <f t="shared" si="0"/>
        <v>3.6241777777777666</v>
      </c>
      <c r="F30" s="7"/>
      <c r="G30" s="2"/>
      <c r="H30" s="2"/>
      <c r="I30" s="2"/>
      <c r="J30" s="2"/>
      <c r="K30" s="2"/>
      <c r="L30" s="2"/>
      <c r="M30" s="2"/>
      <c r="N30" s="2"/>
    </row>
    <row r="31" spans="1:16" x14ac:dyDescent="0.25">
      <c r="A31" s="1" t="s">
        <v>48</v>
      </c>
      <c r="B31" s="2" t="s">
        <v>49</v>
      </c>
      <c r="C31" s="1">
        <v>538.27700000000004</v>
      </c>
      <c r="D31" s="1">
        <v>336.54680000000002</v>
      </c>
      <c r="E31" s="6">
        <f t="shared" si="0"/>
        <v>5.6091133333333341</v>
      </c>
      <c r="F31" s="7" t="s">
        <v>8</v>
      </c>
      <c r="G31" s="2">
        <v>0.79548599999999903</v>
      </c>
      <c r="H31" s="2">
        <v>6</v>
      </c>
      <c r="I31" s="2"/>
      <c r="J31" s="2"/>
      <c r="K31" s="2" t="s">
        <v>16</v>
      </c>
      <c r="L31" s="2"/>
      <c r="M31" s="2"/>
      <c r="N31" s="2" t="s">
        <v>31</v>
      </c>
    </row>
    <row r="32" spans="1:16" x14ac:dyDescent="0.25">
      <c r="A32" s="1" t="s">
        <v>48</v>
      </c>
      <c r="B32" s="2" t="s">
        <v>49</v>
      </c>
      <c r="C32" s="1">
        <v>547.33199999999999</v>
      </c>
      <c r="D32" s="1">
        <v>221.24133333333299</v>
      </c>
      <c r="E32" s="6">
        <f t="shared" si="0"/>
        <v>3.6873555555555497</v>
      </c>
      <c r="F32" s="7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1" t="s">
        <v>48</v>
      </c>
      <c r="B33" s="2" t="s">
        <v>49</v>
      </c>
      <c r="C33" s="1">
        <v>791.48299999999995</v>
      </c>
      <c r="D33" s="1">
        <v>865.84191919191903</v>
      </c>
      <c r="E33" s="6">
        <f t="shared" si="0"/>
        <v>14.43069865319865</v>
      </c>
      <c r="F33" s="7" t="s">
        <v>9</v>
      </c>
      <c r="G33" s="2">
        <v>0.77136099999999996</v>
      </c>
      <c r="H33" s="2">
        <v>7</v>
      </c>
      <c r="I33" s="2" t="s">
        <v>27</v>
      </c>
      <c r="J33" s="2" t="s">
        <v>28</v>
      </c>
      <c r="K33" s="2" t="s">
        <v>19</v>
      </c>
      <c r="L33" s="2" t="s">
        <v>80</v>
      </c>
      <c r="M33" s="2"/>
      <c r="N33" s="2" t="s">
        <v>31</v>
      </c>
    </row>
    <row r="34" spans="1:14" x14ac:dyDescent="0.25">
      <c r="A34" s="1" t="s">
        <v>48</v>
      </c>
      <c r="B34" s="2" t="s">
        <v>49</v>
      </c>
      <c r="C34" s="1">
        <v>814.57100000000003</v>
      </c>
      <c r="D34" s="1">
        <v>895.29750000000001</v>
      </c>
      <c r="E34" s="6">
        <f t="shared" si="0"/>
        <v>14.921625000000001</v>
      </c>
      <c r="F34" s="7" t="s">
        <v>10</v>
      </c>
      <c r="G34" s="2">
        <v>0.80657900000000005</v>
      </c>
      <c r="H34" s="2">
        <v>7</v>
      </c>
      <c r="I34" s="2"/>
      <c r="J34" s="2"/>
      <c r="K34" s="2" t="s">
        <v>16</v>
      </c>
      <c r="L34" s="2"/>
      <c r="M34" s="2"/>
      <c r="N34" s="2" t="s">
        <v>31</v>
      </c>
    </row>
    <row r="35" spans="1:14" x14ac:dyDescent="0.25">
      <c r="A35" s="1" t="s">
        <v>48</v>
      </c>
      <c r="B35" s="2" t="s">
        <v>49</v>
      </c>
      <c r="C35" s="1">
        <v>815.495</v>
      </c>
      <c r="D35" s="1">
        <v>922.34253521126698</v>
      </c>
      <c r="E35" s="6">
        <f t="shared" si="0"/>
        <v>15.372375586854449</v>
      </c>
      <c r="F35" s="7"/>
      <c r="G35" s="2"/>
      <c r="H35" s="2"/>
      <c r="I35" s="2"/>
      <c r="J35" s="2"/>
      <c r="K35" s="2"/>
      <c r="L35" s="2"/>
      <c r="M35" s="2"/>
      <c r="N35" s="2"/>
    </row>
    <row r="36" spans="1:14" ht="30" x14ac:dyDescent="0.25">
      <c r="A36" s="1" t="s">
        <v>48</v>
      </c>
      <c r="B36" s="2" t="s">
        <v>49</v>
      </c>
      <c r="C36" s="1">
        <v>831.49900000000002</v>
      </c>
      <c r="D36" s="1">
        <v>875.55185869565196</v>
      </c>
      <c r="E36" s="6">
        <f t="shared" si="0"/>
        <v>14.592530978260866</v>
      </c>
      <c r="F36" s="7" t="s">
        <v>11</v>
      </c>
      <c r="G36" s="2">
        <v>0.72184499999999996</v>
      </c>
      <c r="H36" s="2">
        <v>7</v>
      </c>
      <c r="I36" s="2"/>
      <c r="J36" s="2"/>
      <c r="K36" s="2" t="s">
        <v>16</v>
      </c>
      <c r="L36" s="2"/>
      <c r="M36" s="2"/>
      <c r="N36" s="2"/>
    </row>
    <row r="37" spans="1:14" x14ac:dyDescent="0.25">
      <c r="A37" s="1" t="s">
        <v>48</v>
      </c>
      <c r="B37" s="2" t="s">
        <v>49</v>
      </c>
      <c r="C37" s="1">
        <v>837.47699999999998</v>
      </c>
      <c r="D37" s="1">
        <v>922.50957959183597</v>
      </c>
      <c r="E37" s="6">
        <f t="shared" si="0"/>
        <v>15.375159659863932</v>
      </c>
      <c r="F37" s="7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1" t="s">
        <v>48</v>
      </c>
      <c r="B38" s="2" t="s">
        <v>49</v>
      </c>
      <c r="C38" s="1">
        <v>1011.75</v>
      </c>
      <c r="D38" s="1">
        <v>826.27940000000001</v>
      </c>
      <c r="E38" s="6">
        <f t="shared" si="0"/>
        <v>13.771323333333333</v>
      </c>
      <c r="F38" s="7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1" t="s">
        <v>48</v>
      </c>
      <c r="B39" s="2" t="s">
        <v>49</v>
      </c>
      <c r="C39" s="1">
        <v>1017.09</v>
      </c>
      <c r="D39" s="1">
        <v>793.69499999999903</v>
      </c>
      <c r="E39" s="6">
        <f t="shared" si="0"/>
        <v>13.228249999999983</v>
      </c>
      <c r="F39" s="7"/>
      <c r="G39" s="2"/>
      <c r="H39" s="2"/>
      <c r="I39" s="2"/>
      <c r="J39" s="2"/>
      <c r="K39" s="2"/>
      <c r="L39" s="2"/>
      <c r="M39" s="2"/>
      <c r="N39" s="2"/>
    </row>
    <row r="40" spans="1:14" ht="105" x14ac:dyDescent="0.25">
      <c r="A40" s="1" t="s">
        <v>48</v>
      </c>
      <c r="B40" s="2" t="s">
        <v>49</v>
      </c>
      <c r="C40" s="1">
        <v>1276.3499999999999</v>
      </c>
      <c r="D40" s="1">
        <v>852.24528571428505</v>
      </c>
      <c r="E40" s="6">
        <f t="shared" si="0"/>
        <v>14.204088095238085</v>
      </c>
      <c r="F40" s="7" t="s">
        <v>12</v>
      </c>
      <c r="G40" s="2">
        <v>0.72722600000000004</v>
      </c>
      <c r="H40" s="2">
        <v>12</v>
      </c>
      <c r="I40" s="2" t="s">
        <v>29</v>
      </c>
      <c r="J40" s="2" t="s">
        <v>28</v>
      </c>
      <c r="K40" s="2" t="s">
        <v>20</v>
      </c>
      <c r="L40" s="2" t="s">
        <v>80</v>
      </c>
      <c r="M40" s="2"/>
      <c r="N40" s="2"/>
    </row>
    <row r="41" spans="1:14" x14ac:dyDescent="0.25">
      <c r="A41" s="1" t="s">
        <v>48</v>
      </c>
      <c r="B41" s="2" t="s">
        <v>49</v>
      </c>
      <c r="C41" s="1">
        <v>1573.43</v>
      </c>
      <c r="D41" s="1">
        <v>919.69883333333303</v>
      </c>
      <c r="E41" s="6">
        <f t="shared" si="0"/>
        <v>15.328313888888884</v>
      </c>
      <c r="F41" s="7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1" t="s">
        <v>48</v>
      </c>
      <c r="B42" s="2" t="s">
        <v>49</v>
      </c>
      <c r="C42" s="1">
        <v>1742.14</v>
      </c>
      <c r="D42" s="1">
        <v>831.12300000000005</v>
      </c>
      <c r="E42" s="6">
        <f t="shared" si="0"/>
        <v>13.85205</v>
      </c>
      <c r="F42" s="7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G43" s="2"/>
      <c r="H43" s="2"/>
      <c r="I43" s="2"/>
      <c r="J43" s="2"/>
      <c r="K43" s="2"/>
      <c r="L43" s="2"/>
      <c r="M43" s="2"/>
      <c r="N43" s="2"/>
    </row>
    <row r="44" spans="1:14" x14ac:dyDescent="0.25">
      <c r="G44" s="2"/>
      <c r="H44" s="2"/>
      <c r="I44" s="2"/>
      <c r="J44" s="2"/>
      <c r="K44" s="2"/>
      <c r="L44" s="2"/>
      <c r="M44" s="2"/>
      <c r="N44" s="2"/>
    </row>
    <row r="45" spans="1:14" ht="18.75" x14ac:dyDescent="0.3">
      <c r="B45" s="3" t="s">
        <v>15</v>
      </c>
      <c r="G45" s="2"/>
      <c r="H45" s="2"/>
      <c r="I45" s="2"/>
      <c r="J45" s="2"/>
      <c r="K45" s="2"/>
      <c r="L45" s="2"/>
      <c r="M45" s="2"/>
      <c r="N45" s="2"/>
    </row>
    <row r="46" spans="1:14" x14ac:dyDescent="0.25">
      <c r="G46" s="2"/>
      <c r="H46" s="2"/>
      <c r="I46" s="2"/>
      <c r="J46" s="2"/>
      <c r="K46" s="2"/>
      <c r="L46" s="2"/>
      <c r="M46" s="2"/>
      <c r="N46" s="8" t="s">
        <v>32</v>
      </c>
    </row>
    <row r="47" spans="1:14" x14ac:dyDescent="0.25">
      <c r="B47" s="1" t="s">
        <v>61</v>
      </c>
      <c r="G47" s="2"/>
      <c r="H47" s="2"/>
      <c r="I47" s="2"/>
      <c r="J47" s="2"/>
      <c r="K47" s="2"/>
      <c r="L47" s="2"/>
      <c r="M47" s="2"/>
      <c r="N47" s="2"/>
    </row>
    <row r="48" spans="1:14" x14ac:dyDescent="0.25"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5" t="s">
        <v>62</v>
      </c>
      <c r="B49" s="5" t="s">
        <v>47</v>
      </c>
      <c r="C49" s="5" t="s">
        <v>0</v>
      </c>
      <c r="D49" s="5" t="s">
        <v>1</v>
      </c>
      <c r="E49" s="5" t="s">
        <v>2</v>
      </c>
      <c r="F49" s="5" t="s">
        <v>13</v>
      </c>
      <c r="G49" s="8" t="s">
        <v>14</v>
      </c>
      <c r="H49" s="8" t="s">
        <v>15</v>
      </c>
      <c r="I49" s="8" t="s">
        <v>25</v>
      </c>
      <c r="J49" s="8" t="s">
        <v>26</v>
      </c>
      <c r="K49" s="8" t="s">
        <v>21</v>
      </c>
      <c r="L49" s="8"/>
      <c r="M49" s="8" t="s">
        <v>64</v>
      </c>
      <c r="N49" s="8" t="s">
        <v>32</v>
      </c>
    </row>
    <row r="50" spans="1:14" x14ac:dyDescent="0.25">
      <c r="A50" s="1" t="s">
        <v>51</v>
      </c>
      <c r="B50" s="1" t="s">
        <v>50</v>
      </c>
      <c r="C50" s="2">
        <v>189.06899999999999</v>
      </c>
      <c r="D50" s="2">
        <v>87.561220000000006</v>
      </c>
      <c r="E50" s="9">
        <f t="shared" ref="E50:E53" si="1">D50/60</f>
        <v>1.4593536666666667</v>
      </c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1" t="s">
        <v>52</v>
      </c>
      <c r="C51" s="2">
        <v>291.20299999999997</v>
      </c>
      <c r="D51" s="2">
        <v>455.51400000000001</v>
      </c>
      <c r="E51" s="9">
        <f t="shared" si="1"/>
        <v>7.5918999999999999</v>
      </c>
      <c r="G51" s="2"/>
      <c r="H51" s="2"/>
      <c r="I51" s="2"/>
      <c r="J51" s="2"/>
      <c r="K51" s="2"/>
      <c r="L51" s="2"/>
      <c r="M51" s="2"/>
      <c r="N51" s="2"/>
    </row>
    <row r="52" spans="1:14" x14ac:dyDescent="0.25">
      <c r="C52" s="2">
        <v>337.24400000000003</v>
      </c>
      <c r="D52" s="2">
        <v>517.37266666666596</v>
      </c>
      <c r="E52" s="9">
        <f t="shared" si="1"/>
        <v>8.6228777777777665</v>
      </c>
      <c r="G52" s="2"/>
      <c r="H52" s="2"/>
      <c r="I52" s="2"/>
      <c r="J52" s="2"/>
      <c r="K52" s="2"/>
      <c r="L52" s="2"/>
      <c r="M52" s="2"/>
      <c r="N52" s="2"/>
    </row>
    <row r="53" spans="1:14" x14ac:dyDescent="0.25">
      <c r="C53" s="2">
        <v>666.28300000000002</v>
      </c>
      <c r="D53" s="2">
        <v>29.103999999999999</v>
      </c>
      <c r="E53" s="9">
        <f t="shared" si="1"/>
        <v>0.48506666666666665</v>
      </c>
      <c r="G53" s="2"/>
      <c r="H53" s="2"/>
      <c r="I53" s="2"/>
      <c r="J53" s="2"/>
      <c r="K53" s="2"/>
      <c r="L53" s="2"/>
      <c r="M53" s="2"/>
      <c r="N53" s="2"/>
    </row>
    <row r="54" spans="1:14" x14ac:dyDescent="0.25"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1" t="s">
        <v>51</v>
      </c>
      <c r="B55" s="1" t="s">
        <v>53</v>
      </c>
      <c r="C55" s="2">
        <v>188.071</v>
      </c>
      <c r="D55" s="2">
        <v>51.819173684210497</v>
      </c>
      <c r="E55" s="9">
        <f>D55/60</f>
        <v>0.86365289473684159</v>
      </c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1" t="s">
        <v>52</v>
      </c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1" t="s">
        <v>56</v>
      </c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1" t="s">
        <v>51</v>
      </c>
      <c r="B59" s="1" t="s">
        <v>54</v>
      </c>
      <c r="C59" s="2">
        <v>661.24400000000003</v>
      </c>
      <c r="D59" s="2">
        <v>377.45571428571401</v>
      </c>
      <c r="E59" s="9">
        <f t="shared" ref="E59" si="2">D59/60</f>
        <v>6.2909285714285668</v>
      </c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1" t="s">
        <v>57</v>
      </c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1" t="s">
        <v>58</v>
      </c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1" t="s">
        <v>51</v>
      </c>
      <c r="B63" s="1" t="s">
        <v>55</v>
      </c>
      <c r="C63" s="2">
        <v>199.13</v>
      </c>
      <c r="D63" s="2">
        <v>1004.81649999999</v>
      </c>
      <c r="E63" s="9">
        <f t="shared" ref="E63:E72" si="3">D63/60</f>
        <v>16.746941666666501</v>
      </c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1" t="s">
        <v>59</v>
      </c>
      <c r="C64" s="2">
        <v>255.00800000000001</v>
      </c>
      <c r="D64" s="2">
        <v>375.64839999999998</v>
      </c>
      <c r="E64" s="9">
        <f t="shared" si="3"/>
        <v>6.2608066666666664</v>
      </c>
      <c r="G64" s="2"/>
      <c r="H64" s="2"/>
      <c r="I64" s="2"/>
      <c r="J64" s="2"/>
      <c r="K64" s="2"/>
      <c r="L64" s="2"/>
      <c r="M64" s="2"/>
      <c r="N64" s="2"/>
    </row>
    <row r="65" spans="3:14" x14ac:dyDescent="0.25">
      <c r="C65" s="2">
        <v>305.16199999999998</v>
      </c>
      <c r="D65" s="2">
        <v>133.65429166666601</v>
      </c>
      <c r="E65" s="9">
        <f t="shared" si="3"/>
        <v>2.227571527777767</v>
      </c>
      <c r="G65" s="2"/>
      <c r="H65" s="2"/>
      <c r="I65" s="2"/>
      <c r="J65" s="2"/>
      <c r="K65" s="2"/>
      <c r="L65" s="2"/>
      <c r="M65" s="2"/>
      <c r="N65" s="2"/>
    </row>
    <row r="66" spans="3:14" x14ac:dyDescent="0.25">
      <c r="C66" s="2">
        <v>307.15199999999999</v>
      </c>
      <c r="D66" s="2">
        <v>367.65179999999998</v>
      </c>
      <c r="E66" s="9">
        <f t="shared" si="3"/>
        <v>6.1275299999999993</v>
      </c>
      <c r="F66" s="1" t="s">
        <v>81</v>
      </c>
      <c r="G66" s="2"/>
      <c r="H66" s="2"/>
      <c r="I66" s="2"/>
      <c r="J66" s="2" t="s">
        <v>83</v>
      </c>
      <c r="K66" s="1" t="s">
        <v>82</v>
      </c>
      <c r="L66" s="2" t="s">
        <v>67</v>
      </c>
      <c r="M66" s="2">
        <v>4.8</v>
      </c>
      <c r="N66" s="2" t="s">
        <v>68</v>
      </c>
    </row>
    <row r="67" spans="3:14" x14ac:dyDescent="0.25">
      <c r="C67" s="2">
        <v>359.709</v>
      </c>
      <c r="D67" s="2">
        <v>228.35366666666599</v>
      </c>
      <c r="E67" s="9">
        <f t="shared" si="3"/>
        <v>3.8058944444444331</v>
      </c>
      <c r="G67" s="2"/>
      <c r="H67" s="2"/>
      <c r="I67" s="2"/>
      <c r="J67" s="2"/>
      <c r="K67" s="2"/>
      <c r="L67" s="2"/>
      <c r="M67" s="2"/>
      <c r="N67" s="2"/>
    </row>
    <row r="68" spans="3:14" x14ac:dyDescent="0.25">
      <c r="C68" s="2">
        <v>381.72300000000001</v>
      </c>
      <c r="D68" s="2">
        <v>230.68812499999899</v>
      </c>
      <c r="E68" s="9">
        <f t="shared" si="3"/>
        <v>3.8448020833333163</v>
      </c>
      <c r="G68" s="2"/>
      <c r="H68" s="2"/>
      <c r="I68" s="2"/>
      <c r="J68" s="2"/>
      <c r="K68" s="2"/>
      <c r="L68" s="2"/>
      <c r="M68" s="2"/>
      <c r="N68" s="2"/>
    </row>
    <row r="69" spans="3:14" x14ac:dyDescent="0.25">
      <c r="C69" s="2">
        <v>477.267</v>
      </c>
      <c r="D69" s="2">
        <v>364.38966666666602</v>
      </c>
      <c r="E69" s="9">
        <f t="shared" si="3"/>
        <v>6.0731611111111006</v>
      </c>
      <c r="G69" s="2"/>
      <c r="H69" s="2"/>
      <c r="I69" s="2"/>
      <c r="J69" s="2"/>
      <c r="K69" s="2"/>
      <c r="L69" s="2"/>
      <c r="M69" s="2"/>
      <c r="N69" s="2"/>
    </row>
    <row r="70" spans="3:14" x14ac:dyDescent="0.25">
      <c r="C70" s="2">
        <v>515.20399999999995</v>
      </c>
      <c r="D70" s="2">
        <v>271.31337500000001</v>
      </c>
      <c r="E70" s="9">
        <f t="shared" si="3"/>
        <v>4.5218895833333335</v>
      </c>
      <c r="F70" s="1" t="s">
        <v>65</v>
      </c>
      <c r="G70" s="2"/>
      <c r="H70" s="2"/>
      <c r="I70" s="2"/>
      <c r="J70" s="2" t="s">
        <v>69</v>
      </c>
      <c r="K70" s="2" t="s">
        <v>66</v>
      </c>
      <c r="L70" s="2" t="s">
        <v>67</v>
      </c>
      <c r="M70" s="2">
        <v>2.1</v>
      </c>
      <c r="N70" s="2" t="s">
        <v>68</v>
      </c>
    </row>
    <row r="71" spans="3:14" x14ac:dyDescent="0.25">
      <c r="C71" s="2">
        <v>525.28800000000001</v>
      </c>
      <c r="D71" s="2">
        <v>211.16907142857099</v>
      </c>
      <c r="E71" s="9">
        <f t="shared" si="3"/>
        <v>3.5194845238095165</v>
      </c>
      <c r="G71" s="2"/>
      <c r="H71" s="2"/>
      <c r="I71" s="2"/>
      <c r="J71" s="2"/>
      <c r="K71" s="2"/>
      <c r="L71" s="2"/>
      <c r="M71" s="2"/>
      <c r="N71" s="2"/>
    </row>
    <row r="72" spans="3:14" x14ac:dyDescent="0.25">
      <c r="C72" s="2">
        <v>569.27599999999995</v>
      </c>
      <c r="D72" s="2">
        <v>484.96050000000002</v>
      </c>
      <c r="E72" s="9">
        <f t="shared" si="3"/>
        <v>8.0826750000000001</v>
      </c>
      <c r="F72" s="1" t="s">
        <v>74</v>
      </c>
      <c r="G72" s="2"/>
      <c r="H72" s="2"/>
      <c r="I72" s="2"/>
      <c r="J72" s="2" t="s">
        <v>76</v>
      </c>
      <c r="K72" s="2" t="s">
        <v>75</v>
      </c>
      <c r="L72" s="2" t="s">
        <v>77</v>
      </c>
      <c r="M72" s="2">
        <v>0.5</v>
      </c>
      <c r="N72" s="2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abSelected="1" topLeftCell="H1" workbookViewId="0">
      <selection activeCell="I9" sqref="A1:XFD1048576"/>
    </sheetView>
  </sheetViews>
  <sheetFormatPr defaultRowHeight="15" x14ac:dyDescent="0.25"/>
  <cols>
    <col min="1" max="4" width="9.140625" style="1"/>
    <col min="5" max="5" width="76.42578125" style="1" customWidth="1"/>
    <col min="6" max="6" width="9.140625" style="1"/>
    <col min="7" max="7" width="15" style="1" customWidth="1"/>
    <col min="8" max="8" width="9.140625" style="1"/>
    <col min="9" max="9" width="24.5703125" style="1" customWidth="1"/>
    <col min="10" max="10" width="78.28515625" style="1" bestFit="1" customWidth="1"/>
    <col min="11" max="11" width="10" style="1" customWidth="1"/>
    <col min="12" max="12" width="9.140625" style="1"/>
    <col min="13" max="13" width="48.85546875" style="1" bestFit="1" customWidth="1"/>
    <col min="14" max="16384" width="9.140625" style="1"/>
  </cols>
  <sheetData>
    <row r="2" spans="2:13" ht="18.75" x14ac:dyDescent="0.3">
      <c r="B2" s="3" t="s">
        <v>3</v>
      </c>
    </row>
    <row r="4" spans="2:13" ht="18.75" x14ac:dyDescent="0.3">
      <c r="B4" s="4" t="s">
        <v>63</v>
      </c>
    </row>
    <row r="6" spans="2:13" x14ac:dyDescent="0.25">
      <c r="B6" s="5" t="s">
        <v>0</v>
      </c>
      <c r="C6" s="5" t="s">
        <v>1</v>
      </c>
      <c r="D6" s="5" t="s">
        <v>2</v>
      </c>
      <c r="E6" s="5" t="s">
        <v>13</v>
      </c>
      <c r="F6" s="5" t="s">
        <v>14</v>
      </c>
      <c r="G6" s="5" t="s">
        <v>15</v>
      </c>
      <c r="H6" s="5" t="s">
        <v>25</v>
      </c>
      <c r="I6" s="5" t="s">
        <v>26</v>
      </c>
      <c r="J6" s="5" t="s">
        <v>21</v>
      </c>
      <c r="K6" s="5" t="s">
        <v>64</v>
      </c>
      <c r="L6" s="5" t="s">
        <v>32</v>
      </c>
      <c r="M6" s="5" t="s">
        <v>60</v>
      </c>
    </row>
    <row r="7" spans="2:13" x14ac:dyDescent="0.25">
      <c r="B7" s="1">
        <v>220.08349999999999</v>
      </c>
      <c r="C7" s="1">
        <v>2.2513999999999998</v>
      </c>
      <c r="D7" s="6">
        <f>C7/60</f>
        <v>3.7523333333333332E-2</v>
      </c>
      <c r="K7" s="2"/>
      <c r="L7" s="2"/>
    </row>
    <row r="8" spans="2:13" x14ac:dyDescent="0.25">
      <c r="B8" s="1">
        <v>229.1551</v>
      </c>
      <c r="C8" s="1">
        <v>0.78059999999999996</v>
      </c>
      <c r="D8" s="6">
        <f t="shared" ref="D8:D18" si="0">C8/60</f>
        <v>1.3009999999999999E-2</v>
      </c>
      <c r="I8" s="1" t="s">
        <v>23</v>
      </c>
      <c r="K8" s="2">
        <v>0.6</v>
      </c>
      <c r="L8" s="2" t="s">
        <v>68</v>
      </c>
      <c r="M8" s="1" t="s">
        <v>87</v>
      </c>
    </row>
    <row r="9" spans="2:13" x14ac:dyDescent="0.25">
      <c r="B9" s="1">
        <v>253.14340000000001</v>
      </c>
      <c r="C9" s="1">
        <v>8.7855000000000008</v>
      </c>
      <c r="D9" s="6">
        <f t="shared" si="0"/>
        <v>0.146425</v>
      </c>
      <c r="K9" s="2"/>
      <c r="L9" s="2"/>
    </row>
    <row r="10" spans="2:13" x14ac:dyDescent="0.25">
      <c r="B10" s="1">
        <v>261.14449999999999</v>
      </c>
      <c r="C10" s="1">
        <v>1.3413999999999999</v>
      </c>
      <c r="D10" s="6">
        <f t="shared" si="0"/>
        <v>2.2356666666666667E-2</v>
      </c>
      <c r="E10" s="1" t="s">
        <v>37</v>
      </c>
      <c r="F10" s="1">
        <v>0.76855499999999999</v>
      </c>
      <c r="G10" s="1">
        <v>6</v>
      </c>
      <c r="I10" s="1" t="s">
        <v>42</v>
      </c>
      <c r="J10" s="1" t="s">
        <v>16</v>
      </c>
      <c r="K10" s="2"/>
      <c r="L10" s="2" t="s">
        <v>31</v>
      </c>
    </row>
    <row r="11" spans="2:13" x14ac:dyDescent="0.25">
      <c r="B11" s="1">
        <v>262.16699999999997</v>
      </c>
      <c r="C11" s="1">
        <v>3.6507999999999998</v>
      </c>
      <c r="D11" s="6">
        <f t="shared" si="0"/>
        <v>6.0846666666666667E-2</v>
      </c>
      <c r="I11" s="1" t="s">
        <v>43</v>
      </c>
      <c r="K11" s="2"/>
      <c r="L11" s="2"/>
    </row>
    <row r="12" spans="2:13" x14ac:dyDescent="0.25">
      <c r="B12" s="1">
        <v>263.14999999999998</v>
      </c>
      <c r="C12" s="1">
        <v>4.1622000000000003</v>
      </c>
      <c r="D12" s="6">
        <f t="shared" si="0"/>
        <v>6.9370000000000001E-2</v>
      </c>
      <c r="I12" s="1" t="s">
        <v>43</v>
      </c>
      <c r="K12" s="2"/>
      <c r="L12" s="2"/>
      <c r="M12" s="1" t="s">
        <v>44</v>
      </c>
    </row>
    <row r="13" spans="2:13" x14ac:dyDescent="0.25">
      <c r="B13" s="1">
        <v>305.1574</v>
      </c>
      <c r="C13" s="1">
        <v>1.2807999999999999</v>
      </c>
      <c r="D13" s="6">
        <f t="shared" si="0"/>
        <v>2.1346666666666667E-2</v>
      </c>
      <c r="K13" s="2"/>
      <c r="L13" s="2"/>
    </row>
    <row r="14" spans="2:13" x14ac:dyDescent="0.25">
      <c r="B14" s="1">
        <v>361.16219999999998</v>
      </c>
      <c r="C14" s="1">
        <v>8.7748000000000008</v>
      </c>
      <c r="D14" s="6">
        <f t="shared" si="0"/>
        <v>0.14624666666666669</v>
      </c>
      <c r="K14" s="2"/>
      <c r="L14" s="2"/>
    </row>
    <row r="15" spans="2:13" x14ac:dyDescent="0.25">
      <c r="B15" s="10">
        <v>388.25420000000003</v>
      </c>
      <c r="C15" s="10">
        <v>3.32</v>
      </c>
      <c r="D15" s="11">
        <f t="shared" si="0"/>
        <v>5.5333333333333332E-2</v>
      </c>
      <c r="E15" s="10"/>
      <c r="F15" s="10"/>
      <c r="G15" s="10"/>
      <c r="H15" s="10"/>
      <c r="I15" s="10"/>
      <c r="J15" s="10"/>
      <c r="K15" s="12"/>
      <c r="L15" s="12"/>
      <c r="M15" s="1" t="s">
        <v>45</v>
      </c>
    </row>
    <row r="16" spans="2:13" x14ac:dyDescent="0.25">
      <c r="B16" s="1">
        <v>393.2097</v>
      </c>
      <c r="C16" s="1">
        <v>3.3207</v>
      </c>
      <c r="D16" s="6">
        <f t="shared" si="0"/>
        <v>5.5344999999999998E-2</v>
      </c>
      <c r="K16" s="2"/>
      <c r="L16" s="2"/>
    </row>
    <row r="17" spans="2:12" x14ac:dyDescent="0.25">
      <c r="B17" s="1">
        <v>791.48180000000002</v>
      </c>
      <c r="C17" s="1">
        <v>14.594799999999999</v>
      </c>
      <c r="D17" s="6">
        <f t="shared" si="0"/>
        <v>0.24324666666666667</v>
      </c>
      <c r="E17" s="1" t="s">
        <v>38</v>
      </c>
      <c r="F17" s="1">
        <v>0.72298799999999996</v>
      </c>
      <c r="G17" s="1">
        <v>7</v>
      </c>
      <c r="I17" s="1" t="s">
        <v>27</v>
      </c>
      <c r="J17" s="1" t="s">
        <v>40</v>
      </c>
      <c r="K17" s="2"/>
      <c r="L17" s="2" t="s">
        <v>31</v>
      </c>
    </row>
    <row r="18" spans="2:12" x14ac:dyDescent="0.25">
      <c r="B18" s="1">
        <v>831.4991</v>
      </c>
      <c r="C18" s="1">
        <v>14.8437</v>
      </c>
      <c r="D18" s="6">
        <f t="shared" si="0"/>
        <v>0.247395</v>
      </c>
      <c r="E18" s="1" t="s">
        <v>39</v>
      </c>
      <c r="F18" s="1">
        <v>0.73155000000000003</v>
      </c>
      <c r="G18" s="1">
        <v>7</v>
      </c>
      <c r="I18" s="1" t="s">
        <v>41</v>
      </c>
      <c r="J18" s="1" t="s">
        <v>16</v>
      </c>
      <c r="K18" s="2"/>
      <c r="L18" s="2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unique compounds</vt:lpstr>
      <vt:lpstr>FBMN mass peaks</vt:lpstr>
    </vt:vector>
  </TitlesOfParts>
  <Company>Universidade do Porto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Urbatzka</dc:creator>
  <cp:lastModifiedBy>e748045</cp:lastModifiedBy>
  <dcterms:created xsi:type="dcterms:W3CDTF">2023-11-20T17:09:53Z</dcterms:created>
  <dcterms:modified xsi:type="dcterms:W3CDTF">2024-05-01T03:12:14Z</dcterms:modified>
</cp:coreProperties>
</file>