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e756114\Downloads\"/>
    </mc:Choice>
  </mc:AlternateContent>
  <xr:revisionPtr revIDLastSave="0" documentId="13_ncr:1_{D9D964B2-3F58-465B-A48F-46D5955621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S1" sheetId="10" r:id="rId1"/>
    <sheet name="Table S2" sheetId="85" r:id="rId2"/>
    <sheet name="Table S3" sheetId="86" r:id="rId3"/>
    <sheet name="Table S4" sheetId="13" r:id="rId4"/>
    <sheet name="Table S5" sheetId="14" r:id="rId5"/>
    <sheet name="Table S6" sheetId="87" r:id="rId6"/>
    <sheet name="PlotDat34" sheetId="84" state="hidden" r:id="rId7"/>
  </sheets>
  <definedNames>
    <definedName name="_gXY1">PlotDat34!$C$1:$D$8</definedName>
    <definedName name="ConcAgeTik1">#REF!</definedName>
    <definedName name="ConcAgeTik2">#REF!</definedName>
    <definedName name="ConcAgeTik3">#REF!</definedName>
    <definedName name="ConcAgeTik4">#REF!</definedName>
    <definedName name="ConcAgeTik5">#REF!</definedName>
    <definedName name="ConcAgeTik6">#REF!</definedName>
    <definedName name="ConcAgeTik7">#REF!</definedName>
    <definedName name="ConcAgeTik8">#REF!</definedName>
    <definedName name="ConcAgeTik9">#REF!</definedName>
    <definedName name="Ellipse1_1">PlotDat34!$I$1:$J$39</definedName>
    <definedName name="Ellipse1_10">#REF!</definedName>
    <definedName name="Ellipse1_11">#REF!</definedName>
    <definedName name="Ellipse1_12">#REF!</definedName>
    <definedName name="Ellipse1_13">#REF!</definedName>
    <definedName name="Ellipse1_14">#REF!</definedName>
    <definedName name="Ellipse1_15">#REF!</definedName>
    <definedName name="Ellipse1_16">#REF!</definedName>
    <definedName name="Ellipse1_17">#REF!</definedName>
    <definedName name="Ellipse1_18">#REF!</definedName>
    <definedName name="Ellipse1_19">#REF!</definedName>
    <definedName name="Ellipse1_2">PlotDat34!$K$1:$L$39</definedName>
    <definedName name="Ellipse1_20">#REF!</definedName>
    <definedName name="Ellipse1_21">#REF!</definedName>
    <definedName name="Ellipse1_22">#REF!</definedName>
    <definedName name="Ellipse1_23">#REF!</definedName>
    <definedName name="Ellipse1_3">PlotDat34!$M$1:$N$46</definedName>
    <definedName name="Ellipse1_4">PlotDat34!$O$1:$P$31</definedName>
    <definedName name="Ellipse1_5">PlotDat34!$Q$1:$R$31</definedName>
    <definedName name="Ellipse1_6">PlotDat34!$S$1:$T$39</definedName>
    <definedName name="Ellipse1_7">PlotDat34!$U$1:$V$39</definedName>
    <definedName name="Ellipse1_8">PlotDat34!$W$1:$X$39</definedName>
    <definedName name="Ellipse1_9">#REF!</definedName>
    <definedName name="Ellipse2_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" i="86" l="1"/>
  <c r="D93" i="86"/>
  <c r="E93" i="86"/>
  <c r="F93" i="86"/>
  <c r="G93" i="86"/>
  <c r="H93" i="86"/>
  <c r="I93" i="86"/>
  <c r="J93" i="86"/>
  <c r="K93" i="86"/>
  <c r="L93" i="86"/>
  <c r="M93" i="86"/>
  <c r="N93" i="86"/>
  <c r="O93" i="86"/>
  <c r="P93" i="86"/>
  <c r="B93" i="86"/>
  <c r="G288" i="13"/>
  <c r="H288" i="13" s="1"/>
  <c r="H287" i="13"/>
  <c r="G287" i="13"/>
  <c r="H286" i="13"/>
  <c r="G286" i="13"/>
  <c r="G285" i="13"/>
  <c r="H285" i="13" s="1"/>
  <c r="G284" i="13"/>
  <c r="H284" i="13" s="1"/>
  <c r="H283" i="13"/>
  <c r="G283" i="13"/>
  <c r="G282" i="13"/>
  <c r="H282" i="13" s="1"/>
  <c r="H281" i="13"/>
  <c r="G281" i="13"/>
  <c r="H280" i="13"/>
  <c r="G280" i="13"/>
  <c r="G168" i="13"/>
  <c r="H168" i="13" s="1"/>
  <c r="G167" i="13"/>
  <c r="H167" i="13" s="1"/>
  <c r="H166" i="13"/>
  <c r="G166" i="13"/>
  <c r="G165" i="13"/>
  <c r="H165" i="13" s="1"/>
  <c r="H164" i="13"/>
  <c r="G164" i="13"/>
  <c r="H163" i="13"/>
  <c r="G163" i="13"/>
  <c r="G162" i="13"/>
  <c r="H162" i="13" s="1"/>
  <c r="G161" i="13"/>
  <c r="H161" i="13" s="1"/>
  <c r="L69" i="85"/>
  <c r="K69" i="85"/>
  <c r="J69" i="85"/>
  <c r="I69" i="85"/>
  <c r="H69" i="85"/>
  <c r="G69" i="85"/>
  <c r="F69" i="85"/>
  <c r="E69" i="85"/>
  <c r="D69" i="85"/>
  <c r="C69" i="85"/>
  <c r="B69" i="85"/>
  <c r="L68" i="85"/>
  <c r="L67" i="85"/>
  <c r="L66" i="85"/>
  <c r="L65" i="85"/>
  <c r="L64" i="85"/>
  <c r="L63" i="85"/>
  <c r="L62" i="85"/>
  <c r="L61" i="85"/>
  <c r="L60" i="85"/>
  <c r="L59" i="85"/>
  <c r="L58" i="85"/>
  <c r="U54" i="85"/>
  <c r="U53" i="85"/>
  <c r="U52" i="85"/>
  <c r="T52" i="85"/>
  <c r="S52" i="85"/>
  <c r="R52" i="85"/>
  <c r="Q52" i="85"/>
  <c r="P52" i="85"/>
  <c r="O52" i="85"/>
  <c r="N52" i="85"/>
  <c r="M52" i="85"/>
  <c r="L52" i="85"/>
  <c r="K52" i="85"/>
  <c r="J52" i="85"/>
  <c r="I52" i="85"/>
  <c r="H52" i="85"/>
  <c r="G52" i="85"/>
  <c r="F52" i="85"/>
  <c r="E52" i="85"/>
  <c r="D52" i="85"/>
  <c r="C52" i="85"/>
  <c r="B52" i="85"/>
  <c r="U51" i="85"/>
  <c r="U50" i="85"/>
  <c r="U49" i="85"/>
  <c r="U48" i="85"/>
  <c r="U47" i="85"/>
  <c r="U46" i="85"/>
  <c r="U45" i="85"/>
  <c r="U44" i="85"/>
  <c r="U43" i="85"/>
  <c r="U42" i="85"/>
  <c r="U41" i="85"/>
  <c r="U40" i="85"/>
  <c r="V36" i="85"/>
  <c r="V35" i="85"/>
  <c r="V34" i="85"/>
  <c r="U34" i="85"/>
  <c r="T34" i="85"/>
  <c r="S34" i="85"/>
  <c r="R34" i="85"/>
  <c r="Q34" i="85"/>
  <c r="P34" i="85"/>
  <c r="O34" i="85"/>
  <c r="N34" i="85"/>
  <c r="M34" i="85"/>
  <c r="L34" i="85"/>
  <c r="K34" i="85"/>
  <c r="J34" i="85"/>
  <c r="I34" i="85"/>
  <c r="H34" i="85"/>
  <c r="G34" i="85"/>
  <c r="F34" i="85"/>
  <c r="E34" i="85"/>
  <c r="D34" i="85"/>
  <c r="C34" i="85"/>
  <c r="B34" i="85"/>
  <c r="V33" i="85"/>
  <c r="V32" i="85"/>
  <c r="V31" i="85"/>
  <c r="V30" i="85"/>
  <c r="V29" i="85"/>
  <c r="V28" i="85"/>
  <c r="V27" i="85"/>
  <c r="V26" i="85"/>
  <c r="V25" i="85"/>
  <c r="V24" i="85"/>
  <c r="V23" i="85"/>
  <c r="V22" i="85"/>
  <c r="V18" i="85"/>
  <c r="V17" i="85"/>
  <c r="V16" i="85"/>
  <c r="V15" i="85"/>
  <c r="V14" i="85"/>
  <c r="V13" i="85"/>
  <c r="V12" i="85"/>
  <c r="V11" i="85"/>
  <c r="V10" i="85"/>
  <c r="V9" i="85"/>
  <c r="V8" i="85"/>
  <c r="V7" i="85"/>
  <c r="V6" i="85"/>
  <c r="V5" i="85"/>
  <c r="V4" i="85"/>
</calcChain>
</file>

<file path=xl/sharedStrings.xml><?xml version="1.0" encoding="utf-8"?>
<sst xmlns="http://schemas.openxmlformats.org/spreadsheetml/2006/main" count="1090" uniqueCount="420">
  <si>
    <t>Coltan139</t>
  </si>
  <si>
    <t>NP-2</t>
  </si>
  <si>
    <t>DKLS-27</t>
  </si>
  <si>
    <t>JEQ-11</t>
  </si>
  <si>
    <t>JEQ-2</t>
  </si>
  <si>
    <t>LA-Q-ICP-MS of CUGB</t>
  </si>
  <si>
    <t>Laser ablation system</t>
  </si>
  <si>
    <t>Make, Model &amp; type</t>
  </si>
  <si>
    <t xml:space="preserve">Laser wavelength </t>
  </si>
  <si>
    <t>193 nm</t>
  </si>
  <si>
    <t>Pulse width</t>
  </si>
  <si>
    <t>Energy density</t>
  </si>
  <si>
    <r>
      <rPr>
        <sz val="10"/>
        <color theme="1"/>
        <rFont val="Arial"/>
        <family val="2"/>
      </rPr>
      <t>U-Pb dating: 3 J·cm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>; Trace element mapping: 4 J·cm</t>
    </r>
    <r>
      <rPr>
        <vertAlign val="superscript"/>
        <sz val="10"/>
        <color theme="1"/>
        <rFont val="Arial"/>
        <family val="2"/>
      </rPr>
      <t>-2</t>
    </r>
  </si>
  <si>
    <t>Repetition rate</t>
  </si>
  <si>
    <t>U-Pb dating: 5 Hz; Trace element mapping: 20 Hz</t>
  </si>
  <si>
    <t>Spot size</t>
  </si>
  <si>
    <t>U-Pb dating: 33 μm; Trace element mapping: 7 μm</t>
  </si>
  <si>
    <t>Sampling mode / pattern</t>
  </si>
  <si>
    <t>Single spot</t>
  </si>
  <si>
    <t>Cell carrier gas flow (He)</t>
  </si>
  <si>
    <r>
      <rPr>
        <sz val="10"/>
        <color rgb="FF000000"/>
        <rFont val="Arial"/>
        <family val="2"/>
      </rPr>
      <t>0.3 L·min</t>
    </r>
    <r>
      <rPr>
        <vertAlign val="superscript"/>
        <sz val="10"/>
        <color rgb="FF000000"/>
        <rFont val="Arial"/>
        <family val="2"/>
      </rPr>
      <t>-1</t>
    </r>
  </si>
  <si>
    <r>
      <rPr>
        <sz val="10"/>
        <color theme="1"/>
        <rFont val="Arial"/>
        <family val="2"/>
      </rPr>
      <t>Emhancement gas flow (N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</si>
  <si>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3 ~ 6 mL·min</t>
    </r>
    <r>
      <rPr>
        <vertAlign val="superscript"/>
        <sz val="10"/>
        <color theme="1"/>
        <rFont val="Arial"/>
        <family val="2"/>
      </rPr>
      <t>-1</t>
    </r>
  </si>
  <si>
    <t xml:space="preserve">Ablation duration </t>
  </si>
  <si>
    <t>30 ~ 40 s</t>
  </si>
  <si>
    <t>Q-ICP-MS Instrument</t>
  </si>
  <si>
    <t>Agilent 7900 quadrupole ICPMS</t>
  </si>
  <si>
    <t>Radio frequency power (W)</t>
  </si>
  <si>
    <t>1350 W</t>
  </si>
  <si>
    <t>Coolant gas flow (Ar)</t>
  </si>
  <si>
    <r>
      <rPr>
        <sz val="10"/>
        <color theme="1"/>
        <rFont val="Arial"/>
        <family val="2"/>
      </rPr>
      <t>15.00 L·min</t>
    </r>
    <r>
      <rPr>
        <vertAlign val="superscript"/>
        <sz val="10"/>
        <color theme="1"/>
        <rFont val="Arial"/>
        <family val="2"/>
      </rPr>
      <t>-1</t>
    </r>
  </si>
  <si>
    <t>Carrier gas flow (Ar)</t>
  </si>
  <si>
    <r>
      <rPr>
        <sz val="10"/>
        <color theme="1"/>
        <rFont val="Arial"/>
        <family val="2"/>
      </rPr>
      <t>0.95 L·min</t>
    </r>
    <r>
      <rPr>
        <vertAlign val="superscript"/>
        <sz val="10"/>
        <color theme="1"/>
        <rFont val="Arial"/>
        <family val="2"/>
      </rPr>
      <t>-1</t>
    </r>
  </si>
  <si>
    <t>Isotopes measured dewell time</t>
  </si>
  <si>
    <r>
      <rPr>
        <sz val="10"/>
        <color theme="1"/>
        <rFont val="Arial"/>
        <family val="2"/>
      </rPr>
      <t>U-Pb dating:</t>
    </r>
    <r>
      <rPr>
        <vertAlign val="superscript"/>
        <sz val="10"/>
        <color theme="1"/>
        <rFont val="Arial"/>
        <family val="2"/>
      </rPr>
      <t xml:space="preserve"> 204</t>
    </r>
    <r>
      <rPr>
        <sz val="10"/>
        <color theme="1"/>
        <rFont val="Arial"/>
        <family val="2"/>
      </rPr>
      <t xml:space="preserve">Pb (20 ms), </t>
    </r>
    <r>
      <rPr>
        <vertAlign val="superscript"/>
        <sz val="10"/>
        <color theme="1"/>
        <rFont val="Arial"/>
        <family val="2"/>
      </rPr>
      <t>206</t>
    </r>
    <r>
      <rPr>
        <sz val="10"/>
        <color theme="1"/>
        <rFont val="Arial"/>
        <family val="2"/>
      </rPr>
      <t xml:space="preserve">Pb (20 ms), </t>
    </r>
    <r>
      <rPr>
        <vertAlign val="superscript"/>
        <sz val="10"/>
        <color theme="1"/>
        <rFont val="Arial"/>
        <family val="2"/>
      </rPr>
      <t>207</t>
    </r>
    <r>
      <rPr>
        <sz val="10"/>
        <color theme="1"/>
        <rFont val="Arial"/>
        <family val="2"/>
      </rPr>
      <t xml:space="preserve">Pb (30 ms), </t>
    </r>
    <r>
      <rPr>
        <vertAlign val="superscript"/>
        <sz val="10"/>
        <color theme="1"/>
        <rFont val="Arial"/>
        <family val="2"/>
      </rPr>
      <t>208</t>
    </r>
    <r>
      <rPr>
        <sz val="10"/>
        <color theme="1"/>
        <rFont val="Arial"/>
        <family val="2"/>
      </rPr>
      <t xml:space="preserve">Pb (15 ms), </t>
    </r>
    <r>
      <rPr>
        <vertAlign val="superscript"/>
        <sz val="10"/>
        <color theme="1"/>
        <rFont val="Arial"/>
        <family val="2"/>
      </rPr>
      <t>232</t>
    </r>
    <r>
      <rPr>
        <sz val="10"/>
        <color theme="1"/>
        <rFont val="Arial"/>
        <family val="2"/>
      </rPr>
      <t xml:space="preserve">Th (10 ms), </t>
    </r>
    <r>
      <rPr>
        <vertAlign val="superscript"/>
        <sz val="10"/>
        <color theme="1"/>
        <rFont val="Arial"/>
        <family val="2"/>
      </rPr>
      <t>238</t>
    </r>
    <r>
      <rPr>
        <sz val="10"/>
        <color theme="1"/>
        <rFont val="Arial"/>
        <family val="2"/>
      </rPr>
      <t xml:space="preserve">U (15 ms), </t>
    </r>
    <r>
      <rPr>
        <vertAlign val="superscript"/>
        <sz val="10"/>
        <color theme="1"/>
        <rFont val="Arial"/>
        <family val="2"/>
      </rPr>
      <t>202</t>
    </r>
    <r>
      <rPr>
        <sz val="10"/>
        <color theme="1"/>
        <rFont val="Arial"/>
        <family val="2"/>
      </rPr>
      <t xml:space="preserve">Hg (10 ms), </t>
    </r>
    <r>
      <rPr>
        <vertAlign val="superscript"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Li (6 ms) , </t>
    </r>
    <r>
      <rPr>
        <vertAlign val="superscript"/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 xml:space="preserve">Be (6 ms), </t>
    </r>
    <r>
      <rPr>
        <vertAlign val="superscript"/>
        <sz val="10"/>
        <color theme="1"/>
        <rFont val="Arial"/>
        <family val="2"/>
      </rPr>
      <t>47</t>
    </r>
    <r>
      <rPr>
        <sz val="10"/>
        <color theme="1"/>
        <rFont val="Arial"/>
        <family val="2"/>
      </rPr>
      <t xml:space="preserve">Ti (6 ms), </t>
    </r>
    <r>
      <rPr>
        <vertAlign val="superscript"/>
        <sz val="10"/>
        <color theme="1"/>
        <rFont val="Arial"/>
        <family val="2"/>
      </rPr>
      <t>85</t>
    </r>
    <r>
      <rPr>
        <sz val="10"/>
        <color theme="1"/>
        <rFont val="Arial"/>
        <family val="2"/>
      </rPr>
      <t xml:space="preserve">Rb (6 ms), </t>
    </r>
    <r>
      <rPr>
        <vertAlign val="superscript"/>
        <sz val="10"/>
        <color theme="1"/>
        <rFont val="Arial"/>
        <family val="2"/>
      </rPr>
      <t>88</t>
    </r>
    <r>
      <rPr>
        <sz val="10"/>
        <color theme="1"/>
        <rFont val="Arial"/>
        <family val="2"/>
      </rPr>
      <t xml:space="preserve">Sr (6 ms), </t>
    </r>
    <r>
      <rPr>
        <vertAlign val="superscript"/>
        <sz val="10"/>
        <color theme="1"/>
        <rFont val="Arial"/>
        <family val="2"/>
      </rPr>
      <t>89</t>
    </r>
    <r>
      <rPr>
        <sz val="10"/>
        <color theme="1"/>
        <rFont val="Arial"/>
        <family val="2"/>
      </rPr>
      <t xml:space="preserve">Y (6 ms), </t>
    </r>
    <r>
      <rPr>
        <vertAlign val="superscript"/>
        <sz val="10"/>
        <color theme="1"/>
        <rFont val="Arial"/>
        <family val="2"/>
      </rPr>
      <t>90</t>
    </r>
    <r>
      <rPr>
        <sz val="10"/>
        <color theme="1"/>
        <rFont val="Arial"/>
        <family val="2"/>
      </rPr>
      <t xml:space="preserve">Zr (6 ms), </t>
    </r>
    <r>
      <rPr>
        <vertAlign val="superscript"/>
        <sz val="10"/>
        <color theme="1"/>
        <rFont val="Arial"/>
        <family val="2"/>
      </rPr>
      <t>118</t>
    </r>
    <r>
      <rPr>
        <sz val="10"/>
        <color theme="1"/>
        <rFont val="Arial"/>
        <family val="2"/>
      </rPr>
      <t xml:space="preserve">Sn (6 ms), </t>
    </r>
    <r>
      <rPr>
        <vertAlign val="superscript"/>
        <sz val="10"/>
        <color theme="1"/>
        <rFont val="Arial"/>
        <family val="2"/>
      </rPr>
      <t>139</t>
    </r>
    <r>
      <rPr>
        <sz val="10"/>
        <color theme="1"/>
        <rFont val="Arial"/>
        <family val="2"/>
      </rPr>
      <t xml:space="preserve">La (6 ms), </t>
    </r>
    <r>
      <rPr>
        <vertAlign val="superscript"/>
        <sz val="10"/>
        <color theme="1"/>
        <rFont val="Arial"/>
        <family val="2"/>
      </rPr>
      <t>140</t>
    </r>
    <r>
      <rPr>
        <sz val="10"/>
        <color theme="1"/>
        <rFont val="Arial"/>
        <family val="2"/>
      </rPr>
      <t xml:space="preserve">Ce (6 ms), </t>
    </r>
    <r>
      <rPr>
        <vertAlign val="superscript"/>
        <sz val="10"/>
        <color theme="1"/>
        <rFont val="Arial"/>
        <family val="2"/>
      </rPr>
      <t>141</t>
    </r>
    <r>
      <rPr>
        <sz val="10"/>
        <color theme="1"/>
        <rFont val="Arial"/>
        <family val="2"/>
      </rPr>
      <t xml:space="preserve">Pr (6 ms), </t>
    </r>
    <r>
      <rPr>
        <vertAlign val="superscript"/>
        <sz val="10"/>
        <color theme="1"/>
        <rFont val="Arial"/>
        <family val="2"/>
      </rPr>
      <t>146</t>
    </r>
    <r>
      <rPr>
        <sz val="10"/>
        <color theme="1"/>
        <rFont val="Arial"/>
        <family val="2"/>
      </rPr>
      <t xml:space="preserve">Nd (6 ms), </t>
    </r>
    <r>
      <rPr>
        <vertAlign val="superscript"/>
        <sz val="10"/>
        <color theme="1"/>
        <rFont val="Arial"/>
        <family val="2"/>
      </rPr>
      <t>147</t>
    </r>
    <r>
      <rPr>
        <sz val="10"/>
        <color theme="1"/>
        <rFont val="Arial"/>
        <family val="2"/>
      </rPr>
      <t xml:space="preserve">Sm (6 ms), </t>
    </r>
    <r>
      <rPr>
        <vertAlign val="superscript"/>
        <sz val="10"/>
        <color theme="1"/>
        <rFont val="Arial"/>
        <family val="2"/>
      </rPr>
      <t>151</t>
    </r>
    <r>
      <rPr>
        <sz val="10"/>
        <color theme="1"/>
        <rFont val="Arial"/>
        <family val="2"/>
      </rPr>
      <t xml:space="preserve">Eu (6 ms), </t>
    </r>
    <r>
      <rPr>
        <vertAlign val="superscript"/>
        <sz val="10"/>
        <color theme="1"/>
        <rFont val="Arial"/>
        <family val="2"/>
      </rPr>
      <t>157</t>
    </r>
    <r>
      <rPr>
        <sz val="10"/>
        <color theme="1"/>
        <rFont val="Arial"/>
        <family val="2"/>
      </rPr>
      <t xml:space="preserve">Gd (6 ms), </t>
    </r>
    <r>
      <rPr>
        <vertAlign val="superscript"/>
        <sz val="10"/>
        <color theme="1"/>
        <rFont val="Arial"/>
        <family val="2"/>
      </rPr>
      <t>159</t>
    </r>
    <r>
      <rPr>
        <sz val="10"/>
        <color theme="1"/>
        <rFont val="Arial"/>
        <family val="2"/>
      </rPr>
      <t xml:space="preserve">Tb (6 ms), </t>
    </r>
    <r>
      <rPr>
        <vertAlign val="superscript"/>
        <sz val="10"/>
        <color theme="1"/>
        <rFont val="Arial"/>
        <family val="2"/>
      </rPr>
      <t>163</t>
    </r>
    <r>
      <rPr>
        <sz val="10"/>
        <color theme="1"/>
        <rFont val="Arial"/>
        <family val="2"/>
      </rPr>
      <t xml:space="preserve">Dy (6 ms), </t>
    </r>
    <r>
      <rPr>
        <vertAlign val="superscript"/>
        <sz val="10"/>
        <color theme="1"/>
        <rFont val="Arial"/>
        <family val="2"/>
      </rPr>
      <t>165</t>
    </r>
    <r>
      <rPr>
        <sz val="10"/>
        <color theme="1"/>
        <rFont val="Arial"/>
        <family val="2"/>
      </rPr>
      <t xml:space="preserve">Ho (6 ms), </t>
    </r>
    <r>
      <rPr>
        <vertAlign val="superscript"/>
        <sz val="10"/>
        <color theme="1"/>
        <rFont val="Arial"/>
        <family val="2"/>
      </rPr>
      <t>166</t>
    </r>
    <r>
      <rPr>
        <sz val="10"/>
        <color theme="1"/>
        <rFont val="Arial"/>
        <family val="2"/>
      </rPr>
      <t xml:space="preserve">Er (6 ms), </t>
    </r>
    <r>
      <rPr>
        <vertAlign val="superscript"/>
        <sz val="10"/>
        <color theme="1"/>
        <rFont val="Arial"/>
        <family val="2"/>
      </rPr>
      <t>169</t>
    </r>
    <r>
      <rPr>
        <sz val="10"/>
        <color theme="1"/>
        <rFont val="Arial"/>
        <family val="2"/>
      </rPr>
      <t xml:space="preserve">Tm (6 ms), </t>
    </r>
    <r>
      <rPr>
        <vertAlign val="superscript"/>
        <sz val="10"/>
        <color theme="1"/>
        <rFont val="Arial"/>
        <family val="2"/>
      </rPr>
      <t>173</t>
    </r>
    <r>
      <rPr>
        <sz val="10"/>
        <color theme="1"/>
        <rFont val="Arial"/>
        <family val="2"/>
      </rPr>
      <t xml:space="preserve">Yb (6 ms), </t>
    </r>
    <r>
      <rPr>
        <vertAlign val="superscript"/>
        <sz val="10"/>
        <color theme="1"/>
        <rFont val="Arial"/>
        <family val="2"/>
      </rPr>
      <t>175</t>
    </r>
    <r>
      <rPr>
        <sz val="10"/>
        <color theme="1"/>
        <rFont val="Arial"/>
        <family val="2"/>
      </rPr>
      <t xml:space="preserve">Lu (6 ms), </t>
    </r>
    <r>
      <rPr>
        <vertAlign val="superscript"/>
        <sz val="10"/>
        <color theme="1"/>
        <rFont val="Arial"/>
        <family val="2"/>
      </rPr>
      <t>178</t>
    </r>
    <r>
      <rPr>
        <sz val="10"/>
        <color theme="1"/>
        <rFont val="Arial"/>
        <family val="2"/>
      </rPr>
      <t xml:space="preserve">Hf (6 ms), </t>
    </r>
    <r>
      <rPr>
        <vertAlign val="superscript"/>
        <sz val="10"/>
        <color theme="1"/>
        <rFont val="Arial"/>
        <family val="2"/>
      </rPr>
      <t>182</t>
    </r>
    <r>
      <rPr>
        <sz val="10"/>
        <color theme="1"/>
        <rFont val="Arial"/>
        <family val="2"/>
      </rPr>
      <t>W (6 ms)</t>
    </r>
    <r>
      <rPr>
        <vertAlign val="superscript"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
Trace element mapping: </t>
    </r>
    <r>
      <rPr>
        <vertAlign val="superscript"/>
        <sz val="10"/>
        <color theme="1"/>
        <rFont val="Arial"/>
        <family val="2"/>
      </rPr>
      <t>90</t>
    </r>
    <r>
      <rPr>
        <sz val="10"/>
        <color theme="1"/>
        <rFont val="Arial"/>
        <family val="2"/>
      </rPr>
      <t xml:space="preserve">Zr (6 ms), </t>
    </r>
    <r>
      <rPr>
        <vertAlign val="superscript"/>
        <sz val="10"/>
        <color theme="1"/>
        <rFont val="Arial"/>
        <family val="2"/>
      </rPr>
      <t>93</t>
    </r>
    <r>
      <rPr>
        <sz val="10"/>
        <color theme="1"/>
        <rFont val="Arial"/>
        <family val="2"/>
      </rPr>
      <t xml:space="preserve">Nb (4 ms), </t>
    </r>
    <r>
      <rPr>
        <vertAlign val="superscript"/>
        <sz val="10"/>
        <color theme="1"/>
        <rFont val="Arial"/>
        <family val="2"/>
      </rPr>
      <t>118</t>
    </r>
    <r>
      <rPr>
        <sz val="10"/>
        <color theme="1"/>
        <rFont val="Arial"/>
        <family val="2"/>
      </rPr>
      <t xml:space="preserve">Sn (6 ms), </t>
    </r>
    <r>
      <rPr>
        <vertAlign val="superscript"/>
        <sz val="10"/>
        <color theme="1"/>
        <rFont val="Arial"/>
        <family val="2"/>
      </rPr>
      <t>139</t>
    </r>
    <r>
      <rPr>
        <sz val="10"/>
        <color theme="1"/>
        <rFont val="Arial"/>
        <family val="2"/>
      </rPr>
      <t xml:space="preserve">La (6 ms), </t>
    </r>
    <r>
      <rPr>
        <vertAlign val="superscript"/>
        <sz val="10"/>
        <color theme="1"/>
        <rFont val="Arial"/>
        <family val="2"/>
      </rPr>
      <t>140</t>
    </r>
    <r>
      <rPr>
        <sz val="10"/>
        <color theme="1"/>
        <rFont val="Arial"/>
        <family val="2"/>
      </rPr>
      <t xml:space="preserve">Ce (6 ms), </t>
    </r>
    <r>
      <rPr>
        <vertAlign val="superscript"/>
        <sz val="10"/>
        <color theme="1"/>
        <rFont val="Arial"/>
        <family val="2"/>
      </rPr>
      <t>141</t>
    </r>
    <r>
      <rPr>
        <sz val="10"/>
        <color theme="1"/>
        <rFont val="Arial"/>
        <family val="2"/>
      </rPr>
      <t xml:space="preserve">Pr (6 ms), </t>
    </r>
    <r>
      <rPr>
        <vertAlign val="superscript"/>
        <sz val="10"/>
        <color theme="1"/>
        <rFont val="Arial"/>
        <family val="2"/>
      </rPr>
      <t>146</t>
    </r>
    <r>
      <rPr>
        <sz val="10"/>
        <color theme="1"/>
        <rFont val="Arial"/>
        <family val="2"/>
      </rPr>
      <t xml:space="preserve">Nd (6 ms), </t>
    </r>
    <r>
      <rPr>
        <vertAlign val="superscript"/>
        <sz val="10"/>
        <color theme="1"/>
        <rFont val="Arial"/>
        <family val="2"/>
      </rPr>
      <t>147</t>
    </r>
    <r>
      <rPr>
        <sz val="10"/>
        <color theme="1"/>
        <rFont val="Arial"/>
        <family val="2"/>
      </rPr>
      <t xml:space="preserve">Sm (6 ms), </t>
    </r>
    <r>
      <rPr>
        <vertAlign val="superscript"/>
        <sz val="10"/>
        <color theme="1"/>
        <rFont val="Arial"/>
        <family val="2"/>
      </rPr>
      <t>153</t>
    </r>
    <r>
      <rPr>
        <sz val="10"/>
        <color theme="1"/>
        <rFont val="Arial"/>
        <family val="2"/>
      </rPr>
      <t xml:space="preserve">Eu (6 ms), </t>
    </r>
    <r>
      <rPr>
        <vertAlign val="superscript"/>
        <sz val="10"/>
        <color theme="1"/>
        <rFont val="Arial"/>
        <family val="2"/>
      </rPr>
      <t>157</t>
    </r>
    <r>
      <rPr>
        <sz val="10"/>
        <color theme="1"/>
        <rFont val="Arial"/>
        <family val="2"/>
      </rPr>
      <t xml:space="preserve">Gd (6 ms), </t>
    </r>
    <r>
      <rPr>
        <vertAlign val="superscript"/>
        <sz val="10"/>
        <color theme="1"/>
        <rFont val="Arial"/>
        <family val="2"/>
      </rPr>
      <t>159</t>
    </r>
    <r>
      <rPr>
        <sz val="10"/>
        <color theme="1"/>
        <rFont val="Arial"/>
        <family val="2"/>
      </rPr>
      <t xml:space="preserve">Tb (6 ms), </t>
    </r>
    <r>
      <rPr>
        <vertAlign val="superscript"/>
        <sz val="10"/>
        <color theme="1"/>
        <rFont val="Arial"/>
        <family val="2"/>
      </rPr>
      <t>163</t>
    </r>
    <r>
      <rPr>
        <sz val="10"/>
        <color theme="1"/>
        <rFont val="Arial"/>
        <family val="2"/>
      </rPr>
      <t xml:space="preserve">Dy (6 ms), </t>
    </r>
    <r>
      <rPr>
        <vertAlign val="superscript"/>
        <sz val="10"/>
        <color theme="1"/>
        <rFont val="Arial"/>
        <family val="2"/>
      </rPr>
      <t>165</t>
    </r>
    <r>
      <rPr>
        <sz val="10"/>
        <color theme="1"/>
        <rFont val="Arial"/>
        <family val="2"/>
      </rPr>
      <t xml:space="preserve">Ho (6 ms), </t>
    </r>
    <r>
      <rPr>
        <vertAlign val="superscript"/>
        <sz val="10"/>
        <color theme="1"/>
        <rFont val="Arial"/>
        <family val="2"/>
      </rPr>
      <t>166</t>
    </r>
    <r>
      <rPr>
        <sz val="10"/>
        <color theme="1"/>
        <rFont val="Arial"/>
        <family val="2"/>
      </rPr>
      <t xml:space="preserve">Er (6 ms), </t>
    </r>
    <r>
      <rPr>
        <vertAlign val="superscript"/>
        <sz val="10"/>
        <color theme="1"/>
        <rFont val="Arial"/>
        <family val="2"/>
      </rPr>
      <t>169</t>
    </r>
    <r>
      <rPr>
        <sz val="10"/>
        <color theme="1"/>
        <rFont val="Arial"/>
        <family val="2"/>
      </rPr>
      <t xml:space="preserve">Tm (6 ms), </t>
    </r>
    <r>
      <rPr>
        <vertAlign val="superscript"/>
        <sz val="10"/>
        <color theme="1"/>
        <rFont val="Arial"/>
        <family val="2"/>
      </rPr>
      <t>172</t>
    </r>
    <r>
      <rPr>
        <sz val="10"/>
        <color theme="1"/>
        <rFont val="Arial"/>
        <family val="2"/>
      </rPr>
      <t xml:space="preserve">Yb (6 ms), </t>
    </r>
    <r>
      <rPr>
        <vertAlign val="superscript"/>
        <sz val="10"/>
        <color theme="1"/>
        <rFont val="Arial"/>
        <family val="2"/>
      </rPr>
      <t>175</t>
    </r>
    <r>
      <rPr>
        <sz val="10"/>
        <color theme="1"/>
        <rFont val="Arial"/>
        <family val="2"/>
      </rPr>
      <t xml:space="preserve">Lu (6 ms), </t>
    </r>
    <r>
      <rPr>
        <vertAlign val="superscript"/>
        <sz val="10"/>
        <color theme="1"/>
        <rFont val="Arial"/>
        <family val="2"/>
      </rPr>
      <t>178</t>
    </r>
    <r>
      <rPr>
        <sz val="10"/>
        <color theme="1"/>
        <rFont val="Arial"/>
        <family val="2"/>
      </rPr>
      <t xml:space="preserve">Hf (6 ms), </t>
    </r>
    <r>
      <rPr>
        <vertAlign val="superscript"/>
        <sz val="10"/>
        <color theme="1"/>
        <rFont val="Arial"/>
        <family val="2"/>
      </rPr>
      <t>181</t>
    </r>
    <r>
      <rPr>
        <sz val="10"/>
        <color theme="1"/>
        <rFont val="Arial"/>
        <family val="2"/>
      </rPr>
      <t xml:space="preserve">Ta (4 ms), </t>
    </r>
    <r>
      <rPr>
        <vertAlign val="superscript"/>
        <sz val="10"/>
        <color theme="1"/>
        <rFont val="Arial"/>
        <family val="2"/>
      </rPr>
      <t>182</t>
    </r>
    <r>
      <rPr>
        <sz val="10"/>
        <color theme="1"/>
        <rFont val="Arial"/>
        <family val="2"/>
      </rPr>
      <t xml:space="preserve">W (6 ms), </t>
    </r>
    <r>
      <rPr>
        <vertAlign val="superscript"/>
        <sz val="10"/>
        <color theme="1"/>
        <rFont val="Arial"/>
        <family val="2"/>
      </rPr>
      <t>208</t>
    </r>
    <r>
      <rPr>
        <sz val="10"/>
        <color theme="1"/>
        <rFont val="Arial"/>
        <family val="2"/>
      </rPr>
      <t xml:space="preserve">Pb (6 ms), </t>
    </r>
    <r>
      <rPr>
        <vertAlign val="superscript"/>
        <sz val="10"/>
        <color theme="1"/>
        <rFont val="Arial"/>
        <family val="2"/>
      </rPr>
      <t>232</t>
    </r>
    <r>
      <rPr>
        <sz val="10"/>
        <color theme="1"/>
        <rFont val="Arial"/>
        <family val="2"/>
      </rPr>
      <t xml:space="preserve">Th (6 ms), </t>
    </r>
    <r>
      <rPr>
        <vertAlign val="superscript"/>
        <sz val="10"/>
        <color theme="1"/>
        <rFont val="Arial"/>
        <family val="2"/>
      </rPr>
      <t>238</t>
    </r>
    <r>
      <rPr>
        <sz val="10"/>
        <color theme="1"/>
        <rFont val="Arial"/>
        <family val="2"/>
      </rPr>
      <t>U (5 ms)</t>
    </r>
  </si>
  <si>
    <t>LA-SF-SC-ICP-MS of IGGCAS</t>
  </si>
  <si>
    <t>Coherent, Geolas HD</t>
  </si>
  <si>
    <t>Ablation cell</t>
  </si>
  <si>
    <r>
      <rPr>
        <sz val="10"/>
        <color theme="1"/>
        <rFont val="Arial"/>
        <family val="2"/>
      </rPr>
      <t>In-house cell, aerosol dispersion volume &lt; 3 cm</t>
    </r>
    <r>
      <rPr>
        <vertAlign val="superscript"/>
        <sz val="10"/>
        <color theme="1"/>
        <rFont val="Arial"/>
        <family val="2"/>
      </rPr>
      <t>3</t>
    </r>
  </si>
  <si>
    <t>20 ns</t>
  </si>
  <si>
    <r>
      <rPr>
        <sz val="10"/>
        <color theme="1"/>
        <rFont val="Arial"/>
        <family val="2"/>
      </rPr>
      <t>2 J·cm</t>
    </r>
    <r>
      <rPr>
        <vertAlign val="superscript"/>
        <sz val="10"/>
        <color theme="1"/>
        <rFont val="Arial"/>
        <family val="2"/>
      </rPr>
      <t>-2</t>
    </r>
  </si>
  <si>
    <t>6 Hz</t>
  </si>
  <si>
    <t>10 μm</t>
  </si>
  <si>
    <t>Single hole drilling, with two cleaning pulses</t>
  </si>
  <si>
    <t>Carrier gas flow (He)</t>
  </si>
  <si>
    <r>
      <rPr>
        <sz val="10"/>
        <color rgb="FF000000"/>
        <rFont val="Arial"/>
        <family val="2"/>
      </rPr>
      <t>0.75 L·min</t>
    </r>
    <r>
      <rPr>
        <vertAlign val="superscript"/>
        <sz val="10"/>
        <color rgb="FF000000"/>
        <rFont val="Arial"/>
        <family val="2"/>
      </rPr>
      <t>-1</t>
    </r>
  </si>
  <si>
    <t>30 s</t>
  </si>
  <si>
    <t>SF-SC-ICP-MS Instrument</t>
  </si>
  <si>
    <t>Thermo Fisher Scientific Element XR</t>
  </si>
  <si>
    <t>1320 W</t>
  </si>
  <si>
    <t>Guard electron</t>
  </si>
  <si>
    <t>Connected (Pt)</t>
  </si>
  <si>
    <t>Cone combinations</t>
  </si>
  <si>
    <t>Jet + X (Nickel)</t>
  </si>
  <si>
    <r>
      <rPr>
        <sz val="10"/>
        <color theme="1"/>
        <rFont val="Arial"/>
        <family val="2"/>
      </rPr>
      <t>2.2 × 10</t>
    </r>
    <r>
      <rPr>
        <vertAlign val="superscript"/>
        <sz val="10"/>
        <color theme="1"/>
        <rFont val="Arial"/>
        <family val="2"/>
      </rPr>
      <t xml:space="preserve">-3 </t>
    </r>
    <r>
      <rPr>
        <sz val="10"/>
        <color theme="1"/>
        <rFont val="Arial"/>
        <family val="2"/>
      </rPr>
      <t xml:space="preserve">(Jet + X) </t>
    </r>
  </si>
  <si>
    <r>
      <rPr>
        <sz val="10"/>
        <color theme="1"/>
        <rFont val="Arial"/>
        <family val="2"/>
      </rPr>
      <t>2.2 × 10</t>
    </r>
    <r>
      <rPr>
        <vertAlign val="superscript"/>
        <sz val="10"/>
        <color theme="1"/>
        <rFont val="Arial"/>
        <family val="2"/>
      </rPr>
      <t xml:space="preserve">-7 </t>
    </r>
    <r>
      <rPr>
        <sz val="10"/>
        <color theme="1"/>
        <rFont val="Arial"/>
        <family val="2"/>
      </rPr>
      <t>(Jet + X)</t>
    </r>
  </si>
  <si>
    <t>Auxiliary gas flow (Ar)</t>
  </si>
  <si>
    <r>
      <rPr>
        <sz val="10"/>
        <color theme="1"/>
        <rFont val="Arial"/>
        <family val="2"/>
      </rPr>
      <t>0.80 L·min</t>
    </r>
    <r>
      <rPr>
        <vertAlign val="superscript"/>
        <sz val="10"/>
        <color theme="1"/>
        <rFont val="Arial"/>
        <family val="2"/>
      </rPr>
      <t>-1</t>
    </r>
  </si>
  <si>
    <t>Emhancement gas flow (N2)</t>
  </si>
  <si>
    <r>
      <rPr>
        <sz val="10"/>
        <color theme="1"/>
        <rFont val="Arial"/>
        <family val="2"/>
      </rPr>
      <t>8 mL·min</t>
    </r>
    <r>
      <rPr>
        <vertAlign val="superscript"/>
        <sz val="10"/>
        <color theme="1"/>
        <rFont val="Arial"/>
        <family val="2"/>
      </rPr>
      <t>-1</t>
    </r>
  </si>
  <si>
    <r>
      <rPr>
        <vertAlign val="superscript"/>
        <sz val="10"/>
        <color theme="1"/>
        <rFont val="Arial"/>
        <family val="2"/>
      </rPr>
      <t>202</t>
    </r>
    <r>
      <rPr>
        <sz val="10"/>
        <color theme="1"/>
        <rFont val="Arial"/>
        <family val="2"/>
      </rPr>
      <t>Hg (2 ms),</t>
    </r>
    <r>
      <rPr>
        <vertAlign val="superscript"/>
        <sz val="10"/>
        <color theme="1"/>
        <rFont val="Arial"/>
        <family val="2"/>
      </rPr>
      <t xml:space="preserve"> 204</t>
    </r>
    <r>
      <rPr>
        <sz val="10"/>
        <color theme="1"/>
        <rFont val="Arial"/>
        <family val="2"/>
      </rPr>
      <t xml:space="preserve">Pb (2 ms), </t>
    </r>
    <r>
      <rPr>
        <vertAlign val="superscript"/>
        <sz val="10"/>
        <color theme="1"/>
        <rFont val="Arial"/>
        <family val="2"/>
      </rPr>
      <t>206</t>
    </r>
    <r>
      <rPr>
        <sz val="10"/>
        <color theme="1"/>
        <rFont val="Arial"/>
        <family val="2"/>
      </rPr>
      <t xml:space="preserve">Pb (15 ms), </t>
    </r>
    <r>
      <rPr>
        <vertAlign val="superscript"/>
        <sz val="10"/>
        <color theme="1"/>
        <rFont val="Arial"/>
        <family val="2"/>
      </rPr>
      <t>207</t>
    </r>
    <r>
      <rPr>
        <sz val="10"/>
        <color theme="1"/>
        <rFont val="Arial"/>
        <family val="2"/>
      </rPr>
      <t xml:space="preserve">Pb (25 ms), </t>
    </r>
    <r>
      <rPr>
        <vertAlign val="superscript"/>
        <sz val="10"/>
        <color theme="1"/>
        <rFont val="Arial"/>
        <family val="2"/>
      </rPr>
      <t>208</t>
    </r>
    <r>
      <rPr>
        <sz val="10"/>
        <color theme="1"/>
        <rFont val="Arial"/>
        <family val="2"/>
      </rPr>
      <t xml:space="preserve">Pb (2 ms), </t>
    </r>
    <r>
      <rPr>
        <vertAlign val="superscript"/>
        <sz val="10"/>
        <color theme="1"/>
        <rFont val="Arial"/>
        <family val="2"/>
      </rPr>
      <t>232</t>
    </r>
    <r>
      <rPr>
        <sz val="10"/>
        <color theme="1"/>
        <rFont val="Arial"/>
        <family val="2"/>
      </rPr>
      <t xml:space="preserve">Th (2 ms), </t>
    </r>
    <r>
      <rPr>
        <vertAlign val="superscript"/>
        <sz val="10"/>
        <color theme="1"/>
        <rFont val="Arial"/>
        <family val="2"/>
      </rPr>
      <t>235</t>
    </r>
    <r>
      <rPr>
        <sz val="10"/>
        <color theme="1"/>
        <rFont val="Arial"/>
        <family val="2"/>
      </rPr>
      <t xml:space="preserve">U (10 ms), </t>
    </r>
    <r>
      <rPr>
        <vertAlign val="superscript"/>
        <sz val="10"/>
        <color theme="1"/>
        <rFont val="Arial"/>
        <family val="2"/>
      </rPr>
      <t>238</t>
    </r>
    <r>
      <rPr>
        <sz val="10"/>
        <color theme="1"/>
        <rFont val="Arial"/>
        <family val="2"/>
      </rPr>
      <t>U (10 ms)</t>
    </r>
  </si>
  <si>
    <t>Mass window</t>
  </si>
  <si>
    <t>Detection system</t>
  </si>
  <si>
    <t xml:space="preserve">Single secondary electron multiplier in triple mode, ion counter, analogue, and Faraday cups </t>
  </si>
  <si>
    <t>LA-MC-ICP-MS of CUGB</t>
  </si>
  <si>
    <t>Make, model, and type</t>
  </si>
  <si>
    <t>Laurin Technic, S-155</t>
  </si>
  <si>
    <t>Laser wavelength</t>
  </si>
  <si>
    <t>Pulse duration</t>
  </si>
  <si>
    <r>
      <rPr>
        <sz val="10"/>
        <color rgb="FF000000"/>
        <rFont val="Arial"/>
        <family val="2"/>
      </rPr>
      <t>3 J·cm</t>
    </r>
    <r>
      <rPr>
        <vertAlign val="superscript"/>
        <sz val="10"/>
        <color rgb="FF000000"/>
        <rFont val="Arial"/>
        <family val="2"/>
      </rPr>
      <t>-2</t>
    </r>
  </si>
  <si>
    <t>5 Hz</t>
  </si>
  <si>
    <r>
      <rPr>
        <sz val="10"/>
        <color rgb="FF000000"/>
        <rFont val="Arial"/>
        <family val="2"/>
      </rPr>
      <t>10 μm, 15</t>
    </r>
    <r>
      <rPr>
        <sz val="10"/>
        <color rgb="FF000000"/>
        <rFont val="宋体"/>
        <family val="3"/>
        <charset val="134"/>
      </rPr>
      <t xml:space="preserve"> </t>
    </r>
    <r>
      <rPr>
        <sz val="10"/>
        <color rgb="FF000000"/>
        <rFont val="Arial"/>
        <family val="2"/>
      </rPr>
      <t>μm</t>
    </r>
  </si>
  <si>
    <t>Sampling mode</t>
  </si>
  <si>
    <t>Spot analyses</t>
  </si>
  <si>
    <r>
      <rPr>
        <sz val="10"/>
        <color rgb="FF000000"/>
        <rFont val="Arial"/>
        <family val="2"/>
      </rPr>
      <t>Enhancement gas flow (N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</si>
  <si>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3–5 mL·min</t>
    </r>
    <r>
      <rPr>
        <vertAlign val="superscript"/>
        <sz val="10"/>
        <color rgb="FF000000"/>
        <rFont val="Arial"/>
        <family val="2"/>
      </rPr>
      <t>-1</t>
    </r>
  </si>
  <si>
    <t>Background time</t>
  </si>
  <si>
    <t>20 s</t>
  </si>
  <si>
    <t>Ablation duration</t>
  </si>
  <si>
    <t>Washout time</t>
  </si>
  <si>
    <t>MC-ICP-MS instrument</t>
  </si>
  <si>
    <t>Thermo Fisher, Neptune Plus</t>
  </si>
  <si>
    <t>Radio frequency power</t>
  </si>
  <si>
    <t>1300 W</t>
  </si>
  <si>
    <t>Guard electrode</t>
  </si>
  <si>
    <t>Fore vacuum P (mbar)</t>
  </si>
  <si>
    <r>
      <rPr>
        <sz val="10"/>
        <color rgb="FF000000"/>
        <rFont val="Arial"/>
        <family val="2"/>
      </rPr>
      <t>7.65 × 10</t>
    </r>
    <r>
      <rPr>
        <vertAlign val="superscript"/>
        <sz val="10"/>
        <color rgb="FF000000"/>
        <rFont val="Arial"/>
        <family val="2"/>
      </rPr>
      <t>-4</t>
    </r>
  </si>
  <si>
    <t>High vacuum P (mbar)</t>
  </si>
  <si>
    <r>
      <rPr>
        <sz val="10"/>
        <color rgb="FF000000"/>
        <rFont val="Arial"/>
        <family val="2"/>
      </rPr>
      <t>2.44 × 10</t>
    </r>
    <r>
      <rPr>
        <vertAlign val="superscript"/>
        <sz val="10"/>
        <color rgb="FF000000"/>
        <rFont val="Arial"/>
        <family val="2"/>
      </rPr>
      <t>-7</t>
    </r>
  </si>
  <si>
    <t>Plasma gas flow (Ar)</t>
  </si>
  <si>
    <t>Make up gas flow (Ar)</t>
  </si>
  <si>
    <r>
      <rPr>
        <sz val="10"/>
        <color theme="1"/>
        <rFont val="Arial"/>
        <family val="2"/>
      </rPr>
      <t>0.9-1.1 L·min</t>
    </r>
    <r>
      <rPr>
        <vertAlign val="superscript"/>
        <sz val="10"/>
        <color theme="1"/>
        <rFont val="Arial"/>
        <family val="2"/>
      </rPr>
      <t>-1</t>
    </r>
  </si>
  <si>
    <t>Integration time</t>
  </si>
  <si>
    <t xml:space="preserve">0.131 s </t>
  </si>
  <si>
    <t>Detector configurations</t>
  </si>
  <si>
    <r>
      <rPr>
        <sz val="10"/>
        <color theme="1"/>
        <rFont val="Arial"/>
        <family val="2"/>
      </rPr>
      <t>U-Pb: IC4-</t>
    </r>
    <r>
      <rPr>
        <vertAlign val="superscript"/>
        <sz val="10"/>
        <color theme="1"/>
        <rFont val="Arial"/>
        <family val="2"/>
      </rPr>
      <t>202</t>
    </r>
    <r>
      <rPr>
        <sz val="10"/>
        <color theme="1"/>
        <rFont val="Arial"/>
        <family val="2"/>
      </rPr>
      <t>Hg, IC5-</t>
    </r>
    <r>
      <rPr>
        <vertAlign val="superscript"/>
        <sz val="10"/>
        <color theme="1"/>
        <rFont val="Arial"/>
        <family val="2"/>
      </rPr>
      <t>204</t>
    </r>
    <r>
      <rPr>
        <sz val="10"/>
        <color theme="1"/>
        <rFont val="Arial"/>
        <family val="2"/>
      </rPr>
      <t>(Pb + Hg), IC2-</t>
    </r>
    <r>
      <rPr>
        <vertAlign val="superscript"/>
        <sz val="10"/>
        <color theme="1"/>
        <rFont val="Arial"/>
        <family val="2"/>
      </rPr>
      <t>206</t>
    </r>
    <r>
      <rPr>
        <sz val="10"/>
        <color theme="1"/>
        <rFont val="Arial"/>
        <family val="2"/>
      </rPr>
      <t>Pb, IC1B-</t>
    </r>
    <r>
      <rPr>
        <vertAlign val="superscript"/>
        <sz val="10"/>
        <color theme="1"/>
        <rFont val="Arial"/>
        <family val="2"/>
      </rPr>
      <t>207</t>
    </r>
    <r>
      <rPr>
        <sz val="10"/>
        <color theme="1"/>
        <rFont val="Arial"/>
        <family val="2"/>
      </rPr>
      <t>Pb, IC6-</t>
    </r>
    <r>
      <rPr>
        <vertAlign val="superscript"/>
        <sz val="10"/>
        <color theme="1"/>
        <rFont val="Arial"/>
        <family val="2"/>
      </rPr>
      <t>208</t>
    </r>
    <r>
      <rPr>
        <sz val="10"/>
        <color theme="1"/>
        <rFont val="Arial"/>
        <family val="2"/>
      </rPr>
      <t>Pb, Center-</t>
    </r>
    <r>
      <rPr>
        <vertAlign val="superscript"/>
        <sz val="10"/>
        <color theme="1"/>
        <rFont val="Arial"/>
        <family val="2"/>
      </rPr>
      <t>223.15</t>
    </r>
    <r>
      <rPr>
        <sz val="10"/>
        <color theme="1"/>
        <rFont val="Arial"/>
        <family val="2"/>
      </rPr>
      <t>M, H3/IC7-</t>
    </r>
    <r>
      <rPr>
        <vertAlign val="superscript"/>
        <sz val="10"/>
        <color theme="1"/>
        <rFont val="Arial"/>
        <family val="2"/>
      </rPr>
      <t>232</t>
    </r>
    <r>
      <rPr>
        <sz val="10"/>
        <color theme="1"/>
        <rFont val="Arial"/>
        <family val="2"/>
      </rPr>
      <t>Th, H4/IC8-</t>
    </r>
    <r>
      <rPr>
        <vertAlign val="superscript"/>
        <sz val="10"/>
        <color theme="1"/>
        <rFont val="Arial"/>
        <family val="2"/>
      </rPr>
      <t>238</t>
    </r>
    <r>
      <rPr>
        <sz val="10"/>
        <color theme="1"/>
        <rFont val="Arial"/>
        <family val="2"/>
      </rPr>
      <t>U</t>
    </r>
  </si>
  <si>
    <t>Spot 1</t>
  </si>
  <si>
    <t>Spot 2</t>
  </si>
  <si>
    <t>Spot 3</t>
  </si>
  <si>
    <t>Spot 4</t>
  </si>
  <si>
    <t>Spot 5</t>
  </si>
  <si>
    <t>Spot 6</t>
  </si>
  <si>
    <t>Spot 7</t>
  </si>
  <si>
    <t>Spot 8</t>
  </si>
  <si>
    <t>Spot 9</t>
  </si>
  <si>
    <t>Spot 10</t>
  </si>
  <si>
    <t>Spot 11</t>
  </si>
  <si>
    <t>Spot 12</t>
  </si>
  <si>
    <t>Spot 13</t>
  </si>
  <si>
    <t>Spot 14</t>
  </si>
  <si>
    <t>Spot 15</t>
  </si>
  <si>
    <t>Spot 16</t>
  </si>
  <si>
    <t>Spot 17</t>
  </si>
  <si>
    <t>Spot 18</t>
  </si>
  <si>
    <t>Spot 19</t>
  </si>
  <si>
    <t>Spot 20</t>
  </si>
  <si>
    <t xml:space="preserve">Average </t>
  </si>
  <si>
    <t>wt. %</t>
  </si>
  <si>
    <r>
      <rPr>
        <sz val="10"/>
        <color theme="1"/>
        <rFont val="Arial"/>
        <family val="2"/>
      </rPr>
      <t>WO</t>
    </r>
    <r>
      <rPr>
        <vertAlign val="sub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</si>
  <si>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Nb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5</t>
    </r>
  </si>
  <si>
    <r>
      <rPr>
        <sz val="10"/>
        <color theme="1"/>
        <rFont val="Arial"/>
        <family val="2"/>
      </rPr>
      <t>Ta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5</t>
    </r>
  </si>
  <si>
    <r>
      <rPr>
        <sz val="10"/>
        <color theme="1"/>
        <rFont val="Arial"/>
        <family val="2"/>
      </rPr>
      <t>TiO</t>
    </r>
    <r>
      <rPr>
        <vertAlign val="subscript"/>
        <sz val="10"/>
        <color theme="1"/>
        <rFont val="Arial"/>
        <family val="2"/>
      </rPr>
      <t>2</t>
    </r>
  </si>
  <si>
    <r>
      <rPr>
        <sz val="10"/>
        <color theme="1"/>
        <rFont val="Arial"/>
        <family val="2"/>
      </rPr>
      <t>SnO</t>
    </r>
    <r>
      <rPr>
        <vertAlign val="subscript"/>
        <sz val="10"/>
        <color theme="1"/>
        <rFont val="Arial"/>
        <family val="2"/>
      </rPr>
      <t>2</t>
    </r>
  </si>
  <si>
    <r>
      <rPr>
        <sz val="10"/>
        <color theme="1"/>
        <rFont val="Arial"/>
        <family val="2"/>
      </rPr>
      <t>Sc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</si>
  <si>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t>FeO</t>
  </si>
  <si>
    <t>MnO</t>
  </si>
  <si>
    <r>
      <rPr>
        <sz val="10"/>
        <color theme="1"/>
        <rFont val="Arial"/>
        <family val="2"/>
      </rPr>
      <t>ZrO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</si>
  <si>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>HfO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</si>
  <si>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>ThO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</si>
  <si>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>UO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 </t>
    </r>
  </si>
  <si>
    <t>Total</t>
  </si>
  <si>
    <t>Mn/(Fe + Mn)</t>
  </si>
  <si>
    <t>Ta/(Nb + Ta)</t>
  </si>
  <si>
    <t>Spot 21</t>
  </si>
  <si>
    <t>Spot 22</t>
  </si>
  <si>
    <t>Spot 23</t>
  </si>
  <si>
    <t>Spot 24</t>
  </si>
  <si>
    <t>Spot 25</t>
  </si>
  <si>
    <t>Spot 26</t>
  </si>
  <si>
    <t>Spot 27</t>
  </si>
  <si>
    <t>Spot 28</t>
  </si>
  <si>
    <t>Spot 29</t>
  </si>
  <si>
    <t>Spot 30</t>
  </si>
  <si>
    <t>Spot 31</t>
  </si>
  <si>
    <t>Spot 32</t>
  </si>
  <si>
    <t>Spot 33</t>
  </si>
  <si>
    <t>Spot 34</t>
  </si>
  <si>
    <t>Spot 35</t>
  </si>
  <si>
    <t>Spot 36</t>
  </si>
  <si>
    <t>Spot 37</t>
  </si>
  <si>
    <t>Spot 38</t>
  </si>
  <si>
    <t>Spot 39</t>
  </si>
  <si>
    <t>Spot 40</t>
  </si>
  <si>
    <t>Spot 41</t>
  </si>
  <si>
    <t>Spot 42</t>
  </si>
  <si>
    <t>Spot 43</t>
  </si>
  <si>
    <t>Spot 44</t>
  </si>
  <si>
    <t>Spot 45</t>
  </si>
  <si>
    <t>Spot 46</t>
  </si>
  <si>
    <t>Spot 47</t>
  </si>
  <si>
    <t>Spot 48</t>
  </si>
  <si>
    <t>Spot 49</t>
  </si>
  <si>
    <t>Spot 50</t>
  </si>
  <si>
    <t>Spot 51</t>
  </si>
  <si>
    <t>Spot 52</t>
  </si>
  <si>
    <t>Spot 53</t>
  </si>
  <si>
    <t>Spot 54</t>
  </si>
  <si>
    <t>Spot 55</t>
  </si>
  <si>
    <t>Spot 56</t>
  </si>
  <si>
    <t>Spot 57</t>
  </si>
  <si>
    <t>Spot 58</t>
  </si>
  <si>
    <t>Spot 59</t>
  </si>
  <si>
    <t>Spot 60</t>
  </si>
  <si>
    <t>Spot 61</t>
  </si>
  <si>
    <t>Spot 62</t>
  </si>
  <si>
    <t>Spot 63</t>
  </si>
  <si>
    <t>Spot 64</t>
  </si>
  <si>
    <t>Spot 65</t>
  </si>
  <si>
    <t>Spot 66</t>
  </si>
  <si>
    <t>Spot 67</t>
  </si>
  <si>
    <t>Spot 68</t>
  </si>
  <si>
    <t>Spot 69</t>
  </si>
  <si>
    <t>Spot 70</t>
  </si>
  <si>
    <t>Spot 71</t>
  </si>
  <si>
    <t>Spot 72</t>
  </si>
  <si>
    <t>Spot 73</t>
  </si>
  <si>
    <t>Spot 74</t>
  </si>
  <si>
    <t>Spot 75</t>
  </si>
  <si>
    <t>Spot 76</t>
  </si>
  <si>
    <t>Spot 77</t>
  </si>
  <si>
    <t>Spot 78</t>
  </si>
  <si>
    <t>Spot 79</t>
  </si>
  <si>
    <t>Spot 80</t>
  </si>
  <si>
    <t>Spot 81</t>
  </si>
  <si>
    <t>Spot 82</t>
  </si>
  <si>
    <t>Spot 83</t>
  </si>
  <si>
    <t>Spot 84</t>
  </si>
  <si>
    <t>Spot 85</t>
  </si>
  <si>
    <t>Spot 86</t>
  </si>
  <si>
    <t>Spot 87</t>
  </si>
  <si>
    <t>Spot 88</t>
  </si>
  <si>
    <t>Spot 89</t>
  </si>
  <si>
    <t>Comments</t>
  </si>
  <si>
    <t>Ratios</t>
  </si>
  <si>
    <r>
      <rPr>
        <b/>
        <sz val="10"/>
        <color theme="1"/>
        <rFont val="Arial"/>
        <family val="2"/>
      </rPr>
      <t xml:space="preserve">Age </t>
    </r>
    <r>
      <rPr>
        <b/>
        <sz val="10"/>
        <color theme="1"/>
        <rFont val="等线"/>
        <family val="3"/>
        <charset val="134"/>
      </rPr>
      <t>（</t>
    </r>
    <r>
      <rPr>
        <b/>
        <sz val="10"/>
        <color theme="1"/>
        <rFont val="Arial"/>
        <family val="2"/>
      </rPr>
      <t>Ma</t>
    </r>
    <r>
      <rPr>
        <b/>
        <sz val="10"/>
        <color theme="1"/>
        <rFont val="等线"/>
        <family val="3"/>
        <charset val="134"/>
      </rPr>
      <t>）</t>
    </r>
  </si>
  <si>
    <r>
      <rPr>
        <b/>
        <vertAlign val="superscript"/>
        <sz val="10"/>
        <color theme="1"/>
        <rFont val="Arial"/>
        <family val="2"/>
      </rPr>
      <t>207</t>
    </r>
    <r>
      <rPr>
        <b/>
        <sz val="10"/>
        <color theme="1"/>
        <rFont val="Arial"/>
        <family val="2"/>
      </rPr>
      <t>Pb/</t>
    </r>
    <r>
      <rPr>
        <b/>
        <vertAlign val="superscript"/>
        <sz val="10"/>
        <color theme="1"/>
        <rFont val="Arial"/>
        <family val="2"/>
      </rPr>
      <t>235</t>
    </r>
    <r>
      <rPr>
        <b/>
        <sz val="10"/>
        <color theme="1"/>
        <rFont val="Arial"/>
        <family val="2"/>
      </rPr>
      <t>U</t>
    </r>
  </si>
  <si>
    <t>2S</t>
  </si>
  <si>
    <r>
      <rPr>
        <b/>
        <vertAlign val="superscript"/>
        <sz val="10"/>
        <color theme="1"/>
        <rFont val="Arial"/>
        <family val="2"/>
      </rPr>
      <t>206</t>
    </r>
    <r>
      <rPr>
        <b/>
        <sz val="10"/>
        <color theme="1"/>
        <rFont val="Arial"/>
        <family val="2"/>
      </rPr>
      <t>Pb/</t>
    </r>
    <r>
      <rPr>
        <b/>
        <vertAlign val="superscript"/>
        <sz val="10"/>
        <color theme="1"/>
        <rFont val="Arial"/>
        <family val="2"/>
      </rPr>
      <t>238</t>
    </r>
    <r>
      <rPr>
        <b/>
        <sz val="10"/>
        <color theme="1"/>
        <rFont val="Arial"/>
        <family val="2"/>
      </rPr>
      <t>U</t>
    </r>
  </si>
  <si>
    <r>
      <rPr>
        <b/>
        <vertAlign val="superscript"/>
        <sz val="10"/>
        <rFont val="Arial"/>
        <family val="2"/>
      </rP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  <family val="2"/>
      </rPr>
      <t>Pb</t>
    </r>
  </si>
  <si>
    <r>
      <rPr>
        <b/>
        <sz val="10"/>
        <color theme="1"/>
        <rFont val="Arial"/>
        <family val="2"/>
      </rPr>
      <t xml:space="preserve"> </t>
    </r>
    <r>
      <rPr>
        <b/>
        <vertAlign val="superscript"/>
        <sz val="10"/>
        <color theme="1"/>
        <rFont val="Arial"/>
        <family val="2"/>
      </rPr>
      <t>206</t>
    </r>
    <r>
      <rPr>
        <b/>
        <sz val="10"/>
        <color theme="1"/>
        <rFont val="Arial"/>
        <family val="2"/>
      </rPr>
      <t>Pb/</t>
    </r>
    <r>
      <rPr>
        <b/>
        <vertAlign val="superscript"/>
        <sz val="10"/>
        <color theme="1"/>
        <rFont val="Arial"/>
        <family val="2"/>
      </rPr>
      <t>238</t>
    </r>
    <r>
      <rPr>
        <b/>
        <sz val="10"/>
        <color theme="1"/>
        <rFont val="Arial"/>
        <family val="2"/>
      </rPr>
      <t xml:space="preserve">U Age </t>
    </r>
  </si>
  <si>
    <r>
      <rPr>
        <b/>
        <sz val="11"/>
        <color theme="1"/>
        <rFont val="Arial"/>
        <family val="2"/>
      </rPr>
      <t>LA-Q-ICP-MS @ 33 μm, 3 J·cm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, 5 Hz    2021/04/11</t>
    </r>
  </si>
  <si>
    <t>DKLS-27-1</t>
  </si>
  <si>
    <t>DKLS-27-2</t>
  </si>
  <si>
    <t>DKLS-27-3</t>
  </si>
  <si>
    <t>DKLS-27-4</t>
  </si>
  <si>
    <t>DKLS-27-5</t>
  </si>
  <si>
    <t>DKLS-27-6</t>
  </si>
  <si>
    <t>DKLS-27-7</t>
  </si>
  <si>
    <t>DKLS-27-8</t>
  </si>
  <si>
    <t>DKLS-27-9</t>
  </si>
  <si>
    <t>DKLS-27-10</t>
  </si>
  <si>
    <t>DKLS-27-11</t>
  </si>
  <si>
    <t>DKLS-27-12</t>
  </si>
  <si>
    <t>DKLS-27-13</t>
  </si>
  <si>
    <t>DKLS-27-14</t>
  </si>
  <si>
    <t>DKLS-27-15</t>
  </si>
  <si>
    <t>DKLS-27-16</t>
  </si>
  <si>
    <t>DKLS-27-17</t>
  </si>
  <si>
    <t>DKLS-27-18</t>
  </si>
  <si>
    <t>DKLS-27-19</t>
  </si>
  <si>
    <t>DKLS-27-20</t>
  </si>
  <si>
    <t>DKLS-27-21</t>
  </si>
  <si>
    <t>DKLS-27-22</t>
  </si>
  <si>
    <t>DKLS-27-23</t>
  </si>
  <si>
    <t>DKLS-27-24</t>
  </si>
  <si>
    <t>DKLS-27-25</t>
  </si>
  <si>
    <t>DKLS-27-26</t>
  </si>
  <si>
    <t>DKLS-27-27</t>
  </si>
  <si>
    <t>DKLS-27-28</t>
  </si>
  <si>
    <t>DKLS-27-29</t>
  </si>
  <si>
    <t>DKLS-27-30</t>
  </si>
  <si>
    <t>DKLS-27-31</t>
  </si>
  <si>
    <t>DKLS-27-32</t>
  </si>
  <si>
    <t>DKLS-27-33</t>
  </si>
  <si>
    <t>DKLS-27-34</t>
  </si>
  <si>
    <t>DKLS-27-35</t>
  </si>
  <si>
    <t>DKLS-27-36</t>
  </si>
  <si>
    <t>DKLS-27-37</t>
  </si>
  <si>
    <t>DKLS-27-38</t>
  </si>
  <si>
    <t>DKLS-27-39</t>
  </si>
  <si>
    <t>DKLS-27-40</t>
  </si>
  <si>
    <t>DKLS-27-41</t>
  </si>
  <si>
    <t>DKLS-27-42</t>
  </si>
  <si>
    <t>DKLS-27-43</t>
  </si>
  <si>
    <t>DKLS-27-44</t>
  </si>
  <si>
    <t>DKLS-27-45</t>
  </si>
  <si>
    <t>NP-2-1</t>
  </si>
  <si>
    <t>NP-2-2</t>
  </si>
  <si>
    <t>NP-2-3</t>
  </si>
  <si>
    <t>NP-2-4</t>
  </si>
  <si>
    <t>NP-2-5</t>
  </si>
  <si>
    <t>NP-2-6</t>
  </si>
  <si>
    <t>NP-2-7</t>
  </si>
  <si>
    <t>NP-2-8</t>
  </si>
  <si>
    <t>NP-2-9</t>
  </si>
  <si>
    <t>NP-2-10</t>
  </si>
  <si>
    <t>NP-2-11</t>
  </si>
  <si>
    <r>
      <rPr>
        <b/>
        <sz val="11"/>
        <color theme="1"/>
        <rFont val="Arial"/>
        <family val="2"/>
      </rPr>
      <t>LA-Q-ICP-MS @ 33 μm, 3 J·cm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, 5 Hz    2023/06/11</t>
    </r>
  </si>
  <si>
    <r>
      <rPr>
        <b/>
        <sz val="11"/>
        <color theme="1"/>
        <rFont val="Arial"/>
        <family val="2"/>
      </rPr>
      <t>LA-Q-ICP-MS @ 33 μm, 3 J·cm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, 5 Hz    2023/10/15</t>
    </r>
  </si>
  <si>
    <r>
      <rPr>
        <b/>
        <sz val="11"/>
        <color theme="1"/>
        <rFont val="Arial"/>
        <family val="2"/>
      </rPr>
      <t>LA-MC-ICPMS @ 15 μm, 3 J·cm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, 5 Hz    2022/07/23</t>
    </r>
  </si>
  <si>
    <r>
      <rPr>
        <b/>
        <sz val="11"/>
        <color theme="1"/>
        <rFont val="Arial"/>
        <family val="2"/>
      </rPr>
      <t xml:space="preserve"> LA-MC-ICPMS @ 10 μm, 3 J·cm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, 5 Hz    2022/07/22</t>
    </r>
  </si>
  <si>
    <r>
      <rPr>
        <b/>
        <sz val="11"/>
        <color theme="1"/>
        <rFont val="Arial"/>
        <family val="2"/>
      </rPr>
      <t xml:space="preserve"> LA-Q-ICPMS @ 33 μm, 3 J·cm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, 5 Hz</t>
    </r>
  </si>
  <si>
    <t>JEQ-11-1</t>
  </si>
  <si>
    <t>JEQ-11-2</t>
  </si>
  <si>
    <t>JEQ-11-3</t>
  </si>
  <si>
    <t>JEQ-11-4</t>
  </si>
  <si>
    <t>JEQ-11-5</t>
  </si>
  <si>
    <t>JEQ-11-6</t>
  </si>
  <si>
    <t>JEQ-11-7</t>
  </si>
  <si>
    <t>JEQ-11-8</t>
  </si>
  <si>
    <t>JEQ-11-9</t>
  </si>
  <si>
    <t>JEQ-11-10</t>
  </si>
  <si>
    <t>JEQ-11-11</t>
  </si>
  <si>
    <t>JEQ-11-12</t>
  </si>
  <si>
    <t>JEQ-11-13</t>
  </si>
  <si>
    <t>JEQ-11-14</t>
  </si>
  <si>
    <t>JEQ-11-15</t>
  </si>
  <si>
    <t>JEQ-11-16</t>
  </si>
  <si>
    <t>JEQ-11-17</t>
  </si>
  <si>
    <t>JEQ-11-18</t>
  </si>
  <si>
    <t>JEQ-11-19</t>
  </si>
  <si>
    <t>JEQ-11-20</t>
  </si>
  <si>
    <t>JEQ-11-21</t>
  </si>
  <si>
    <t>JEQ-11-22</t>
  </si>
  <si>
    <t>JEQ-11-23</t>
  </si>
  <si>
    <t>JEQ-11-24</t>
  </si>
  <si>
    <t>JEQ-11-25</t>
  </si>
  <si>
    <t>JEQ-11-26</t>
  </si>
  <si>
    <t>JEQ-11-27</t>
  </si>
  <si>
    <t>JEQ-11-28</t>
  </si>
  <si>
    <t>JEQ-11-29</t>
  </si>
  <si>
    <t>JEQ-11-30</t>
  </si>
  <si>
    <t>JEQ-11-31</t>
  </si>
  <si>
    <t>JEQ-11-32</t>
  </si>
  <si>
    <t>JEQ-11-33</t>
  </si>
  <si>
    <t>JEQ-11-34</t>
  </si>
  <si>
    <t>JEQ-11-35</t>
  </si>
  <si>
    <t>JEQ-11-36</t>
  </si>
  <si>
    <t>JEQ-11-37</t>
  </si>
  <si>
    <t>JEQ-11-38</t>
  </si>
  <si>
    <r>
      <rPr>
        <b/>
        <sz val="11"/>
        <color theme="1"/>
        <rFont val="Arial"/>
        <family val="2"/>
      </rPr>
      <t xml:space="preserve"> LA-MC-ICPMS @ 15 μm, 3 J·cm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, 5 Hz</t>
    </r>
  </si>
  <si>
    <r>
      <rPr>
        <b/>
        <sz val="11"/>
        <color theme="1"/>
        <rFont val="Arial"/>
        <family val="2"/>
      </rPr>
      <t xml:space="preserve"> LA-MC-ICPMS @ 10 μm, 3 J·cm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, 5 Hz</t>
    </r>
  </si>
  <si>
    <t>2SE</t>
  </si>
  <si>
    <r>
      <rPr>
        <b/>
        <vertAlign val="superscript"/>
        <sz val="10"/>
        <color theme="1"/>
        <rFont val="Arial"/>
        <family val="2"/>
      </rPr>
      <t>206</t>
    </r>
    <r>
      <rPr>
        <b/>
        <sz val="10"/>
        <color theme="1"/>
        <rFont val="Arial"/>
        <family val="2"/>
      </rPr>
      <t>Pb/</t>
    </r>
    <r>
      <rPr>
        <b/>
        <vertAlign val="superscript"/>
        <sz val="10"/>
        <color theme="1"/>
        <rFont val="Arial"/>
        <family val="2"/>
      </rPr>
      <t>238</t>
    </r>
    <r>
      <rPr>
        <b/>
        <sz val="10"/>
        <color theme="1"/>
        <rFont val="Arial"/>
        <family val="2"/>
      </rPr>
      <t xml:space="preserve">U Age </t>
    </r>
  </si>
  <si>
    <t>Session 1    Ta# = 0.1 ~ 0.4</t>
  </si>
  <si>
    <t>JEQ-2-1</t>
  </si>
  <si>
    <t>JEQ-2-2</t>
  </si>
  <si>
    <t>JEQ-2-3</t>
  </si>
  <si>
    <t>JEQ-2-4</t>
  </si>
  <si>
    <t>JEQ-2-5</t>
  </si>
  <si>
    <t>JEQ-2-6</t>
  </si>
  <si>
    <t>JEQ-2-7</t>
  </si>
  <si>
    <t>JEQ-2-8</t>
  </si>
  <si>
    <t>JEQ-2-9</t>
  </si>
  <si>
    <t>JEQ-2-10</t>
  </si>
  <si>
    <t>JEQ-2-11</t>
  </si>
  <si>
    <t>JEQ-2-12</t>
  </si>
  <si>
    <t>JEQ-2-13</t>
  </si>
  <si>
    <t>JEQ-2-14</t>
  </si>
  <si>
    <t>JEQ-2-15</t>
  </si>
  <si>
    <t>JEQ-2-16</t>
  </si>
  <si>
    <t>JEQ-2-17</t>
  </si>
  <si>
    <t>JEQ-2-18</t>
  </si>
  <si>
    <t>JEQ-2-19</t>
  </si>
  <si>
    <t>JEQ-2-20</t>
  </si>
  <si>
    <t>JEQ-2-21</t>
  </si>
  <si>
    <t>JEQ-2-22</t>
  </si>
  <si>
    <t>JEQ-2-23</t>
  </si>
  <si>
    <t>JEQ-2-24</t>
  </si>
  <si>
    <t>JEQ-2-25</t>
  </si>
  <si>
    <t>JEQ-2-26</t>
  </si>
  <si>
    <t>JEQ-2-27</t>
  </si>
  <si>
    <t>Session 2    Ta# = 0.4 ~ 0.6</t>
  </si>
  <si>
    <t>Session 3    Ta# = 0.6 ~ 0.9</t>
  </si>
  <si>
    <t>JEQ-2-28</t>
  </si>
  <si>
    <t>JEQ-2-29</t>
  </si>
  <si>
    <t>JEQ-2-30</t>
  </si>
  <si>
    <t>JEQ-2-31</t>
  </si>
  <si>
    <t>JEQ-2-32</t>
  </si>
  <si>
    <t>JEQ-2-33</t>
  </si>
  <si>
    <t>JEQ-2-34</t>
  </si>
  <si>
    <t>JEQ-2-35</t>
  </si>
  <si>
    <t>JEQ-2-36</t>
  </si>
  <si>
    <t>JEQ-2-37</t>
  </si>
  <si>
    <t>JEQ-2-38</t>
  </si>
  <si>
    <t>JEQ-2-39</t>
  </si>
  <si>
    <t>JEQ-2-40</t>
  </si>
  <si>
    <t>JEQ-2-41</t>
  </si>
  <si>
    <t>JEQ-2-42</t>
  </si>
  <si>
    <t>JEQ-2-43</t>
  </si>
  <si>
    <r>
      <t xml:space="preserve"> LA-SF-ICPMS @ 10 μm, 2 J·cm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, 6 Hz</t>
    </r>
  </si>
  <si>
    <t>JEQ-2-44</t>
  </si>
  <si>
    <t>JEQ-2-45</t>
  </si>
  <si>
    <t>JEQ-2-46</t>
  </si>
  <si>
    <t>JEQ-2-47</t>
  </si>
  <si>
    <t>JEQ-2-48</t>
  </si>
  <si>
    <t>JEQ-2-49</t>
  </si>
  <si>
    <t>CT3-1</t>
  </si>
  <si>
    <t>CT3-2</t>
  </si>
  <si>
    <t>CT3-3</t>
  </si>
  <si>
    <t>CT3-4</t>
  </si>
  <si>
    <t>CT3-5</t>
  </si>
  <si>
    <t>CT3-6</t>
  </si>
  <si>
    <t>CT3-7</t>
  </si>
  <si>
    <t>CT3-8</t>
  </si>
  <si>
    <t>CT3-9</t>
  </si>
  <si>
    <t>CT3-10</t>
  </si>
  <si>
    <t>CT3-11</t>
  </si>
  <si>
    <t>CT3-12</t>
  </si>
  <si>
    <t>CT3-13</t>
  </si>
  <si>
    <t>CT3-14</t>
  </si>
  <si>
    <t>CT3-15</t>
  </si>
  <si>
    <t>CT3-16</t>
  </si>
  <si>
    <t>CT3-17</t>
  </si>
  <si>
    <t>CT3-18</t>
  </si>
  <si>
    <t>CT3-19</t>
  </si>
  <si>
    <t>CT3-20</t>
  </si>
  <si>
    <t>Source sheet</t>
  </si>
  <si>
    <t>Table S5</t>
  </si>
  <si>
    <t>Plot name</t>
  </si>
  <si>
    <t>Concordia34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</si>
  <si>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</si>
  <si>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</si>
  <si>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</si>
  <si>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</si>
  <si>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</si>
  <si>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</si>
  <si>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</si>
  <si>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IsoLine</t>
  </si>
  <si>
    <t>3D plot</t>
  </si>
  <si>
    <t>Linear</t>
  </si>
  <si>
    <t>Data Range</t>
  </si>
  <si>
    <t>C60:F67</t>
  </si>
  <si>
    <t>Filled Symbols</t>
  </si>
  <si>
    <t>ConcAge</t>
  </si>
  <si>
    <t>ConcSwap</t>
  </si>
  <si>
    <t>1st Symbol-row</t>
  </si>
  <si>
    <r>
      <t>0.90 ~ 1.05 L·min</t>
    </r>
    <r>
      <rPr>
        <vertAlign val="superscript"/>
        <sz val="10"/>
        <color theme="1"/>
        <rFont val="Arial"/>
        <family val="2"/>
      </rPr>
      <t>-1</t>
    </r>
    <phoneticPr fontId="37" type="noConversion"/>
  </si>
  <si>
    <t>Table S1 Typical LA-ICP-MS instrumental parameters for U-Pb dating and chemical mapping of columbite-group minerals</t>
    <phoneticPr fontId="37" type="noConversion"/>
  </si>
  <si>
    <t>Table S2 Chemical compositions of the studied homogenous samples by EPMA</t>
    <phoneticPr fontId="37" type="noConversion"/>
  </si>
  <si>
    <t>Table S4 U-Pb data for the studied homogenous samples corrected by Coltan139</t>
    <phoneticPr fontId="37" type="noConversion"/>
  </si>
  <si>
    <t>7 s</t>
    <phoneticPr fontId="37" type="noConversion"/>
  </si>
  <si>
    <t>20 s</t>
    <phoneticPr fontId="37" type="noConversion"/>
  </si>
  <si>
    <t>ASI RESOlution S155 LR 193 nm ArF excimer</t>
    <phoneticPr fontId="37" type="noConversion"/>
  </si>
  <si>
    <t>20 ns</t>
    <phoneticPr fontId="37" type="noConversion"/>
  </si>
  <si>
    <t>10 s</t>
    <phoneticPr fontId="37" type="noConversion"/>
  </si>
  <si>
    <t>10 s</t>
    <phoneticPr fontId="37" type="noConversion"/>
  </si>
  <si>
    <t>Table S3 Chemical compositions of sample JEQ-2 with compositional zonation by EPMA</t>
    <phoneticPr fontId="37" type="noConversion"/>
  </si>
  <si>
    <t>Table S5 U-Pb data for sample JEQ-2 corrected by Coltan139</t>
    <phoneticPr fontId="37" type="noConversion"/>
  </si>
  <si>
    <t>Table S6 U-Pb data for sample JEQ-2 corrected by CT1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</si>
</sst>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_ "/>
    <numFmt numFmtId="165" formatCode="0.0000_ "/>
    <numFmt numFmtId="166" formatCode="0_ "/>
    <numFmt numFmtId="167" formatCode="0;_저"/>
    <numFmt numFmtId="168" formatCode="0.000_);[Red]\(0.000\)"/>
    <numFmt numFmtId="169" formatCode="0.0000_);[Red]\(0.0000\)"/>
    <numFmt numFmtId="170" formatCode="0_);[Red]\(0\)"/>
    <numFmt numFmtId="171" formatCode="0.00_);[Red]\(0.00\)"/>
    <numFmt numFmtId="172" formatCode="0.00_ "/>
  </numFmts>
  <fonts count="38">
    <font>
      <sz val="11"/>
      <color theme="1"/>
      <name val="Calibri"/>
      <charset val="134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z val="18"/>
      <color theme="3"/>
      <name val="Calibri Light"/>
      <family val="3"/>
      <charset val="134"/>
      <scheme val="major"/>
    </font>
    <font>
      <i/>
      <sz val="11"/>
      <color rgb="FF7F7F7F"/>
      <name val="Calibri"/>
      <family val="3"/>
      <charset val="134"/>
      <scheme val="minor"/>
    </font>
    <font>
      <b/>
      <sz val="15"/>
      <color theme="3"/>
      <name val="Calibri"/>
      <family val="3"/>
      <charset val="134"/>
      <scheme val="minor"/>
    </font>
    <font>
      <b/>
      <sz val="13"/>
      <color theme="3"/>
      <name val="Calibri"/>
      <family val="3"/>
      <charset val="134"/>
      <scheme val="minor"/>
    </font>
    <font>
      <b/>
      <sz val="11"/>
      <color theme="3"/>
      <name val="Calibri"/>
      <family val="3"/>
      <charset val="134"/>
      <scheme val="minor"/>
    </font>
    <font>
      <sz val="11"/>
      <color rgb="FF3F3F76"/>
      <name val="Calibri"/>
      <family val="3"/>
      <charset val="134"/>
      <scheme val="minor"/>
    </font>
    <font>
      <b/>
      <sz val="11"/>
      <color rgb="FF3F3F3F"/>
      <name val="Calibri"/>
      <family val="3"/>
      <charset val="134"/>
      <scheme val="minor"/>
    </font>
    <font>
      <b/>
      <sz val="11"/>
      <color rgb="FFFA7D00"/>
      <name val="Calibri"/>
      <family val="3"/>
      <charset val="134"/>
      <scheme val="minor"/>
    </font>
    <font>
      <b/>
      <sz val="11"/>
      <color theme="0"/>
      <name val="Calibri"/>
      <family val="3"/>
      <charset val="134"/>
      <scheme val="minor"/>
    </font>
    <font>
      <sz val="11"/>
      <color rgb="FFFA7D00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rgb="FF006100"/>
      <name val="Calibri"/>
      <family val="3"/>
      <charset val="134"/>
      <scheme val="minor"/>
    </font>
    <font>
      <sz val="11"/>
      <color rgb="FF9C0006"/>
      <name val="Calibri"/>
      <family val="3"/>
      <charset val="134"/>
      <scheme val="minor"/>
    </font>
    <font>
      <sz val="11"/>
      <color rgb="FF9C5700"/>
      <name val="Calibri"/>
      <family val="3"/>
      <charset val="134"/>
      <scheme val="minor"/>
    </font>
    <font>
      <sz val="11"/>
      <color theme="0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0"/>
      <color theme="1"/>
      <name val="等线"/>
      <family val="3"/>
      <charset val="134"/>
    </font>
    <font>
      <b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1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vertAlign val="subscript"/>
      <sz val="10"/>
      <color rgb="FF000000"/>
      <name val="Arial"/>
      <family val="2"/>
    </font>
    <font>
      <sz val="9"/>
      <name val="Calibri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24" fillId="5" borderId="0" applyNumberFormat="0" applyBorder="0" applyAlignment="0" applyProtection="0"/>
    <xf numFmtId="0" fontId="23" fillId="0" borderId="14" applyNumberFormat="0" applyFill="0" applyAlignment="0" applyProtection="0"/>
    <xf numFmtId="0" fontId="20" fillId="3" borderId="10" applyNumberFormat="0" applyAlignment="0" applyProtection="0"/>
    <xf numFmtId="0" fontId="21" fillId="4" borderId="12" applyNumberFormat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6" fillId="7" borderId="0" applyNumberFormat="0" applyBorder="0" applyAlignment="0" applyProtection="0"/>
    <xf numFmtId="0" fontId="19" fillId="3" borderId="11" applyNumberFormat="0" applyAlignment="0" applyProtection="0"/>
    <xf numFmtId="0" fontId="18" fillId="2" borderId="10" applyNumberFormat="0" applyAlignment="0" applyProtection="0"/>
    <xf numFmtId="0" fontId="27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11" fillId="32" borderId="6" applyNumberFormat="0" applyFont="0" applyAlignment="0" applyProtection="0"/>
    <xf numFmtId="0" fontId="11" fillId="32" borderId="6" applyNumberFormat="0" applyFont="0" applyAlignment="0" applyProtection="0">
      <alignment vertical="center"/>
    </xf>
  </cellStyleXfs>
  <cellXfs count="8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164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4" xfId="0" applyNumberFormat="1" applyFont="1" applyBorder="1" applyAlignment="1">
      <alignment horizontal="center" vertical="center"/>
    </xf>
    <xf numFmtId="2" fontId="0" fillId="0" borderId="0" xfId="0" applyNumberFormat="1"/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8" fontId="7" fillId="0" borderId="0" xfId="0" applyNumberFormat="1" applyFont="1" applyAlignment="1">
      <alignment vertical="center"/>
    </xf>
    <xf numFmtId="169" fontId="7" fillId="0" borderId="0" xfId="0" applyNumberFormat="1" applyFont="1" applyAlignment="1">
      <alignment vertical="center"/>
    </xf>
    <xf numFmtId="169" fontId="0" fillId="0" borderId="0" xfId="0" applyNumberFormat="1" applyAlignment="1">
      <alignment vertical="center"/>
    </xf>
    <xf numFmtId="170" fontId="7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171" fontId="4" fillId="0" borderId="0" xfId="0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171" fontId="4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27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9" fontId="5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71" fontId="0" fillId="0" borderId="0" xfId="0" applyNumberFormat="1"/>
    <xf numFmtId="172" fontId="4" fillId="0" borderId="0" xfId="0" applyNumberFormat="1" applyFont="1" applyAlignment="1">
      <alignment horizontal="center"/>
    </xf>
    <xf numFmtId="171" fontId="4" fillId="0" borderId="4" xfId="0" applyNumberFormat="1" applyFont="1" applyBorder="1" applyAlignment="1">
      <alignment horizontal="center" vertical="center"/>
    </xf>
    <xf numFmtId="172" fontId="0" fillId="0" borderId="0" xfId="0" applyNumberFormat="1"/>
    <xf numFmtId="0" fontId="9" fillId="0" borderId="4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0" xfId="0"/>
    <xf numFmtId="0" fontId="1" fillId="0" borderId="2" xfId="0" applyFont="1" applyBorder="1"/>
  </cellXfs>
  <cellStyles count="47">
    <cellStyle name="20% - 着色 1 2" xfId="1" xr:uid="{00000000-0005-0000-0000-000000000000}"/>
    <cellStyle name="20% - 着色 2 2" xfId="2" xr:uid="{00000000-0005-0000-0000-000001000000}"/>
    <cellStyle name="20% - 着色 3 2" xfId="3" xr:uid="{00000000-0005-0000-0000-000002000000}"/>
    <cellStyle name="20% - 着色 4 2" xfId="4" xr:uid="{00000000-0005-0000-0000-000003000000}"/>
    <cellStyle name="20% - 着色 5 2" xfId="5" xr:uid="{00000000-0005-0000-0000-000004000000}"/>
    <cellStyle name="20% - 着色 6 2" xfId="6" xr:uid="{00000000-0005-0000-0000-000005000000}"/>
    <cellStyle name="40% - 着色 1 2" xfId="7" xr:uid="{00000000-0005-0000-0000-000006000000}"/>
    <cellStyle name="40% - 着色 2 2" xfId="8" xr:uid="{00000000-0005-0000-0000-000007000000}"/>
    <cellStyle name="40% - 着色 3 2" xfId="9" xr:uid="{00000000-0005-0000-0000-000008000000}"/>
    <cellStyle name="40% - 着色 4 2" xfId="10" xr:uid="{00000000-0005-0000-0000-000009000000}"/>
    <cellStyle name="40% - 着色 5 2" xfId="11" xr:uid="{00000000-0005-0000-0000-00000A000000}"/>
    <cellStyle name="40% - 着色 6 2" xfId="12" xr:uid="{00000000-0005-0000-0000-00000B000000}"/>
    <cellStyle name="60% - 着色 1 2" xfId="13" xr:uid="{00000000-0005-0000-0000-00000C000000}"/>
    <cellStyle name="60% - 着色 2 2" xfId="14" xr:uid="{00000000-0005-0000-0000-00000D000000}"/>
    <cellStyle name="60% - 着色 3 2" xfId="15" xr:uid="{00000000-0005-0000-0000-00000E000000}"/>
    <cellStyle name="60% - 着色 4 2" xfId="16" xr:uid="{00000000-0005-0000-0000-00000F000000}"/>
    <cellStyle name="60% - 着色 5 2" xfId="17" xr:uid="{00000000-0005-0000-0000-000010000000}"/>
    <cellStyle name="60% - 着色 6 2" xfId="18" xr:uid="{00000000-0005-0000-0000-000011000000}"/>
    <cellStyle name="Normal" xfId="0" builtinId="0"/>
    <cellStyle name="好 2" xfId="29" xr:uid="{00000000-0005-0000-0000-00001D000000}"/>
    <cellStyle name="差 2" xfId="24" xr:uid="{00000000-0005-0000-0000-000017000000}"/>
    <cellStyle name="常规 2" xfId="25" xr:uid="{00000000-0005-0000-0000-000019000000}"/>
    <cellStyle name="常规 3" xfId="26" xr:uid="{00000000-0005-0000-0000-00001A000000}"/>
    <cellStyle name="常规 4" xfId="27" xr:uid="{00000000-0005-0000-0000-00001B000000}"/>
    <cellStyle name="常规 5" xfId="28" xr:uid="{00000000-0005-0000-0000-00001C000000}"/>
    <cellStyle name="标题 1 2" xfId="19" xr:uid="{00000000-0005-0000-0000-000012000000}"/>
    <cellStyle name="标题 2 2" xfId="20" xr:uid="{00000000-0005-0000-0000-000013000000}"/>
    <cellStyle name="标题 3 2" xfId="21" xr:uid="{00000000-0005-0000-0000-000014000000}"/>
    <cellStyle name="标题 4 2" xfId="22" xr:uid="{00000000-0005-0000-0000-000015000000}"/>
    <cellStyle name="标题 5" xfId="23" xr:uid="{00000000-0005-0000-0000-000016000000}"/>
    <cellStyle name="检查单元格 2" xfId="32" xr:uid="{00000000-0005-0000-0000-000020000000}"/>
    <cellStyle name="汇总 2" xfId="30" xr:uid="{00000000-0005-0000-0000-00001E000000}"/>
    <cellStyle name="注释 2" xfId="45" xr:uid="{00000000-0005-0000-0000-00002D000000}"/>
    <cellStyle name="注释 3" xfId="46" xr:uid="{00000000-0005-0000-0000-00002E000000}"/>
    <cellStyle name="着色 1 2" xfId="39" xr:uid="{00000000-0005-0000-0000-000027000000}"/>
    <cellStyle name="着色 2 2" xfId="40" xr:uid="{00000000-0005-0000-0000-000028000000}"/>
    <cellStyle name="着色 3 2" xfId="41" xr:uid="{00000000-0005-0000-0000-000029000000}"/>
    <cellStyle name="着色 4 2" xfId="42" xr:uid="{00000000-0005-0000-0000-00002A000000}"/>
    <cellStyle name="着色 5 2" xfId="43" xr:uid="{00000000-0005-0000-0000-00002B000000}"/>
    <cellStyle name="着色 6 2" xfId="44" xr:uid="{00000000-0005-0000-0000-00002C000000}"/>
    <cellStyle name="解释性文本 2" xfId="33" xr:uid="{00000000-0005-0000-0000-000021000000}"/>
    <cellStyle name="警告文本 2" xfId="34" xr:uid="{00000000-0005-0000-0000-000022000000}"/>
    <cellStyle name="计算 2" xfId="31" xr:uid="{00000000-0005-0000-0000-00001F000000}"/>
    <cellStyle name="输入 2" xfId="38" xr:uid="{00000000-0005-0000-0000-000026000000}"/>
    <cellStyle name="输出 2" xfId="37" xr:uid="{00000000-0005-0000-0000-000025000000}"/>
    <cellStyle name="适中 2" xfId="36" xr:uid="{00000000-0005-0000-0000-000024000000}"/>
    <cellStyle name="链接单元格 2" xfId="35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"/>
  <sheetViews>
    <sheetView tabSelected="1" zoomScale="115" zoomScaleNormal="115" workbookViewId="0">
      <selection activeCell="E9" sqref="E9"/>
    </sheetView>
  </sheetViews>
  <sheetFormatPr defaultColWidth="9" defaultRowHeight="15"/>
  <cols>
    <col min="1" max="1" width="33.5703125" customWidth="1"/>
    <col min="2" max="2" width="65.7109375" customWidth="1"/>
  </cols>
  <sheetData>
    <row r="1" spans="1:2">
      <c r="A1" s="71" t="s">
        <v>408</v>
      </c>
      <c r="B1" s="71"/>
    </row>
    <row r="3" spans="1:2">
      <c r="A3" s="46" t="s">
        <v>5</v>
      </c>
      <c r="B3" s="47"/>
    </row>
    <row r="4" spans="1:2">
      <c r="A4" s="48" t="s">
        <v>6</v>
      </c>
      <c r="B4" s="49"/>
    </row>
    <row r="5" spans="1:2">
      <c r="A5" s="50" t="s">
        <v>7</v>
      </c>
      <c r="B5" s="49" t="s">
        <v>413</v>
      </c>
    </row>
    <row r="6" spans="1:2">
      <c r="A6" s="62" t="s">
        <v>37</v>
      </c>
      <c r="B6" s="62" t="s">
        <v>66</v>
      </c>
    </row>
    <row r="7" spans="1:2">
      <c r="A7" s="50" t="s">
        <v>8</v>
      </c>
      <c r="B7" s="49" t="s">
        <v>9</v>
      </c>
    </row>
    <row r="8" spans="1:2">
      <c r="A8" s="50" t="s">
        <v>10</v>
      </c>
      <c r="B8" s="49" t="s">
        <v>414</v>
      </c>
    </row>
    <row r="9" spans="1:2">
      <c r="A9" s="50" t="s">
        <v>11</v>
      </c>
      <c r="B9" s="49" t="s">
        <v>12</v>
      </c>
    </row>
    <row r="10" spans="1:2">
      <c r="A10" s="50" t="s">
        <v>13</v>
      </c>
      <c r="B10" s="49" t="s">
        <v>14</v>
      </c>
    </row>
    <row r="11" spans="1:2">
      <c r="A11" s="50" t="s">
        <v>15</v>
      </c>
      <c r="B11" s="50" t="s">
        <v>16</v>
      </c>
    </row>
    <row r="12" spans="1:2">
      <c r="A12" s="50" t="s">
        <v>17</v>
      </c>
      <c r="B12" s="51" t="s">
        <v>18</v>
      </c>
    </row>
    <row r="13" spans="1:2">
      <c r="A13" s="50" t="s">
        <v>19</v>
      </c>
      <c r="B13" s="50" t="s">
        <v>20</v>
      </c>
    </row>
    <row r="14" spans="1:2" ht="15.75">
      <c r="A14" s="49" t="s">
        <v>21</v>
      </c>
      <c r="B14" s="49" t="s">
        <v>22</v>
      </c>
    </row>
    <row r="15" spans="1:2">
      <c r="A15" s="62" t="s">
        <v>76</v>
      </c>
      <c r="B15" s="62" t="s">
        <v>412</v>
      </c>
    </row>
    <row r="16" spans="1:2">
      <c r="A16" s="50" t="s">
        <v>23</v>
      </c>
      <c r="B16" s="50" t="s">
        <v>24</v>
      </c>
    </row>
    <row r="17" spans="1:2">
      <c r="A17" s="62" t="s">
        <v>79</v>
      </c>
      <c r="B17" s="62" t="s">
        <v>415</v>
      </c>
    </row>
    <row r="18" spans="1:2">
      <c r="A18" s="52" t="s">
        <v>25</v>
      </c>
      <c r="B18" s="53"/>
    </row>
    <row r="19" spans="1:2">
      <c r="A19" s="50" t="s">
        <v>7</v>
      </c>
      <c r="B19" s="49" t="s">
        <v>26</v>
      </c>
    </row>
    <row r="20" spans="1:2">
      <c r="A20" s="50" t="s">
        <v>27</v>
      </c>
      <c r="B20" s="49" t="s">
        <v>28</v>
      </c>
    </row>
    <row r="21" spans="1:2">
      <c r="A21" s="49" t="s">
        <v>29</v>
      </c>
      <c r="B21" s="49" t="s">
        <v>30</v>
      </c>
    </row>
    <row r="22" spans="1:2">
      <c r="A22" s="49" t="s">
        <v>31</v>
      </c>
      <c r="B22" s="49" t="s">
        <v>407</v>
      </c>
    </row>
    <row r="23" spans="1:2" ht="169.5">
      <c r="A23" s="54" t="s">
        <v>33</v>
      </c>
      <c r="B23" s="55" t="s">
        <v>34</v>
      </c>
    </row>
    <row r="24" spans="1:2">
      <c r="A24" s="56"/>
      <c r="B24" s="56"/>
    </row>
    <row r="25" spans="1:2">
      <c r="A25" s="46" t="s">
        <v>35</v>
      </c>
      <c r="B25" s="57"/>
    </row>
    <row r="26" spans="1:2">
      <c r="A26" s="52" t="s">
        <v>6</v>
      </c>
      <c r="B26" s="53"/>
    </row>
    <row r="27" spans="1:2">
      <c r="A27" s="50" t="s">
        <v>7</v>
      </c>
      <c r="B27" s="49" t="s">
        <v>36</v>
      </c>
    </row>
    <row r="28" spans="1:2">
      <c r="A28" s="50" t="s">
        <v>37</v>
      </c>
      <c r="B28" s="49" t="s">
        <v>38</v>
      </c>
    </row>
    <row r="29" spans="1:2">
      <c r="A29" s="50" t="s">
        <v>8</v>
      </c>
      <c r="B29" s="49" t="s">
        <v>9</v>
      </c>
    </row>
    <row r="30" spans="1:2">
      <c r="A30" s="50" t="s">
        <v>10</v>
      </c>
      <c r="B30" s="49" t="s">
        <v>39</v>
      </c>
    </row>
    <row r="31" spans="1:2">
      <c r="A31" s="50" t="s">
        <v>11</v>
      </c>
      <c r="B31" s="49" t="s">
        <v>40</v>
      </c>
    </row>
    <row r="32" spans="1:2">
      <c r="A32" s="50" t="s">
        <v>13</v>
      </c>
      <c r="B32" s="49" t="s">
        <v>41</v>
      </c>
    </row>
    <row r="33" spans="1:2">
      <c r="A33" s="50" t="s">
        <v>15</v>
      </c>
      <c r="B33" s="50" t="s">
        <v>42</v>
      </c>
    </row>
    <row r="34" spans="1:2">
      <c r="A34" s="50" t="s">
        <v>17</v>
      </c>
      <c r="B34" s="50" t="s">
        <v>43</v>
      </c>
    </row>
    <row r="35" spans="1:2">
      <c r="A35" s="50" t="s">
        <v>44</v>
      </c>
      <c r="B35" s="50" t="s">
        <v>45</v>
      </c>
    </row>
    <row r="36" spans="1:2">
      <c r="A36" s="62" t="s">
        <v>76</v>
      </c>
      <c r="B36" s="62" t="s">
        <v>411</v>
      </c>
    </row>
    <row r="37" spans="1:2">
      <c r="A37" s="50" t="s">
        <v>23</v>
      </c>
      <c r="B37" s="50" t="s">
        <v>46</v>
      </c>
    </row>
    <row r="38" spans="1:2">
      <c r="A38" s="52" t="s">
        <v>47</v>
      </c>
      <c r="B38" s="53"/>
    </row>
    <row r="39" spans="1:2">
      <c r="A39" s="50" t="s">
        <v>7</v>
      </c>
      <c r="B39" s="49" t="s">
        <v>48</v>
      </c>
    </row>
    <row r="40" spans="1:2">
      <c r="A40" s="50" t="s">
        <v>27</v>
      </c>
      <c r="B40" s="49" t="s">
        <v>49</v>
      </c>
    </row>
    <row r="41" spans="1:2">
      <c r="A41" s="49" t="s">
        <v>50</v>
      </c>
      <c r="B41" s="49" t="s">
        <v>51</v>
      </c>
    </row>
    <row r="42" spans="1:2">
      <c r="A42" s="49" t="s">
        <v>52</v>
      </c>
      <c r="B42" s="49" t="s">
        <v>53</v>
      </c>
    </row>
    <row r="43" spans="1:2">
      <c r="A43" s="62" t="s">
        <v>85</v>
      </c>
      <c r="B43" s="49" t="s">
        <v>54</v>
      </c>
    </row>
    <row r="44" spans="1:2">
      <c r="A44" s="62" t="s">
        <v>87</v>
      </c>
      <c r="B44" s="49" t="s">
        <v>55</v>
      </c>
    </row>
    <row r="45" spans="1:2">
      <c r="A45" s="49" t="s">
        <v>29</v>
      </c>
      <c r="B45" s="49" t="s">
        <v>30</v>
      </c>
    </row>
    <row r="46" spans="1:2">
      <c r="A46" s="49" t="s">
        <v>56</v>
      </c>
      <c r="B46" s="49" t="s">
        <v>57</v>
      </c>
    </row>
    <row r="47" spans="1:2">
      <c r="A47" s="49" t="s">
        <v>31</v>
      </c>
      <c r="B47" s="49" t="s">
        <v>32</v>
      </c>
    </row>
    <row r="48" spans="1:2">
      <c r="A48" s="49" t="s">
        <v>58</v>
      </c>
      <c r="B48" s="49" t="s">
        <v>59</v>
      </c>
    </row>
    <row r="49" spans="1:2" ht="28.5">
      <c r="A49" s="49" t="s">
        <v>33</v>
      </c>
      <c r="B49" s="58" t="s">
        <v>60</v>
      </c>
    </row>
    <row r="50" spans="1:2">
      <c r="A50" s="49" t="s">
        <v>61</v>
      </c>
      <c r="B50" s="59">
        <v>0.2</v>
      </c>
    </row>
    <row r="51" spans="1:2" ht="26.25" thickBot="1">
      <c r="A51" s="70" t="s">
        <v>62</v>
      </c>
      <c r="B51" s="65" t="s">
        <v>63</v>
      </c>
    </row>
    <row r="52" spans="1:2" ht="15.75" thickBot="1">
      <c r="A52" s="56"/>
      <c r="B52" s="56"/>
    </row>
    <row r="53" spans="1:2">
      <c r="A53" s="60" t="s">
        <v>64</v>
      </c>
      <c r="B53" s="61"/>
    </row>
    <row r="54" spans="1:2">
      <c r="A54" s="52" t="s">
        <v>6</v>
      </c>
      <c r="B54" s="58"/>
    </row>
    <row r="55" spans="1:2">
      <c r="A55" s="62" t="s">
        <v>65</v>
      </c>
      <c r="B55" s="49" t="s">
        <v>413</v>
      </c>
    </row>
    <row r="56" spans="1:2">
      <c r="A56" s="62" t="s">
        <v>37</v>
      </c>
      <c r="B56" s="62" t="s">
        <v>66</v>
      </c>
    </row>
    <row r="57" spans="1:2">
      <c r="A57" s="62" t="s">
        <v>67</v>
      </c>
      <c r="B57" s="62" t="s">
        <v>9</v>
      </c>
    </row>
    <row r="58" spans="1:2">
      <c r="A58" s="62" t="s">
        <v>68</v>
      </c>
      <c r="B58" s="62" t="s">
        <v>39</v>
      </c>
    </row>
    <row r="59" spans="1:2">
      <c r="A59" s="62" t="s">
        <v>11</v>
      </c>
      <c r="B59" s="62" t="s">
        <v>69</v>
      </c>
    </row>
    <row r="60" spans="1:2">
      <c r="A60" s="62" t="s">
        <v>13</v>
      </c>
      <c r="B60" s="62" t="s">
        <v>70</v>
      </c>
    </row>
    <row r="61" spans="1:2">
      <c r="A61" s="62" t="s">
        <v>15</v>
      </c>
      <c r="B61" s="62" t="s">
        <v>71</v>
      </c>
    </row>
    <row r="62" spans="1:2">
      <c r="A62" s="62" t="s">
        <v>72</v>
      </c>
      <c r="B62" s="62" t="s">
        <v>73</v>
      </c>
    </row>
    <row r="63" spans="1:2">
      <c r="A63" s="62" t="s">
        <v>44</v>
      </c>
      <c r="B63" s="62" t="s">
        <v>20</v>
      </c>
    </row>
    <row r="64" spans="1:2" ht="15.75">
      <c r="A64" s="62" t="s">
        <v>74</v>
      </c>
      <c r="B64" s="62" t="s">
        <v>75</v>
      </c>
    </row>
    <row r="65" spans="1:2">
      <c r="A65" s="62" t="s">
        <v>76</v>
      </c>
      <c r="B65" s="62" t="s">
        <v>77</v>
      </c>
    </row>
    <row r="66" spans="1:2">
      <c r="A66" s="62" t="s">
        <v>78</v>
      </c>
      <c r="B66" s="62" t="s">
        <v>46</v>
      </c>
    </row>
    <row r="67" spans="1:2">
      <c r="A67" s="62" t="s">
        <v>79</v>
      </c>
      <c r="B67" s="62" t="s">
        <v>416</v>
      </c>
    </row>
    <row r="68" spans="1:2">
      <c r="A68" s="63" t="s">
        <v>80</v>
      </c>
      <c r="B68" s="63"/>
    </row>
    <row r="69" spans="1:2">
      <c r="A69" s="62" t="s">
        <v>65</v>
      </c>
      <c r="B69" s="62" t="s">
        <v>81</v>
      </c>
    </row>
    <row r="70" spans="1:2">
      <c r="A70" s="62" t="s">
        <v>82</v>
      </c>
      <c r="B70" s="62" t="s">
        <v>83</v>
      </c>
    </row>
    <row r="71" spans="1:2">
      <c r="A71" s="62" t="s">
        <v>84</v>
      </c>
      <c r="B71" s="62" t="s">
        <v>51</v>
      </c>
    </row>
    <row r="72" spans="1:2">
      <c r="A72" s="62" t="s">
        <v>52</v>
      </c>
      <c r="B72" s="62" t="s">
        <v>53</v>
      </c>
    </row>
    <row r="73" spans="1:2">
      <c r="A73" s="62" t="s">
        <v>85</v>
      </c>
      <c r="B73" s="62" t="s">
        <v>86</v>
      </c>
    </row>
    <row r="74" spans="1:2">
      <c r="A74" s="62" t="s">
        <v>87</v>
      </c>
      <c r="B74" s="62" t="s">
        <v>88</v>
      </c>
    </row>
    <row r="75" spans="1:2">
      <c r="A75" s="62" t="s">
        <v>89</v>
      </c>
      <c r="B75" s="49" t="s">
        <v>30</v>
      </c>
    </row>
    <row r="76" spans="1:2">
      <c r="A76" s="62" t="s">
        <v>56</v>
      </c>
      <c r="B76" s="49" t="s">
        <v>57</v>
      </c>
    </row>
    <row r="77" spans="1:2">
      <c r="A77" s="62" t="s">
        <v>90</v>
      </c>
      <c r="B77" s="49" t="s">
        <v>91</v>
      </c>
    </row>
    <row r="78" spans="1:2">
      <c r="A78" s="62" t="s">
        <v>92</v>
      </c>
      <c r="B78" s="62" t="s">
        <v>93</v>
      </c>
    </row>
    <row r="79" spans="1:2" ht="28.5">
      <c r="A79" s="64" t="s">
        <v>94</v>
      </c>
      <c r="B79" s="65" t="s">
        <v>95</v>
      </c>
    </row>
  </sheetData>
  <mergeCells count="1">
    <mergeCell ref="A1:B1"/>
  </mergeCells>
  <phoneticPr fontId="3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1"/>
  <sheetViews>
    <sheetView workbookViewId="0">
      <selection activeCell="Y12" sqref="Y12"/>
    </sheetView>
  </sheetViews>
  <sheetFormatPr defaultColWidth="9" defaultRowHeight="15"/>
  <cols>
    <col min="1" max="1" width="12.42578125" customWidth="1"/>
  </cols>
  <sheetData>
    <row r="1" spans="1:22">
      <c r="A1" s="72" t="s">
        <v>409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>
      <c r="A2" s="38" t="s">
        <v>0</v>
      </c>
      <c r="B2" s="38" t="s">
        <v>96</v>
      </c>
      <c r="C2" s="38" t="s">
        <v>97</v>
      </c>
      <c r="D2" s="38" t="s">
        <v>98</v>
      </c>
      <c r="E2" s="38" t="s">
        <v>99</v>
      </c>
      <c r="F2" s="38" t="s">
        <v>100</v>
      </c>
      <c r="G2" s="38" t="s">
        <v>101</v>
      </c>
      <c r="H2" s="38" t="s">
        <v>102</v>
      </c>
      <c r="I2" s="38" t="s">
        <v>103</v>
      </c>
      <c r="J2" s="38" t="s">
        <v>104</v>
      </c>
      <c r="K2" s="38" t="s">
        <v>105</v>
      </c>
      <c r="L2" s="38" t="s">
        <v>106</v>
      </c>
      <c r="M2" s="38" t="s">
        <v>107</v>
      </c>
      <c r="N2" s="38" t="s">
        <v>108</v>
      </c>
      <c r="O2" s="38" t="s">
        <v>109</v>
      </c>
      <c r="P2" s="38" t="s">
        <v>110</v>
      </c>
      <c r="Q2" s="38" t="s">
        <v>111</v>
      </c>
      <c r="R2" s="38" t="s">
        <v>112</v>
      </c>
      <c r="S2" s="38" t="s">
        <v>113</v>
      </c>
      <c r="T2" s="38" t="s">
        <v>114</v>
      </c>
      <c r="U2" s="38" t="s">
        <v>115</v>
      </c>
      <c r="V2" s="38" t="s">
        <v>116</v>
      </c>
    </row>
    <row r="3" spans="1:22">
      <c r="A3" s="39" t="s">
        <v>117</v>
      </c>
    </row>
    <row r="4" spans="1:22" ht="15.75">
      <c r="A4" s="39" t="s">
        <v>118</v>
      </c>
      <c r="B4" s="40">
        <v>0.72799999999999998</v>
      </c>
      <c r="C4" s="40">
        <v>0.751</v>
      </c>
      <c r="D4" s="40">
        <v>0.76600000000000001</v>
      </c>
      <c r="E4" s="40">
        <v>0.76500000000000001</v>
      </c>
      <c r="F4" s="40">
        <v>0.92700000000000005</v>
      </c>
      <c r="G4" s="40">
        <v>0.68</v>
      </c>
      <c r="H4" s="40">
        <v>0.63200000000000001</v>
      </c>
      <c r="I4" s="40">
        <v>0.89</v>
      </c>
      <c r="J4" s="40">
        <v>1.0209999999999999</v>
      </c>
      <c r="K4" s="40">
        <v>0.65200000000000002</v>
      </c>
      <c r="L4" s="40">
        <v>0.82399999999999995</v>
      </c>
      <c r="M4" s="40">
        <v>0.73799999999999999</v>
      </c>
      <c r="N4" s="40">
        <v>0.84399999999999997</v>
      </c>
      <c r="O4" s="40">
        <v>0.95899999999999996</v>
      </c>
      <c r="P4" s="40">
        <v>0.752</v>
      </c>
      <c r="Q4" s="40">
        <v>0.78100000000000003</v>
      </c>
      <c r="R4" s="40">
        <v>0.7</v>
      </c>
      <c r="S4" s="40">
        <v>0.72799999999999998</v>
      </c>
      <c r="T4" s="40">
        <v>0.86099999999999999</v>
      </c>
      <c r="U4" s="40">
        <v>0.69399999999999995</v>
      </c>
      <c r="V4" s="40">
        <f>AVERAGE(B4:U4)</f>
        <v>0.78464999999999985</v>
      </c>
    </row>
    <row r="5" spans="1:22" ht="15.75">
      <c r="A5" s="16" t="s">
        <v>119</v>
      </c>
      <c r="B5" s="40">
        <v>60.884999999999998</v>
      </c>
      <c r="C5" s="40">
        <v>60.23</v>
      </c>
      <c r="D5" s="40">
        <v>60.819000000000003</v>
      </c>
      <c r="E5" s="40">
        <v>60.755000000000003</v>
      </c>
      <c r="F5" s="40">
        <v>59.860999999999997</v>
      </c>
      <c r="G5" s="40">
        <v>60.570999999999998</v>
      </c>
      <c r="H5" s="40">
        <v>61.249000000000002</v>
      </c>
      <c r="I5" s="40">
        <v>60.527000000000001</v>
      </c>
      <c r="J5" s="40">
        <v>61.517000000000003</v>
      </c>
      <c r="K5" s="40">
        <v>60.502000000000002</v>
      </c>
      <c r="L5" s="40">
        <v>60.820999999999998</v>
      </c>
      <c r="M5" s="40">
        <v>60.238</v>
      </c>
      <c r="N5" s="40">
        <v>61.07</v>
      </c>
      <c r="O5" s="40">
        <v>60.685000000000002</v>
      </c>
      <c r="P5" s="40">
        <v>60.802999999999997</v>
      </c>
      <c r="Q5" s="40">
        <v>60.817999999999998</v>
      </c>
      <c r="R5" s="40">
        <v>60.81</v>
      </c>
      <c r="S5" s="40">
        <v>60.569000000000003</v>
      </c>
      <c r="T5" s="40">
        <v>60.962000000000003</v>
      </c>
      <c r="U5" s="40">
        <v>60.503</v>
      </c>
      <c r="V5" s="40">
        <f t="shared" ref="V5:V18" si="0">AVERAGE(B5:U5)</f>
        <v>60.70975</v>
      </c>
    </row>
    <row r="6" spans="1:22" ht="15.75">
      <c r="A6" s="16" t="s">
        <v>120</v>
      </c>
      <c r="B6" s="40">
        <v>13.618</v>
      </c>
      <c r="C6" s="40">
        <v>13.377000000000001</v>
      </c>
      <c r="D6" s="40">
        <v>13.254</v>
      </c>
      <c r="E6" s="40">
        <v>13.378</v>
      </c>
      <c r="F6" s="40">
        <v>13.548</v>
      </c>
      <c r="G6" s="40">
        <v>13.37</v>
      </c>
      <c r="H6" s="40">
        <v>13.255000000000001</v>
      </c>
      <c r="I6" s="40">
        <v>13.484999999999999</v>
      </c>
      <c r="J6" s="40">
        <v>13.494</v>
      </c>
      <c r="K6" s="40">
        <v>13.343999999999999</v>
      </c>
      <c r="L6" s="40">
        <v>13.29</v>
      </c>
      <c r="M6" s="40">
        <v>13.384</v>
      </c>
      <c r="N6" s="40">
        <v>13.56</v>
      </c>
      <c r="O6" s="40">
        <v>13.446</v>
      </c>
      <c r="P6" s="40">
        <v>13.394</v>
      </c>
      <c r="Q6" s="40">
        <v>13.281000000000001</v>
      </c>
      <c r="R6" s="40">
        <v>13.505000000000001</v>
      </c>
      <c r="S6" s="40">
        <v>13.494999999999999</v>
      </c>
      <c r="T6" s="40">
        <v>13.292999999999999</v>
      </c>
      <c r="U6" s="40">
        <v>13.342000000000001</v>
      </c>
      <c r="V6" s="40">
        <f t="shared" si="0"/>
        <v>13.40565</v>
      </c>
    </row>
    <row r="7" spans="1:22" ht="15.75">
      <c r="A7" s="39" t="s">
        <v>121</v>
      </c>
      <c r="B7" s="40">
        <v>3.6320000000000001</v>
      </c>
      <c r="C7" s="40">
        <v>3.6880000000000002</v>
      </c>
      <c r="D7" s="40">
        <v>3.746</v>
      </c>
      <c r="E7" s="40">
        <v>3.6059999999999999</v>
      </c>
      <c r="F7" s="40">
        <v>3.621</v>
      </c>
      <c r="G7" s="40">
        <v>3.6349999999999998</v>
      </c>
      <c r="H7" s="40">
        <v>3.7160000000000002</v>
      </c>
      <c r="I7" s="40">
        <v>3.6190000000000002</v>
      </c>
      <c r="J7" s="40">
        <v>3.5870000000000002</v>
      </c>
      <c r="K7" s="40">
        <v>3.7010000000000001</v>
      </c>
      <c r="L7" s="40">
        <v>3.6480000000000001</v>
      </c>
      <c r="M7" s="40">
        <v>3.75</v>
      </c>
      <c r="N7" s="40">
        <v>3.7410000000000001</v>
      </c>
      <c r="O7" s="40">
        <v>3.4929999999999999</v>
      </c>
      <c r="P7" s="40">
        <v>3.67</v>
      </c>
      <c r="Q7" s="40">
        <v>3.6360000000000001</v>
      </c>
      <c r="R7" s="40">
        <v>3.6640000000000001</v>
      </c>
      <c r="S7" s="40">
        <v>3.4929999999999999</v>
      </c>
      <c r="T7" s="40">
        <v>3.5619999999999998</v>
      </c>
      <c r="U7" s="40">
        <v>3.59</v>
      </c>
      <c r="V7" s="40">
        <f t="shared" si="0"/>
        <v>3.6399000000000008</v>
      </c>
    </row>
    <row r="8" spans="1:22" ht="15.75">
      <c r="A8" s="16" t="s">
        <v>122</v>
      </c>
      <c r="B8" s="40">
        <v>0.68600000000000005</v>
      </c>
      <c r="C8" s="40">
        <v>0.79200000000000004</v>
      </c>
      <c r="D8" s="40">
        <v>0.7</v>
      </c>
      <c r="E8" s="40">
        <v>0.68799999999999994</v>
      </c>
      <c r="F8" s="40">
        <v>0.60899999999999999</v>
      </c>
      <c r="G8" s="40">
        <v>0.69299999999999995</v>
      </c>
      <c r="H8" s="40">
        <v>0.68300000000000005</v>
      </c>
      <c r="I8" s="40">
        <v>0.68799999999999994</v>
      </c>
      <c r="J8" s="40">
        <v>0.63600000000000001</v>
      </c>
      <c r="K8" s="40">
        <v>0.79</v>
      </c>
      <c r="L8" s="40">
        <v>0.73299999999999998</v>
      </c>
      <c r="M8" s="40">
        <v>0.68600000000000005</v>
      </c>
      <c r="N8" s="40">
        <v>0.69299999999999995</v>
      </c>
      <c r="O8" s="40">
        <v>0.69</v>
      </c>
      <c r="P8" s="40">
        <v>0.625</v>
      </c>
      <c r="Q8" s="40">
        <v>0.65</v>
      </c>
      <c r="R8" s="40">
        <v>0.70599999999999996</v>
      </c>
      <c r="S8" s="40">
        <v>0.64200000000000002</v>
      </c>
      <c r="T8" s="40">
        <v>0.67100000000000004</v>
      </c>
      <c r="U8" s="40">
        <v>0.69599999999999995</v>
      </c>
      <c r="V8" s="40">
        <f t="shared" si="0"/>
        <v>0.68784999999999985</v>
      </c>
    </row>
    <row r="9" spans="1:22" ht="15.75">
      <c r="A9" s="16" t="s">
        <v>123</v>
      </c>
      <c r="B9" s="40">
        <v>1.0349999999999999</v>
      </c>
      <c r="C9" s="40">
        <v>1.0469999999999999</v>
      </c>
      <c r="D9" s="40">
        <v>1.0569999999999999</v>
      </c>
      <c r="E9" s="40">
        <v>1.02</v>
      </c>
      <c r="F9" s="40">
        <v>1.0309999999999999</v>
      </c>
      <c r="G9" s="40">
        <v>1.0589999999999999</v>
      </c>
      <c r="H9" s="40">
        <v>1.044</v>
      </c>
      <c r="I9" s="40">
        <v>1.006</v>
      </c>
      <c r="J9" s="40">
        <v>1.0409999999999999</v>
      </c>
      <c r="K9" s="40">
        <v>1.038</v>
      </c>
      <c r="L9" s="40">
        <v>1.018</v>
      </c>
      <c r="M9" s="40">
        <v>1.0680000000000001</v>
      </c>
      <c r="N9" s="40">
        <v>1.06</v>
      </c>
      <c r="O9" s="40">
        <v>1.0369999999999999</v>
      </c>
      <c r="P9" s="40">
        <v>1.0049999999999999</v>
      </c>
      <c r="Q9" s="40">
        <v>1.077</v>
      </c>
      <c r="R9" s="40">
        <v>1.048</v>
      </c>
      <c r="S9" s="40">
        <v>1.0569999999999999</v>
      </c>
      <c r="T9" s="40">
        <v>1.0169999999999999</v>
      </c>
      <c r="U9" s="40">
        <v>1.0509999999999999</v>
      </c>
      <c r="V9" s="40">
        <f t="shared" si="0"/>
        <v>1.0407999999999999</v>
      </c>
    </row>
    <row r="10" spans="1:22">
      <c r="A10" s="39" t="s">
        <v>124</v>
      </c>
      <c r="B10" s="40">
        <v>10.409000000000001</v>
      </c>
      <c r="C10" s="40">
        <v>10.426</v>
      </c>
      <c r="D10" s="40">
        <v>9.9320000000000004</v>
      </c>
      <c r="E10" s="40">
        <v>10.146000000000001</v>
      </c>
      <c r="F10" s="40">
        <v>10.339</v>
      </c>
      <c r="G10" s="40">
        <v>10.430999999999999</v>
      </c>
      <c r="H10" s="40">
        <v>10.225</v>
      </c>
      <c r="I10" s="40">
        <v>10.378</v>
      </c>
      <c r="J10" s="40">
        <v>10.407</v>
      </c>
      <c r="K10" s="40">
        <v>10.223000000000001</v>
      </c>
      <c r="L10" s="40">
        <v>10.601000000000001</v>
      </c>
      <c r="M10" s="40">
        <v>10.263999999999999</v>
      </c>
      <c r="N10" s="40">
        <v>10.552</v>
      </c>
      <c r="O10" s="40">
        <v>10.08</v>
      </c>
      <c r="P10" s="40">
        <v>10.597</v>
      </c>
      <c r="Q10" s="40">
        <v>10.635999999999999</v>
      </c>
      <c r="R10" s="40">
        <v>10.737</v>
      </c>
      <c r="S10" s="40">
        <v>10.086</v>
      </c>
      <c r="T10" s="40">
        <v>10.204000000000001</v>
      </c>
      <c r="U10" s="40">
        <v>10.654999999999999</v>
      </c>
      <c r="V10" s="40">
        <f t="shared" si="0"/>
        <v>10.366400000000002</v>
      </c>
    </row>
    <row r="11" spans="1:22">
      <c r="A11" s="39" t="s">
        <v>125</v>
      </c>
      <c r="B11" s="40">
        <v>9.2579999999999991</v>
      </c>
      <c r="C11" s="40">
        <v>9.0869999999999997</v>
      </c>
      <c r="D11" s="40">
        <v>8.8919999999999995</v>
      </c>
      <c r="E11" s="40">
        <v>9.1560000000000006</v>
      </c>
      <c r="F11" s="40">
        <v>8.7509999999999994</v>
      </c>
      <c r="G11" s="40">
        <v>8.8889999999999993</v>
      </c>
      <c r="H11" s="40">
        <v>8.7270000000000003</v>
      </c>
      <c r="I11" s="40">
        <v>9.0670000000000002</v>
      </c>
      <c r="J11" s="40">
        <v>8.9589999999999996</v>
      </c>
      <c r="K11" s="40">
        <v>8.9120000000000008</v>
      </c>
      <c r="L11" s="40">
        <v>9.0079999999999991</v>
      </c>
      <c r="M11" s="40">
        <v>8.7210000000000001</v>
      </c>
      <c r="N11" s="40">
        <v>9.0129999999999999</v>
      </c>
      <c r="O11" s="40">
        <v>8.8510000000000009</v>
      </c>
      <c r="P11" s="40">
        <v>8.9190000000000005</v>
      </c>
      <c r="Q11" s="40">
        <v>8.9429999999999996</v>
      </c>
      <c r="R11" s="40">
        <v>8.7070000000000007</v>
      </c>
      <c r="S11" s="40">
        <v>9.17</v>
      </c>
      <c r="T11" s="40">
        <v>9.0150000000000006</v>
      </c>
      <c r="U11" s="40">
        <v>8.5850000000000009</v>
      </c>
      <c r="V11" s="40">
        <f t="shared" si="0"/>
        <v>8.9315000000000015</v>
      </c>
    </row>
    <row r="12" spans="1:22" ht="15.75">
      <c r="A12" s="39" t="s">
        <v>126</v>
      </c>
      <c r="B12" s="40">
        <v>0.26900000000000002</v>
      </c>
      <c r="C12" s="40">
        <v>0.22500000000000001</v>
      </c>
      <c r="D12" s="40">
        <v>0.33600000000000002</v>
      </c>
      <c r="E12" s="40">
        <v>0.318</v>
      </c>
      <c r="F12" s="40">
        <v>0.254</v>
      </c>
      <c r="G12" s="40">
        <v>0.23899999999999999</v>
      </c>
      <c r="H12" s="40">
        <v>0.248</v>
      </c>
      <c r="I12" s="40">
        <v>0.378</v>
      </c>
      <c r="J12" s="40">
        <v>0.23799999999999999</v>
      </c>
      <c r="K12" s="40">
        <v>0.31</v>
      </c>
      <c r="L12" s="40">
        <v>0.21299999999999999</v>
      </c>
      <c r="M12" s="40">
        <v>0.317</v>
      </c>
      <c r="N12" s="40">
        <v>0.254</v>
      </c>
      <c r="O12" s="40">
        <v>0.29599999999999999</v>
      </c>
      <c r="P12" s="40">
        <v>0.33300000000000002</v>
      </c>
      <c r="Q12" s="40">
        <v>0.28299999999999997</v>
      </c>
      <c r="R12" s="40">
        <v>0.36399999999999999</v>
      </c>
      <c r="S12" s="40">
        <v>0.30399999999999999</v>
      </c>
      <c r="T12" s="40">
        <v>0.28699999999999998</v>
      </c>
      <c r="U12" s="40">
        <v>0.32700000000000001</v>
      </c>
      <c r="V12" s="40">
        <f t="shared" si="0"/>
        <v>0.28965000000000002</v>
      </c>
    </row>
    <row r="13" spans="1:22" ht="15.75">
      <c r="A13" s="39" t="s">
        <v>127</v>
      </c>
      <c r="B13" s="40">
        <v>1.0999999999999999E-2</v>
      </c>
      <c r="C13" s="40">
        <v>3.4000000000000002E-2</v>
      </c>
      <c r="D13" s="40">
        <v>0</v>
      </c>
      <c r="E13" s="40">
        <v>0</v>
      </c>
      <c r="F13" s="40">
        <v>0.10100000000000001</v>
      </c>
      <c r="G13" s="40">
        <v>0.113</v>
      </c>
      <c r="H13" s="40">
        <v>1.0999999999999999E-2</v>
      </c>
      <c r="I13" s="40">
        <v>0</v>
      </c>
      <c r="J13" s="40">
        <v>0.19700000000000001</v>
      </c>
      <c r="K13" s="40">
        <v>0.186</v>
      </c>
      <c r="L13" s="40">
        <v>0.14599999999999999</v>
      </c>
      <c r="M13" s="40">
        <v>3.4000000000000002E-2</v>
      </c>
      <c r="N13" s="40">
        <v>0.11799999999999999</v>
      </c>
      <c r="O13" s="40">
        <v>0.253</v>
      </c>
      <c r="P13" s="40">
        <v>8.4000000000000005E-2</v>
      </c>
      <c r="Q13" s="40">
        <v>0</v>
      </c>
      <c r="R13" s="40">
        <v>0</v>
      </c>
      <c r="S13" s="40">
        <v>2.1999999999999999E-2</v>
      </c>
      <c r="T13" s="40">
        <v>0.20799999999999999</v>
      </c>
      <c r="U13" s="40">
        <v>0</v>
      </c>
      <c r="V13" s="40">
        <f t="shared" si="0"/>
        <v>7.5900000000000009E-2</v>
      </c>
    </row>
    <row r="14" spans="1:22" ht="15.75">
      <c r="A14" s="39" t="s">
        <v>128</v>
      </c>
      <c r="B14" s="40">
        <v>0</v>
      </c>
      <c r="C14" s="40">
        <v>0.04</v>
      </c>
      <c r="D14" s="40">
        <v>0</v>
      </c>
      <c r="E14" s="40">
        <v>0</v>
      </c>
      <c r="F14" s="40">
        <v>2.8000000000000001E-2</v>
      </c>
      <c r="G14" s="40">
        <v>3.2000000000000001E-2</v>
      </c>
      <c r="H14" s="40">
        <v>0</v>
      </c>
      <c r="I14" s="40">
        <v>1.6E-2</v>
      </c>
      <c r="J14" s="40">
        <v>1.4999999999999999E-2</v>
      </c>
      <c r="K14" s="40">
        <v>1E-3</v>
      </c>
      <c r="L14" s="40">
        <v>0</v>
      </c>
      <c r="M14" s="40">
        <v>4.1000000000000002E-2</v>
      </c>
      <c r="N14" s="40">
        <v>2.5000000000000001E-2</v>
      </c>
      <c r="O14" s="40">
        <v>0</v>
      </c>
      <c r="P14" s="40">
        <v>8.0000000000000002E-3</v>
      </c>
      <c r="Q14" s="40">
        <v>4.0000000000000001E-3</v>
      </c>
      <c r="R14" s="40">
        <v>0</v>
      </c>
      <c r="S14" s="40">
        <v>0</v>
      </c>
      <c r="T14" s="40">
        <v>0</v>
      </c>
      <c r="U14" s="40">
        <v>2.8000000000000001E-2</v>
      </c>
      <c r="V14" s="40">
        <f t="shared" si="0"/>
        <v>1.1900000000000001E-2</v>
      </c>
    </row>
    <row r="15" spans="1:22" ht="15.75">
      <c r="A15" s="39" t="s">
        <v>129</v>
      </c>
      <c r="B15" s="40">
        <v>0.19800000000000001</v>
      </c>
      <c r="C15" s="40">
        <v>0.248</v>
      </c>
      <c r="D15" s="40">
        <v>0.28799999999999998</v>
      </c>
      <c r="E15" s="40">
        <v>0.14199999999999999</v>
      </c>
      <c r="F15" s="40">
        <v>0.128</v>
      </c>
      <c r="G15" s="40">
        <v>0.21099999999999999</v>
      </c>
      <c r="H15" s="40">
        <v>0.28999999999999998</v>
      </c>
      <c r="I15" s="40">
        <v>0.20599999999999999</v>
      </c>
      <c r="J15" s="40">
        <v>0.191</v>
      </c>
      <c r="K15" s="40">
        <v>0.224</v>
      </c>
      <c r="L15" s="40">
        <v>0.23100000000000001</v>
      </c>
      <c r="M15" s="40">
        <v>0.23</v>
      </c>
      <c r="N15" s="40">
        <v>0.20399999999999999</v>
      </c>
      <c r="O15" s="40">
        <v>0.17</v>
      </c>
      <c r="P15" s="40">
        <v>0.151</v>
      </c>
      <c r="Q15" s="40">
        <v>0.216</v>
      </c>
      <c r="R15" s="40">
        <v>0.24199999999999999</v>
      </c>
      <c r="S15" s="40">
        <v>0.16500000000000001</v>
      </c>
      <c r="T15" s="40">
        <v>0.14000000000000001</v>
      </c>
      <c r="U15" s="40">
        <v>0.19400000000000001</v>
      </c>
      <c r="V15" s="40">
        <f t="shared" si="0"/>
        <v>0.20345000000000005</v>
      </c>
    </row>
    <row r="16" spans="1:22">
      <c r="A16" s="39" t="s">
        <v>130</v>
      </c>
      <c r="B16" s="40">
        <v>100.729</v>
      </c>
      <c r="C16" s="40">
        <v>99.944999999999993</v>
      </c>
      <c r="D16" s="40">
        <v>99.79</v>
      </c>
      <c r="E16" s="40">
        <v>99.974000000000004</v>
      </c>
      <c r="F16" s="40">
        <v>99.197999999999993</v>
      </c>
      <c r="G16" s="40">
        <v>99.923000000000002</v>
      </c>
      <c r="H16" s="40">
        <v>100.08</v>
      </c>
      <c r="I16" s="40">
        <v>100.26</v>
      </c>
      <c r="J16" s="40">
        <v>101.303</v>
      </c>
      <c r="K16" s="40">
        <v>99.882999999999996</v>
      </c>
      <c r="L16" s="40">
        <v>100.533</v>
      </c>
      <c r="M16" s="40">
        <v>99.471000000000004</v>
      </c>
      <c r="N16" s="40">
        <v>101.134</v>
      </c>
      <c r="O16" s="40">
        <v>99.96</v>
      </c>
      <c r="P16" s="40">
        <v>100.34099999999999</v>
      </c>
      <c r="Q16" s="40">
        <v>100.325</v>
      </c>
      <c r="R16" s="40">
        <v>100.483</v>
      </c>
      <c r="S16" s="40">
        <v>99.730999999999995</v>
      </c>
      <c r="T16" s="40">
        <v>100.22</v>
      </c>
      <c r="U16" s="40">
        <v>99.665000000000006</v>
      </c>
      <c r="V16" s="40">
        <f t="shared" si="0"/>
        <v>100.14739999999999</v>
      </c>
    </row>
    <row r="17" spans="1:22">
      <c r="A17" s="39" t="s">
        <v>131</v>
      </c>
      <c r="B17" s="43">
        <v>0.469774087692091</v>
      </c>
      <c r="C17" s="43">
        <v>0.46472710405607398</v>
      </c>
      <c r="D17" s="43">
        <v>0.471411627683332</v>
      </c>
      <c r="E17" s="43">
        <v>0.47339051097962298</v>
      </c>
      <c r="F17" s="43">
        <v>0.45744727193008899</v>
      </c>
      <c r="G17" s="43">
        <v>0.45913235879704301</v>
      </c>
      <c r="H17" s="43">
        <v>0.45951817620204399</v>
      </c>
      <c r="I17" s="43">
        <v>0.46532693824062299</v>
      </c>
      <c r="J17" s="43">
        <v>0.46165331991168101</v>
      </c>
      <c r="K17" s="43">
        <v>0.46478095140682701</v>
      </c>
      <c r="L17" s="43">
        <v>0.45842031211567202</v>
      </c>
      <c r="M17" s="43">
        <v>0.45840207611695399</v>
      </c>
      <c r="N17" s="43">
        <v>0.45970857529433701</v>
      </c>
      <c r="O17" s="43">
        <v>0.46657709267843001</v>
      </c>
      <c r="P17" s="43">
        <v>0.45604982435626201</v>
      </c>
      <c r="Q17" s="43">
        <v>0.45580517493221101</v>
      </c>
      <c r="R17" s="43">
        <v>0.44684242342144997</v>
      </c>
      <c r="S17" s="43">
        <v>0.475250364895762</v>
      </c>
      <c r="T17" s="43">
        <v>0.46810376786229702</v>
      </c>
      <c r="U17" s="43">
        <v>0.445250096741933</v>
      </c>
      <c r="V17" s="40">
        <f t="shared" si="0"/>
        <v>0.46187860276573678</v>
      </c>
    </row>
    <row r="18" spans="1:22">
      <c r="A18" s="39" t="s">
        <v>132</v>
      </c>
      <c r="B18" s="43">
        <v>0.207648057389</v>
      </c>
      <c r="C18" s="43">
        <v>0.20649225233016999</v>
      </c>
      <c r="D18" s="43">
        <v>0.203401406777349</v>
      </c>
      <c r="E18" s="43">
        <v>0.205086008851361</v>
      </c>
      <c r="F18" s="43">
        <v>0.20959755850219899</v>
      </c>
      <c r="G18" s="43">
        <v>0.205483257861135</v>
      </c>
      <c r="H18" s="43">
        <v>0.20227442353202099</v>
      </c>
      <c r="I18" s="43">
        <v>0.20700429752348701</v>
      </c>
      <c r="J18" s="43">
        <v>0.20446222782374501</v>
      </c>
      <c r="K18" s="43">
        <v>0.205351581335565</v>
      </c>
      <c r="L18" s="43">
        <v>0.20383592471301001</v>
      </c>
      <c r="M18" s="43">
        <v>0.206556217136181</v>
      </c>
      <c r="N18" s="43">
        <v>0.20644920945012599</v>
      </c>
      <c r="O18" s="43">
        <v>0.206102368604166</v>
      </c>
      <c r="P18" s="43">
        <v>0.20515212895936499</v>
      </c>
      <c r="Q18" s="43">
        <v>0.20373401065738</v>
      </c>
      <c r="R18" s="43">
        <v>0.20648233788904799</v>
      </c>
      <c r="S18" s="43">
        <v>0.20701211549639101</v>
      </c>
      <c r="T18" s="43">
        <v>0.203496973471013</v>
      </c>
      <c r="U18" s="43">
        <v>0.20532442593716399</v>
      </c>
      <c r="V18" s="40">
        <f t="shared" si="0"/>
        <v>0.20554733921199381</v>
      </c>
    </row>
    <row r="20" spans="1:22">
      <c r="A20" s="38" t="s">
        <v>2</v>
      </c>
      <c r="B20" s="38" t="s">
        <v>96</v>
      </c>
      <c r="C20" s="38" t="s">
        <v>97</v>
      </c>
      <c r="D20" s="38" t="s">
        <v>98</v>
      </c>
      <c r="E20" s="38" t="s">
        <v>99</v>
      </c>
      <c r="F20" s="38" t="s">
        <v>100</v>
      </c>
      <c r="G20" s="38" t="s">
        <v>101</v>
      </c>
      <c r="H20" s="38" t="s">
        <v>102</v>
      </c>
      <c r="I20" s="38" t="s">
        <v>103</v>
      </c>
      <c r="J20" s="38" t="s">
        <v>104</v>
      </c>
      <c r="K20" s="38" t="s">
        <v>105</v>
      </c>
      <c r="L20" s="38" t="s">
        <v>106</v>
      </c>
      <c r="M20" s="38" t="s">
        <v>107</v>
      </c>
      <c r="N20" s="38" t="s">
        <v>108</v>
      </c>
      <c r="O20" s="38" t="s">
        <v>109</v>
      </c>
      <c r="P20" s="38" t="s">
        <v>110</v>
      </c>
      <c r="Q20" s="38" t="s">
        <v>111</v>
      </c>
      <c r="R20" s="38" t="s">
        <v>112</v>
      </c>
      <c r="S20" s="38" t="s">
        <v>113</v>
      </c>
      <c r="T20" s="38" t="s">
        <v>114</v>
      </c>
      <c r="U20" s="38" t="s">
        <v>115</v>
      </c>
      <c r="V20" s="38" t="s">
        <v>116</v>
      </c>
    </row>
    <row r="21" spans="1:22">
      <c r="A21" s="39" t="s">
        <v>117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4"/>
    </row>
    <row r="22" spans="1:22" ht="15.75">
      <c r="A22" s="39" t="s">
        <v>118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f>AVERAGE(B22:U22)</f>
        <v>0</v>
      </c>
    </row>
    <row r="23" spans="1:22" ht="15.75">
      <c r="A23" s="16" t="s">
        <v>119</v>
      </c>
      <c r="B23" s="40">
        <v>53.7</v>
      </c>
      <c r="C23" s="40">
        <v>56.656999999999996</v>
      </c>
      <c r="D23" s="40">
        <v>52.533999999999999</v>
      </c>
      <c r="E23" s="40">
        <v>56.344999999999999</v>
      </c>
      <c r="F23" s="40">
        <v>55.158999999999999</v>
      </c>
      <c r="G23" s="40">
        <v>56.710999999999999</v>
      </c>
      <c r="H23" s="40">
        <v>50.097999999999999</v>
      </c>
      <c r="I23" s="40">
        <v>55.058</v>
      </c>
      <c r="J23" s="40">
        <v>54.905999999999999</v>
      </c>
      <c r="K23" s="40">
        <v>50.165999999999997</v>
      </c>
      <c r="L23" s="40">
        <v>50.567999999999998</v>
      </c>
      <c r="M23" s="40">
        <v>54.232999999999997</v>
      </c>
      <c r="N23" s="40">
        <v>57.66</v>
      </c>
      <c r="O23" s="40">
        <v>56.579000000000001</v>
      </c>
      <c r="P23" s="40">
        <v>51.561999999999998</v>
      </c>
      <c r="Q23" s="40">
        <v>47.021000000000001</v>
      </c>
      <c r="R23" s="40">
        <v>56.433</v>
      </c>
      <c r="S23" s="40">
        <v>54.408000000000001</v>
      </c>
      <c r="T23" s="40">
        <v>54.872</v>
      </c>
      <c r="U23" s="40">
        <v>49.694000000000003</v>
      </c>
      <c r="V23" s="40">
        <f t="shared" ref="V23:V36" si="1">AVERAGE(B23:U23)</f>
        <v>53.718199999999989</v>
      </c>
    </row>
    <row r="24" spans="1:22" ht="15.75">
      <c r="A24" s="16" t="s">
        <v>120</v>
      </c>
      <c r="B24" s="40">
        <v>21.24</v>
      </c>
      <c r="C24" s="40">
        <v>18.795999999999999</v>
      </c>
      <c r="D24" s="40">
        <v>21.38</v>
      </c>
      <c r="E24" s="40">
        <v>17.311</v>
      </c>
      <c r="F24" s="40">
        <v>19.311</v>
      </c>
      <c r="G24" s="40">
        <v>17.364999999999998</v>
      </c>
      <c r="H24" s="40">
        <v>23.398</v>
      </c>
      <c r="I24" s="40">
        <v>19.044</v>
      </c>
      <c r="J24" s="40">
        <v>20.091000000000001</v>
      </c>
      <c r="K24" s="40">
        <v>23.183</v>
      </c>
      <c r="L24" s="40">
        <v>23.663</v>
      </c>
      <c r="M24" s="40">
        <v>21.331</v>
      </c>
      <c r="N24" s="40">
        <v>16.637</v>
      </c>
      <c r="O24" s="40">
        <v>16.512</v>
      </c>
      <c r="P24" s="40">
        <v>20.646000000000001</v>
      </c>
      <c r="Q24" s="40">
        <v>25.526</v>
      </c>
      <c r="R24" s="40">
        <v>17.117000000000001</v>
      </c>
      <c r="S24" s="40">
        <v>18.268999999999998</v>
      </c>
      <c r="T24" s="40">
        <v>19.577999999999999</v>
      </c>
      <c r="U24" s="40">
        <v>24.727</v>
      </c>
      <c r="V24" s="40">
        <f t="shared" si="1"/>
        <v>20.256250000000001</v>
      </c>
    </row>
    <row r="25" spans="1:22" ht="15.75">
      <c r="A25" s="39" t="s">
        <v>121</v>
      </c>
      <c r="B25" s="40">
        <v>4.1360000000000001</v>
      </c>
      <c r="C25" s="40">
        <v>4.1109999999999998</v>
      </c>
      <c r="D25" s="40">
        <v>4.2290000000000001</v>
      </c>
      <c r="E25" s="40">
        <v>3.9780000000000002</v>
      </c>
      <c r="F25" s="40">
        <v>4.7489999999999997</v>
      </c>
      <c r="G25" s="40">
        <v>4.0810000000000004</v>
      </c>
      <c r="H25" s="40">
        <v>3.984</v>
      </c>
      <c r="I25" s="40">
        <v>4.0119999999999996</v>
      </c>
      <c r="J25" s="40">
        <v>4.1369999999999996</v>
      </c>
      <c r="K25" s="40">
        <v>4.7990000000000004</v>
      </c>
      <c r="L25" s="40">
        <v>4.3730000000000002</v>
      </c>
      <c r="M25" s="40">
        <v>3.6110000000000002</v>
      </c>
      <c r="N25" s="40">
        <v>3.722</v>
      </c>
      <c r="O25" s="40">
        <v>4.0759999999999996</v>
      </c>
      <c r="P25" s="40">
        <v>4.9370000000000003</v>
      </c>
      <c r="Q25" s="40">
        <v>5.0739999999999998</v>
      </c>
      <c r="R25" s="40">
        <v>4.0330000000000004</v>
      </c>
      <c r="S25" s="40">
        <v>4.3049999999999997</v>
      </c>
      <c r="T25" s="40">
        <v>4.5</v>
      </c>
      <c r="U25" s="40">
        <v>4.0659999999999998</v>
      </c>
      <c r="V25" s="40">
        <f t="shared" si="1"/>
        <v>4.2456500000000004</v>
      </c>
    </row>
    <row r="26" spans="1:22" ht="15.75">
      <c r="A26" s="16" t="s">
        <v>122</v>
      </c>
      <c r="B26" s="40">
        <v>0.61699999999999999</v>
      </c>
      <c r="C26" s="40">
        <v>0.63100000000000001</v>
      </c>
      <c r="D26" s="40">
        <v>0.76600000000000001</v>
      </c>
      <c r="E26" s="40">
        <v>0.66700000000000004</v>
      </c>
      <c r="F26" s="40">
        <v>0.82599999999999996</v>
      </c>
      <c r="G26" s="40">
        <v>0.73599999999999999</v>
      </c>
      <c r="H26" s="40">
        <v>0.68600000000000005</v>
      </c>
      <c r="I26" s="40">
        <v>0.623</v>
      </c>
      <c r="J26" s="40">
        <v>0.69299999999999995</v>
      </c>
      <c r="K26" s="40">
        <v>0.79900000000000004</v>
      </c>
      <c r="L26" s="40">
        <v>0.82199999999999995</v>
      </c>
      <c r="M26" s="40">
        <v>0.46300000000000002</v>
      </c>
      <c r="N26" s="40">
        <v>0.48599999999999999</v>
      </c>
      <c r="O26" s="40">
        <v>0.59899999999999998</v>
      </c>
      <c r="P26" s="40">
        <v>1.0549999999999999</v>
      </c>
      <c r="Q26" s="40">
        <v>1.1259999999999999</v>
      </c>
      <c r="R26" s="40">
        <v>0.73699999999999999</v>
      </c>
      <c r="S26" s="40">
        <v>0.64800000000000002</v>
      </c>
      <c r="T26" s="40">
        <v>0.58399999999999996</v>
      </c>
      <c r="U26" s="40">
        <v>0.86099999999999999</v>
      </c>
      <c r="V26" s="40">
        <f t="shared" si="1"/>
        <v>0.72125000000000006</v>
      </c>
    </row>
    <row r="27" spans="1:22" ht="15.75">
      <c r="A27" s="16" t="s">
        <v>123</v>
      </c>
      <c r="B27" s="40">
        <v>0.46100000000000002</v>
      </c>
      <c r="C27" s="40">
        <v>0.57099999999999995</v>
      </c>
      <c r="D27" s="40">
        <v>0.49099999999999999</v>
      </c>
      <c r="E27" s="40">
        <v>0.63800000000000001</v>
      </c>
      <c r="F27" s="40">
        <v>0.623</v>
      </c>
      <c r="G27" s="40">
        <v>0.63200000000000001</v>
      </c>
      <c r="H27" s="40">
        <v>0.42899999999999999</v>
      </c>
      <c r="I27" s="40">
        <v>0.6</v>
      </c>
      <c r="J27" s="40">
        <v>0.58399999999999996</v>
      </c>
      <c r="K27" s="40">
        <v>0.40500000000000003</v>
      </c>
      <c r="L27" s="40">
        <v>0.41599999999999998</v>
      </c>
      <c r="M27" s="40">
        <v>0.56299999999999994</v>
      </c>
      <c r="N27" s="40">
        <v>0.54600000000000004</v>
      </c>
      <c r="O27" s="40">
        <v>0.56100000000000005</v>
      </c>
      <c r="P27" s="40">
        <v>0.45500000000000002</v>
      </c>
      <c r="Q27" s="40">
        <v>0.33900000000000002</v>
      </c>
      <c r="R27" s="40">
        <v>0.60299999999999998</v>
      </c>
      <c r="S27" s="40">
        <v>0.61599999999999999</v>
      </c>
      <c r="T27" s="40">
        <v>0.55100000000000005</v>
      </c>
      <c r="U27" s="40">
        <v>0.39100000000000001</v>
      </c>
      <c r="V27" s="40">
        <f t="shared" si="1"/>
        <v>0.52374999999999994</v>
      </c>
    </row>
    <row r="28" spans="1:22">
      <c r="A28" s="39" t="s">
        <v>124</v>
      </c>
      <c r="B28" s="40">
        <v>13.856</v>
      </c>
      <c r="C28" s="40">
        <v>13.532999999999999</v>
      </c>
      <c r="D28" s="40">
        <v>13.779</v>
      </c>
      <c r="E28" s="40">
        <v>13.532999999999999</v>
      </c>
      <c r="F28" s="40">
        <v>13.41</v>
      </c>
      <c r="G28" s="40">
        <v>13.356</v>
      </c>
      <c r="H28" s="40">
        <v>13.53</v>
      </c>
      <c r="I28" s="40">
        <v>13.54</v>
      </c>
      <c r="J28" s="40">
        <v>13.295999999999999</v>
      </c>
      <c r="K28" s="40">
        <v>13.44</v>
      </c>
      <c r="L28" s="40">
        <v>13.571</v>
      </c>
      <c r="M28" s="40">
        <v>13.42</v>
      </c>
      <c r="N28" s="40">
        <v>13.169</v>
      </c>
      <c r="O28" s="40">
        <v>13.276999999999999</v>
      </c>
      <c r="P28" s="40">
        <v>13.629</v>
      </c>
      <c r="Q28" s="40">
        <v>13.221</v>
      </c>
      <c r="R28" s="40">
        <v>13.218</v>
      </c>
      <c r="S28" s="40">
        <v>13.516</v>
      </c>
      <c r="T28" s="40">
        <v>13.617000000000001</v>
      </c>
      <c r="U28" s="40">
        <v>13.596</v>
      </c>
      <c r="V28" s="40">
        <f t="shared" si="1"/>
        <v>13.475349999999997</v>
      </c>
    </row>
    <row r="29" spans="1:22">
      <c r="A29" s="39" t="s">
        <v>125</v>
      </c>
      <c r="B29" s="40">
        <v>5.4109999999999996</v>
      </c>
      <c r="C29" s="40">
        <v>5.8</v>
      </c>
      <c r="D29" s="40">
        <v>5.3710000000000004</v>
      </c>
      <c r="E29" s="40">
        <v>6.0579999999999998</v>
      </c>
      <c r="F29" s="40">
        <v>5.4649999999999999</v>
      </c>
      <c r="G29" s="40">
        <v>5.9359999999999999</v>
      </c>
      <c r="H29" s="40">
        <v>5.4020000000000001</v>
      </c>
      <c r="I29" s="40">
        <v>5.67</v>
      </c>
      <c r="J29" s="40">
        <v>5.5750000000000002</v>
      </c>
      <c r="K29" s="40">
        <v>5.3010000000000002</v>
      </c>
      <c r="L29" s="40">
        <v>5.2629999999999999</v>
      </c>
      <c r="M29" s="40">
        <v>5.39</v>
      </c>
      <c r="N29" s="40">
        <v>6.0460000000000003</v>
      </c>
      <c r="O29" s="40">
        <v>6.266</v>
      </c>
      <c r="P29" s="40">
        <v>5.3419999999999996</v>
      </c>
      <c r="Q29" s="40">
        <v>5.3120000000000003</v>
      </c>
      <c r="R29" s="40">
        <v>5.8620000000000001</v>
      </c>
      <c r="S29" s="40">
        <v>5.827</v>
      </c>
      <c r="T29" s="40">
        <v>5.6470000000000002</v>
      </c>
      <c r="U29" s="40">
        <v>5.2480000000000002</v>
      </c>
      <c r="V29" s="40">
        <f t="shared" si="1"/>
        <v>5.6096000000000004</v>
      </c>
    </row>
    <row r="30" spans="1:22" ht="15.75">
      <c r="A30" s="39" t="s">
        <v>126</v>
      </c>
      <c r="B30" s="40">
        <v>0.52</v>
      </c>
      <c r="C30" s="40">
        <v>0.39300000000000002</v>
      </c>
      <c r="D30" s="40">
        <v>0.35499999999999998</v>
      </c>
      <c r="E30" s="40">
        <v>0.29499999999999998</v>
      </c>
      <c r="F30" s="40">
        <v>0.63</v>
      </c>
      <c r="G30" s="40">
        <v>0.54100000000000004</v>
      </c>
      <c r="H30" s="40">
        <v>0.57399999999999995</v>
      </c>
      <c r="I30" s="40">
        <v>0.32100000000000001</v>
      </c>
      <c r="J30" s="40">
        <v>0.48599999999999999</v>
      </c>
      <c r="K30" s="40">
        <v>0.67700000000000005</v>
      </c>
      <c r="L30" s="40">
        <v>0.35799999999999998</v>
      </c>
      <c r="M30" s="40">
        <v>0.22600000000000001</v>
      </c>
      <c r="N30" s="40">
        <v>0.35799999999999998</v>
      </c>
      <c r="O30" s="40">
        <v>0.45500000000000002</v>
      </c>
      <c r="P30" s="40">
        <v>0.626</v>
      </c>
      <c r="Q30" s="40">
        <v>0.54700000000000004</v>
      </c>
      <c r="R30" s="40">
        <v>0.318</v>
      </c>
      <c r="S30" s="40">
        <v>0.50700000000000001</v>
      </c>
      <c r="T30" s="40">
        <v>0.54500000000000004</v>
      </c>
      <c r="U30" s="40">
        <v>0.55500000000000005</v>
      </c>
      <c r="V30" s="40">
        <f t="shared" si="1"/>
        <v>0.46434999999999993</v>
      </c>
    </row>
    <row r="31" spans="1:22" ht="15.75">
      <c r="A31" s="39" t="s">
        <v>127</v>
      </c>
      <c r="B31" s="40">
        <v>0.16500000000000001</v>
      </c>
      <c r="C31" s="40">
        <v>0.14399999999999999</v>
      </c>
      <c r="D31" s="40">
        <v>2.3E-2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0.186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2.1000000000000001E-2</v>
      </c>
      <c r="U31" s="40">
        <v>0</v>
      </c>
      <c r="V31" s="40">
        <f t="shared" si="1"/>
        <v>2.6950000000000002E-2</v>
      </c>
    </row>
    <row r="32" spans="1:22" ht="15.75">
      <c r="A32" s="39" t="s">
        <v>128</v>
      </c>
      <c r="B32" s="40">
        <v>3.5000000000000003E-2</v>
      </c>
      <c r="C32" s="40">
        <v>0</v>
      </c>
      <c r="D32" s="40">
        <v>0</v>
      </c>
      <c r="E32" s="40">
        <v>0</v>
      </c>
      <c r="F32" s="40">
        <v>0</v>
      </c>
      <c r="G32" s="40">
        <v>1.2E-2</v>
      </c>
      <c r="H32" s="40">
        <v>0</v>
      </c>
      <c r="I32" s="40">
        <v>0</v>
      </c>
      <c r="J32" s="40">
        <v>1.6E-2</v>
      </c>
      <c r="K32" s="40">
        <v>0</v>
      </c>
      <c r="L32" s="40">
        <v>8.8999999999999996E-2</v>
      </c>
      <c r="M32" s="40">
        <v>0</v>
      </c>
      <c r="N32" s="40">
        <v>4.2000000000000003E-2</v>
      </c>
      <c r="O32" s="40">
        <v>3.9E-2</v>
      </c>
      <c r="P32" s="40">
        <v>5.3999999999999999E-2</v>
      </c>
      <c r="Q32" s="40">
        <v>2.7E-2</v>
      </c>
      <c r="R32" s="40">
        <v>0</v>
      </c>
      <c r="S32" s="40">
        <v>0</v>
      </c>
      <c r="T32" s="40">
        <v>8.1000000000000003E-2</v>
      </c>
      <c r="U32" s="40">
        <v>0</v>
      </c>
      <c r="V32" s="40">
        <f t="shared" si="1"/>
        <v>1.9750000000000004E-2</v>
      </c>
    </row>
    <row r="33" spans="1:22" ht="15.75">
      <c r="A33" s="39" t="s">
        <v>129</v>
      </c>
      <c r="B33" s="40">
        <v>0.23699999999999999</v>
      </c>
      <c r="C33" s="40">
        <v>0.19700000000000001</v>
      </c>
      <c r="D33" s="40">
        <v>0.19700000000000001</v>
      </c>
      <c r="E33" s="40">
        <v>0.23300000000000001</v>
      </c>
      <c r="F33" s="40">
        <v>0.32500000000000001</v>
      </c>
      <c r="G33" s="40">
        <v>0.23400000000000001</v>
      </c>
      <c r="H33" s="40">
        <v>0.17799999999999999</v>
      </c>
      <c r="I33" s="40">
        <v>0.33200000000000002</v>
      </c>
      <c r="J33" s="40">
        <v>0.113</v>
      </c>
      <c r="K33" s="40">
        <v>0.59799999999999998</v>
      </c>
      <c r="L33" s="40">
        <v>0.28699999999999998</v>
      </c>
      <c r="M33" s="40">
        <v>0.23</v>
      </c>
      <c r="N33" s="40">
        <v>0.152</v>
      </c>
      <c r="O33" s="40">
        <v>0.25900000000000001</v>
      </c>
      <c r="P33" s="40">
        <v>0.17100000000000001</v>
      </c>
      <c r="Q33" s="40">
        <v>0.29599999999999999</v>
      </c>
      <c r="R33" s="40">
        <v>0.223</v>
      </c>
      <c r="S33" s="40">
        <v>0.28399999999999997</v>
      </c>
      <c r="T33" s="40">
        <v>0.23599999999999999</v>
      </c>
      <c r="U33" s="40">
        <v>0.159</v>
      </c>
      <c r="V33" s="40">
        <f t="shared" si="1"/>
        <v>0.24704999999999994</v>
      </c>
    </row>
    <row r="34" spans="1:22">
      <c r="A34" s="39" t="s">
        <v>130</v>
      </c>
      <c r="B34" s="40">
        <f>SUM(B22:B33)</f>
        <v>100.37799999999999</v>
      </c>
      <c r="C34" s="40">
        <f t="shared" ref="C34:U34" si="2">SUM(C22:C33)</f>
        <v>100.83300000000001</v>
      </c>
      <c r="D34" s="40">
        <f t="shared" si="2"/>
        <v>99.125</v>
      </c>
      <c r="E34" s="40">
        <f t="shared" si="2"/>
        <v>99.058000000000007</v>
      </c>
      <c r="F34" s="40">
        <f t="shared" si="2"/>
        <v>100.49799999999999</v>
      </c>
      <c r="G34" s="40">
        <f t="shared" si="2"/>
        <v>99.603999999999999</v>
      </c>
      <c r="H34" s="40">
        <f t="shared" si="2"/>
        <v>98.278999999999996</v>
      </c>
      <c r="I34" s="40">
        <f t="shared" si="2"/>
        <v>99.2</v>
      </c>
      <c r="J34" s="40">
        <f t="shared" si="2"/>
        <v>99.897000000000006</v>
      </c>
      <c r="K34" s="40">
        <f t="shared" si="2"/>
        <v>99.368000000000009</v>
      </c>
      <c r="L34" s="40">
        <f t="shared" si="2"/>
        <v>99.410000000000011</v>
      </c>
      <c r="M34" s="40">
        <f t="shared" si="2"/>
        <v>99.466999999999999</v>
      </c>
      <c r="N34" s="40">
        <f t="shared" si="2"/>
        <v>99.004000000000019</v>
      </c>
      <c r="O34" s="40">
        <f t="shared" si="2"/>
        <v>98.623000000000019</v>
      </c>
      <c r="P34" s="40">
        <f t="shared" si="2"/>
        <v>98.477000000000018</v>
      </c>
      <c r="Q34" s="40">
        <f t="shared" si="2"/>
        <v>98.489000000000004</v>
      </c>
      <c r="R34" s="40">
        <f t="shared" si="2"/>
        <v>98.543999999999983</v>
      </c>
      <c r="S34" s="40">
        <f t="shared" si="2"/>
        <v>98.38000000000001</v>
      </c>
      <c r="T34" s="40">
        <f t="shared" si="2"/>
        <v>100.23200000000003</v>
      </c>
      <c r="U34" s="40">
        <f t="shared" si="2"/>
        <v>99.29700000000004</v>
      </c>
      <c r="V34" s="40">
        <f t="shared" si="1"/>
        <v>99.308150000000026</v>
      </c>
    </row>
    <row r="35" spans="1:22">
      <c r="A35" s="39" t="s">
        <v>131</v>
      </c>
      <c r="B35" s="43">
        <v>0.28006223792525298</v>
      </c>
      <c r="C35" s="43">
        <v>0.29919341342615402</v>
      </c>
      <c r="D35" s="43">
        <v>0.279689953272584</v>
      </c>
      <c r="E35" s="43">
        <v>0.30839790994928801</v>
      </c>
      <c r="F35" s="43">
        <v>0.288741306858673</v>
      </c>
      <c r="G35" s="43">
        <v>0.30686886708296202</v>
      </c>
      <c r="H35" s="43">
        <v>0.28454879209536299</v>
      </c>
      <c r="I35" s="43">
        <v>0.29435461152740999</v>
      </c>
      <c r="J35" s="43">
        <v>0.29462226040318601</v>
      </c>
      <c r="K35" s="43">
        <v>0.28207171610549597</v>
      </c>
      <c r="L35" s="43">
        <v>0.27866316774761202</v>
      </c>
      <c r="M35" s="43">
        <v>0.28575949367088599</v>
      </c>
      <c r="N35" s="43">
        <v>0.31381639262074801</v>
      </c>
      <c r="O35" s="43">
        <v>0.31978424531058203</v>
      </c>
      <c r="P35" s="43">
        <v>0.28080577048731398</v>
      </c>
      <c r="Q35" s="43">
        <v>0.28583352364624898</v>
      </c>
      <c r="R35" s="43">
        <v>0.30640994939481597</v>
      </c>
      <c r="S35" s="43">
        <v>0.30043225333282703</v>
      </c>
      <c r="T35" s="43">
        <v>0.29233652150829198</v>
      </c>
      <c r="U35" s="43">
        <v>0.27772048272246402</v>
      </c>
      <c r="V35" s="40">
        <f t="shared" si="1"/>
        <v>0.29300564345440799</v>
      </c>
    </row>
    <row r="36" spans="1:22">
      <c r="A36" s="39" t="s">
        <v>132</v>
      </c>
      <c r="B36" s="43">
        <v>0.31667524092575799</v>
      </c>
      <c r="C36" s="43">
        <v>0.27990394487046899</v>
      </c>
      <c r="D36" s="43">
        <v>0.322879221860157</v>
      </c>
      <c r="E36" s="43">
        <v>0.26469288498090798</v>
      </c>
      <c r="F36" s="43">
        <v>0.29088046479933999</v>
      </c>
      <c r="G36" s="43">
        <v>0.26403941605546699</v>
      </c>
      <c r="H36" s="43">
        <v>0.35368114084182001</v>
      </c>
      <c r="I36" s="43">
        <v>0.28839298304159999</v>
      </c>
      <c r="J36" s="43">
        <v>0.30007991600366801</v>
      </c>
      <c r="K36" s="43">
        <v>0.35126465251797501</v>
      </c>
      <c r="L36" s="43">
        <v>0.35412112358593401</v>
      </c>
      <c r="M36" s="43">
        <v>0.31546439770370499</v>
      </c>
      <c r="N36" s="43">
        <v>0.25265514807766798</v>
      </c>
      <c r="O36" s="43">
        <v>0.25481073851134001</v>
      </c>
      <c r="P36" s="43">
        <v>0.31933489644144403</v>
      </c>
      <c r="Q36" s="43">
        <v>0.38877522379854501</v>
      </c>
      <c r="R36" s="43">
        <v>0.26220320808805803</v>
      </c>
      <c r="S36" s="43">
        <v>0.28234236562923598</v>
      </c>
      <c r="T36" s="43">
        <v>0.29480434882131601</v>
      </c>
      <c r="U36" s="43">
        <v>0.36829108438225799</v>
      </c>
      <c r="V36" s="40">
        <f t="shared" si="1"/>
        <v>0.3062646200468333</v>
      </c>
    </row>
    <row r="38" spans="1:22">
      <c r="A38" s="38" t="s">
        <v>3</v>
      </c>
      <c r="B38" s="38" t="s">
        <v>96</v>
      </c>
      <c r="C38" s="38" t="s">
        <v>97</v>
      </c>
      <c r="D38" s="38" t="s">
        <v>98</v>
      </c>
      <c r="E38" s="38" t="s">
        <v>99</v>
      </c>
      <c r="F38" s="38" t="s">
        <v>100</v>
      </c>
      <c r="G38" s="38" t="s">
        <v>101</v>
      </c>
      <c r="H38" s="38" t="s">
        <v>102</v>
      </c>
      <c r="I38" s="38" t="s">
        <v>103</v>
      </c>
      <c r="J38" s="38" t="s">
        <v>104</v>
      </c>
      <c r="K38" s="38" t="s">
        <v>105</v>
      </c>
      <c r="L38" s="38" t="s">
        <v>106</v>
      </c>
      <c r="M38" s="38" t="s">
        <v>107</v>
      </c>
      <c r="N38" s="38" t="s">
        <v>108</v>
      </c>
      <c r="O38" s="38" t="s">
        <v>109</v>
      </c>
      <c r="P38" s="38" t="s">
        <v>110</v>
      </c>
      <c r="Q38" s="38" t="s">
        <v>111</v>
      </c>
      <c r="R38" s="38" t="s">
        <v>112</v>
      </c>
      <c r="S38" s="38" t="s">
        <v>113</v>
      </c>
      <c r="T38" s="38" t="s">
        <v>114</v>
      </c>
      <c r="U38" s="38" t="s">
        <v>116</v>
      </c>
      <c r="V38" s="38"/>
    </row>
    <row r="39" spans="1:22">
      <c r="A39" s="39" t="s">
        <v>117</v>
      </c>
    </row>
    <row r="40" spans="1:22" ht="15.75">
      <c r="A40" s="39" t="s">
        <v>118</v>
      </c>
      <c r="B40" s="40">
        <v>0</v>
      </c>
      <c r="C40" s="40">
        <v>0</v>
      </c>
      <c r="D40" s="40">
        <v>0</v>
      </c>
      <c r="E40" s="40">
        <v>0</v>
      </c>
      <c r="F40" s="40">
        <v>0</v>
      </c>
      <c r="G40" s="40">
        <v>1.5800000000000002E-2</v>
      </c>
      <c r="H40" s="40">
        <v>0</v>
      </c>
      <c r="I40" s="40">
        <v>0</v>
      </c>
      <c r="J40" s="40">
        <v>0</v>
      </c>
      <c r="K40" s="40">
        <v>0</v>
      </c>
      <c r="L40" s="40">
        <v>4.7000000000000002E-3</v>
      </c>
      <c r="M40" s="40">
        <v>0</v>
      </c>
      <c r="N40" s="40">
        <v>3.6200000000000003E-2</v>
      </c>
      <c r="O40" s="40">
        <v>3.0999999999999999E-3</v>
      </c>
      <c r="P40" s="40">
        <v>0</v>
      </c>
      <c r="Q40" s="40">
        <v>0</v>
      </c>
      <c r="R40" s="40">
        <v>0</v>
      </c>
      <c r="S40" s="40">
        <v>0</v>
      </c>
      <c r="T40" s="40">
        <v>3.04E-2</v>
      </c>
      <c r="U40" s="40">
        <f>AVERAGE(B40:T40)</f>
        <v>4.7473684210526321E-3</v>
      </c>
      <c r="V40" s="40"/>
    </row>
    <row r="41" spans="1:22" ht="15.75">
      <c r="A41" s="16" t="s">
        <v>119</v>
      </c>
      <c r="B41" s="40">
        <v>53.617400000000004</v>
      </c>
      <c r="C41" s="40">
        <v>58.360999999999997</v>
      </c>
      <c r="D41" s="40">
        <v>58.636299999999999</v>
      </c>
      <c r="E41" s="40">
        <v>58.666400000000003</v>
      </c>
      <c r="F41" s="40">
        <v>59.613399999999999</v>
      </c>
      <c r="G41" s="40">
        <v>57.0931</v>
      </c>
      <c r="H41" s="40">
        <v>57.9026</v>
      </c>
      <c r="I41" s="40">
        <v>58.416800000000002</v>
      </c>
      <c r="J41" s="40">
        <v>59.499299999999998</v>
      </c>
      <c r="K41" s="40">
        <v>58.534199999999998</v>
      </c>
      <c r="L41" s="40">
        <v>58.601900000000001</v>
      </c>
      <c r="M41" s="40">
        <v>57.418700000000001</v>
      </c>
      <c r="N41" s="40">
        <v>58.102800000000002</v>
      </c>
      <c r="O41" s="40">
        <v>58.124600000000001</v>
      </c>
      <c r="P41" s="40">
        <v>57.897100000000002</v>
      </c>
      <c r="Q41" s="40">
        <v>58.757199999999997</v>
      </c>
      <c r="R41" s="40">
        <v>56.695</v>
      </c>
      <c r="S41" s="40">
        <v>58.026299999999999</v>
      </c>
      <c r="T41" s="40">
        <v>55.771599999999999</v>
      </c>
      <c r="U41" s="40">
        <f t="shared" ref="U41:U54" si="3">AVERAGE(B41:T41)</f>
        <v>57.880826315789484</v>
      </c>
      <c r="V41" s="40"/>
    </row>
    <row r="42" spans="1:22" ht="15.75">
      <c r="A42" s="16" t="s">
        <v>120</v>
      </c>
      <c r="B42" s="40">
        <v>25.6877</v>
      </c>
      <c r="C42" s="40">
        <v>21.077999999999999</v>
      </c>
      <c r="D42" s="40">
        <v>20.305599999999998</v>
      </c>
      <c r="E42" s="40">
        <v>20.688400000000001</v>
      </c>
      <c r="F42" s="40">
        <v>20.150200000000002</v>
      </c>
      <c r="G42" s="40">
        <v>22.6355</v>
      </c>
      <c r="H42" s="40">
        <v>21.2073</v>
      </c>
      <c r="I42" s="40">
        <v>21.087399999999999</v>
      </c>
      <c r="J42" s="40">
        <v>20.259599999999999</v>
      </c>
      <c r="K42" s="40">
        <v>21.222300000000001</v>
      </c>
      <c r="L42" s="40">
        <v>20.758600000000001</v>
      </c>
      <c r="M42" s="40">
        <v>21.2883</v>
      </c>
      <c r="N42" s="40">
        <v>21.559699999999999</v>
      </c>
      <c r="O42" s="40">
        <v>21.319700000000001</v>
      </c>
      <c r="P42" s="40">
        <v>21.704899999999999</v>
      </c>
      <c r="Q42" s="40">
        <v>21.5764</v>
      </c>
      <c r="R42" s="40">
        <v>23.5214</v>
      </c>
      <c r="S42" s="40">
        <v>21.7333</v>
      </c>
      <c r="T42" s="40">
        <v>25.0852</v>
      </c>
      <c r="U42" s="40">
        <f t="shared" si="3"/>
        <v>21.729973684210528</v>
      </c>
      <c r="V42" s="40"/>
    </row>
    <row r="43" spans="1:22" ht="15.75">
      <c r="A43" s="39" t="s">
        <v>121</v>
      </c>
      <c r="B43" s="40">
        <v>0.43109999999999998</v>
      </c>
      <c r="C43" s="40">
        <v>0.58450000000000002</v>
      </c>
      <c r="D43" s="40">
        <v>0.5605</v>
      </c>
      <c r="E43" s="40">
        <v>0.59609999999999996</v>
      </c>
      <c r="F43" s="40">
        <v>0.55249999999999999</v>
      </c>
      <c r="G43" s="40">
        <v>0.4733</v>
      </c>
      <c r="H43" s="40">
        <v>0.52910000000000001</v>
      </c>
      <c r="I43" s="40">
        <v>0.61199999999999999</v>
      </c>
      <c r="J43" s="40">
        <v>0.56340000000000001</v>
      </c>
      <c r="K43" s="40">
        <v>0.44669999999999999</v>
      </c>
      <c r="L43" s="40">
        <v>0.59</v>
      </c>
      <c r="M43" s="40">
        <v>0.53459999999999996</v>
      </c>
      <c r="N43" s="40">
        <v>0.53110000000000002</v>
      </c>
      <c r="O43" s="40">
        <v>0.60560000000000003</v>
      </c>
      <c r="P43" s="40">
        <v>0.50209999999999999</v>
      </c>
      <c r="Q43" s="40">
        <v>0.43740000000000001</v>
      </c>
      <c r="R43" s="40">
        <v>0.48280000000000001</v>
      </c>
      <c r="S43" s="40">
        <v>0.62</v>
      </c>
      <c r="T43" s="40">
        <v>0.41539999999999999</v>
      </c>
      <c r="U43" s="40">
        <f t="shared" si="3"/>
        <v>0.52990526315789466</v>
      </c>
      <c r="V43" s="40"/>
    </row>
    <row r="44" spans="1:22" ht="15.75">
      <c r="A44" s="16" t="s">
        <v>122</v>
      </c>
      <c r="B44" s="40">
        <v>1.41E-2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3.1199999999999999E-2</v>
      </c>
      <c r="O44" s="40">
        <v>0</v>
      </c>
      <c r="P44" s="40">
        <v>0</v>
      </c>
      <c r="Q44" s="40">
        <v>3.9300000000000002E-2</v>
      </c>
      <c r="R44" s="40">
        <v>3.5099999999999999E-2</v>
      </c>
      <c r="S44" s="40">
        <v>0.02</v>
      </c>
      <c r="T44" s="40">
        <v>0</v>
      </c>
      <c r="U44" s="40">
        <f t="shared" si="3"/>
        <v>7.3526315789473676E-3</v>
      </c>
      <c r="V44" s="40"/>
    </row>
    <row r="45" spans="1:22" ht="15.75">
      <c r="A45" s="16" t="s">
        <v>123</v>
      </c>
      <c r="B45" s="40">
        <v>7.5600000000000001E-2</v>
      </c>
      <c r="C45" s="40">
        <v>3.5400000000000001E-2</v>
      </c>
      <c r="D45" s="40">
        <v>0</v>
      </c>
      <c r="E45" s="40">
        <v>0</v>
      </c>
      <c r="F45" s="40">
        <v>0</v>
      </c>
      <c r="G45" s="40">
        <v>0</v>
      </c>
      <c r="H45" s="40">
        <v>3.0999999999999999E-3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3.4299999999999997E-2</v>
      </c>
      <c r="Q45" s="40">
        <v>6.6699999999999995E-2</v>
      </c>
      <c r="R45" s="40">
        <v>7.0699999999999999E-2</v>
      </c>
      <c r="S45" s="40">
        <v>0</v>
      </c>
      <c r="T45" s="40">
        <v>0</v>
      </c>
      <c r="U45" s="40">
        <f t="shared" si="3"/>
        <v>1.5042105263157895E-2</v>
      </c>
      <c r="V45" s="40"/>
    </row>
    <row r="46" spans="1:22">
      <c r="A46" s="39" t="s">
        <v>124</v>
      </c>
      <c r="B46" s="40">
        <v>10.332100000000001</v>
      </c>
      <c r="C46" s="40">
        <v>11.2193</v>
      </c>
      <c r="D46" s="40">
        <v>12.084199999999999</v>
      </c>
      <c r="E46" s="40">
        <v>12.131</v>
      </c>
      <c r="F46" s="40">
        <v>11.4625</v>
      </c>
      <c r="G46" s="40">
        <v>10.7942</v>
      </c>
      <c r="H46" s="40">
        <v>11.384499999999999</v>
      </c>
      <c r="I46" s="40">
        <v>11.961499999999999</v>
      </c>
      <c r="J46" s="40">
        <v>10.882</v>
      </c>
      <c r="K46" s="40">
        <v>11.1937</v>
      </c>
      <c r="L46" s="40">
        <v>10.668100000000001</v>
      </c>
      <c r="M46" s="40">
        <v>10.9511</v>
      </c>
      <c r="N46" s="40">
        <v>11.494</v>
      </c>
      <c r="O46" s="40">
        <v>12.305899999999999</v>
      </c>
      <c r="P46" s="40">
        <v>10.6564</v>
      </c>
      <c r="Q46" s="40">
        <v>11.004300000000001</v>
      </c>
      <c r="R46" s="40">
        <v>10.1541</v>
      </c>
      <c r="S46" s="40">
        <v>11.341900000000001</v>
      </c>
      <c r="T46" s="40">
        <v>10.196899999999999</v>
      </c>
      <c r="U46" s="40">
        <f t="shared" si="3"/>
        <v>11.169352631578947</v>
      </c>
      <c r="V46" s="40"/>
    </row>
    <row r="47" spans="1:22">
      <c r="A47" s="39" t="s">
        <v>125</v>
      </c>
      <c r="B47" s="40">
        <v>8.7020999999999997</v>
      </c>
      <c r="C47" s="40">
        <v>8.1652000000000005</v>
      </c>
      <c r="D47" s="40">
        <v>7.7146999999999997</v>
      </c>
      <c r="E47" s="40">
        <v>7.4626999999999999</v>
      </c>
      <c r="F47" s="40">
        <v>8.4649000000000001</v>
      </c>
      <c r="G47" s="40">
        <v>8.5307999999999993</v>
      </c>
      <c r="H47" s="40">
        <v>8.0693999999999999</v>
      </c>
      <c r="I47" s="40">
        <v>7.5972999999999997</v>
      </c>
      <c r="J47" s="40">
        <v>8.7600999999999996</v>
      </c>
      <c r="K47" s="40">
        <v>8.3709000000000007</v>
      </c>
      <c r="L47" s="40">
        <v>8.7248000000000001</v>
      </c>
      <c r="M47" s="40">
        <v>8.5614000000000008</v>
      </c>
      <c r="N47" s="40">
        <v>8.3272999999999993</v>
      </c>
      <c r="O47" s="40">
        <v>7.3048999999999999</v>
      </c>
      <c r="P47" s="40">
        <v>8.7411999999999992</v>
      </c>
      <c r="Q47" s="40">
        <v>8.4684000000000008</v>
      </c>
      <c r="R47" s="40">
        <v>9.1797000000000004</v>
      </c>
      <c r="S47" s="40">
        <v>8.1644000000000005</v>
      </c>
      <c r="T47" s="40">
        <v>9.0853000000000002</v>
      </c>
      <c r="U47" s="40">
        <f t="shared" si="3"/>
        <v>8.3366052631578942</v>
      </c>
      <c r="V47" s="40"/>
    </row>
    <row r="48" spans="1:22" ht="15.75">
      <c r="A48" s="39" t="s">
        <v>126</v>
      </c>
      <c r="B48" s="40">
        <v>7.4000000000000003E-3</v>
      </c>
      <c r="C48" s="40">
        <v>1.1999999999999999E-3</v>
      </c>
      <c r="D48" s="40">
        <v>0</v>
      </c>
      <c r="E48" s="40">
        <v>0</v>
      </c>
      <c r="F48" s="40">
        <v>0</v>
      </c>
      <c r="G48" s="40">
        <v>2.0799999999999999E-2</v>
      </c>
      <c r="H48" s="40">
        <v>3.8399999999999997E-2</v>
      </c>
      <c r="I48" s="40">
        <v>5.0000000000000001E-4</v>
      </c>
      <c r="J48" s="40">
        <v>0</v>
      </c>
      <c r="K48" s="40">
        <v>0</v>
      </c>
      <c r="L48" s="40">
        <v>1.83E-2</v>
      </c>
      <c r="M48" s="40">
        <v>4.1099999999999998E-2</v>
      </c>
      <c r="N48" s="40">
        <v>0</v>
      </c>
      <c r="O48" s="40">
        <v>5.2900000000000003E-2</v>
      </c>
      <c r="P48" s="40">
        <v>6.9999999999999999E-4</v>
      </c>
      <c r="Q48" s="40">
        <v>0</v>
      </c>
      <c r="R48" s="40">
        <v>5.7000000000000002E-3</v>
      </c>
      <c r="S48" s="40">
        <v>2.9999999999999997E-4</v>
      </c>
      <c r="T48" s="40">
        <v>0</v>
      </c>
      <c r="U48" s="40">
        <f t="shared" si="3"/>
        <v>9.8578947368421054E-3</v>
      </c>
      <c r="V48" s="40"/>
    </row>
    <row r="49" spans="1:22" ht="15.75">
      <c r="A49" s="39" t="s">
        <v>127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f t="shared" si="3"/>
        <v>0</v>
      </c>
      <c r="V49" s="40"/>
    </row>
    <row r="50" spans="1:22" ht="15.75">
      <c r="A50" s="39" t="s">
        <v>128</v>
      </c>
      <c r="B50" s="40">
        <v>0</v>
      </c>
      <c r="C50" s="40">
        <v>2.3199999999999998E-2</v>
      </c>
      <c r="D50" s="40">
        <v>2.3E-2</v>
      </c>
      <c r="E50" s="40">
        <v>1.03E-2</v>
      </c>
      <c r="F50" s="40">
        <v>0</v>
      </c>
      <c r="G50" s="40">
        <v>0</v>
      </c>
      <c r="H50" s="40">
        <v>9.2999999999999992E-3</v>
      </c>
      <c r="I50" s="40">
        <v>0</v>
      </c>
      <c r="J50" s="40">
        <v>0</v>
      </c>
      <c r="K50" s="40">
        <v>0</v>
      </c>
      <c r="L50" s="40">
        <v>0</v>
      </c>
      <c r="M50" s="40">
        <v>1.06E-2</v>
      </c>
      <c r="N50" s="40">
        <v>5.3E-3</v>
      </c>
      <c r="O50" s="40">
        <v>0</v>
      </c>
      <c r="P50" s="40">
        <v>8.0999999999999996E-3</v>
      </c>
      <c r="Q50" s="40">
        <v>8.3000000000000001E-3</v>
      </c>
      <c r="R50" s="40">
        <v>0</v>
      </c>
      <c r="S50" s="40">
        <v>0</v>
      </c>
      <c r="T50" s="40">
        <v>3.0000000000000001E-3</v>
      </c>
      <c r="U50" s="40">
        <f t="shared" si="3"/>
        <v>5.3210526315789469E-3</v>
      </c>
      <c r="V50" s="40"/>
    </row>
    <row r="51" spans="1:22" ht="15.75">
      <c r="A51" s="39" t="s">
        <v>129</v>
      </c>
      <c r="B51" s="40">
        <v>1.6500000000000001E-2</v>
      </c>
      <c r="C51" s="40">
        <v>2.1600000000000001E-2</v>
      </c>
      <c r="D51" s="40">
        <v>2.4500000000000001E-2</v>
      </c>
      <c r="E51" s="40">
        <v>1.95E-2</v>
      </c>
      <c r="F51" s="40">
        <v>3.7499999999999999E-2</v>
      </c>
      <c r="G51" s="40">
        <v>2.8799999999999999E-2</v>
      </c>
      <c r="H51" s="40">
        <v>2.2000000000000001E-3</v>
      </c>
      <c r="I51" s="40">
        <v>4.3299999999999998E-2</v>
      </c>
      <c r="J51" s="40">
        <v>2.8999999999999998E-3</v>
      </c>
      <c r="K51" s="40">
        <v>0</v>
      </c>
      <c r="L51" s="40">
        <v>0</v>
      </c>
      <c r="M51" s="40">
        <v>0</v>
      </c>
      <c r="N51" s="40">
        <v>6.7699999999999996E-2</v>
      </c>
      <c r="O51" s="40">
        <v>1.2999999999999999E-2</v>
      </c>
      <c r="P51" s="40">
        <v>0</v>
      </c>
      <c r="Q51" s="40">
        <v>1.7999999999999999E-2</v>
      </c>
      <c r="R51" s="40">
        <v>3.1E-2</v>
      </c>
      <c r="S51" s="40">
        <v>2.1600000000000001E-2</v>
      </c>
      <c r="T51" s="40">
        <v>0</v>
      </c>
      <c r="U51" s="40">
        <f t="shared" si="3"/>
        <v>1.832105263157895E-2</v>
      </c>
      <c r="V51" s="40"/>
    </row>
    <row r="52" spans="1:22">
      <c r="A52" s="39" t="s">
        <v>130</v>
      </c>
      <c r="B52" s="40">
        <f t="shared" ref="B52:T52" si="4">SUM(B40:B51)</f>
        <v>98.884</v>
      </c>
      <c r="C52" s="40">
        <f t="shared" si="4"/>
        <v>99.489400000000003</v>
      </c>
      <c r="D52" s="40">
        <f t="shared" si="4"/>
        <v>99.348799999999997</v>
      </c>
      <c r="E52" s="40">
        <f t="shared" si="4"/>
        <v>99.574400000000011</v>
      </c>
      <c r="F52" s="40">
        <f t="shared" si="4"/>
        <v>100.28099999999999</v>
      </c>
      <c r="G52" s="40">
        <f t="shared" si="4"/>
        <v>99.592299999999994</v>
      </c>
      <c r="H52" s="40">
        <f t="shared" si="4"/>
        <v>99.145899999999997</v>
      </c>
      <c r="I52" s="40">
        <f t="shared" si="4"/>
        <v>99.718800000000002</v>
      </c>
      <c r="J52" s="40">
        <f t="shared" si="4"/>
        <v>99.967299999999994</v>
      </c>
      <c r="K52" s="40">
        <f t="shared" si="4"/>
        <v>99.767800000000022</v>
      </c>
      <c r="L52" s="40">
        <f t="shared" si="4"/>
        <v>99.366399999999999</v>
      </c>
      <c r="M52" s="40">
        <f t="shared" si="4"/>
        <v>98.805799999999991</v>
      </c>
      <c r="N52" s="40">
        <f t="shared" si="4"/>
        <v>100.1553</v>
      </c>
      <c r="O52" s="40">
        <f t="shared" si="4"/>
        <v>99.729699999999994</v>
      </c>
      <c r="P52" s="40">
        <f t="shared" si="4"/>
        <v>99.544799999999995</v>
      </c>
      <c r="Q52" s="40">
        <f t="shared" si="4"/>
        <v>100.37599999999999</v>
      </c>
      <c r="R52" s="40">
        <f t="shared" si="4"/>
        <v>100.1755</v>
      </c>
      <c r="S52" s="40">
        <f t="shared" si="4"/>
        <v>99.927800000000005</v>
      </c>
      <c r="T52" s="40">
        <f t="shared" si="4"/>
        <v>100.58780000000002</v>
      </c>
      <c r="U52" s="40">
        <f t="shared" si="3"/>
        <v>99.707305263157906</v>
      </c>
      <c r="V52" s="40"/>
    </row>
    <row r="53" spans="1:22">
      <c r="A53" s="39" t="s">
        <v>131</v>
      </c>
      <c r="B53" s="43">
        <v>0.45622246823037899</v>
      </c>
      <c r="C53" s="43">
        <v>0.42028031847209602</v>
      </c>
      <c r="D53" s="43">
        <v>0.38873333942163701</v>
      </c>
      <c r="E53" s="43">
        <v>0.37996062443915002</v>
      </c>
      <c r="F53" s="43">
        <v>0.42384201762339002</v>
      </c>
      <c r="G53" s="43">
        <v>0.44048491585612598</v>
      </c>
      <c r="H53" s="43">
        <v>0.41385728036431901</v>
      </c>
      <c r="I53" s="43">
        <v>0.38751528009777703</v>
      </c>
      <c r="J53" s="43">
        <v>0.44503028604380701</v>
      </c>
      <c r="K53" s="43">
        <v>0.42691278006183397</v>
      </c>
      <c r="L53" s="43">
        <v>0.44893939040688602</v>
      </c>
      <c r="M53" s="43">
        <v>0.43781250767440999</v>
      </c>
      <c r="N53" s="43">
        <v>0.41917661904869102</v>
      </c>
      <c r="O53" s="43">
        <v>0.37158994878499302</v>
      </c>
      <c r="P53" s="43">
        <v>0.449675560709272</v>
      </c>
      <c r="Q53" s="43">
        <v>0.43393528636935402</v>
      </c>
      <c r="R53" s="43">
        <v>0.47383604081768599</v>
      </c>
      <c r="S53" s="43">
        <v>0.41761079616832603</v>
      </c>
      <c r="T53" s="43">
        <v>0.47021169188513301</v>
      </c>
      <c r="U53" s="40">
        <f t="shared" si="3"/>
        <v>0.42661195539343499</v>
      </c>
      <c r="V53" s="40"/>
    </row>
    <row r="54" spans="1:22">
      <c r="A54" s="39" t="s">
        <v>132</v>
      </c>
      <c r="B54" s="43">
        <v>0.35952462012145697</v>
      </c>
      <c r="C54" s="43">
        <v>0.29734254762211199</v>
      </c>
      <c r="D54" s="43">
        <v>0.28863476149488598</v>
      </c>
      <c r="E54" s="43">
        <v>0.29237839404960703</v>
      </c>
      <c r="F54" s="43">
        <v>0.28368961714609697</v>
      </c>
      <c r="G54" s="43">
        <v>0.31718679812475598</v>
      </c>
      <c r="H54" s="43">
        <v>0.30027609138364503</v>
      </c>
      <c r="I54" s="43">
        <v>0.29723604656111002</v>
      </c>
      <c r="J54" s="43">
        <v>0.28518158027151602</v>
      </c>
      <c r="K54" s="43">
        <v>0.298149508007513</v>
      </c>
      <c r="L54" s="43">
        <v>0.29330769260031397</v>
      </c>
      <c r="M54" s="43">
        <v>0.302846599861607</v>
      </c>
      <c r="N54" s="43">
        <v>0.30302068078973698</v>
      </c>
      <c r="O54" s="43">
        <v>0.30058280996680198</v>
      </c>
      <c r="P54" s="43">
        <v>0.30519169206480901</v>
      </c>
      <c r="Q54" s="43">
        <v>0.300823345957002</v>
      </c>
      <c r="R54" s="43">
        <v>0.32709752577891399</v>
      </c>
      <c r="S54" s="43">
        <v>0.30499633306785701</v>
      </c>
      <c r="T54" s="43">
        <v>0.34512145173867098</v>
      </c>
      <c r="U54" s="40">
        <f t="shared" si="3"/>
        <v>0.30539937350570584</v>
      </c>
      <c r="V54" s="40"/>
    </row>
    <row r="56" spans="1:22">
      <c r="A56" s="38" t="s">
        <v>1</v>
      </c>
      <c r="B56" s="38" t="s">
        <v>96</v>
      </c>
      <c r="C56" s="38" t="s">
        <v>97</v>
      </c>
      <c r="D56" s="38" t="s">
        <v>98</v>
      </c>
      <c r="E56" s="38" t="s">
        <v>99</v>
      </c>
      <c r="F56" s="38" t="s">
        <v>100</v>
      </c>
      <c r="G56" s="38" t="s">
        <v>101</v>
      </c>
      <c r="H56" s="38" t="s">
        <v>102</v>
      </c>
      <c r="I56" s="38" t="s">
        <v>103</v>
      </c>
      <c r="J56" s="38" t="s">
        <v>104</v>
      </c>
      <c r="K56" s="38" t="s">
        <v>105</v>
      </c>
      <c r="L56" s="38" t="s">
        <v>116</v>
      </c>
      <c r="M56" s="38"/>
      <c r="N56" s="38"/>
      <c r="O56" s="38"/>
      <c r="P56" s="38"/>
      <c r="Q56" s="38"/>
      <c r="R56" s="38"/>
      <c r="S56" s="38"/>
      <c r="T56" s="38"/>
      <c r="U56" s="38"/>
      <c r="V56" s="38"/>
    </row>
    <row r="57" spans="1:22">
      <c r="A57" s="39" t="s">
        <v>117</v>
      </c>
    </row>
    <row r="58" spans="1:22" ht="15.75">
      <c r="A58" s="39" t="s">
        <v>118</v>
      </c>
      <c r="B58" s="40">
        <v>1.2</v>
      </c>
      <c r="C58" s="40">
        <v>1.232</v>
      </c>
      <c r="D58" s="40">
        <v>1.319</v>
      </c>
      <c r="E58" s="40">
        <v>1.33</v>
      </c>
      <c r="F58" s="40">
        <v>0.97599999999999998</v>
      </c>
      <c r="G58" s="40">
        <v>1.3540000000000001</v>
      </c>
      <c r="H58" s="40">
        <v>1.512</v>
      </c>
      <c r="I58" s="40">
        <v>1.1990000000000001</v>
      </c>
      <c r="J58" s="40">
        <v>1.3049999999999999</v>
      </c>
      <c r="K58" s="40">
        <v>1.2609999999999999</v>
      </c>
      <c r="L58" s="40">
        <f>AVERAGE(B58:K58)</f>
        <v>1.2687999999999999</v>
      </c>
    </row>
    <row r="59" spans="1:22" ht="15.75">
      <c r="A59" s="16" t="s">
        <v>119</v>
      </c>
      <c r="B59" s="40">
        <v>39.838999999999999</v>
      </c>
      <c r="C59" s="40">
        <v>39.677</v>
      </c>
      <c r="D59" s="40">
        <v>39.978000000000002</v>
      </c>
      <c r="E59" s="40">
        <v>39.292999999999999</v>
      </c>
      <c r="F59" s="40">
        <v>42.110999999999997</v>
      </c>
      <c r="G59" s="40">
        <v>40.317999999999998</v>
      </c>
      <c r="H59" s="40">
        <v>39.386000000000003</v>
      </c>
      <c r="I59" s="40">
        <v>39.387</v>
      </c>
      <c r="J59" s="40">
        <v>39.69</v>
      </c>
      <c r="K59" s="40">
        <v>40.462000000000003</v>
      </c>
      <c r="L59" s="40">
        <f t="shared" ref="L59:L69" si="5">AVERAGE(B59:K59)</f>
        <v>40.014099999999999</v>
      </c>
    </row>
    <row r="60" spans="1:22" ht="15.75">
      <c r="A60" s="16" t="s">
        <v>120</v>
      </c>
      <c r="B60" s="40">
        <v>38.945999999999998</v>
      </c>
      <c r="C60" s="40">
        <v>40.302999999999997</v>
      </c>
      <c r="D60" s="40">
        <v>39.945999999999998</v>
      </c>
      <c r="E60" s="40">
        <v>40.29</v>
      </c>
      <c r="F60" s="40">
        <v>37.718000000000004</v>
      </c>
      <c r="G60" s="40">
        <v>39.595999999999997</v>
      </c>
      <c r="H60" s="40">
        <v>39.598999999999997</v>
      </c>
      <c r="I60" s="40">
        <v>40.472000000000001</v>
      </c>
      <c r="J60" s="40">
        <v>39.868000000000002</v>
      </c>
      <c r="K60" s="40">
        <v>40.348999999999997</v>
      </c>
      <c r="L60" s="40">
        <f t="shared" si="5"/>
        <v>39.708699999999993</v>
      </c>
    </row>
    <row r="61" spans="1:22" ht="15.75">
      <c r="A61" s="39" t="s">
        <v>121</v>
      </c>
      <c r="B61" s="40">
        <v>0.35899999999999999</v>
      </c>
      <c r="C61" s="40">
        <v>0.38400000000000001</v>
      </c>
      <c r="D61" s="40">
        <v>0.316</v>
      </c>
      <c r="E61" s="40">
        <v>0.40300000000000002</v>
      </c>
      <c r="F61" s="40">
        <v>0.14299999999999999</v>
      </c>
      <c r="G61" s="40">
        <v>0.36699999999999999</v>
      </c>
      <c r="H61" s="40">
        <v>0.33500000000000002</v>
      </c>
      <c r="I61" s="40">
        <v>0.35099999999999998</v>
      </c>
      <c r="J61" s="40">
        <v>0.29099999999999998</v>
      </c>
      <c r="K61" s="40">
        <v>0.33200000000000002</v>
      </c>
      <c r="L61" s="40">
        <f t="shared" si="5"/>
        <v>0.32809999999999995</v>
      </c>
    </row>
    <row r="62" spans="1:22" ht="15.75">
      <c r="A62" s="16" t="s">
        <v>122</v>
      </c>
      <c r="B62" s="40">
        <v>0.54300000000000004</v>
      </c>
      <c r="C62" s="40">
        <v>0.55200000000000005</v>
      </c>
      <c r="D62" s="40">
        <v>0.51100000000000001</v>
      </c>
      <c r="E62" s="40">
        <v>0.54900000000000004</v>
      </c>
      <c r="F62" s="40">
        <v>0.19900000000000001</v>
      </c>
      <c r="G62" s="40">
        <v>0.53800000000000003</v>
      </c>
      <c r="H62" s="40">
        <v>0.52</v>
      </c>
      <c r="I62" s="40">
        <v>0.51500000000000001</v>
      </c>
      <c r="J62" s="40">
        <v>0.55000000000000004</v>
      </c>
      <c r="K62" s="40">
        <v>0.47599999999999998</v>
      </c>
      <c r="L62" s="40">
        <f t="shared" si="5"/>
        <v>0.49530000000000002</v>
      </c>
    </row>
    <row r="63" spans="1:22" ht="15.75">
      <c r="A63" s="16" t="s">
        <v>123</v>
      </c>
      <c r="B63" s="40">
        <v>0</v>
      </c>
      <c r="C63" s="40">
        <v>0</v>
      </c>
      <c r="D63" s="40">
        <v>4.2999999999999997E-2</v>
      </c>
      <c r="E63" s="40">
        <v>0</v>
      </c>
      <c r="F63" s="40">
        <v>5.0000000000000001E-3</v>
      </c>
      <c r="G63" s="40">
        <v>5.8000000000000003E-2</v>
      </c>
      <c r="H63" s="40">
        <v>3.2000000000000001E-2</v>
      </c>
      <c r="I63" s="40">
        <v>0</v>
      </c>
      <c r="J63" s="40">
        <v>0</v>
      </c>
      <c r="K63" s="40">
        <v>4.2000000000000003E-2</v>
      </c>
      <c r="L63" s="40">
        <f t="shared" si="5"/>
        <v>1.8000000000000002E-2</v>
      </c>
    </row>
    <row r="64" spans="1:22">
      <c r="A64" s="39" t="s">
        <v>124</v>
      </c>
      <c r="B64" s="40">
        <v>10.747999999999999</v>
      </c>
      <c r="C64" s="40">
        <v>10.548</v>
      </c>
      <c r="D64" s="40">
        <v>10.714</v>
      </c>
      <c r="E64" s="40">
        <v>10.417</v>
      </c>
      <c r="F64" s="40">
        <v>10.827</v>
      </c>
      <c r="G64" s="40">
        <v>10.401</v>
      </c>
      <c r="H64" s="40">
        <v>10.407</v>
      </c>
      <c r="I64" s="40">
        <v>10.468</v>
      </c>
      <c r="J64" s="40">
        <v>10.516</v>
      </c>
      <c r="K64" s="40">
        <v>10.475</v>
      </c>
      <c r="L64" s="40">
        <f t="shared" si="5"/>
        <v>10.552099999999999</v>
      </c>
    </row>
    <row r="65" spans="1:22">
      <c r="A65" s="39" t="s">
        <v>125</v>
      </c>
      <c r="B65" s="40">
        <v>6.8879999999999999</v>
      </c>
      <c r="C65" s="40">
        <v>6.8259999999999996</v>
      </c>
      <c r="D65" s="40">
        <v>7.0060000000000002</v>
      </c>
      <c r="E65" s="40">
        <v>6.7539999999999996</v>
      </c>
      <c r="F65" s="40">
        <v>6.9669999999999996</v>
      </c>
      <c r="G65" s="40">
        <v>6.83</v>
      </c>
      <c r="H65" s="40">
        <v>6.718</v>
      </c>
      <c r="I65" s="40">
        <v>6.819</v>
      </c>
      <c r="J65" s="40">
        <v>6.7629999999999999</v>
      </c>
      <c r="K65" s="40">
        <v>6.774</v>
      </c>
      <c r="L65" s="40">
        <f t="shared" si="5"/>
        <v>6.8344999999999985</v>
      </c>
    </row>
    <row r="66" spans="1:22" ht="15.75">
      <c r="A66" s="39" t="s">
        <v>126</v>
      </c>
      <c r="B66" s="40">
        <v>0.28999999999999998</v>
      </c>
      <c r="C66" s="40">
        <v>0.29199999999999998</v>
      </c>
      <c r="D66" s="40">
        <v>0.22500000000000001</v>
      </c>
      <c r="E66" s="40">
        <v>0.30399999999999999</v>
      </c>
      <c r="F66" s="40">
        <v>1.7000000000000001E-2</v>
      </c>
      <c r="G66" s="40">
        <v>0.32700000000000001</v>
      </c>
      <c r="H66" s="40">
        <v>0.161</v>
      </c>
      <c r="I66" s="40">
        <v>0.47</v>
      </c>
      <c r="J66" s="40">
        <v>0.33600000000000002</v>
      </c>
      <c r="K66" s="40">
        <v>0.371</v>
      </c>
      <c r="L66" s="40">
        <f t="shared" si="5"/>
        <v>0.27929999999999999</v>
      </c>
    </row>
    <row r="67" spans="1:22" ht="15.75">
      <c r="A67" s="39" t="s">
        <v>128</v>
      </c>
      <c r="B67" s="40">
        <v>0</v>
      </c>
      <c r="C67" s="40">
        <v>0</v>
      </c>
      <c r="D67" s="40">
        <v>0</v>
      </c>
      <c r="E67" s="40">
        <v>0.123</v>
      </c>
      <c r="F67" s="40">
        <v>0</v>
      </c>
      <c r="G67" s="40">
        <v>5.7000000000000002E-2</v>
      </c>
      <c r="H67" s="40">
        <v>0</v>
      </c>
      <c r="I67" s="40">
        <v>1.2E-2</v>
      </c>
      <c r="J67" s="40">
        <v>0</v>
      </c>
      <c r="K67" s="40">
        <v>2.5999999999999999E-2</v>
      </c>
      <c r="L67" s="40">
        <f t="shared" si="5"/>
        <v>2.18E-2</v>
      </c>
    </row>
    <row r="68" spans="1:22" ht="15.75">
      <c r="A68" s="39" t="s">
        <v>129</v>
      </c>
      <c r="B68" s="40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0.1</v>
      </c>
      <c r="L68" s="40">
        <f t="shared" si="5"/>
        <v>0.01</v>
      </c>
    </row>
    <row r="69" spans="1:22">
      <c r="A69" s="39" t="s">
        <v>130</v>
      </c>
      <c r="B69" s="40">
        <f t="shared" ref="B69:K69" si="6">SUM(B58:B68)</f>
        <v>98.813000000000017</v>
      </c>
      <c r="C69" s="40">
        <f t="shared" si="6"/>
        <v>99.813999999999993</v>
      </c>
      <c r="D69" s="40">
        <f t="shared" si="6"/>
        <v>100.05799999999999</v>
      </c>
      <c r="E69" s="40">
        <f t="shared" si="6"/>
        <v>99.463000000000022</v>
      </c>
      <c r="F69" s="40">
        <f t="shared" si="6"/>
        <v>98.962999999999994</v>
      </c>
      <c r="G69" s="40">
        <f t="shared" si="6"/>
        <v>99.846000000000004</v>
      </c>
      <c r="H69" s="40">
        <f t="shared" si="6"/>
        <v>98.669999999999987</v>
      </c>
      <c r="I69" s="40">
        <f t="shared" si="6"/>
        <v>99.692999999999998</v>
      </c>
      <c r="J69" s="40">
        <f t="shared" si="6"/>
        <v>99.319000000000003</v>
      </c>
      <c r="K69" s="40">
        <f t="shared" si="6"/>
        <v>100.66799999999998</v>
      </c>
      <c r="L69" s="40">
        <f t="shared" si="5"/>
        <v>99.530699999999996</v>
      </c>
    </row>
    <row r="70" spans="1:22">
      <c r="A70" s="39" t="s">
        <v>131</v>
      </c>
      <c r="B70" s="40">
        <v>0.38964435467532699</v>
      </c>
      <c r="C70" s="40">
        <v>0.391963570322098</v>
      </c>
      <c r="D70" s="40">
        <v>0.394448064517115</v>
      </c>
      <c r="E70" s="40">
        <v>0.39241487793700502</v>
      </c>
      <c r="F70" s="40">
        <v>0.39061525152015197</v>
      </c>
      <c r="G70" s="40">
        <v>0.39545341011072899</v>
      </c>
      <c r="H70" s="40">
        <v>0.39137011513874298</v>
      </c>
      <c r="I70" s="40">
        <v>0.39353461369318998</v>
      </c>
      <c r="J70" s="40">
        <v>0.390478858891735</v>
      </c>
      <c r="K70" s="40">
        <v>0.39179620675330901</v>
      </c>
      <c r="L70" s="40">
        <v>0.39217193235594</v>
      </c>
    </row>
    <row r="71" spans="1:22">
      <c r="A71" s="42" t="s">
        <v>132</v>
      </c>
      <c r="B71" s="45">
        <v>0.53388873420171801</v>
      </c>
      <c r="C71" s="45">
        <v>0.54341230949462305</v>
      </c>
      <c r="D71" s="45">
        <v>0.53932674623489096</v>
      </c>
      <c r="E71" s="45">
        <v>0.54574428988075496</v>
      </c>
      <c r="F71" s="45">
        <v>0.51206310526440602</v>
      </c>
      <c r="G71" s="45">
        <v>0.53503335659298201</v>
      </c>
      <c r="H71" s="45">
        <v>0.54086533735018405</v>
      </c>
      <c r="I71" s="45">
        <v>0.54626922034663605</v>
      </c>
      <c r="J71" s="45">
        <v>0.54063718505321001</v>
      </c>
      <c r="K71" s="45">
        <v>0.53883082179588504</v>
      </c>
      <c r="L71" s="45">
        <v>0.53760711062152899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</row>
  </sheetData>
  <mergeCells count="1">
    <mergeCell ref="A1:V1"/>
  </mergeCells>
  <phoneticPr fontId="3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53"/>
  <sheetViews>
    <sheetView zoomScaleNormal="100" workbookViewId="0">
      <selection activeCell="F40" sqref="F40"/>
    </sheetView>
  </sheetViews>
  <sheetFormatPr defaultColWidth="9" defaultRowHeight="15"/>
  <cols>
    <col min="15" max="15" width="11.7109375" customWidth="1"/>
    <col min="16" max="16" width="11.42578125" customWidth="1"/>
    <col min="18" max="18" width="12.28515625" customWidth="1"/>
  </cols>
  <sheetData>
    <row r="1" spans="1:37" ht="15.75" thickBot="1">
      <c r="A1" s="73" t="s">
        <v>417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37" ht="17.25" thickTop="1" thickBot="1">
      <c r="A2" s="38" t="s">
        <v>4</v>
      </c>
      <c r="B2" s="38" t="s">
        <v>118</v>
      </c>
      <c r="C2" s="38" t="s">
        <v>119</v>
      </c>
      <c r="D2" s="38" t="s">
        <v>120</v>
      </c>
      <c r="E2" s="38" t="s">
        <v>121</v>
      </c>
      <c r="F2" s="38" t="s">
        <v>122</v>
      </c>
      <c r="G2" s="38" t="s">
        <v>123</v>
      </c>
      <c r="H2" s="38" t="s">
        <v>124</v>
      </c>
      <c r="I2" s="38" t="s">
        <v>125</v>
      </c>
      <c r="J2" s="38" t="s">
        <v>126</v>
      </c>
      <c r="K2" s="38" t="s">
        <v>127</v>
      </c>
      <c r="L2" s="38" t="s">
        <v>128</v>
      </c>
      <c r="M2" s="38" t="s">
        <v>129</v>
      </c>
      <c r="N2" s="38" t="s">
        <v>130</v>
      </c>
      <c r="O2" s="38" t="s">
        <v>131</v>
      </c>
      <c r="P2" s="38" t="s">
        <v>132</v>
      </c>
      <c r="Q2" s="39"/>
      <c r="R2" s="41"/>
      <c r="S2" s="39"/>
      <c r="W2" s="39"/>
      <c r="AC2" s="39"/>
      <c r="AG2" s="39"/>
    </row>
    <row r="3" spans="1:37" ht="15.75" thickTop="1">
      <c r="A3" s="39" t="s">
        <v>117</v>
      </c>
    </row>
    <row r="4" spans="1:37">
      <c r="A4" s="39" t="s">
        <v>96</v>
      </c>
      <c r="B4" s="40">
        <v>0.84099999999999997</v>
      </c>
      <c r="C4" s="40">
        <v>51.371000000000002</v>
      </c>
      <c r="D4" s="40">
        <v>28.556999999999999</v>
      </c>
      <c r="E4" s="40">
        <v>0.23100000000000001</v>
      </c>
      <c r="F4" s="40">
        <v>6.5000000000000002E-2</v>
      </c>
      <c r="G4" s="40">
        <v>0.125</v>
      </c>
      <c r="H4" s="40">
        <v>3.9980000000000002</v>
      </c>
      <c r="I4" s="40">
        <v>14.64</v>
      </c>
      <c r="J4" s="40">
        <v>0</v>
      </c>
      <c r="K4" s="40">
        <v>0</v>
      </c>
      <c r="L4" s="40">
        <v>0.16900000000000001</v>
      </c>
      <c r="M4" s="40">
        <v>0</v>
      </c>
      <c r="N4" s="40">
        <v>99.997</v>
      </c>
      <c r="O4" s="40">
        <v>0.78483946937644122</v>
      </c>
      <c r="P4" s="40">
        <v>0.3944276351364478</v>
      </c>
      <c r="S4" s="40"/>
      <c r="W4" s="40"/>
      <c r="AA4" s="69"/>
      <c r="AC4" s="40"/>
      <c r="AG4" s="40"/>
      <c r="AK4" s="66"/>
    </row>
    <row r="5" spans="1:37">
      <c r="A5" s="39" t="s">
        <v>97</v>
      </c>
      <c r="B5" s="40">
        <v>0.6</v>
      </c>
      <c r="C5" s="40">
        <v>53.085999999999999</v>
      </c>
      <c r="D5" s="40">
        <v>26.766999999999999</v>
      </c>
      <c r="E5" s="40">
        <v>0.3</v>
      </c>
      <c r="F5" s="40">
        <v>2E-3</v>
      </c>
      <c r="G5" s="40">
        <v>0.125</v>
      </c>
      <c r="H5" s="40">
        <v>3.8650000000000002</v>
      </c>
      <c r="I5" s="40">
        <v>14.859</v>
      </c>
      <c r="J5" s="40">
        <v>7.0000000000000001E-3</v>
      </c>
      <c r="K5" s="40">
        <v>0</v>
      </c>
      <c r="L5" s="40">
        <v>0</v>
      </c>
      <c r="M5" s="40">
        <v>0.105</v>
      </c>
      <c r="N5" s="40">
        <v>99.715999999999994</v>
      </c>
      <c r="O5" s="40">
        <v>0.79294601457766289</v>
      </c>
      <c r="P5" s="40">
        <v>0.37137790602146353</v>
      </c>
      <c r="S5" s="40"/>
      <c r="W5" s="40"/>
      <c r="AA5" s="69"/>
      <c r="AC5" s="40"/>
      <c r="AG5" s="40"/>
      <c r="AK5" s="66"/>
    </row>
    <row r="6" spans="1:37">
      <c r="A6" s="39" t="s">
        <v>98</v>
      </c>
      <c r="B6" s="40">
        <v>0.96699999999999997</v>
      </c>
      <c r="C6" s="40">
        <v>59.337000000000003</v>
      </c>
      <c r="D6" s="40">
        <v>19.687000000000001</v>
      </c>
      <c r="E6" s="40">
        <v>0.41299999999999998</v>
      </c>
      <c r="F6" s="40">
        <v>8.9999999999999993E-3</v>
      </c>
      <c r="G6" s="40">
        <v>7.5999999999999998E-2</v>
      </c>
      <c r="H6" s="40">
        <v>3.6560000000000001</v>
      </c>
      <c r="I6" s="40">
        <v>15.693</v>
      </c>
      <c r="J6" s="40">
        <v>0.115</v>
      </c>
      <c r="K6" s="40">
        <v>4.9000000000000002E-2</v>
      </c>
      <c r="L6" s="40">
        <v>4.0000000000000001E-3</v>
      </c>
      <c r="M6" s="40">
        <v>3.9E-2</v>
      </c>
      <c r="N6" s="40">
        <v>100.045</v>
      </c>
      <c r="O6" s="40">
        <v>0.81045611644258719</v>
      </c>
      <c r="P6" s="40">
        <v>0.27992348153694424</v>
      </c>
      <c r="S6" s="40"/>
      <c r="W6" s="40"/>
      <c r="AA6" s="69"/>
      <c r="AC6" s="40"/>
      <c r="AG6" s="40"/>
      <c r="AK6" s="66"/>
    </row>
    <row r="7" spans="1:37">
      <c r="A7" s="39" t="s">
        <v>99</v>
      </c>
      <c r="B7" s="40">
        <v>1.0669999999999999</v>
      </c>
      <c r="C7" s="40">
        <v>58.612000000000002</v>
      </c>
      <c r="D7" s="40">
        <v>20.053999999999998</v>
      </c>
      <c r="E7" s="40">
        <v>0.42299999999999999</v>
      </c>
      <c r="F7" s="40">
        <v>0</v>
      </c>
      <c r="G7" s="40">
        <v>5.2999999999999999E-2</v>
      </c>
      <c r="H7" s="40">
        <v>3.7120000000000002</v>
      </c>
      <c r="I7" s="40">
        <v>15.8</v>
      </c>
      <c r="J7" s="40">
        <v>0</v>
      </c>
      <c r="K7" s="40">
        <v>0</v>
      </c>
      <c r="L7" s="40">
        <v>8.0000000000000002E-3</v>
      </c>
      <c r="M7" s="40">
        <v>0.11700000000000001</v>
      </c>
      <c r="N7" s="40">
        <v>99.846000000000004</v>
      </c>
      <c r="O7" s="40">
        <v>0.80916144481885777</v>
      </c>
      <c r="P7" s="40">
        <v>0.28616618450837045</v>
      </c>
      <c r="S7" s="40"/>
      <c r="W7" s="40"/>
      <c r="AA7" s="69"/>
      <c r="AC7" s="40"/>
      <c r="AG7" s="40"/>
      <c r="AK7" s="66"/>
    </row>
    <row r="8" spans="1:37">
      <c r="A8" s="39" t="s">
        <v>100</v>
      </c>
      <c r="B8" s="40">
        <v>1.1910000000000001</v>
      </c>
      <c r="C8" s="40">
        <v>43.901000000000003</v>
      </c>
      <c r="D8" s="40">
        <v>35.146000000000001</v>
      </c>
      <c r="E8" s="40">
        <v>0.41199999999999998</v>
      </c>
      <c r="F8" s="40">
        <v>0</v>
      </c>
      <c r="G8" s="40">
        <v>0.22500000000000001</v>
      </c>
      <c r="H8" s="40">
        <v>3.8220000000000001</v>
      </c>
      <c r="I8" s="40">
        <v>14.724</v>
      </c>
      <c r="J8" s="40">
        <v>0</v>
      </c>
      <c r="K8" s="40">
        <v>0.11799999999999999</v>
      </c>
      <c r="L8" s="40">
        <v>2.9000000000000001E-2</v>
      </c>
      <c r="M8" s="40">
        <v>0.154</v>
      </c>
      <c r="N8" s="40">
        <v>99.721999999999994</v>
      </c>
      <c r="O8" s="40">
        <v>0.79328417583932143</v>
      </c>
      <c r="P8" s="40">
        <v>0.48400722142399505</v>
      </c>
      <c r="S8" s="40"/>
      <c r="W8" s="40"/>
      <c r="AA8" s="69"/>
      <c r="AC8" s="40"/>
      <c r="AG8" s="40"/>
      <c r="AK8" s="66"/>
    </row>
    <row r="9" spans="1:37">
      <c r="A9" s="39" t="s">
        <v>101</v>
      </c>
      <c r="B9" s="40">
        <v>0.67900000000000005</v>
      </c>
      <c r="C9" s="40">
        <v>62.345999999999997</v>
      </c>
      <c r="D9" s="40">
        <v>16.155999999999999</v>
      </c>
      <c r="E9" s="40">
        <v>0.33300000000000002</v>
      </c>
      <c r="F9" s="40">
        <v>5.1999999999999998E-2</v>
      </c>
      <c r="G9" s="40">
        <v>8.2000000000000003E-2</v>
      </c>
      <c r="H9" s="40">
        <v>3.6480000000000001</v>
      </c>
      <c r="I9" s="40">
        <v>16.030999999999999</v>
      </c>
      <c r="J9" s="40">
        <v>3.7999999999999999E-2</v>
      </c>
      <c r="K9" s="40">
        <v>0.02</v>
      </c>
      <c r="L9" s="40">
        <v>0</v>
      </c>
      <c r="M9" s="40">
        <v>0</v>
      </c>
      <c r="N9" s="40">
        <v>99.384999999999991</v>
      </c>
      <c r="O9" s="40">
        <v>0.81403983207468067</v>
      </c>
      <c r="P9" s="40">
        <v>0.23290595244092502</v>
      </c>
      <c r="S9" s="40"/>
      <c r="W9" s="40"/>
      <c r="AA9" s="69"/>
      <c r="AC9" s="40"/>
      <c r="AG9" s="40"/>
      <c r="AK9" s="66"/>
    </row>
    <row r="10" spans="1:37">
      <c r="A10" s="39" t="s">
        <v>102</v>
      </c>
      <c r="B10" s="67">
        <v>2.25204</v>
      </c>
      <c r="C10" s="67">
        <v>17.1206</v>
      </c>
      <c r="D10" s="67">
        <v>64.693719999999999</v>
      </c>
      <c r="E10" s="67">
        <v>0.38219999999999998</v>
      </c>
      <c r="F10" s="67">
        <v>0</v>
      </c>
      <c r="G10" s="67">
        <v>0.37240000000000001</v>
      </c>
      <c r="H10" s="67">
        <v>3.1448200000000002</v>
      </c>
      <c r="I10" s="67">
        <v>12.26568</v>
      </c>
      <c r="J10" s="67">
        <v>0.12544</v>
      </c>
      <c r="K10" s="67">
        <v>0.12053999999999999</v>
      </c>
      <c r="L10" s="67">
        <v>1.176E-2</v>
      </c>
      <c r="M10" s="67">
        <v>5.8799999999999998E-2</v>
      </c>
      <c r="N10" s="67">
        <v>100.548</v>
      </c>
      <c r="O10" s="40">
        <v>0.79530098941964045</v>
      </c>
      <c r="P10" s="40">
        <v>0.81575009826939049</v>
      </c>
      <c r="S10" s="67"/>
      <c r="W10" s="67"/>
      <c r="AA10" s="69"/>
      <c r="AC10" s="67"/>
      <c r="AG10" s="67"/>
      <c r="AK10" s="66"/>
    </row>
    <row r="11" spans="1:37">
      <c r="A11" s="39" t="s">
        <v>103</v>
      </c>
      <c r="B11" s="40">
        <v>0.98599999999999999</v>
      </c>
      <c r="C11" s="40">
        <v>48.289000000000001</v>
      </c>
      <c r="D11" s="40">
        <v>31.273</v>
      </c>
      <c r="E11" s="40">
        <v>0.44700000000000001</v>
      </c>
      <c r="F11" s="40">
        <v>3.2000000000000001E-2</v>
      </c>
      <c r="G11" s="40">
        <v>0.19400000000000001</v>
      </c>
      <c r="H11" s="40">
        <v>4.1589999999999998</v>
      </c>
      <c r="I11" s="40">
        <v>14.398</v>
      </c>
      <c r="J11" s="40">
        <v>0</v>
      </c>
      <c r="K11" s="40">
        <v>8.5999999999999993E-2</v>
      </c>
      <c r="L11" s="40">
        <v>0</v>
      </c>
      <c r="M11" s="40">
        <v>3.1E-2</v>
      </c>
      <c r="N11" s="40">
        <v>99.89500000000001</v>
      </c>
      <c r="O11" s="40">
        <v>0.77520631319955802</v>
      </c>
      <c r="P11" s="40">
        <v>0.43143093697233587</v>
      </c>
      <c r="S11" s="40"/>
      <c r="W11" s="40"/>
      <c r="AA11" s="69"/>
      <c r="AC11" s="40"/>
      <c r="AG11" s="40"/>
      <c r="AK11" s="66"/>
    </row>
    <row r="12" spans="1:37">
      <c r="A12" s="39" t="s">
        <v>104</v>
      </c>
      <c r="B12" s="40">
        <v>0.29499999999999998</v>
      </c>
      <c r="C12" s="40">
        <v>71.009</v>
      </c>
      <c r="D12" s="40">
        <v>6.9550000000000001</v>
      </c>
      <c r="E12" s="40">
        <v>0.317</v>
      </c>
      <c r="F12" s="40">
        <v>9.4E-2</v>
      </c>
      <c r="G12" s="40">
        <v>3.7999999999999999E-2</v>
      </c>
      <c r="H12" s="40">
        <v>4.2560000000000002</v>
      </c>
      <c r="I12" s="40">
        <v>16.228999999999999</v>
      </c>
      <c r="J12" s="40">
        <v>0.14499999999999999</v>
      </c>
      <c r="K12" s="40">
        <v>0.125</v>
      </c>
      <c r="L12" s="40">
        <v>1.7000000000000001E-2</v>
      </c>
      <c r="M12" s="40">
        <v>0.16500000000000001</v>
      </c>
      <c r="N12" s="40">
        <v>99.644999999999982</v>
      </c>
      <c r="O12" s="40">
        <v>0.79160076424749493</v>
      </c>
      <c r="P12" s="40">
        <v>0.10294590944648535</v>
      </c>
      <c r="S12" s="40"/>
      <c r="W12" s="40"/>
      <c r="AA12" s="69"/>
      <c r="AC12" s="40"/>
      <c r="AG12" s="40"/>
      <c r="AK12" s="66"/>
    </row>
    <row r="13" spans="1:37">
      <c r="A13" s="39" t="s">
        <v>105</v>
      </c>
      <c r="B13" s="67">
        <v>1.80026</v>
      </c>
      <c r="C13" s="67">
        <v>19.623519999999999</v>
      </c>
      <c r="D13" s="67">
        <v>62.352499999999999</v>
      </c>
      <c r="E13" s="67">
        <v>0.31163999999999997</v>
      </c>
      <c r="F13" s="67">
        <v>1.274E-2</v>
      </c>
      <c r="G13" s="67">
        <v>0.29693999999999998</v>
      </c>
      <c r="H13" s="67">
        <v>3.2977000000000003</v>
      </c>
      <c r="I13" s="67">
        <v>12.54106</v>
      </c>
      <c r="J13" s="67">
        <v>0</v>
      </c>
      <c r="K13" s="67">
        <v>0</v>
      </c>
      <c r="L13" s="67">
        <v>2.7439999999999999E-2</v>
      </c>
      <c r="M13" s="67">
        <v>9.2119999999999994E-2</v>
      </c>
      <c r="N13" s="67">
        <v>100.35592</v>
      </c>
      <c r="O13" s="40">
        <v>0.79115711088069685</v>
      </c>
      <c r="P13" s="40">
        <v>0.78826657345829643</v>
      </c>
      <c r="S13" s="67"/>
      <c r="W13" s="67"/>
      <c r="AA13" s="69"/>
      <c r="AC13" s="67"/>
      <c r="AG13" s="67"/>
      <c r="AK13" s="66"/>
    </row>
    <row r="14" spans="1:37">
      <c r="A14" s="39" t="s">
        <v>106</v>
      </c>
      <c r="B14" s="67">
        <v>2.1393399999999998</v>
      </c>
      <c r="C14" s="67">
        <v>10.55068</v>
      </c>
      <c r="D14" s="67">
        <v>71.306759999999997</v>
      </c>
      <c r="E14" s="67">
        <v>1.26616</v>
      </c>
      <c r="F14" s="67">
        <v>0.11074000000000001</v>
      </c>
      <c r="G14" s="67">
        <v>0.40669999999999995</v>
      </c>
      <c r="H14" s="67">
        <v>3.3280799999999999</v>
      </c>
      <c r="I14" s="67">
        <v>11.25628</v>
      </c>
      <c r="J14" s="67">
        <v>0.26950000000000002</v>
      </c>
      <c r="K14" s="67">
        <v>0</v>
      </c>
      <c r="L14" s="67">
        <v>0</v>
      </c>
      <c r="M14" s="67">
        <v>0.19208</v>
      </c>
      <c r="N14" s="67">
        <v>100.82632000000001</v>
      </c>
      <c r="O14" s="40">
        <v>0.7711228243287972</v>
      </c>
      <c r="P14" s="40">
        <v>0.88787674370289538</v>
      </c>
      <c r="S14" s="67"/>
      <c r="W14" s="67"/>
      <c r="AA14" s="69"/>
      <c r="AC14" s="67"/>
      <c r="AG14" s="67"/>
      <c r="AK14" s="66"/>
    </row>
    <row r="15" spans="1:37">
      <c r="A15" s="39" t="s">
        <v>107</v>
      </c>
      <c r="B15" s="40">
        <v>0.754</v>
      </c>
      <c r="C15" s="40">
        <v>55.710999999999999</v>
      </c>
      <c r="D15" s="40">
        <v>23.2</v>
      </c>
      <c r="E15" s="40">
        <v>0.20200000000000001</v>
      </c>
      <c r="F15" s="40">
        <v>0</v>
      </c>
      <c r="G15" s="40">
        <v>0.13700000000000001</v>
      </c>
      <c r="H15" s="40">
        <v>4.6509999999999998</v>
      </c>
      <c r="I15" s="40">
        <v>14.504</v>
      </c>
      <c r="J15" s="40">
        <v>0</v>
      </c>
      <c r="K15" s="40">
        <v>9.8000000000000004E-2</v>
      </c>
      <c r="L15" s="40">
        <v>0.05</v>
      </c>
      <c r="M15" s="40">
        <v>0</v>
      </c>
      <c r="N15" s="40">
        <v>99.306999999999988</v>
      </c>
      <c r="O15" s="40">
        <v>0.756479396827059</v>
      </c>
      <c r="P15" s="40">
        <v>0.32792346257271116</v>
      </c>
      <c r="S15" s="40"/>
      <c r="W15" s="40"/>
      <c r="AA15" s="69"/>
      <c r="AC15" s="40"/>
      <c r="AG15" s="40"/>
      <c r="AK15" s="66"/>
    </row>
    <row r="16" spans="1:37">
      <c r="A16" s="39" t="s">
        <v>108</v>
      </c>
      <c r="B16" s="67">
        <v>2.09524</v>
      </c>
      <c r="C16" s="67">
        <v>12.549879999999998</v>
      </c>
      <c r="D16" s="67">
        <v>70.59429999999999</v>
      </c>
      <c r="E16" s="67">
        <v>0.66346000000000005</v>
      </c>
      <c r="F16" s="67">
        <v>8.0360000000000001E-2</v>
      </c>
      <c r="G16" s="67">
        <v>0.34495999999999999</v>
      </c>
      <c r="H16" s="67">
        <v>3.2643800000000001</v>
      </c>
      <c r="I16" s="67">
        <v>11.88054</v>
      </c>
      <c r="J16" s="67">
        <v>6.762E-2</v>
      </c>
      <c r="K16" s="67">
        <v>9.7999999999999997E-3</v>
      </c>
      <c r="L16" s="67">
        <v>0</v>
      </c>
      <c r="M16" s="67">
        <v>0.12053999999999999</v>
      </c>
      <c r="N16" s="67">
        <v>101.67108</v>
      </c>
      <c r="O16" s="40">
        <v>0.7838022805874908</v>
      </c>
      <c r="P16" s="40">
        <v>0.86826122582839338</v>
      </c>
      <c r="S16" s="67"/>
      <c r="W16" s="67"/>
      <c r="AA16" s="69"/>
      <c r="AC16" s="67"/>
      <c r="AG16" s="67"/>
      <c r="AK16" s="66"/>
    </row>
    <row r="17" spans="1:37">
      <c r="A17" s="39" t="s">
        <v>109</v>
      </c>
      <c r="B17" s="67">
        <v>1.74244</v>
      </c>
      <c r="C17" s="67">
        <v>14.09338</v>
      </c>
      <c r="D17" s="67">
        <v>67.688599999999994</v>
      </c>
      <c r="E17" s="67">
        <v>0.48902000000000001</v>
      </c>
      <c r="F17" s="67">
        <v>8.8199999999999997E-3</v>
      </c>
      <c r="G17" s="67">
        <v>0.39983999999999997</v>
      </c>
      <c r="H17" s="67">
        <v>3.0556399999999999</v>
      </c>
      <c r="I17" s="67">
        <v>12.151999999999999</v>
      </c>
      <c r="J17" s="67">
        <v>0.19991999999999999</v>
      </c>
      <c r="K17" s="67">
        <v>4.9000000000000002E-2</v>
      </c>
      <c r="L17" s="67">
        <v>3.9199999999999999E-2</v>
      </c>
      <c r="M17" s="67">
        <v>0.36847999999999997</v>
      </c>
      <c r="N17" s="67">
        <v>100.28634</v>
      </c>
      <c r="O17" s="40">
        <v>0.79845021990325349</v>
      </c>
      <c r="P17" s="40">
        <v>0.84911106164696781</v>
      </c>
      <c r="S17" s="67"/>
      <c r="W17" s="67"/>
      <c r="AA17" s="69"/>
      <c r="AC17" s="67"/>
      <c r="AG17" s="67"/>
      <c r="AK17" s="66"/>
    </row>
    <row r="18" spans="1:37">
      <c r="A18" s="39" t="s">
        <v>110</v>
      </c>
      <c r="B18" s="40">
        <v>0.436</v>
      </c>
      <c r="C18" s="40">
        <v>62.377000000000002</v>
      </c>
      <c r="D18" s="40">
        <v>15.586</v>
      </c>
      <c r="E18" s="40">
        <v>0.23300000000000001</v>
      </c>
      <c r="F18" s="40">
        <v>0.108</v>
      </c>
      <c r="G18" s="40">
        <v>8.3000000000000004E-2</v>
      </c>
      <c r="H18" s="40">
        <v>3.7709999999999999</v>
      </c>
      <c r="I18" s="40">
        <v>15.955</v>
      </c>
      <c r="J18" s="40">
        <v>0</v>
      </c>
      <c r="K18" s="40">
        <v>6.3E-2</v>
      </c>
      <c r="L18" s="40">
        <v>2.5000000000000001E-2</v>
      </c>
      <c r="M18" s="40">
        <v>0</v>
      </c>
      <c r="N18" s="40">
        <v>98.637000000000015</v>
      </c>
      <c r="O18" s="40">
        <v>0.80823211263756167</v>
      </c>
      <c r="P18" s="40">
        <v>0.22646330245663659</v>
      </c>
      <c r="S18" s="40"/>
      <c r="W18" s="40"/>
      <c r="AA18" s="69"/>
      <c r="AC18" s="40"/>
      <c r="AG18" s="40"/>
      <c r="AK18" s="66"/>
    </row>
    <row r="19" spans="1:37">
      <c r="A19" s="39" t="s">
        <v>111</v>
      </c>
      <c r="B19" s="67">
        <v>1.3345200000000002</v>
      </c>
      <c r="C19" s="67">
        <v>34.011449999999996</v>
      </c>
      <c r="D19" s="67">
        <v>46.259729999999998</v>
      </c>
      <c r="E19" s="67">
        <v>0.76131000000000004</v>
      </c>
      <c r="F19" s="67">
        <v>6.336E-2</v>
      </c>
      <c r="G19" s="67">
        <v>0.26235000000000003</v>
      </c>
      <c r="H19" s="67">
        <v>3.7461599999999997</v>
      </c>
      <c r="I19" s="67">
        <v>13.440240000000001</v>
      </c>
      <c r="J19" s="67">
        <v>1.3860000000000001E-2</v>
      </c>
      <c r="K19" s="67">
        <v>0</v>
      </c>
      <c r="L19" s="67">
        <v>0</v>
      </c>
      <c r="M19" s="67">
        <v>0.22572</v>
      </c>
      <c r="N19" s="67">
        <v>100.11869999999998</v>
      </c>
      <c r="O19" s="40">
        <v>0.7813675082495587</v>
      </c>
      <c r="P19" s="40">
        <v>0.61443845260092556</v>
      </c>
      <c r="S19" s="67"/>
      <c r="W19" s="67"/>
      <c r="AA19" s="69"/>
      <c r="AC19" s="67"/>
      <c r="AG19" s="67"/>
      <c r="AK19" s="66"/>
    </row>
    <row r="20" spans="1:37">
      <c r="A20" s="39" t="s">
        <v>112</v>
      </c>
      <c r="B20" s="40">
        <v>0.96199999999999997</v>
      </c>
      <c r="C20" s="40">
        <v>59.652000000000001</v>
      </c>
      <c r="D20" s="40">
        <v>17.718</v>
      </c>
      <c r="E20" s="40">
        <v>0.32700000000000001</v>
      </c>
      <c r="F20" s="40">
        <v>4.2000000000000003E-2</v>
      </c>
      <c r="G20" s="40">
        <v>0.10199999999999999</v>
      </c>
      <c r="H20" s="40">
        <v>3.6139999999999999</v>
      </c>
      <c r="I20" s="40">
        <v>16.038</v>
      </c>
      <c r="J20" s="40">
        <v>0</v>
      </c>
      <c r="K20" s="40">
        <v>0.11600000000000001</v>
      </c>
      <c r="L20" s="40">
        <v>0</v>
      </c>
      <c r="M20" s="40">
        <v>0.28000000000000003</v>
      </c>
      <c r="N20" s="40">
        <v>98.851000000000013</v>
      </c>
      <c r="O20" s="40">
        <v>0.81551884868038549</v>
      </c>
      <c r="P20" s="40">
        <v>0.25816780912396659</v>
      </c>
      <c r="S20" s="40"/>
      <c r="W20" s="40"/>
      <c r="AA20" s="69"/>
      <c r="AC20" s="40"/>
      <c r="AG20" s="40"/>
      <c r="AK20" s="66"/>
    </row>
    <row r="21" spans="1:37">
      <c r="A21" s="39" t="s">
        <v>113</v>
      </c>
      <c r="B21" s="40">
        <v>1.4379999999999999</v>
      </c>
      <c r="C21" s="40">
        <v>42.036999999999999</v>
      </c>
      <c r="D21" s="40">
        <v>38.548999999999999</v>
      </c>
      <c r="E21" s="40">
        <v>0.29899999999999999</v>
      </c>
      <c r="F21" s="40">
        <v>3.2000000000000001E-2</v>
      </c>
      <c r="G21" s="40">
        <v>0.19400000000000001</v>
      </c>
      <c r="H21" s="40">
        <v>3.6779999999999999</v>
      </c>
      <c r="I21" s="40">
        <v>14.49</v>
      </c>
      <c r="J21" s="40">
        <v>0</v>
      </c>
      <c r="K21" s="40">
        <v>0</v>
      </c>
      <c r="L21" s="40">
        <v>0</v>
      </c>
      <c r="M21" s="40">
        <v>0</v>
      </c>
      <c r="N21" s="40">
        <v>100.717</v>
      </c>
      <c r="O21" s="40">
        <v>0.796930818060542</v>
      </c>
      <c r="P21" s="40">
        <v>0.51794561783060933</v>
      </c>
      <c r="S21" s="40"/>
      <c r="W21" s="40"/>
      <c r="AA21" s="69"/>
      <c r="AC21" s="40"/>
      <c r="AG21" s="40"/>
      <c r="AK21" s="66"/>
    </row>
    <row r="22" spans="1:37">
      <c r="A22" s="39" t="s">
        <v>114</v>
      </c>
      <c r="B22" s="40">
        <v>0.625</v>
      </c>
      <c r="C22" s="40">
        <v>51.923999999999999</v>
      </c>
      <c r="D22" s="40">
        <v>27.792000000000002</v>
      </c>
      <c r="E22" s="40">
        <v>0.107</v>
      </c>
      <c r="F22" s="40">
        <v>7.0000000000000001E-3</v>
      </c>
      <c r="G22" s="40">
        <v>0.153</v>
      </c>
      <c r="H22" s="40">
        <v>3.6949999999999998</v>
      </c>
      <c r="I22" s="40">
        <v>15.055999999999999</v>
      </c>
      <c r="J22" s="40">
        <v>2.5999999999999999E-2</v>
      </c>
      <c r="K22" s="40">
        <v>0</v>
      </c>
      <c r="L22" s="40">
        <v>0</v>
      </c>
      <c r="M22" s="40">
        <v>0</v>
      </c>
      <c r="N22" s="40">
        <v>99.385000000000005</v>
      </c>
      <c r="O22" s="40">
        <v>0.80233103574484765</v>
      </c>
      <c r="P22" s="40">
        <v>0.38542139730404729</v>
      </c>
      <c r="S22" s="40"/>
      <c r="W22" s="40"/>
      <c r="AA22" s="69"/>
      <c r="AC22" s="40"/>
      <c r="AG22" s="40"/>
      <c r="AK22" s="66"/>
    </row>
    <row r="23" spans="1:37">
      <c r="A23" s="39" t="s">
        <v>115</v>
      </c>
      <c r="B23" s="40">
        <v>1.526</v>
      </c>
      <c r="C23" s="40">
        <v>38.225999999999999</v>
      </c>
      <c r="D23" s="40">
        <v>42.055999999999997</v>
      </c>
      <c r="E23" s="40">
        <v>0.57099999999999995</v>
      </c>
      <c r="F23" s="40">
        <v>0.11600000000000001</v>
      </c>
      <c r="G23" s="40">
        <v>0.189</v>
      </c>
      <c r="H23" s="40">
        <v>3.8340000000000001</v>
      </c>
      <c r="I23" s="40">
        <v>14.084</v>
      </c>
      <c r="J23" s="40">
        <v>0</v>
      </c>
      <c r="K23" s="40">
        <v>0</v>
      </c>
      <c r="L23" s="40">
        <v>0</v>
      </c>
      <c r="M23" s="40">
        <v>0.14499999999999999</v>
      </c>
      <c r="N23" s="40">
        <v>100.74699999999999</v>
      </c>
      <c r="O23" s="40">
        <v>0.78537386868072512</v>
      </c>
      <c r="P23" s="40">
        <v>0.56314098536458745</v>
      </c>
      <c r="S23" s="40"/>
      <c r="W23" s="40"/>
      <c r="AA23" s="69"/>
      <c r="AC23" s="40"/>
      <c r="AG23" s="40"/>
      <c r="AK23" s="66"/>
    </row>
    <row r="24" spans="1:37">
      <c r="A24" s="39" t="s">
        <v>133</v>
      </c>
      <c r="B24" s="40">
        <v>0.504</v>
      </c>
      <c r="C24" s="40">
        <v>65.254000000000005</v>
      </c>
      <c r="D24" s="40">
        <v>13.236000000000001</v>
      </c>
      <c r="E24" s="40">
        <v>0.36399999999999999</v>
      </c>
      <c r="F24" s="40">
        <v>2.1000000000000001E-2</v>
      </c>
      <c r="G24" s="40">
        <v>9.0999999999999998E-2</v>
      </c>
      <c r="H24" s="40">
        <v>3.5459999999999998</v>
      </c>
      <c r="I24" s="40">
        <v>16.32</v>
      </c>
      <c r="J24" s="40">
        <v>0.29199999999999998</v>
      </c>
      <c r="K24" s="40">
        <v>0.17799999999999999</v>
      </c>
      <c r="L24" s="40">
        <v>3.3000000000000002E-2</v>
      </c>
      <c r="M24" s="40">
        <v>0.29699999999999999</v>
      </c>
      <c r="N24" s="40">
        <v>100.13600000000001</v>
      </c>
      <c r="O24" s="40">
        <v>0.82093611704797098</v>
      </c>
      <c r="P24" s="40">
        <v>0.19202374796799379</v>
      </c>
      <c r="S24" s="40"/>
      <c r="W24" s="40"/>
      <c r="AA24" s="69"/>
      <c r="AC24" s="40"/>
      <c r="AG24" s="40"/>
      <c r="AK24" s="66"/>
    </row>
    <row r="25" spans="1:37">
      <c r="A25" s="39" t="s">
        <v>134</v>
      </c>
      <c r="B25" s="40">
        <v>0.88500000000000001</v>
      </c>
      <c r="C25" s="40">
        <v>48.305</v>
      </c>
      <c r="D25" s="40">
        <v>31.113</v>
      </c>
      <c r="E25" s="40">
        <v>0.154</v>
      </c>
      <c r="F25" s="40">
        <v>0</v>
      </c>
      <c r="G25" s="40">
        <v>0.18</v>
      </c>
      <c r="H25" s="40">
        <v>4.3419999999999996</v>
      </c>
      <c r="I25" s="40">
        <v>14.689</v>
      </c>
      <c r="J25" s="40">
        <v>0</v>
      </c>
      <c r="K25" s="40">
        <v>0.14299999999999999</v>
      </c>
      <c r="L25" s="40">
        <v>0</v>
      </c>
      <c r="M25" s="40">
        <v>0</v>
      </c>
      <c r="N25" s="40">
        <v>99.811000000000007</v>
      </c>
      <c r="O25" s="40">
        <v>0.77116398132811326</v>
      </c>
      <c r="P25" s="40">
        <v>0.430091953410704</v>
      </c>
      <c r="S25" s="40"/>
      <c r="W25" s="40"/>
      <c r="AA25" s="69"/>
      <c r="AC25" s="40"/>
      <c r="AG25" s="40"/>
      <c r="AK25" s="66"/>
    </row>
    <row r="26" spans="1:37">
      <c r="A26" s="39" t="s">
        <v>135</v>
      </c>
      <c r="B26" s="40">
        <v>0.57899999999999996</v>
      </c>
      <c r="C26" s="40">
        <v>63.819000000000003</v>
      </c>
      <c r="D26" s="40">
        <v>14.667999999999999</v>
      </c>
      <c r="E26" s="40">
        <v>0.38700000000000001</v>
      </c>
      <c r="F26" s="40">
        <v>4.9000000000000002E-2</v>
      </c>
      <c r="G26" s="40">
        <v>7.0000000000000007E-2</v>
      </c>
      <c r="H26" s="40">
        <v>3.8879999999999999</v>
      </c>
      <c r="I26" s="40">
        <v>16.074999999999999</v>
      </c>
      <c r="J26" s="40">
        <v>1.2999999999999999E-2</v>
      </c>
      <c r="K26" s="40">
        <v>0</v>
      </c>
      <c r="L26" s="40">
        <v>0</v>
      </c>
      <c r="M26" s="40">
        <v>0.29299999999999998</v>
      </c>
      <c r="N26" s="40">
        <v>99.841000000000022</v>
      </c>
      <c r="O26" s="40">
        <v>0.80463228866070591</v>
      </c>
      <c r="P26" s="40">
        <v>0.21216082850915302</v>
      </c>
      <c r="S26" s="40"/>
      <c r="W26" s="40"/>
      <c r="AA26" s="69"/>
      <c r="AC26" s="40"/>
      <c r="AG26" s="40"/>
      <c r="AK26" s="66"/>
    </row>
    <row r="27" spans="1:37">
      <c r="A27" s="39" t="s">
        <v>136</v>
      </c>
      <c r="B27" s="40">
        <v>0.32700000000000001</v>
      </c>
      <c r="C27" s="40">
        <v>62.011000000000003</v>
      </c>
      <c r="D27" s="40">
        <v>15.641999999999999</v>
      </c>
      <c r="E27" s="40">
        <v>0.33500000000000002</v>
      </c>
      <c r="F27" s="40">
        <v>8.8999999999999996E-2</v>
      </c>
      <c r="G27" s="40">
        <v>0.123</v>
      </c>
      <c r="H27" s="40">
        <v>3.8769999999999998</v>
      </c>
      <c r="I27" s="40">
        <v>15.946999999999999</v>
      </c>
      <c r="J27" s="40">
        <v>2.5000000000000001E-2</v>
      </c>
      <c r="K27" s="40">
        <v>0</v>
      </c>
      <c r="L27" s="40">
        <v>3.6999999999999998E-2</v>
      </c>
      <c r="M27" s="40">
        <v>0.22600000000000001</v>
      </c>
      <c r="N27" s="40">
        <v>98.63900000000001</v>
      </c>
      <c r="O27" s="40">
        <v>0.8038196577922031</v>
      </c>
      <c r="P27" s="40">
        <v>0.22812677010939089</v>
      </c>
      <c r="S27" s="40"/>
      <c r="W27" s="40"/>
      <c r="AA27" s="69"/>
      <c r="AC27" s="40"/>
      <c r="AG27" s="40"/>
      <c r="AK27" s="66"/>
    </row>
    <row r="28" spans="1:37">
      <c r="A28" s="39" t="s">
        <v>137</v>
      </c>
      <c r="B28" s="67">
        <v>1.28799</v>
      </c>
      <c r="C28" s="67">
        <v>36.908189999999998</v>
      </c>
      <c r="D28" s="67">
        <v>44.144100000000002</v>
      </c>
      <c r="E28" s="67">
        <v>0.25146000000000002</v>
      </c>
      <c r="F28" s="67">
        <v>1.98E-3</v>
      </c>
      <c r="G28" s="67">
        <v>0.30690000000000001</v>
      </c>
      <c r="H28" s="67">
        <v>3.56697</v>
      </c>
      <c r="I28" s="67">
        <v>14.1174</v>
      </c>
      <c r="J28" s="67">
        <v>0.11088000000000001</v>
      </c>
      <c r="K28" s="67">
        <v>0</v>
      </c>
      <c r="L28" s="67">
        <v>0</v>
      </c>
      <c r="M28" s="67">
        <v>7.9200000000000007E-2</v>
      </c>
      <c r="N28" s="67">
        <v>100.77507</v>
      </c>
      <c r="O28" s="40">
        <v>0.79767454415484651</v>
      </c>
      <c r="P28" s="40">
        <v>0.58357318758133869</v>
      </c>
      <c r="S28" s="67"/>
      <c r="W28" s="67"/>
      <c r="AA28" s="69"/>
      <c r="AC28" s="67"/>
      <c r="AG28" s="67"/>
      <c r="AK28" s="66"/>
    </row>
    <row r="29" spans="1:37">
      <c r="A29" s="39" t="s">
        <v>138</v>
      </c>
      <c r="B29" s="40">
        <v>0.45600000000000002</v>
      </c>
      <c r="C29" s="40">
        <v>64.400999999999996</v>
      </c>
      <c r="D29" s="40">
        <v>13.340999999999999</v>
      </c>
      <c r="E29" s="40">
        <v>0.317</v>
      </c>
      <c r="F29" s="40">
        <v>5.6000000000000001E-2</v>
      </c>
      <c r="G29" s="40">
        <v>6.9000000000000006E-2</v>
      </c>
      <c r="H29" s="40">
        <v>3.839</v>
      </c>
      <c r="I29" s="40">
        <v>16.239999999999998</v>
      </c>
      <c r="J29" s="40">
        <v>8.6999999999999994E-2</v>
      </c>
      <c r="K29" s="40">
        <v>0</v>
      </c>
      <c r="L29" s="40">
        <v>2.5000000000000001E-2</v>
      </c>
      <c r="M29" s="40">
        <v>0.35099999999999998</v>
      </c>
      <c r="N29" s="40">
        <v>99.181999999999988</v>
      </c>
      <c r="O29" s="40">
        <v>0.808206285958874</v>
      </c>
      <c r="P29" s="40">
        <v>0.19531239693673036</v>
      </c>
      <c r="S29" s="40"/>
      <c r="W29" s="40"/>
      <c r="AA29" s="69"/>
      <c r="AC29" s="40"/>
      <c r="AG29" s="40"/>
      <c r="AK29" s="66"/>
    </row>
    <row r="30" spans="1:37">
      <c r="A30" s="39" t="s">
        <v>139</v>
      </c>
      <c r="B30" s="40">
        <v>0.30399999999999999</v>
      </c>
      <c r="C30" s="40">
        <v>60.779000000000003</v>
      </c>
      <c r="D30" s="40">
        <v>17.244</v>
      </c>
      <c r="E30" s="40">
        <v>0.41</v>
      </c>
      <c r="F30" s="40">
        <v>2.8000000000000001E-2</v>
      </c>
      <c r="G30" s="40">
        <v>2.1999999999999999E-2</v>
      </c>
      <c r="H30" s="40">
        <v>3.7330000000000001</v>
      </c>
      <c r="I30" s="40">
        <v>15.853999999999999</v>
      </c>
      <c r="J30" s="40">
        <v>1.9E-2</v>
      </c>
      <c r="K30" s="40">
        <v>0</v>
      </c>
      <c r="L30" s="40">
        <v>0</v>
      </c>
      <c r="M30" s="40">
        <v>3.5000000000000003E-2</v>
      </c>
      <c r="N30" s="40">
        <v>98.428000000000011</v>
      </c>
      <c r="O30" s="40">
        <v>0.80881693133662069</v>
      </c>
      <c r="P30" s="40">
        <v>0.24948764168586779</v>
      </c>
      <c r="S30" s="40"/>
      <c r="W30" s="40"/>
      <c r="AA30" s="69"/>
      <c r="AC30" s="40"/>
      <c r="AG30" s="40"/>
      <c r="AK30" s="66"/>
    </row>
    <row r="31" spans="1:37">
      <c r="A31" s="39" t="s">
        <v>140</v>
      </c>
      <c r="B31" s="40">
        <v>0.42499999999999999</v>
      </c>
      <c r="C31" s="40">
        <v>61.332999999999998</v>
      </c>
      <c r="D31" s="40">
        <v>17.617999999999999</v>
      </c>
      <c r="E31" s="40">
        <v>0.35799999999999998</v>
      </c>
      <c r="F31" s="40">
        <v>3.5000000000000003E-2</v>
      </c>
      <c r="G31" s="40">
        <v>9.7000000000000003E-2</v>
      </c>
      <c r="H31" s="40">
        <v>3.907</v>
      </c>
      <c r="I31" s="40">
        <v>15.609</v>
      </c>
      <c r="J31" s="40">
        <v>0</v>
      </c>
      <c r="K31" s="40">
        <v>0</v>
      </c>
      <c r="L31" s="40">
        <v>0.112</v>
      </c>
      <c r="M31" s="40">
        <v>0.30299999999999999</v>
      </c>
      <c r="N31" s="40">
        <v>99.796999999999969</v>
      </c>
      <c r="O31" s="40">
        <v>0.79918516144460205</v>
      </c>
      <c r="P31" s="40">
        <v>0.25181349217339638</v>
      </c>
      <c r="S31" s="40"/>
      <c r="W31" s="40"/>
      <c r="AA31" s="69"/>
      <c r="AC31" s="40"/>
      <c r="AG31" s="40"/>
      <c r="AK31" s="66"/>
    </row>
    <row r="32" spans="1:37">
      <c r="A32" s="39" t="s">
        <v>141</v>
      </c>
      <c r="B32" s="67">
        <v>2.3108400000000002</v>
      </c>
      <c r="C32" s="67">
        <v>13.237839999999998</v>
      </c>
      <c r="D32" s="67">
        <v>68.691140000000004</v>
      </c>
      <c r="E32" s="67">
        <v>0.70951999999999993</v>
      </c>
      <c r="F32" s="67">
        <v>8.0360000000000001E-2</v>
      </c>
      <c r="G32" s="67">
        <v>0.35083999999999999</v>
      </c>
      <c r="H32" s="67">
        <v>3.2075400000000003</v>
      </c>
      <c r="I32" s="67">
        <v>11.79626</v>
      </c>
      <c r="J32" s="67">
        <v>6.6640000000000005E-2</v>
      </c>
      <c r="K32" s="67">
        <v>0</v>
      </c>
      <c r="L32" s="67">
        <v>3.9199999999999999E-3</v>
      </c>
      <c r="M32" s="67">
        <v>0.18914</v>
      </c>
      <c r="N32" s="67">
        <v>100.64404</v>
      </c>
      <c r="O32" s="40">
        <v>0.78556722779948562</v>
      </c>
      <c r="P32" s="40">
        <v>0.85875335960507226</v>
      </c>
      <c r="S32" s="67"/>
      <c r="W32" s="67"/>
      <c r="AA32" s="69"/>
      <c r="AC32" s="67"/>
      <c r="AG32" s="67"/>
      <c r="AK32" s="66"/>
    </row>
    <row r="33" spans="1:37">
      <c r="A33" s="39" t="s">
        <v>142</v>
      </c>
      <c r="B33" s="40">
        <v>1.734</v>
      </c>
      <c r="C33" s="40">
        <v>27.763000000000002</v>
      </c>
      <c r="D33" s="40">
        <v>53.884999999999998</v>
      </c>
      <c r="E33" s="40">
        <v>0.30199999999999999</v>
      </c>
      <c r="F33" s="40">
        <v>0</v>
      </c>
      <c r="G33" s="40">
        <v>0.26200000000000001</v>
      </c>
      <c r="H33" s="40">
        <v>3.3090000000000002</v>
      </c>
      <c r="I33" s="40">
        <v>13.345000000000001</v>
      </c>
      <c r="J33" s="40">
        <v>5.0999999999999997E-2</v>
      </c>
      <c r="K33" s="40">
        <v>8.4000000000000005E-2</v>
      </c>
      <c r="L33" s="40">
        <v>0</v>
      </c>
      <c r="M33" s="40">
        <v>1.4999999999999999E-2</v>
      </c>
      <c r="N33" s="40">
        <v>100.75000000000001</v>
      </c>
      <c r="O33" s="40">
        <v>0.80069236549139888</v>
      </c>
      <c r="P33" s="40">
        <v>0.69457190067473162</v>
      </c>
      <c r="S33" s="40"/>
      <c r="W33" s="40"/>
      <c r="AA33" s="69"/>
      <c r="AC33" s="40"/>
      <c r="AG33" s="40"/>
      <c r="AK33" s="66"/>
    </row>
    <row r="34" spans="1:37">
      <c r="A34" s="39" t="s">
        <v>143</v>
      </c>
      <c r="B34" s="67">
        <v>1.5562800000000001</v>
      </c>
      <c r="C34" s="67">
        <v>32.062139999999999</v>
      </c>
      <c r="D34" s="67">
        <v>49.044599999999996</v>
      </c>
      <c r="E34" s="67">
        <v>0.38412000000000002</v>
      </c>
      <c r="F34" s="67">
        <v>0</v>
      </c>
      <c r="G34" s="67">
        <v>0.24848999999999999</v>
      </c>
      <c r="H34" s="67">
        <v>3.3283800000000001</v>
      </c>
      <c r="I34" s="67">
        <v>13.522410000000001</v>
      </c>
      <c r="J34" s="67">
        <v>0</v>
      </c>
      <c r="K34" s="67">
        <v>0</v>
      </c>
      <c r="L34" s="67">
        <v>0.12375</v>
      </c>
      <c r="M34" s="67">
        <v>0</v>
      </c>
      <c r="N34" s="67">
        <v>100.27016999999998</v>
      </c>
      <c r="O34" s="40">
        <v>0.8018653948548049</v>
      </c>
      <c r="P34" s="40">
        <v>0.64186949267781779</v>
      </c>
      <c r="S34" s="67"/>
      <c r="W34" s="67"/>
      <c r="AA34" s="69"/>
      <c r="AC34" s="67"/>
      <c r="AG34" s="67"/>
      <c r="AK34" s="66"/>
    </row>
    <row r="35" spans="1:37">
      <c r="A35" s="39" t="s">
        <v>144</v>
      </c>
      <c r="B35" s="40">
        <v>0.42099999999999999</v>
      </c>
      <c r="C35" s="40">
        <v>63.259</v>
      </c>
      <c r="D35" s="40">
        <v>15.635</v>
      </c>
      <c r="E35" s="40">
        <v>0.46800000000000003</v>
      </c>
      <c r="F35" s="40">
        <v>1.6E-2</v>
      </c>
      <c r="G35" s="40">
        <v>9.6000000000000002E-2</v>
      </c>
      <c r="H35" s="40">
        <v>3.7450000000000001</v>
      </c>
      <c r="I35" s="40">
        <v>15.78</v>
      </c>
      <c r="J35" s="40">
        <v>0.21299999999999999</v>
      </c>
      <c r="K35" s="40">
        <v>0</v>
      </c>
      <c r="L35" s="40">
        <v>0</v>
      </c>
      <c r="M35" s="40">
        <v>8.0000000000000002E-3</v>
      </c>
      <c r="N35" s="40">
        <v>99.641000000000005</v>
      </c>
      <c r="O35" s="40">
        <v>0.80759423112972217</v>
      </c>
      <c r="P35" s="40">
        <v>0.22455923393580138</v>
      </c>
      <c r="S35" s="40"/>
      <c r="W35" s="40"/>
      <c r="AA35" s="69"/>
      <c r="AC35" s="40"/>
      <c r="AG35" s="40"/>
      <c r="AK35" s="66"/>
    </row>
    <row r="36" spans="1:37">
      <c r="A36" s="39" t="s">
        <v>145</v>
      </c>
      <c r="B36" s="67">
        <v>1.6612199999999999</v>
      </c>
      <c r="C36" s="67">
        <v>33.85998</v>
      </c>
      <c r="D36" s="67">
        <v>45.353879999999997</v>
      </c>
      <c r="E36" s="67">
        <v>0.75141000000000002</v>
      </c>
      <c r="F36" s="67">
        <v>6.93E-2</v>
      </c>
      <c r="G36" s="67">
        <v>0.22076999999999999</v>
      </c>
      <c r="H36" s="67">
        <v>3.5422199999999999</v>
      </c>
      <c r="I36" s="67">
        <v>13.571909999999999</v>
      </c>
      <c r="J36" s="67">
        <v>9.1079999999999994E-2</v>
      </c>
      <c r="K36" s="67">
        <v>0</v>
      </c>
      <c r="L36" s="67">
        <v>8.8109999999999994E-2</v>
      </c>
      <c r="M36" s="67">
        <v>0.59102999999999994</v>
      </c>
      <c r="N36" s="67">
        <v>99.800910000000016</v>
      </c>
      <c r="O36" s="40">
        <v>0.79238797891578683</v>
      </c>
      <c r="P36" s="40">
        <v>0.61080453152808811</v>
      </c>
      <c r="S36" s="67"/>
      <c r="W36" s="67"/>
      <c r="AA36" s="69"/>
      <c r="AC36" s="67"/>
      <c r="AG36" s="67"/>
      <c r="AK36" s="66"/>
    </row>
    <row r="37" spans="1:37">
      <c r="A37" s="39" t="s">
        <v>146</v>
      </c>
      <c r="B37" s="67">
        <v>2.07999</v>
      </c>
      <c r="C37" s="67">
        <v>15.596459999999999</v>
      </c>
      <c r="D37" s="67">
        <v>65.93301000000001</v>
      </c>
      <c r="E37" s="67">
        <v>0.29402999999999996</v>
      </c>
      <c r="F37" s="67">
        <v>5.4449999999999998E-2</v>
      </c>
      <c r="G37" s="67">
        <v>0.37224000000000002</v>
      </c>
      <c r="H37" s="67">
        <v>3.2660100000000001</v>
      </c>
      <c r="I37" s="67">
        <v>12.398759999999999</v>
      </c>
      <c r="J37" s="67">
        <v>0</v>
      </c>
      <c r="K37" s="67">
        <v>0</v>
      </c>
      <c r="L37" s="67">
        <v>7.8210000000000002E-2</v>
      </c>
      <c r="M37" s="67">
        <v>5.5440000000000003E-2</v>
      </c>
      <c r="N37" s="67">
        <v>100.12860000000002</v>
      </c>
      <c r="O37" s="40">
        <v>0.7908669231915838</v>
      </c>
      <c r="P37" s="40">
        <v>0.83202238272570073</v>
      </c>
      <c r="S37" s="67"/>
      <c r="W37" s="67"/>
      <c r="AA37" s="69"/>
      <c r="AC37" s="67"/>
      <c r="AG37" s="67"/>
      <c r="AK37" s="66"/>
    </row>
    <row r="38" spans="1:37">
      <c r="A38" s="39" t="s">
        <v>147</v>
      </c>
      <c r="B38" s="67">
        <v>1.6209199999999999</v>
      </c>
      <c r="C38" s="67">
        <v>12.270580000000001</v>
      </c>
      <c r="D38" s="67">
        <v>70.413979999999995</v>
      </c>
      <c r="E38" s="67">
        <v>0.60270000000000001</v>
      </c>
      <c r="F38" s="67">
        <v>0.13034000000000001</v>
      </c>
      <c r="G38" s="67">
        <v>0.36749999999999999</v>
      </c>
      <c r="H38" s="67">
        <v>3.3986399999999999</v>
      </c>
      <c r="I38" s="67">
        <v>11.88838</v>
      </c>
      <c r="J38" s="67">
        <v>0.10388</v>
      </c>
      <c r="K38" s="67">
        <v>0</v>
      </c>
      <c r="L38" s="67">
        <v>0</v>
      </c>
      <c r="M38" s="67">
        <v>7.9380000000000006E-2</v>
      </c>
      <c r="N38" s="67">
        <v>100.8763</v>
      </c>
      <c r="O38" s="40">
        <v>0.77700849799280536</v>
      </c>
      <c r="P38" s="40">
        <v>0.87052634933134554</v>
      </c>
      <c r="S38" s="67"/>
      <c r="W38" s="67"/>
      <c r="AA38" s="69"/>
      <c r="AC38" s="67"/>
      <c r="AG38" s="67"/>
      <c r="AK38" s="66"/>
    </row>
    <row r="39" spans="1:37">
      <c r="A39" s="39" t="s">
        <v>148</v>
      </c>
      <c r="B39" s="40">
        <v>0.29699999999999999</v>
      </c>
      <c r="C39" s="40">
        <v>65.765000000000001</v>
      </c>
      <c r="D39" s="40">
        <v>11.438000000000001</v>
      </c>
      <c r="E39" s="40">
        <v>0.34</v>
      </c>
      <c r="F39" s="40">
        <v>0</v>
      </c>
      <c r="G39" s="40">
        <v>3.1E-2</v>
      </c>
      <c r="H39" s="40">
        <v>3.3079999999999998</v>
      </c>
      <c r="I39" s="40">
        <v>16.78</v>
      </c>
      <c r="J39" s="40">
        <v>0.08</v>
      </c>
      <c r="K39" s="40">
        <v>0</v>
      </c>
      <c r="L39" s="40">
        <v>3.3000000000000002E-2</v>
      </c>
      <c r="M39" s="40">
        <v>0</v>
      </c>
      <c r="N39" s="40">
        <v>98.072000000000003</v>
      </c>
      <c r="O39" s="40">
        <v>0.83479174363653619</v>
      </c>
      <c r="P39" s="40">
        <v>0.16928356501817568</v>
      </c>
      <c r="S39" s="40"/>
      <c r="W39" s="40"/>
      <c r="AA39" s="69"/>
      <c r="AC39" s="40"/>
      <c r="AG39" s="40"/>
      <c r="AK39" s="66"/>
    </row>
    <row r="40" spans="1:37">
      <c r="A40" s="39" t="s">
        <v>149</v>
      </c>
      <c r="B40" s="40">
        <v>0.21199999999999999</v>
      </c>
      <c r="C40" s="40">
        <v>68.653999999999996</v>
      </c>
      <c r="D40" s="40">
        <v>9.1259999999999994</v>
      </c>
      <c r="E40" s="40">
        <v>0.223</v>
      </c>
      <c r="F40" s="40">
        <v>0</v>
      </c>
      <c r="G40" s="40">
        <v>5.8999999999999997E-2</v>
      </c>
      <c r="H40" s="40">
        <v>3.4260000000000002</v>
      </c>
      <c r="I40" s="40">
        <v>16.556000000000001</v>
      </c>
      <c r="J40" s="40">
        <v>0</v>
      </c>
      <c r="K40" s="40">
        <v>0</v>
      </c>
      <c r="L40" s="40">
        <v>2.5000000000000001E-2</v>
      </c>
      <c r="M40" s="40">
        <v>3.1E-2</v>
      </c>
      <c r="N40" s="40">
        <v>98.312000000000012</v>
      </c>
      <c r="O40" s="40">
        <v>0.82799544543653902</v>
      </c>
      <c r="P40" s="40">
        <v>0.13475917606116042</v>
      </c>
      <c r="S40" s="40"/>
      <c r="W40" s="40"/>
      <c r="AA40" s="69"/>
      <c r="AC40" s="40"/>
      <c r="AG40" s="40"/>
      <c r="AK40" s="66"/>
    </row>
    <row r="41" spans="1:37">
      <c r="A41" s="39" t="s">
        <v>150</v>
      </c>
      <c r="B41" s="40">
        <v>1.6060000000000001</v>
      </c>
      <c r="C41" s="40">
        <v>22.047999999999998</v>
      </c>
      <c r="D41" s="40">
        <v>58.759</v>
      </c>
      <c r="E41" s="40">
        <v>0.74199999999999999</v>
      </c>
      <c r="F41" s="40">
        <v>8.8999999999999996E-2</v>
      </c>
      <c r="G41" s="40">
        <v>0.29699999999999999</v>
      </c>
      <c r="H41" s="40">
        <v>3.6240000000000001</v>
      </c>
      <c r="I41" s="40">
        <v>12.337999999999999</v>
      </c>
      <c r="J41" s="40">
        <v>0.154</v>
      </c>
      <c r="K41" s="40">
        <v>4.0000000000000001E-3</v>
      </c>
      <c r="L41" s="40">
        <v>0.16</v>
      </c>
      <c r="M41" s="40">
        <v>0.33300000000000002</v>
      </c>
      <c r="N41" s="40">
        <v>100.15399999999998</v>
      </c>
      <c r="O41" s="40">
        <v>0.7722811767617217</v>
      </c>
      <c r="P41" s="40">
        <v>0.75743275303586566</v>
      </c>
      <c r="S41" s="40"/>
      <c r="W41" s="40"/>
      <c r="AA41" s="69"/>
      <c r="AC41" s="40"/>
      <c r="AG41" s="40"/>
      <c r="AK41" s="66"/>
    </row>
    <row r="42" spans="1:37">
      <c r="A42" s="39" t="s">
        <v>151</v>
      </c>
      <c r="B42" s="67">
        <v>0.74051999999999996</v>
      </c>
      <c r="C42" s="67">
        <v>57.645720000000004</v>
      </c>
      <c r="D42" s="67">
        <v>21.652289999999997</v>
      </c>
      <c r="E42" s="67">
        <v>0.41678999999999999</v>
      </c>
      <c r="F42" s="67">
        <v>2.7720000000000002E-2</v>
      </c>
      <c r="G42" s="67">
        <v>0.12870000000000001</v>
      </c>
      <c r="H42" s="67">
        <v>3.6610199999999997</v>
      </c>
      <c r="I42" s="67">
        <v>15.804360000000001</v>
      </c>
      <c r="J42" s="67">
        <v>8.3159999999999998E-2</v>
      </c>
      <c r="K42" s="67">
        <v>0</v>
      </c>
      <c r="L42" s="67">
        <v>0</v>
      </c>
      <c r="M42" s="67">
        <v>3.465E-2</v>
      </c>
      <c r="N42" s="67">
        <v>100.19493</v>
      </c>
      <c r="O42" s="40">
        <v>0.81133002422538081</v>
      </c>
      <c r="P42" s="40">
        <v>0.30559992940902009</v>
      </c>
      <c r="S42" s="67"/>
      <c r="W42" s="67"/>
      <c r="AA42" s="69"/>
      <c r="AC42" s="67"/>
      <c r="AG42" s="67"/>
      <c r="AK42" s="66"/>
    </row>
    <row r="43" spans="1:37">
      <c r="A43" s="39" t="s">
        <v>152</v>
      </c>
      <c r="B43" s="40">
        <v>0.17799999999999999</v>
      </c>
      <c r="C43" s="40">
        <v>68.201999999999998</v>
      </c>
      <c r="D43" s="40">
        <v>9.83</v>
      </c>
      <c r="E43" s="40">
        <v>0.215</v>
      </c>
      <c r="F43" s="40">
        <v>8.2000000000000003E-2</v>
      </c>
      <c r="G43" s="40">
        <v>0.106</v>
      </c>
      <c r="H43" s="40">
        <v>3.9359999999999999</v>
      </c>
      <c r="I43" s="40">
        <v>16.548999999999999</v>
      </c>
      <c r="J43" s="40">
        <v>5.5E-2</v>
      </c>
      <c r="K43" s="40">
        <v>0</v>
      </c>
      <c r="L43" s="40">
        <v>0</v>
      </c>
      <c r="M43" s="40">
        <v>4.7E-2</v>
      </c>
      <c r="N43" s="40">
        <v>99.199999999999989</v>
      </c>
      <c r="O43" s="40">
        <v>0.80725821912602336</v>
      </c>
      <c r="P43" s="40">
        <v>0.14447589231262212</v>
      </c>
      <c r="S43" s="40"/>
      <c r="W43" s="40"/>
      <c r="AA43" s="69"/>
      <c r="AC43" s="40"/>
      <c r="AG43" s="40"/>
      <c r="AK43" s="66"/>
    </row>
    <row r="44" spans="1:37">
      <c r="A44" s="39" t="s">
        <v>153</v>
      </c>
      <c r="B44" s="67">
        <v>1.60426</v>
      </c>
      <c r="C44" s="67">
        <v>17.017699999999998</v>
      </c>
      <c r="D44" s="67">
        <v>64.346800000000002</v>
      </c>
      <c r="E44" s="67">
        <v>0.41159999999999997</v>
      </c>
      <c r="F44" s="67">
        <v>0.18326000000000001</v>
      </c>
      <c r="G44" s="67">
        <v>0.34397999999999995</v>
      </c>
      <c r="H44" s="67">
        <v>3.1164000000000001</v>
      </c>
      <c r="I44" s="67">
        <v>12.427379999999999</v>
      </c>
      <c r="J44" s="67">
        <v>1.47E-2</v>
      </c>
      <c r="K44" s="67">
        <v>0.19109999999999999</v>
      </c>
      <c r="L44" s="67">
        <v>0</v>
      </c>
      <c r="M44" s="67">
        <v>0.29497999999999996</v>
      </c>
      <c r="N44" s="67">
        <v>99.952160000000006</v>
      </c>
      <c r="O44" s="40">
        <v>0.79888741240606964</v>
      </c>
      <c r="P44" s="40">
        <v>0.81584800119246881</v>
      </c>
      <c r="S44" s="67"/>
      <c r="W44" s="67"/>
      <c r="AA44" s="69"/>
      <c r="AC44" s="67"/>
      <c r="AG44" s="67"/>
      <c r="AK44" s="66"/>
    </row>
    <row r="45" spans="1:37">
      <c r="A45" s="39" t="s">
        <v>154</v>
      </c>
      <c r="B45" s="40">
        <v>0.55900000000000005</v>
      </c>
      <c r="C45" s="40">
        <v>58.585999999999999</v>
      </c>
      <c r="D45" s="40">
        <v>18.355</v>
      </c>
      <c r="E45" s="40">
        <v>0.378</v>
      </c>
      <c r="F45" s="40">
        <v>7.3999999999999996E-2</v>
      </c>
      <c r="G45" s="40">
        <v>0.11799999999999999</v>
      </c>
      <c r="H45" s="40">
        <v>3.63</v>
      </c>
      <c r="I45" s="40">
        <v>16.047000000000001</v>
      </c>
      <c r="J45" s="40">
        <v>2.5000000000000001E-2</v>
      </c>
      <c r="K45" s="40">
        <v>0.14199999999999999</v>
      </c>
      <c r="L45" s="40">
        <v>0</v>
      </c>
      <c r="M45" s="40">
        <v>0.13900000000000001</v>
      </c>
      <c r="N45" s="40">
        <v>98.052999999999983</v>
      </c>
      <c r="O45" s="40">
        <v>0.81493794849748913</v>
      </c>
      <c r="P45" s="40">
        <v>0.26851687272153996</v>
      </c>
      <c r="S45" s="40"/>
      <c r="W45" s="40"/>
      <c r="AA45" s="69"/>
      <c r="AC45" s="40"/>
      <c r="AG45" s="40"/>
      <c r="AK45" s="66"/>
    </row>
    <row r="46" spans="1:37">
      <c r="A46" s="39" t="s">
        <v>155</v>
      </c>
      <c r="B46" s="40">
        <v>1.5609999999999999</v>
      </c>
      <c r="C46" s="40">
        <v>19.422999999999998</v>
      </c>
      <c r="D46" s="40">
        <v>62.572000000000003</v>
      </c>
      <c r="E46" s="40">
        <v>0.309</v>
      </c>
      <c r="F46" s="40">
        <v>8.9999999999999993E-3</v>
      </c>
      <c r="G46" s="40">
        <v>0.32500000000000001</v>
      </c>
      <c r="H46" s="40">
        <v>3.234</v>
      </c>
      <c r="I46" s="40">
        <v>13.084</v>
      </c>
      <c r="J46" s="40">
        <v>2.1999999999999999E-2</v>
      </c>
      <c r="K46" s="40">
        <v>0</v>
      </c>
      <c r="L46" s="40">
        <v>0.02</v>
      </c>
      <c r="M46" s="40">
        <v>0.16</v>
      </c>
      <c r="N46" s="40">
        <v>100.71899999999999</v>
      </c>
      <c r="O46" s="40">
        <v>0.80119849675240984</v>
      </c>
      <c r="P46" s="40">
        <v>0.79055818720304305</v>
      </c>
      <c r="S46" s="40"/>
      <c r="W46" s="40"/>
      <c r="AA46" s="69"/>
      <c r="AC46" s="40"/>
      <c r="AG46" s="40"/>
      <c r="AK46" s="66"/>
    </row>
    <row r="47" spans="1:37">
      <c r="A47" s="39" t="s">
        <v>156</v>
      </c>
      <c r="B47" s="40">
        <v>0.42299999999999999</v>
      </c>
      <c r="C47" s="40">
        <v>61.844000000000001</v>
      </c>
      <c r="D47" s="40">
        <v>16.193000000000001</v>
      </c>
      <c r="E47" s="40">
        <v>0.47899999999999998</v>
      </c>
      <c r="F47" s="40">
        <v>3.5000000000000003E-2</v>
      </c>
      <c r="G47" s="40">
        <v>5.8000000000000003E-2</v>
      </c>
      <c r="H47" s="40">
        <v>3.4849999999999999</v>
      </c>
      <c r="I47" s="40">
        <v>16.292999999999999</v>
      </c>
      <c r="J47" s="40">
        <v>2.5000000000000001E-2</v>
      </c>
      <c r="K47" s="40">
        <v>3.1E-2</v>
      </c>
      <c r="L47" s="40">
        <v>8.0000000000000002E-3</v>
      </c>
      <c r="M47" s="40">
        <v>0.17499999999999999</v>
      </c>
      <c r="N47" s="40">
        <v>99.049000000000007</v>
      </c>
      <c r="O47" s="40">
        <v>0.82323187319594637</v>
      </c>
      <c r="P47" s="40">
        <v>0.23476415004911488</v>
      </c>
      <c r="S47" s="40"/>
      <c r="W47" s="40"/>
      <c r="AA47" s="69"/>
      <c r="AC47" s="40"/>
      <c r="AG47" s="40"/>
      <c r="AK47" s="66"/>
    </row>
    <row r="48" spans="1:37">
      <c r="A48" s="39" t="s">
        <v>157</v>
      </c>
      <c r="B48" s="67">
        <v>1.42296</v>
      </c>
      <c r="C48" s="67">
        <v>25.677960000000002</v>
      </c>
      <c r="D48" s="67">
        <v>55.840399999999995</v>
      </c>
      <c r="E48" s="67">
        <v>0.30086000000000002</v>
      </c>
      <c r="F48" s="67">
        <v>0</v>
      </c>
      <c r="G48" s="67">
        <v>0.34593999999999997</v>
      </c>
      <c r="H48" s="67">
        <v>3.42902</v>
      </c>
      <c r="I48" s="67">
        <v>13.052620000000001</v>
      </c>
      <c r="J48" s="67">
        <v>0</v>
      </c>
      <c r="K48" s="67">
        <v>0</v>
      </c>
      <c r="L48" s="67">
        <v>0</v>
      </c>
      <c r="M48" s="67">
        <v>0.21364</v>
      </c>
      <c r="N48" s="67">
        <v>100.28339999999999</v>
      </c>
      <c r="O48" s="40">
        <v>0.7913109898969336</v>
      </c>
      <c r="P48" s="40">
        <v>0.71814888281518985</v>
      </c>
      <c r="S48" s="67"/>
      <c r="W48" s="67"/>
      <c r="AA48" s="69"/>
      <c r="AC48" s="67"/>
      <c r="AG48" s="67"/>
      <c r="AK48" s="66"/>
    </row>
    <row r="49" spans="1:37">
      <c r="A49" s="39" t="s">
        <v>158</v>
      </c>
      <c r="B49" s="40">
        <v>0.86399999999999999</v>
      </c>
      <c r="C49" s="40">
        <v>58.947000000000003</v>
      </c>
      <c r="D49" s="40">
        <v>18.597999999999999</v>
      </c>
      <c r="E49" s="40">
        <v>0.59499999999999997</v>
      </c>
      <c r="F49" s="40">
        <v>1.9E-2</v>
      </c>
      <c r="G49" s="40">
        <v>0.10299999999999999</v>
      </c>
      <c r="H49" s="40">
        <v>3.6150000000000002</v>
      </c>
      <c r="I49" s="40">
        <v>15.949</v>
      </c>
      <c r="J49" s="40">
        <v>0</v>
      </c>
      <c r="K49" s="40">
        <v>1.2999999999999999E-2</v>
      </c>
      <c r="L49" s="40">
        <v>0</v>
      </c>
      <c r="M49" s="40">
        <v>0.159</v>
      </c>
      <c r="N49" s="40">
        <v>98.861999999999995</v>
      </c>
      <c r="O49" s="40">
        <v>0.81463839654001968</v>
      </c>
      <c r="P49" s="40">
        <v>0.26989579205295794</v>
      </c>
      <c r="S49" s="40"/>
      <c r="W49" s="40"/>
      <c r="AA49" s="69"/>
      <c r="AC49" s="40"/>
      <c r="AG49" s="40"/>
      <c r="AK49" s="66"/>
    </row>
    <row r="50" spans="1:37">
      <c r="A50" s="39" t="s">
        <v>159</v>
      </c>
      <c r="B50" s="40">
        <v>0.35299999999999998</v>
      </c>
      <c r="C50" s="40">
        <v>69.951999999999998</v>
      </c>
      <c r="D50" s="40">
        <v>8.3539999999999992</v>
      </c>
      <c r="E50" s="40">
        <v>0.14499999999999999</v>
      </c>
      <c r="F50" s="40">
        <v>5.3999999999999999E-2</v>
      </c>
      <c r="G50" s="40">
        <v>6.2E-2</v>
      </c>
      <c r="H50" s="40">
        <v>3.6859999999999999</v>
      </c>
      <c r="I50" s="40">
        <v>16.861000000000001</v>
      </c>
      <c r="J50" s="40">
        <v>0.03</v>
      </c>
      <c r="K50" s="40">
        <v>2.9000000000000001E-2</v>
      </c>
      <c r="L50" s="40">
        <v>0</v>
      </c>
      <c r="M50" s="40">
        <v>0.14899999999999999</v>
      </c>
      <c r="N50" s="40">
        <v>99.674999999999997</v>
      </c>
      <c r="O50" s="40">
        <v>0.82003622371537388</v>
      </c>
      <c r="P50" s="40">
        <v>0.1227507282505227</v>
      </c>
      <c r="S50" s="40"/>
      <c r="W50" s="40"/>
      <c r="AA50" s="69"/>
      <c r="AC50" s="40"/>
      <c r="AG50" s="40"/>
      <c r="AK50" s="66"/>
    </row>
    <row r="51" spans="1:37">
      <c r="A51" s="39" t="s">
        <v>160</v>
      </c>
      <c r="B51" s="67">
        <v>1.8717999999999999</v>
      </c>
      <c r="C51" s="67">
        <v>23.199539999999999</v>
      </c>
      <c r="D51" s="67">
        <v>59.965220000000002</v>
      </c>
      <c r="E51" s="67">
        <v>0.22638</v>
      </c>
      <c r="F51" s="67">
        <v>0</v>
      </c>
      <c r="G51" s="67">
        <v>0.22245999999999999</v>
      </c>
      <c r="H51" s="67">
        <v>3.2143999999999999</v>
      </c>
      <c r="I51" s="67">
        <v>12.96246</v>
      </c>
      <c r="J51" s="67">
        <v>0</v>
      </c>
      <c r="K51" s="67">
        <v>0</v>
      </c>
      <c r="L51" s="67">
        <v>7.8399999999999997E-3</v>
      </c>
      <c r="M51" s="67">
        <v>0.15778</v>
      </c>
      <c r="N51" s="67">
        <v>101.82788000000001</v>
      </c>
      <c r="O51" s="40">
        <v>0.80067976103720107</v>
      </c>
      <c r="P51" s="40">
        <v>0.7517683070237331</v>
      </c>
      <c r="S51" s="67"/>
      <c r="W51" s="67"/>
      <c r="AA51" s="69"/>
      <c r="AC51" s="67"/>
      <c r="AG51" s="67"/>
      <c r="AK51" s="66"/>
    </row>
    <row r="52" spans="1:37">
      <c r="A52" s="39" t="s">
        <v>161</v>
      </c>
      <c r="B52" s="67">
        <v>0.61875000000000002</v>
      </c>
      <c r="C52" s="67">
        <v>50.317740000000001</v>
      </c>
      <c r="D52" s="67">
        <v>29.459430000000001</v>
      </c>
      <c r="E52" s="67">
        <v>0.35243999999999998</v>
      </c>
      <c r="F52" s="67">
        <v>5.0489999999999993E-2</v>
      </c>
      <c r="G52" s="67">
        <v>0.14156999999999997</v>
      </c>
      <c r="H52" s="67">
        <v>3.8659499999999998</v>
      </c>
      <c r="I52" s="67">
        <v>14.86782</v>
      </c>
      <c r="J52" s="67">
        <v>7.2270000000000001E-2</v>
      </c>
      <c r="K52" s="67">
        <v>0</v>
      </c>
      <c r="L52" s="67">
        <v>7.7219999999999997E-2</v>
      </c>
      <c r="M52" s="67">
        <v>0.13266</v>
      </c>
      <c r="N52" s="67">
        <v>99.956339999999997</v>
      </c>
      <c r="O52" s="40">
        <v>0.79300308491192972</v>
      </c>
      <c r="P52" s="40">
        <v>0.40687231204021168</v>
      </c>
      <c r="S52" s="67"/>
      <c r="W52" s="67"/>
      <c r="AA52" s="69"/>
      <c r="AC52" s="67"/>
      <c r="AG52" s="67"/>
      <c r="AK52" s="66"/>
    </row>
    <row r="53" spans="1:37">
      <c r="A53" s="39" t="s">
        <v>162</v>
      </c>
      <c r="B53" s="40">
        <v>0.224</v>
      </c>
      <c r="C53" s="40">
        <v>68.234999999999999</v>
      </c>
      <c r="D53" s="40">
        <v>8.6989999999999998</v>
      </c>
      <c r="E53" s="40">
        <v>0.29299999999999998</v>
      </c>
      <c r="F53" s="40">
        <v>6.0999999999999999E-2</v>
      </c>
      <c r="G53" s="40">
        <v>7.3999999999999996E-2</v>
      </c>
      <c r="H53" s="40">
        <v>3.6709999999999998</v>
      </c>
      <c r="I53" s="40">
        <v>16.466000000000001</v>
      </c>
      <c r="J53" s="40">
        <v>0.14499999999999999</v>
      </c>
      <c r="K53" s="40">
        <v>0</v>
      </c>
      <c r="L53" s="40">
        <v>2.9000000000000001E-2</v>
      </c>
      <c r="M53" s="40">
        <v>0.129</v>
      </c>
      <c r="N53" s="40">
        <v>98.02600000000001</v>
      </c>
      <c r="O53" s="40">
        <v>0.81712139044746346</v>
      </c>
      <c r="P53" s="40">
        <v>0.12995957771169331</v>
      </c>
      <c r="S53" s="40"/>
      <c r="W53" s="40"/>
      <c r="AA53" s="69"/>
      <c r="AC53" s="40"/>
      <c r="AG53" s="40"/>
      <c r="AK53" s="66"/>
    </row>
    <row r="54" spans="1:37">
      <c r="A54" s="39" t="s">
        <v>163</v>
      </c>
      <c r="B54" s="40">
        <v>1.649</v>
      </c>
      <c r="C54" s="40">
        <v>34.262999999999998</v>
      </c>
      <c r="D54" s="40">
        <v>44.722000000000001</v>
      </c>
      <c r="E54" s="40">
        <v>0.443</v>
      </c>
      <c r="F54" s="40">
        <v>2E-3</v>
      </c>
      <c r="G54" s="40">
        <v>0.27600000000000002</v>
      </c>
      <c r="H54" s="40">
        <v>3.552</v>
      </c>
      <c r="I54" s="40">
        <v>13.651999999999999</v>
      </c>
      <c r="J54" s="40">
        <v>0.127</v>
      </c>
      <c r="K54" s="40">
        <v>0.13900000000000001</v>
      </c>
      <c r="L54" s="40">
        <v>0</v>
      </c>
      <c r="M54" s="40">
        <v>0.11</v>
      </c>
      <c r="N54" s="40">
        <v>98.934999999999988</v>
      </c>
      <c r="O54" s="40">
        <v>0.79290186989102651</v>
      </c>
      <c r="P54" s="40">
        <v>0.6046391250959211</v>
      </c>
      <c r="S54" s="40"/>
      <c r="W54" s="40"/>
      <c r="AA54" s="69"/>
      <c r="AC54" s="40"/>
      <c r="AG54" s="40"/>
      <c r="AK54" s="66"/>
    </row>
    <row r="55" spans="1:37">
      <c r="A55" s="39" t="s">
        <v>164</v>
      </c>
      <c r="B55" s="40">
        <v>1.0269999999999999</v>
      </c>
      <c r="C55" s="40">
        <v>39.146000000000001</v>
      </c>
      <c r="D55" s="40">
        <v>41.034999999999997</v>
      </c>
      <c r="E55" s="40">
        <v>0.58399999999999996</v>
      </c>
      <c r="F55" s="40">
        <v>3.9E-2</v>
      </c>
      <c r="G55" s="40">
        <v>0.186</v>
      </c>
      <c r="H55" s="40">
        <v>3.7669999999999999</v>
      </c>
      <c r="I55" s="40">
        <v>13.706</v>
      </c>
      <c r="J55" s="40">
        <v>0</v>
      </c>
      <c r="K55" s="40">
        <v>6.2E-2</v>
      </c>
      <c r="L55" s="40">
        <v>6.0999999999999999E-2</v>
      </c>
      <c r="M55" s="40">
        <v>0.29599999999999999</v>
      </c>
      <c r="N55" s="40">
        <v>99.90900000000002</v>
      </c>
      <c r="O55" s="40">
        <v>0.78375531190316239</v>
      </c>
      <c r="P55" s="40">
        <v>0.55120991766556005</v>
      </c>
      <c r="S55" s="40"/>
      <c r="W55" s="40"/>
      <c r="AA55" s="69"/>
      <c r="AC55" s="40"/>
      <c r="AG55" s="40"/>
      <c r="AK55" s="66"/>
    </row>
    <row r="56" spans="1:37">
      <c r="A56" s="39" t="s">
        <v>165</v>
      </c>
      <c r="B56" s="67">
        <v>2.02664</v>
      </c>
      <c r="C56" s="67">
        <v>11.89622</v>
      </c>
      <c r="D56" s="67">
        <v>69.66722</v>
      </c>
      <c r="E56" s="67">
        <v>0.91336000000000006</v>
      </c>
      <c r="F56" s="67">
        <v>0</v>
      </c>
      <c r="G56" s="67">
        <v>0.40081999999999995</v>
      </c>
      <c r="H56" s="67">
        <v>3.2781000000000002</v>
      </c>
      <c r="I56" s="67">
        <v>11.962860000000001</v>
      </c>
      <c r="J56" s="67">
        <v>0.16268000000000002</v>
      </c>
      <c r="K56" s="67">
        <v>0</v>
      </c>
      <c r="L56" s="67">
        <v>5.7819999999999996E-2</v>
      </c>
      <c r="M56" s="67">
        <v>0.16562000000000002</v>
      </c>
      <c r="N56" s="67">
        <v>100.53134</v>
      </c>
      <c r="O56" s="40">
        <v>0.78426131435610835</v>
      </c>
      <c r="P56" s="40">
        <v>0.87279964043381797</v>
      </c>
      <c r="S56" s="67"/>
      <c r="W56" s="67"/>
      <c r="AA56" s="69"/>
      <c r="AC56" s="67"/>
      <c r="AG56" s="67"/>
      <c r="AK56" s="66"/>
    </row>
    <row r="57" spans="1:37">
      <c r="A57" s="39" t="s">
        <v>166</v>
      </c>
      <c r="B57" s="40">
        <v>0.49099999999999999</v>
      </c>
      <c r="C57" s="40">
        <v>63.398000000000003</v>
      </c>
      <c r="D57" s="40">
        <v>14.715999999999999</v>
      </c>
      <c r="E57" s="40">
        <v>0.26500000000000001</v>
      </c>
      <c r="F57" s="40">
        <v>0</v>
      </c>
      <c r="G57" s="40">
        <v>0.08</v>
      </c>
      <c r="H57" s="40">
        <v>3.7010000000000001</v>
      </c>
      <c r="I57" s="40">
        <v>16.053000000000001</v>
      </c>
      <c r="J57" s="40">
        <v>0</v>
      </c>
      <c r="K57" s="40">
        <v>0</v>
      </c>
      <c r="L57" s="40">
        <v>0</v>
      </c>
      <c r="M57" s="40">
        <v>7.3999999999999996E-2</v>
      </c>
      <c r="N57" s="40">
        <v>98.777999999999992</v>
      </c>
      <c r="O57" s="40">
        <v>0.81205584137038445</v>
      </c>
      <c r="P57" s="40">
        <v>0.21381791520470109</v>
      </c>
      <c r="S57" s="40"/>
      <c r="W57" s="40"/>
      <c r="AA57" s="69"/>
      <c r="AC57" s="40"/>
      <c r="AG57" s="40"/>
      <c r="AK57" s="66"/>
    </row>
    <row r="58" spans="1:37">
      <c r="A58" s="39" t="s">
        <v>167</v>
      </c>
      <c r="B58" s="40">
        <v>1.875</v>
      </c>
      <c r="C58" s="40">
        <v>26.734000000000002</v>
      </c>
      <c r="D58" s="40">
        <v>54.182000000000002</v>
      </c>
      <c r="E58" s="40">
        <v>0.314</v>
      </c>
      <c r="F58" s="40">
        <v>0</v>
      </c>
      <c r="G58" s="40">
        <v>0.34200000000000003</v>
      </c>
      <c r="H58" s="40">
        <v>3.3290000000000002</v>
      </c>
      <c r="I58" s="40">
        <v>13.381</v>
      </c>
      <c r="J58" s="40">
        <v>7.0000000000000001E-3</v>
      </c>
      <c r="K58" s="40">
        <v>0</v>
      </c>
      <c r="L58" s="40">
        <v>0</v>
      </c>
      <c r="M58" s="40">
        <v>4.1000000000000002E-2</v>
      </c>
      <c r="N58" s="40">
        <v>100.20499999999998</v>
      </c>
      <c r="O58" s="40">
        <v>0.80016011091876271</v>
      </c>
      <c r="P58" s="40">
        <v>0.70367211228089932</v>
      </c>
      <c r="S58" s="40"/>
      <c r="W58" s="40"/>
      <c r="AA58" s="69"/>
      <c r="AC58" s="40"/>
      <c r="AG58" s="40"/>
      <c r="AK58" s="66"/>
    </row>
    <row r="59" spans="1:37">
      <c r="A59" s="39" t="s">
        <v>168</v>
      </c>
      <c r="B59" s="67">
        <v>2.0938500000000002</v>
      </c>
      <c r="C59" s="67">
        <v>13.691699999999999</v>
      </c>
      <c r="D59" s="67">
        <v>68.50206</v>
      </c>
      <c r="E59" s="67">
        <v>0.53460000000000008</v>
      </c>
      <c r="F59" s="67">
        <v>2.5739999999999999E-2</v>
      </c>
      <c r="G59" s="67">
        <v>0.30195</v>
      </c>
      <c r="H59" s="67">
        <v>3.1442399999999999</v>
      </c>
      <c r="I59" s="67">
        <v>11.931479999999999</v>
      </c>
      <c r="J59" s="67">
        <v>0.10395</v>
      </c>
      <c r="K59" s="67">
        <v>0</v>
      </c>
      <c r="L59" s="67">
        <v>0</v>
      </c>
      <c r="M59" s="67">
        <v>0.14651999999999998</v>
      </c>
      <c r="N59" s="67">
        <v>100.47608999999999</v>
      </c>
      <c r="O59" s="40">
        <v>0.79079755849440492</v>
      </c>
      <c r="P59" s="40">
        <v>0.85427194719042088</v>
      </c>
      <c r="S59" s="67"/>
      <c r="W59" s="67"/>
      <c r="AA59" s="69"/>
      <c r="AC59" s="67"/>
      <c r="AG59" s="67"/>
      <c r="AK59" s="66"/>
    </row>
    <row r="60" spans="1:37">
      <c r="A60" s="39" t="s">
        <v>169</v>
      </c>
      <c r="B60" s="67">
        <v>2.0196000000000001</v>
      </c>
      <c r="C60" s="67">
        <v>19.171349999999997</v>
      </c>
      <c r="D60" s="67">
        <v>62.51652</v>
      </c>
      <c r="E60" s="67">
        <v>0.49797000000000002</v>
      </c>
      <c r="F60" s="67">
        <v>4.6530000000000002E-2</v>
      </c>
      <c r="G60" s="67">
        <v>0.29006999999999999</v>
      </c>
      <c r="H60" s="67">
        <v>3.3264</v>
      </c>
      <c r="I60" s="67">
        <v>12.51459</v>
      </c>
      <c r="J60" s="67">
        <v>0.10989</v>
      </c>
      <c r="K60" s="67">
        <v>0</v>
      </c>
      <c r="L60" s="67">
        <v>9.0090000000000003E-2</v>
      </c>
      <c r="M60" s="67">
        <v>0.23859</v>
      </c>
      <c r="N60" s="67">
        <v>100.8216</v>
      </c>
      <c r="O60" s="40">
        <v>0.78937065333726397</v>
      </c>
      <c r="P60" s="40">
        <v>0.79256347473678657</v>
      </c>
      <c r="S60" s="67"/>
      <c r="W60" s="67"/>
      <c r="AA60" s="69"/>
      <c r="AC60" s="67"/>
      <c r="AG60" s="67"/>
      <c r="AK60" s="66"/>
    </row>
    <row r="61" spans="1:37">
      <c r="A61" s="39" t="s">
        <v>170</v>
      </c>
      <c r="B61" s="40">
        <v>0.40899999999999997</v>
      </c>
      <c r="C61" s="40">
        <v>53.673000000000002</v>
      </c>
      <c r="D61" s="40">
        <v>26.105</v>
      </c>
      <c r="E61" s="40">
        <v>0.51400000000000001</v>
      </c>
      <c r="F61" s="40">
        <v>9.4E-2</v>
      </c>
      <c r="G61" s="40">
        <v>0.13300000000000001</v>
      </c>
      <c r="H61" s="40">
        <v>3.7930000000000001</v>
      </c>
      <c r="I61" s="40">
        <v>15.064</v>
      </c>
      <c r="J61" s="40">
        <v>2.5999999999999999E-2</v>
      </c>
      <c r="K61" s="40">
        <v>0</v>
      </c>
      <c r="L61" s="40">
        <v>0</v>
      </c>
      <c r="M61" s="40">
        <v>5.8000000000000003E-2</v>
      </c>
      <c r="N61" s="40">
        <v>99.869</v>
      </c>
      <c r="O61" s="40">
        <v>0.79823220814397677</v>
      </c>
      <c r="P61" s="40">
        <v>0.36300391891516065</v>
      </c>
      <c r="S61" s="40"/>
      <c r="W61" s="40"/>
      <c r="AA61" s="69"/>
      <c r="AC61" s="40"/>
      <c r="AG61" s="40"/>
      <c r="AK61" s="66"/>
    </row>
    <row r="62" spans="1:37">
      <c r="A62" s="39" t="s">
        <v>171</v>
      </c>
      <c r="B62" s="40">
        <v>1.1930000000000001</v>
      </c>
      <c r="C62" s="40">
        <v>36.338999999999999</v>
      </c>
      <c r="D62" s="40">
        <v>44.756</v>
      </c>
      <c r="E62" s="40">
        <v>0.13900000000000001</v>
      </c>
      <c r="F62" s="40">
        <v>0</v>
      </c>
      <c r="G62" s="40">
        <v>0.27</v>
      </c>
      <c r="H62" s="40">
        <v>3.6560000000000001</v>
      </c>
      <c r="I62" s="40">
        <v>13.85</v>
      </c>
      <c r="J62" s="40">
        <v>4.2000000000000003E-2</v>
      </c>
      <c r="K62" s="40">
        <v>0</v>
      </c>
      <c r="L62" s="40">
        <v>0</v>
      </c>
      <c r="M62" s="40">
        <v>2.3E-2</v>
      </c>
      <c r="N62" s="40">
        <v>100.26799999999999</v>
      </c>
      <c r="O62" s="40">
        <v>0.79051741912533158</v>
      </c>
      <c r="P62" s="40">
        <v>0.59067761643189942</v>
      </c>
      <c r="S62" s="40"/>
      <c r="U62" s="40"/>
      <c r="W62" s="40"/>
      <c r="AA62" s="69"/>
      <c r="AC62" s="40"/>
      <c r="AG62" s="40"/>
      <c r="AK62" s="66"/>
    </row>
    <row r="63" spans="1:37">
      <c r="A63" s="39" t="s">
        <v>172</v>
      </c>
      <c r="B63" s="67">
        <v>1.2078</v>
      </c>
      <c r="C63" s="67">
        <v>31.085999999999999</v>
      </c>
      <c r="D63" s="67">
        <v>50.762250000000002</v>
      </c>
      <c r="E63" s="67">
        <v>0.2772</v>
      </c>
      <c r="F63" s="67">
        <v>0</v>
      </c>
      <c r="G63" s="67">
        <v>0.27423000000000003</v>
      </c>
      <c r="H63" s="67">
        <v>3.6758700000000002</v>
      </c>
      <c r="I63" s="67">
        <v>13.138290000000001</v>
      </c>
      <c r="J63" s="67">
        <v>2.8710000000000003E-2</v>
      </c>
      <c r="K63" s="67">
        <v>0</v>
      </c>
      <c r="L63" s="67">
        <v>7.9200000000000007E-2</v>
      </c>
      <c r="M63" s="67">
        <v>5.5440000000000003E-2</v>
      </c>
      <c r="N63" s="67">
        <v>100.58499</v>
      </c>
      <c r="O63" s="40">
        <v>0.78072093004696075</v>
      </c>
      <c r="P63" s="40">
        <v>0.65674647624655302</v>
      </c>
      <c r="S63" s="67"/>
      <c r="U63" s="40"/>
      <c r="W63" s="67"/>
      <c r="AA63" s="69"/>
      <c r="AC63" s="67"/>
      <c r="AG63" s="67"/>
      <c r="AK63" s="66"/>
    </row>
    <row r="64" spans="1:37">
      <c r="A64" s="39" t="s">
        <v>173</v>
      </c>
      <c r="B64" s="40">
        <v>1.365</v>
      </c>
      <c r="C64" s="40">
        <v>34.487000000000002</v>
      </c>
      <c r="D64" s="40">
        <v>46.686</v>
      </c>
      <c r="E64" s="40">
        <v>0.29399999999999998</v>
      </c>
      <c r="F64" s="40">
        <v>6.0999999999999999E-2</v>
      </c>
      <c r="G64" s="40">
        <v>0.26800000000000002</v>
      </c>
      <c r="H64" s="40">
        <v>3.1629999999999998</v>
      </c>
      <c r="I64" s="40">
        <v>13.955</v>
      </c>
      <c r="J64" s="40">
        <v>6.3E-2</v>
      </c>
      <c r="K64" s="40">
        <v>0</v>
      </c>
      <c r="L64" s="40">
        <v>6.9000000000000006E-2</v>
      </c>
      <c r="M64" s="40">
        <v>0</v>
      </c>
      <c r="N64" s="40">
        <v>100.41100000000002</v>
      </c>
      <c r="O64" s="40">
        <v>0.81464030625347461</v>
      </c>
      <c r="P64" s="40">
        <v>0.61332139664455787</v>
      </c>
      <c r="S64" s="40"/>
      <c r="U64" s="40"/>
      <c r="W64" s="40"/>
      <c r="AA64" s="69"/>
      <c r="AC64" s="40"/>
      <c r="AG64" s="40"/>
      <c r="AK64" s="66"/>
    </row>
    <row r="65" spans="1:37">
      <c r="A65" s="39" t="s">
        <v>174</v>
      </c>
      <c r="B65" s="40">
        <v>1.6</v>
      </c>
      <c r="C65" s="40">
        <v>29.431000000000001</v>
      </c>
      <c r="D65" s="40">
        <v>50.414000000000001</v>
      </c>
      <c r="E65" s="40">
        <v>0.314</v>
      </c>
      <c r="F65" s="40">
        <v>0.02</v>
      </c>
      <c r="G65" s="40">
        <v>0.26200000000000001</v>
      </c>
      <c r="H65" s="40">
        <v>3.1619999999999999</v>
      </c>
      <c r="I65" s="40">
        <v>13.723000000000001</v>
      </c>
      <c r="J65" s="40">
        <v>4.2999999999999997E-2</v>
      </c>
      <c r="K65" s="40">
        <v>0</v>
      </c>
      <c r="L65" s="40">
        <v>0</v>
      </c>
      <c r="M65" s="40">
        <v>0.13900000000000001</v>
      </c>
      <c r="N65" s="40">
        <v>99.108000000000004</v>
      </c>
      <c r="O65" s="40">
        <v>0.81214370848713557</v>
      </c>
      <c r="P65" s="40">
        <v>0.6674454406779291</v>
      </c>
      <c r="S65" s="40"/>
      <c r="U65" s="40"/>
      <c r="W65" s="40"/>
      <c r="AA65" s="69"/>
      <c r="AC65" s="40"/>
      <c r="AG65" s="40"/>
      <c r="AK65" s="66"/>
    </row>
    <row r="66" spans="1:37">
      <c r="A66" s="39" t="s">
        <v>175</v>
      </c>
      <c r="B66" s="40">
        <v>0.28100000000000003</v>
      </c>
      <c r="C66" s="40">
        <v>70.075999999999993</v>
      </c>
      <c r="D66" s="40">
        <v>7.1849999999999996</v>
      </c>
      <c r="E66" s="40">
        <v>0.23200000000000001</v>
      </c>
      <c r="F66" s="40">
        <v>0</v>
      </c>
      <c r="G66" s="40">
        <v>7.5999999999999998E-2</v>
      </c>
      <c r="H66" s="40">
        <v>3.7280000000000002</v>
      </c>
      <c r="I66" s="40">
        <v>16.698</v>
      </c>
      <c r="J66" s="40">
        <v>0.16800000000000001</v>
      </c>
      <c r="K66" s="40">
        <v>0</v>
      </c>
      <c r="L66" s="40">
        <v>2.1000000000000001E-2</v>
      </c>
      <c r="M66" s="40">
        <v>0</v>
      </c>
      <c r="N66" s="40">
        <v>98.464999999999989</v>
      </c>
      <c r="O66" s="40">
        <v>0.81690962364486286</v>
      </c>
      <c r="P66" s="40">
        <v>0.10724928404519102</v>
      </c>
      <c r="S66" s="40"/>
      <c r="U66" s="40"/>
      <c r="W66" s="40"/>
      <c r="AA66" s="69"/>
      <c r="AC66" s="40"/>
      <c r="AG66" s="40"/>
      <c r="AK66" s="66"/>
    </row>
    <row r="67" spans="1:37">
      <c r="A67" s="39" t="s">
        <v>176</v>
      </c>
      <c r="B67" s="40">
        <v>1.2E-2</v>
      </c>
      <c r="C67" s="40">
        <v>70.174999999999997</v>
      </c>
      <c r="D67" s="40">
        <v>7.6820000000000004</v>
      </c>
      <c r="E67" s="40">
        <v>0.249</v>
      </c>
      <c r="F67" s="40">
        <v>0.03</v>
      </c>
      <c r="G67" s="40">
        <v>7.0000000000000007E-2</v>
      </c>
      <c r="H67" s="40">
        <v>4.048</v>
      </c>
      <c r="I67" s="40">
        <v>16.379000000000001</v>
      </c>
      <c r="J67" s="40">
        <v>5.3999999999999999E-2</v>
      </c>
      <c r="K67" s="40">
        <v>0</v>
      </c>
      <c r="L67" s="40">
        <v>0</v>
      </c>
      <c r="M67" s="40">
        <v>0.17599999999999999</v>
      </c>
      <c r="N67" s="40">
        <v>98.875</v>
      </c>
      <c r="O67" s="40">
        <v>0.8012154986506046</v>
      </c>
      <c r="P67" s="40">
        <v>0.11368118135115313</v>
      </c>
      <c r="S67" s="40"/>
      <c r="U67" s="40"/>
      <c r="W67" s="40"/>
      <c r="AA67" s="69"/>
      <c r="AC67" s="40"/>
      <c r="AG67" s="40"/>
      <c r="AK67" s="66"/>
    </row>
    <row r="68" spans="1:37">
      <c r="A68" s="39" t="s">
        <v>177</v>
      </c>
      <c r="B68" s="67">
        <v>2.03938</v>
      </c>
      <c r="C68" s="67">
        <v>29.939</v>
      </c>
      <c r="D68" s="67">
        <v>51.123660000000001</v>
      </c>
      <c r="E68" s="67">
        <v>0.17247999999999999</v>
      </c>
      <c r="F68" s="67">
        <v>0</v>
      </c>
      <c r="G68" s="67">
        <v>0.23225999999999999</v>
      </c>
      <c r="H68" s="67">
        <v>3.3878599999999999</v>
      </c>
      <c r="I68" s="67">
        <v>13.377979999999999</v>
      </c>
      <c r="J68" s="67">
        <v>0.26558000000000004</v>
      </c>
      <c r="K68" s="67">
        <v>0.1176</v>
      </c>
      <c r="L68" s="67">
        <v>1.9599999999999999E-2</v>
      </c>
      <c r="M68" s="67">
        <v>9.2119999999999994E-2</v>
      </c>
      <c r="N68" s="67">
        <v>100.76751999999998</v>
      </c>
      <c r="O68" s="40">
        <v>0.79730633114505378</v>
      </c>
      <c r="P68" s="40">
        <v>0.66674923633203231</v>
      </c>
      <c r="S68" s="67"/>
      <c r="U68" s="40"/>
      <c r="W68" s="67"/>
      <c r="AA68" s="69"/>
      <c r="AC68" s="67"/>
      <c r="AG68" s="67"/>
      <c r="AK68" s="66"/>
    </row>
    <row r="69" spans="1:37">
      <c r="A69" s="39" t="s">
        <v>178</v>
      </c>
      <c r="B69" s="40">
        <v>0.34</v>
      </c>
      <c r="C69" s="40">
        <v>68.783000000000001</v>
      </c>
      <c r="D69" s="40">
        <v>8.9220000000000006</v>
      </c>
      <c r="E69" s="40">
        <v>0.19600000000000001</v>
      </c>
      <c r="F69" s="40">
        <v>6.7000000000000004E-2</v>
      </c>
      <c r="G69" s="40">
        <v>9.4E-2</v>
      </c>
      <c r="H69" s="40">
        <v>3.923</v>
      </c>
      <c r="I69" s="40">
        <v>16.311</v>
      </c>
      <c r="J69" s="40">
        <v>0</v>
      </c>
      <c r="K69" s="40">
        <v>0</v>
      </c>
      <c r="L69" s="40">
        <v>4.4999999999999998E-2</v>
      </c>
      <c r="M69" s="40">
        <v>9.7000000000000003E-2</v>
      </c>
      <c r="N69" s="40">
        <v>98.777999999999992</v>
      </c>
      <c r="O69" s="40">
        <v>0.80551308836886126</v>
      </c>
      <c r="P69" s="40">
        <v>0.13192974055831541</v>
      </c>
      <c r="S69" s="40"/>
      <c r="U69" s="40"/>
      <c r="W69" s="40"/>
      <c r="AA69" s="69"/>
      <c r="AC69" s="40"/>
      <c r="AG69" s="40"/>
      <c r="AK69" s="66"/>
    </row>
    <row r="70" spans="1:37">
      <c r="A70" s="39" t="s">
        <v>179</v>
      </c>
      <c r="B70" s="40">
        <v>1.0129999999999999</v>
      </c>
      <c r="C70" s="40">
        <v>33.42</v>
      </c>
      <c r="D70" s="40">
        <v>48.814</v>
      </c>
      <c r="E70" s="40">
        <v>0.20100000000000001</v>
      </c>
      <c r="F70" s="40">
        <v>0</v>
      </c>
      <c r="G70" s="40">
        <v>0.23599999999999999</v>
      </c>
      <c r="H70" s="40">
        <v>3.4359999999999999</v>
      </c>
      <c r="I70" s="40">
        <v>13.351000000000001</v>
      </c>
      <c r="J70" s="40">
        <v>4.2000000000000003E-2</v>
      </c>
      <c r="K70" s="40">
        <v>1.7000000000000001E-2</v>
      </c>
      <c r="L70" s="40">
        <v>3.2000000000000001E-2</v>
      </c>
      <c r="M70" s="40">
        <v>7.0999999999999994E-2</v>
      </c>
      <c r="N70" s="40">
        <v>100.633</v>
      </c>
      <c r="O70" s="40">
        <v>0.79468734672332242</v>
      </c>
      <c r="P70" s="40">
        <v>0.63118316880500913</v>
      </c>
      <c r="S70" s="40"/>
      <c r="U70" s="40"/>
      <c r="W70" s="40"/>
      <c r="AA70" s="69"/>
      <c r="AC70" s="40"/>
      <c r="AG70" s="40"/>
      <c r="AK70" s="66"/>
    </row>
    <row r="71" spans="1:37">
      <c r="A71" s="39" t="s">
        <v>180</v>
      </c>
      <c r="B71" s="67">
        <v>1.5189999999999999</v>
      </c>
      <c r="C71" s="67">
        <v>31.199279999999998</v>
      </c>
      <c r="D71" s="67">
        <v>49.07546</v>
      </c>
      <c r="E71" s="67">
        <v>0.85749999999999993</v>
      </c>
      <c r="F71" s="67">
        <v>5.4879999999999998E-2</v>
      </c>
      <c r="G71" s="67">
        <v>0.24695999999999999</v>
      </c>
      <c r="H71" s="67">
        <v>3.7622200000000001</v>
      </c>
      <c r="I71" s="67">
        <v>12.974220000000001</v>
      </c>
      <c r="J71" s="67">
        <v>0.13915999999999998</v>
      </c>
      <c r="K71" s="67">
        <v>0</v>
      </c>
      <c r="L71" s="67">
        <v>0</v>
      </c>
      <c r="M71" s="67">
        <v>0.12837999999999999</v>
      </c>
      <c r="N71" s="67">
        <v>99.957060000000013</v>
      </c>
      <c r="O71" s="40">
        <v>0.774533028961921</v>
      </c>
      <c r="P71" s="40">
        <v>0.64825951052996877</v>
      </c>
      <c r="S71" s="67"/>
      <c r="U71" s="40"/>
      <c r="W71" s="67"/>
      <c r="AA71" s="69"/>
      <c r="AC71" s="67"/>
      <c r="AG71" s="67"/>
      <c r="AK71" s="66"/>
    </row>
    <row r="72" spans="1:37">
      <c r="A72" s="39" t="s">
        <v>181</v>
      </c>
      <c r="B72" s="40">
        <v>1.3120000000000001</v>
      </c>
      <c r="C72" s="40">
        <v>43.87</v>
      </c>
      <c r="D72" s="40">
        <v>36.179000000000002</v>
      </c>
      <c r="E72" s="40">
        <v>0.33800000000000002</v>
      </c>
      <c r="F72" s="40">
        <v>5.0000000000000001E-3</v>
      </c>
      <c r="G72" s="40">
        <v>0.19900000000000001</v>
      </c>
      <c r="H72" s="40">
        <v>3.681</v>
      </c>
      <c r="I72" s="40">
        <v>14.444000000000001</v>
      </c>
      <c r="J72" s="40">
        <v>0</v>
      </c>
      <c r="K72" s="40">
        <v>0</v>
      </c>
      <c r="L72" s="40">
        <v>0</v>
      </c>
      <c r="M72" s="40">
        <v>9.9000000000000005E-2</v>
      </c>
      <c r="N72" s="40">
        <v>100.12699999999998</v>
      </c>
      <c r="O72" s="40">
        <v>0.79628353494955373</v>
      </c>
      <c r="P72" s="40">
        <v>0.49142120857610966</v>
      </c>
      <c r="S72" s="40"/>
      <c r="U72" s="40"/>
      <c r="W72" s="40"/>
      <c r="AA72" s="69"/>
      <c r="AC72" s="40"/>
      <c r="AG72" s="40"/>
      <c r="AK72" s="66"/>
    </row>
    <row r="73" spans="1:37">
      <c r="A73" s="39" t="s">
        <v>182</v>
      </c>
      <c r="B73" s="67">
        <v>1.6325099999999999</v>
      </c>
      <c r="C73" s="67">
        <v>31.413690000000003</v>
      </c>
      <c r="D73" s="67">
        <v>48.703049999999998</v>
      </c>
      <c r="E73" s="67">
        <v>0.71577000000000002</v>
      </c>
      <c r="F73" s="67">
        <v>3.9600000000000003E-2</v>
      </c>
      <c r="G73" s="67">
        <v>0.21879000000000001</v>
      </c>
      <c r="H73" s="67">
        <v>3.4748999999999999</v>
      </c>
      <c r="I73" s="67">
        <v>13.170960000000001</v>
      </c>
      <c r="J73" s="67">
        <v>0.27224999999999999</v>
      </c>
      <c r="K73" s="67">
        <v>0</v>
      </c>
      <c r="L73" s="67">
        <v>4.3559999999999995E-2</v>
      </c>
      <c r="M73" s="67">
        <v>0.61875000000000002</v>
      </c>
      <c r="N73" s="67">
        <v>100.30383</v>
      </c>
      <c r="O73" s="40">
        <v>0.79060569081534082</v>
      </c>
      <c r="P73" s="40">
        <v>0.64495390269040476</v>
      </c>
      <c r="S73" s="67"/>
      <c r="U73" s="40"/>
      <c r="W73" s="67"/>
      <c r="AA73" s="69"/>
      <c r="AC73" s="67"/>
      <c r="AG73" s="67"/>
      <c r="AK73" s="66"/>
    </row>
    <row r="74" spans="1:37">
      <c r="A74" s="39" t="s">
        <v>183</v>
      </c>
      <c r="B74" s="40">
        <v>0.39500000000000002</v>
      </c>
      <c r="C74" s="40">
        <v>70.515000000000001</v>
      </c>
      <c r="D74" s="40">
        <v>6.9969999999999999</v>
      </c>
      <c r="E74" s="40">
        <v>0.252</v>
      </c>
      <c r="F74" s="40">
        <v>0</v>
      </c>
      <c r="G74" s="40">
        <v>1.9E-2</v>
      </c>
      <c r="H74" s="40">
        <v>3.9390000000000001</v>
      </c>
      <c r="I74" s="40">
        <v>16.73</v>
      </c>
      <c r="J74" s="40">
        <v>0</v>
      </c>
      <c r="K74" s="40">
        <v>0</v>
      </c>
      <c r="L74" s="40">
        <v>0</v>
      </c>
      <c r="M74" s="40">
        <v>0</v>
      </c>
      <c r="N74" s="40">
        <v>98.846999999999994</v>
      </c>
      <c r="O74" s="40">
        <v>0.80882729093620753</v>
      </c>
      <c r="P74" s="40">
        <v>0.10415281729030301</v>
      </c>
      <c r="S74" s="40"/>
      <c r="U74" s="40"/>
      <c r="W74" s="40"/>
      <c r="AA74" s="69"/>
      <c r="AC74" s="40"/>
      <c r="AG74" s="40"/>
      <c r="AK74" s="66"/>
    </row>
    <row r="75" spans="1:37">
      <c r="A75" s="39" t="s">
        <v>184</v>
      </c>
      <c r="B75" s="40">
        <v>0.82799999999999996</v>
      </c>
      <c r="C75" s="40">
        <v>55.372999999999998</v>
      </c>
      <c r="D75" s="40">
        <v>23.045999999999999</v>
      </c>
      <c r="E75" s="40">
        <v>0.32800000000000001</v>
      </c>
      <c r="F75" s="40">
        <v>3.6999999999999998E-2</v>
      </c>
      <c r="G75" s="40">
        <v>0.14199999999999999</v>
      </c>
      <c r="H75" s="40">
        <v>4.1859999999999999</v>
      </c>
      <c r="I75" s="40">
        <v>14.88</v>
      </c>
      <c r="J75" s="40">
        <v>2.5999999999999999E-2</v>
      </c>
      <c r="K75" s="40">
        <v>0</v>
      </c>
      <c r="L75" s="40">
        <v>0</v>
      </c>
      <c r="M75" s="40">
        <v>7.6999999999999999E-2</v>
      </c>
      <c r="N75" s="40">
        <v>98.922999999999988</v>
      </c>
      <c r="O75" s="40">
        <v>0.77978328790907725</v>
      </c>
      <c r="P75" s="40">
        <v>0.3277968487923521</v>
      </c>
      <c r="S75" s="40"/>
      <c r="U75" s="40"/>
      <c r="W75" s="40"/>
      <c r="AA75" s="69"/>
      <c r="AC75" s="40"/>
      <c r="AG75" s="40"/>
      <c r="AK75" s="66"/>
    </row>
    <row r="76" spans="1:37">
      <c r="A76" s="39" t="s">
        <v>185</v>
      </c>
      <c r="B76" s="67">
        <v>1.7003000000000001</v>
      </c>
      <c r="C76" s="67">
        <v>22.785980000000002</v>
      </c>
      <c r="D76" s="67">
        <v>58.605959999999996</v>
      </c>
      <c r="E76" s="67">
        <v>0.32241999999999998</v>
      </c>
      <c r="F76" s="67">
        <v>1.9599999999999999E-2</v>
      </c>
      <c r="G76" s="67">
        <v>0.33222000000000002</v>
      </c>
      <c r="H76" s="67">
        <v>3.24674</v>
      </c>
      <c r="I76" s="67">
        <v>12.664540000000001</v>
      </c>
      <c r="J76" s="67">
        <v>0</v>
      </c>
      <c r="K76" s="67">
        <v>0</v>
      </c>
      <c r="L76" s="67">
        <v>1.176E-2</v>
      </c>
      <c r="M76" s="67">
        <v>0.14209999999999998</v>
      </c>
      <c r="N76" s="67">
        <v>99.831620000000001</v>
      </c>
      <c r="O76" s="40">
        <v>0.79531825883348628</v>
      </c>
      <c r="P76" s="40">
        <v>0.75084504840519861</v>
      </c>
      <c r="S76" s="67"/>
      <c r="U76" s="40"/>
      <c r="W76" s="67"/>
      <c r="AA76" s="69"/>
      <c r="AC76" s="67"/>
      <c r="AG76" s="67"/>
      <c r="AK76" s="66"/>
    </row>
    <row r="77" spans="1:37">
      <c r="A77" s="39" t="s">
        <v>186</v>
      </c>
      <c r="B77" s="67">
        <v>1.24068</v>
      </c>
      <c r="C77" s="67">
        <v>34.49306</v>
      </c>
      <c r="D77" s="67">
        <v>46.812640000000002</v>
      </c>
      <c r="E77" s="67">
        <v>0.1764</v>
      </c>
      <c r="F77" s="67">
        <v>0</v>
      </c>
      <c r="G77" s="67">
        <v>0.29302</v>
      </c>
      <c r="H77" s="67">
        <v>3.8210199999999999</v>
      </c>
      <c r="I77" s="67">
        <v>13.290759999999999</v>
      </c>
      <c r="J77" s="67">
        <v>0</v>
      </c>
      <c r="K77" s="67">
        <v>0</v>
      </c>
      <c r="L77" s="67">
        <v>7.8399999999999997E-3</v>
      </c>
      <c r="M77" s="67">
        <v>0</v>
      </c>
      <c r="N77" s="67">
        <v>100.13542</v>
      </c>
      <c r="O77" s="40">
        <v>0.77603071479408103</v>
      </c>
      <c r="P77" s="40">
        <v>0.61392199680202475</v>
      </c>
      <c r="S77" s="67"/>
      <c r="U77" s="40"/>
      <c r="W77" s="67"/>
      <c r="AA77" s="69"/>
      <c r="AC77" s="67"/>
      <c r="AG77" s="67"/>
      <c r="AK77" s="66"/>
    </row>
    <row r="78" spans="1:37">
      <c r="A78" s="39" t="s">
        <v>187</v>
      </c>
      <c r="B78" s="40">
        <v>0.68400000000000005</v>
      </c>
      <c r="C78" s="40">
        <v>55.384999999999998</v>
      </c>
      <c r="D78" s="40">
        <v>23.699000000000002</v>
      </c>
      <c r="E78" s="40">
        <v>0.30199999999999999</v>
      </c>
      <c r="F78" s="40">
        <v>7.0000000000000001E-3</v>
      </c>
      <c r="G78" s="40">
        <v>0.11</v>
      </c>
      <c r="H78" s="40">
        <v>3.7709999999999999</v>
      </c>
      <c r="I78" s="40">
        <v>15.422000000000001</v>
      </c>
      <c r="J78" s="40">
        <v>1.2999999999999999E-2</v>
      </c>
      <c r="K78" s="40">
        <v>0</v>
      </c>
      <c r="L78" s="40">
        <v>4.4999999999999998E-2</v>
      </c>
      <c r="M78" s="40">
        <v>1.9E-2</v>
      </c>
      <c r="N78" s="40">
        <v>99.457000000000022</v>
      </c>
      <c r="O78" s="40">
        <v>0.80291066709850445</v>
      </c>
      <c r="P78" s="40">
        <v>0.33393462097561893</v>
      </c>
      <c r="S78" s="40"/>
      <c r="U78" s="40"/>
      <c r="W78" s="40"/>
      <c r="AA78" s="69"/>
      <c r="AC78" s="40"/>
      <c r="AG78" s="40"/>
      <c r="AK78" s="66"/>
    </row>
    <row r="79" spans="1:37">
      <c r="A79" s="39" t="s">
        <v>188</v>
      </c>
      <c r="B79" s="40">
        <v>0.79900000000000004</v>
      </c>
      <c r="C79" s="40">
        <v>47.709000000000003</v>
      </c>
      <c r="D79" s="40">
        <v>32.368000000000002</v>
      </c>
      <c r="E79" s="40">
        <v>0.29299999999999998</v>
      </c>
      <c r="F79" s="40">
        <v>6.6000000000000003E-2</v>
      </c>
      <c r="G79" s="40">
        <v>0.23499999999999999</v>
      </c>
      <c r="H79" s="40">
        <v>3.67</v>
      </c>
      <c r="I79" s="40">
        <v>14.675000000000001</v>
      </c>
      <c r="J79" s="40">
        <v>0.02</v>
      </c>
      <c r="K79" s="40">
        <v>0</v>
      </c>
      <c r="L79" s="40">
        <v>0</v>
      </c>
      <c r="M79" s="40">
        <v>3.4000000000000002E-2</v>
      </c>
      <c r="N79" s="40">
        <v>99.869000000000014</v>
      </c>
      <c r="O79" s="40">
        <v>0.7993256880346572</v>
      </c>
      <c r="P79" s="40">
        <v>0.44287145458944049</v>
      </c>
      <c r="S79" s="40"/>
      <c r="U79" s="40"/>
      <c r="W79" s="40"/>
      <c r="AA79" s="69"/>
      <c r="AC79" s="40"/>
      <c r="AG79" s="40"/>
      <c r="AK79" s="66"/>
    </row>
    <row r="80" spans="1:37">
      <c r="A80" s="39" t="s">
        <v>189</v>
      </c>
      <c r="B80" s="67">
        <v>1.88944</v>
      </c>
      <c r="C80" s="67">
        <v>13.875820000000001</v>
      </c>
      <c r="D80" s="67">
        <v>67.267200000000003</v>
      </c>
      <c r="E80" s="67">
        <v>0.62719999999999998</v>
      </c>
      <c r="F80" s="67">
        <v>6.2719999999999998E-2</v>
      </c>
      <c r="G80" s="67">
        <v>0.40375999999999995</v>
      </c>
      <c r="H80" s="67">
        <v>3.3212199999999998</v>
      </c>
      <c r="I80" s="67">
        <v>12.20492</v>
      </c>
      <c r="J80" s="67">
        <v>2.9399999999999999E-2</v>
      </c>
      <c r="K80" s="67">
        <v>5.586E-2</v>
      </c>
      <c r="L80" s="67">
        <v>0</v>
      </c>
      <c r="M80" s="67">
        <v>0.28027999999999997</v>
      </c>
      <c r="N80" s="67">
        <v>100.01782</v>
      </c>
      <c r="O80" s="40">
        <v>0.78543727601107138</v>
      </c>
      <c r="P80" s="40">
        <v>0.85030030492653819</v>
      </c>
      <c r="S80" s="67"/>
      <c r="U80" s="40"/>
      <c r="W80" s="67"/>
      <c r="AA80" s="69"/>
      <c r="AC80" s="67"/>
      <c r="AG80" s="67"/>
      <c r="AK80" s="66"/>
    </row>
    <row r="81" spans="1:37">
      <c r="A81" s="39" t="s">
        <v>190</v>
      </c>
      <c r="B81" s="40">
        <v>1.8919999999999999</v>
      </c>
      <c r="C81" s="40">
        <v>22.218</v>
      </c>
      <c r="D81" s="40">
        <v>58.1</v>
      </c>
      <c r="E81" s="40">
        <v>0.45100000000000001</v>
      </c>
      <c r="F81" s="40">
        <v>0</v>
      </c>
      <c r="G81" s="40">
        <v>0.30599999999999999</v>
      </c>
      <c r="H81" s="40">
        <v>3.2650000000000001</v>
      </c>
      <c r="I81" s="40">
        <v>12.781000000000001</v>
      </c>
      <c r="J81" s="40">
        <v>0.11600000000000001</v>
      </c>
      <c r="K81" s="40">
        <v>0</v>
      </c>
      <c r="L81" s="40">
        <v>3.2000000000000001E-2</v>
      </c>
      <c r="M81" s="40">
        <v>0.16300000000000001</v>
      </c>
      <c r="N81" s="40">
        <v>99.323999999999998</v>
      </c>
      <c r="O81" s="40">
        <v>0.7958947974877949</v>
      </c>
      <c r="P81" s="40">
        <v>0.75393236668683006</v>
      </c>
      <c r="S81" s="40"/>
      <c r="U81" s="40"/>
      <c r="W81" s="40"/>
      <c r="AA81" s="69"/>
      <c r="AC81" s="40"/>
      <c r="AG81" s="40"/>
      <c r="AK81" s="66"/>
    </row>
    <row r="82" spans="1:37">
      <c r="A82" s="39" t="s">
        <v>191</v>
      </c>
      <c r="B82" s="67">
        <v>1.56816</v>
      </c>
      <c r="C82" s="67">
        <v>30.949380000000001</v>
      </c>
      <c r="D82" s="67">
        <v>49.340609999999998</v>
      </c>
      <c r="E82" s="67">
        <v>0.66231000000000007</v>
      </c>
      <c r="F82" s="67">
        <v>6.4350000000000004E-2</v>
      </c>
      <c r="G82" s="67">
        <v>0.25146000000000002</v>
      </c>
      <c r="H82" s="67">
        <v>3.7887299999999997</v>
      </c>
      <c r="I82" s="67">
        <v>13.210559999999999</v>
      </c>
      <c r="J82" s="67">
        <v>9.801E-2</v>
      </c>
      <c r="K82" s="67">
        <v>0</v>
      </c>
      <c r="L82" s="67">
        <v>0</v>
      </c>
      <c r="M82" s="67">
        <v>0.17720999999999998</v>
      </c>
      <c r="N82" s="67">
        <v>100.11078000000001</v>
      </c>
      <c r="O82" s="40">
        <v>0.77645347427629341</v>
      </c>
      <c r="P82" s="40">
        <v>0.65131576963300253</v>
      </c>
      <c r="S82" s="67"/>
      <c r="U82" s="40"/>
      <c r="W82" s="67"/>
      <c r="AA82" s="69"/>
      <c r="AC82" s="67"/>
      <c r="AG82" s="67"/>
      <c r="AK82" s="66"/>
    </row>
    <row r="83" spans="1:37">
      <c r="A83" s="39" t="s">
        <v>192</v>
      </c>
      <c r="B83" s="40">
        <v>0.82699999999999996</v>
      </c>
      <c r="C83" s="40">
        <v>51.350999999999999</v>
      </c>
      <c r="D83" s="40">
        <v>28.681000000000001</v>
      </c>
      <c r="E83" s="40">
        <v>7.9000000000000001E-2</v>
      </c>
      <c r="F83" s="40">
        <v>2.1000000000000001E-2</v>
      </c>
      <c r="G83" s="40">
        <v>0.17399999999999999</v>
      </c>
      <c r="H83" s="40">
        <v>3.738</v>
      </c>
      <c r="I83" s="40">
        <v>14.941000000000001</v>
      </c>
      <c r="J83" s="40">
        <v>0</v>
      </c>
      <c r="K83" s="40">
        <v>0</v>
      </c>
      <c r="L83" s="40">
        <v>0</v>
      </c>
      <c r="M83" s="40">
        <v>4.0000000000000001E-3</v>
      </c>
      <c r="N83" s="40">
        <v>99.816000000000003</v>
      </c>
      <c r="O83" s="40">
        <v>0.79926227264810534</v>
      </c>
      <c r="P83" s="40">
        <v>0.39555611260713475</v>
      </c>
      <c r="S83" s="40"/>
      <c r="U83" s="40"/>
      <c r="W83" s="40"/>
      <c r="AA83" s="69"/>
      <c r="AC83" s="40"/>
      <c r="AG83" s="40"/>
      <c r="AK83" s="66"/>
    </row>
    <row r="84" spans="1:37">
      <c r="A84" s="39" t="s">
        <v>193</v>
      </c>
      <c r="B84" s="67">
        <v>1.8737599999999999</v>
      </c>
      <c r="C84" s="67">
        <v>13.633760000000001</v>
      </c>
      <c r="D84" s="67">
        <v>67.869900000000001</v>
      </c>
      <c r="E84" s="67">
        <v>0.62719999999999998</v>
      </c>
      <c r="F84" s="67">
        <v>1.7639999999999999E-2</v>
      </c>
      <c r="G84" s="67">
        <v>0.35377999999999998</v>
      </c>
      <c r="H84" s="67">
        <v>3.1840199999999999</v>
      </c>
      <c r="I84" s="67">
        <v>12.179440000000001</v>
      </c>
      <c r="J84" s="67">
        <v>0</v>
      </c>
      <c r="K84" s="67">
        <v>0</v>
      </c>
      <c r="L84" s="67">
        <v>4.2139999999999997E-2</v>
      </c>
      <c r="M84" s="67">
        <v>0.14307999999999998</v>
      </c>
      <c r="N84" s="67">
        <v>99.924720000000008</v>
      </c>
      <c r="O84" s="40">
        <v>0.79211742341427627</v>
      </c>
      <c r="P84" s="40">
        <v>0.85364458395571519</v>
      </c>
      <c r="S84" s="67"/>
      <c r="U84" s="40"/>
      <c r="W84" s="67"/>
      <c r="AA84" s="69"/>
      <c r="AC84" s="67"/>
      <c r="AG84" s="67"/>
      <c r="AK84" s="66"/>
    </row>
    <row r="85" spans="1:37">
      <c r="A85" s="39" t="s">
        <v>194</v>
      </c>
      <c r="B85" s="40">
        <v>0.66300000000000003</v>
      </c>
      <c r="C85" s="40">
        <v>58.290999999999997</v>
      </c>
      <c r="D85" s="40">
        <v>20.27</v>
      </c>
      <c r="E85" s="40">
        <v>0.309</v>
      </c>
      <c r="F85" s="40">
        <v>0</v>
      </c>
      <c r="G85" s="40">
        <v>5.8999999999999997E-2</v>
      </c>
      <c r="H85" s="40">
        <v>3.8330000000000002</v>
      </c>
      <c r="I85" s="40">
        <v>15.609</v>
      </c>
      <c r="J85" s="40">
        <v>0.126</v>
      </c>
      <c r="K85" s="40">
        <v>0</v>
      </c>
      <c r="L85" s="40">
        <v>0</v>
      </c>
      <c r="M85" s="40">
        <v>0.16800000000000001</v>
      </c>
      <c r="N85" s="40">
        <v>99.327999999999989</v>
      </c>
      <c r="O85" s="40">
        <v>0.80223647270476584</v>
      </c>
      <c r="P85" s="40">
        <v>0.28948791486788766</v>
      </c>
      <c r="S85" s="40"/>
      <c r="U85" s="40"/>
      <c r="W85" s="40"/>
      <c r="AA85" s="69"/>
      <c r="AC85" s="40"/>
      <c r="AG85" s="40"/>
      <c r="AK85" s="66"/>
    </row>
    <row r="86" spans="1:37">
      <c r="A86" s="39" t="s">
        <v>195</v>
      </c>
      <c r="B86" s="40">
        <v>0.66400000000000003</v>
      </c>
      <c r="C86" s="40">
        <v>63.960999999999999</v>
      </c>
      <c r="D86" s="40">
        <v>14.38</v>
      </c>
      <c r="E86" s="40">
        <v>0.442</v>
      </c>
      <c r="F86" s="40">
        <v>0.03</v>
      </c>
      <c r="G86" s="40">
        <v>4.7E-2</v>
      </c>
      <c r="H86" s="40">
        <v>3.7850000000000001</v>
      </c>
      <c r="I86" s="40">
        <v>16.163</v>
      </c>
      <c r="J86" s="40">
        <v>0</v>
      </c>
      <c r="K86" s="40">
        <v>0</v>
      </c>
      <c r="L86" s="40">
        <v>4.0000000000000001E-3</v>
      </c>
      <c r="M86" s="40">
        <v>0.127</v>
      </c>
      <c r="N86" s="40">
        <v>99.60299999999998</v>
      </c>
      <c r="O86" s="40">
        <v>0.80966121068218611</v>
      </c>
      <c r="P86" s="40">
        <v>0.20849818624837371</v>
      </c>
      <c r="S86" s="40"/>
      <c r="U86" s="40"/>
      <c r="W86" s="40"/>
      <c r="AA86" s="69"/>
      <c r="AC86" s="40"/>
      <c r="AG86" s="40"/>
      <c r="AK86" s="66"/>
    </row>
    <row r="87" spans="1:37">
      <c r="A87" s="39" t="s">
        <v>196</v>
      </c>
      <c r="B87" s="67">
        <v>1.37886</v>
      </c>
      <c r="C87" s="67">
        <v>29.21772</v>
      </c>
      <c r="D87" s="67">
        <v>52.114439999999995</v>
      </c>
      <c r="E87" s="67">
        <v>0.28713999999999995</v>
      </c>
      <c r="F87" s="67">
        <v>6.2719999999999998E-2</v>
      </c>
      <c r="G87" s="67">
        <v>0.28223999999999999</v>
      </c>
      <c r="H87" s="67">
        <v>3.5397600000000002</v>
      </c>
      <c r="I87" s="67">
        <v>13.180019999999999</v>
      </c>
      <c r="J87" s="67">
        <v>6.9579999999999989E-2</v>
      </c>
      <c r="K87" s="67">
        <v>0</v>
      </c>
      <c r="L87" s="67">
        <v>0</v>
      </c>
      <c r="M87" s="67">
        <v>0.11661999999999999</v>
      </c>
      <c r="N87" s="67">
        <v>100.24909999999998</v>
      </c>
      <c r="O87" s="40">
        <v>0.78764275256222538</v>
      </c>
      <c r="P87" s="40">
        <v>0.67636138890628206</v>
      </c>
      <c r="S87" s="67"/>
      <c r="U87" s="40"/>
      <c r="W87" s="67"/>
      <c r="AA87" s="69"/>
      <c r="AC87" s="67"/>
      <c r="AG87" s="67"/>
      <c r="AK87" s="66"/>
    </row>
    <row r="88" spans="1:37">
      <c r="A88" s="39" t="s">
        <v>197</v>
      </c>
      <c r="B88" s="40">
        <v>0.16200000000000001</v>
      </c>
      <c r="C88" s="40">
        <v>70.040000000000006</v>
      </c>
      <c r="D88" s="40">
        <v>6.8959999999999999</v>
      </c>
      <c r="E88" s="40">
        <v>0.188</v>
      </c>
      <c r="F88" s="40">
        <v>7.9000000000000001E-2</v>
      </c>
      <c r="G88" s="40">
        <v>9.5000000000000001E-2</v>
      </c>
      <c r="H88" s="40">
        <v>4.2510000000000003</v>
      </c>
      <c r="I88" s="40">
        <v>16.251999999999999</v>
      </c>
      <c r="J88" s="40">
        <v>5.8999999999999997E-2</v>
      </c>
      <c r="K88" s="40">
        <v>1.6E-2</v>
      </c>
      <c r="L88" s="40">
        <v>6.2E-2</v>
      </c>
      <c r="M88" s="40">
        <v>8.5000000000000006E-2</v>
      </c>
      <c r="N88" s="40">
        <v>98.185000000000002</v>
      </c>
      <c r="O88" s="40">
        <v>0.7920279938232252</v>
      </c>
      <c r="P88" s="40">
        <v>0.10342904334090322</v>
      </c>
      <c r="S88" s="40"/>
      <c r="U88" s="40"/>
      <c r="W88" s="40"/>
      <c r="AA88" s="69"/>
      <c r="AC88" s="40"/>
      <c r="AG88" s="40"/>
      <c r="AK88" s="66"/>
    </row>
    <row r="89" spans="1:37">
      <c r="A89" s="39" t="s">
        <v>198</v>
      </c>
      <c r="B89" s="67">
        <v>1.53945</v>
      </c>
      <c r="C89" s="67">
        <v>31.372109999999999</v>
      </c>
      <c r="D89" s="67">
        <v>49.879170000000002</v>
      </c>
      <c r="E89" s="67">
        <v>0.16037999999999999</v>
      </c>
      <c r="F89" s="67">
        <v>0</v>
      </c>
      <c r="G89" s="67">
        <v>0.25344</v>
      </c>
      <c r="H89" s="67">
        <v>3.4085700000000001</v>
      </c>
      <c r="I89" s="67">
        <v>13.331339999999999</v>
      </c>
      <c r="J89" s="67">
        <v>0</v>
      </c>
      <c r="K89" s="67">
        <v>0</v>
      </c>
      <c r="L89" s="67">
        <v>0</v>
      </c>
      <c r="M89" s="67">
        <v>0</v>
      </c>
      <c r="N89" s="67">
        <v>99.944459999999992</v>
      </c>
      <c r="O89" s="40">
        <v>0.79575259994067749</v>
      </c>
      <c r="P89" s="40">
        <v>0.65069999682090574</v>
      </c>
      <c r="S89" s="67"/>
      <c r="U89" s="40"/>
      <c r="W89" s="67"/>
      <c r="AA89" s="69"/>
      <c r="AC89" s="67"/>
      <c r="AG89" s="67"/>
      <c r="AK89" s="66"/>
    </row>
    <row r="90" spans="1:37">
      <c r="A90" s="39" t="s">
        <v>199</v>
      </c>
      <c r="B90" s="40">
        <v>0.47199999999999998</v>
      </c>
      <c r="C90" s="40">
        <v>57.734000000000002</v>
      </c>
      <c r="D90" s="40">
        <v>21.7</v>
      </c>
      <c r="E90" s="40">
        <v>0.247</v>
      </c>
      <c r="F90" s="40">
        <v>0</v>
      </c>
      <c r="G90" s="40">
        <v>0.105</v>
      </c>
      <c r="H90" s="40">
        <v>3.65</v>
      </c>
      <c r="I90" s="40">
        <v>15.853</v>
      </c>
      <c r="J90" s="40">
        <v>0</v>
      </c>
      <c r="K90" s="40">
        <v>0</v>
      </c>
      <c r="L90" s="40">
        <v>0.02</v>
      </c>
      <c r="M90" s="40">
        <v>0</v>
      </c>
      <c r="N90" s="40">
        <v>99.781000000000006</v>
      </c>
      <c r="O90" s="40">
        <v>0.81226009964602786</v>
      </c>
      <c r="P90" s="40">
        <v>0.30574229456234842</v>
      </c>
      <c r="S90" s="40"/>
      <c r="U90" s="40"/>
      <c r="W90" s="40"/>
      <c r="AA90" s="69"/>
      <c r="AC90" s="40"/>
      <c r="AG90" s="40"/>
      <c r="AK90" s="66"/>
    </row>
    <row r="91" spans="1:37">
      <c r="A91" s="39" t="s">
        <v>200</v>
      </c>
      <c r="B91" s="40">
        <v>0.7</v>
      </c>
      <c r="C91" s="40">
        <v>58.999000000000002</v>
      </c>
      <c r="D91" s="40">
        <v>20.335000000000001</v>
      </c>
      <c r="E91" s="40">
        <v>0.35599999999999998</v>
      </c>
      <c r="F91" s="40">
        <v>3.4000000000000002E-2</v>
      </c>
      <c r="G91" s="40">
        <v>0.113</v>
      </c>
      <c r="H91" s="40">
        <v>3.8530000000000002</v>
      </c>
      <c r="I91" s="40">
        <v>15.776999999999999</v>
      </c>
      <c r="J91" s="40">
        <v>0</v>
      </c>
      <c r="K91" s="40">
        <v>0</v>
      </c>
      <c r="L91" s="40">
        <v>0</v>
      </c>
      <c r="M91" s="40">
        <v>0.115</v>
      </c>
      <c r="N91" s="40">
        <v>100.282</v>
      </c>
      <c r="O91" s="40">
        <v>0.80310780951674421</v>
      </c>
      <c r="P91" s="40">
        <v>0.28766665654483609</v>
      </c>
      <c r="S91" s="40"/>
      <c r="U91" s="40"/>
      <c r="W91" s="40"/>
      <c r="AA91" s="69"/>
      <c r="AC91" s="40"/>
      <c r="AG91" s="40"/>
      <c r="AK91" s="66"/>
    </row>
    <row r="92" spans="1:37">
      <c r="A92" s="39" t="s">
        <v>201</v>
      </c>
      <c r="B92" s="67">
        <v>1.6978500000000001</v>
      </c>
      <c r="C92" s="67">
        <v>19.988099999999999</v>
      </c>
      <c r="D92" s="67">
        <v>61.34337</v>
      </c>
      <c r="E92" s="67">
        <v>0.77517000000000003</v>
      </c>
      <c r="F92" s="67">
        <v>1.4849999999999999E-2</v>
      </c>
      <c r="G92" s="67">
        <v>0.31680000000000003</v>
      </c>
      <c r="H92" s="67">
        <v>3.7699199999999999</v>
      </c>
      <c r="I92" s="67">
        <v>12.27402</v>
      </c>
      <c r="J92" s="67">
        <v>0.17423999999999998</v>
      </c>
      <c r="K92" s="67">
        <v>0</v>
      </c>
      <c r="L92" s="67">
        <v>0</v>
      </c>
      <c r="M92" s="67">
        <v>7.3259999999999992E-2</v>
      </c>
      <c r="N92" s="67">
        <v>100.42758000000001</v>
      </c>
      <c r="O92" s="40">
        <v>0.76432918291136154</v>
      </c>
      <c r="P92" s="40">
        <v>0.78241289418227955</v>
      </c>
      <c r="S92" s="67"/>
      <c r="U92" s="40"/>
      <c r="W92" s="67"/>
      <c r="AA92" s="69"/>
      <c r="AC92" s="67"/>
      <c r="AG92" s="67"/>
      <c r="AK92" s="66"/>
    </row>
    <row r="93" spans="1:37" ht="15.75" thickBot="1">
      <c r="A93" s="42" t="s">
        <v>116</v>
      </c>
      <c r="B93" s="68">
        <f>AVERAGE(B4:B92)</f>
        <v>1.1067264044943821</v>
      </c>
      <c r="C93" s="68">
        <f t="shared" ref="C93:P93" si="0">AVERAGE(C4:C92)</f>
        <v>43.171747528089881</v>
      </c>
      <c r="D93" s="68">
        <f t="shared" si="0"/>
        <v>36.662876067415745</v>
      </c>
      <c r="E93" s="68">
        <f t="shared" si="0"/>
        <v>0.39259775280898884</v>
      </c>
      <c r="F93" s="68">
        <f t="shared" si="0"/>
        <v>3.5399438202247183E-2</v>
      </c>
      <c r="G93" s="68">
        <f t="shared" si="0"/>
        <v>0.19663348314606741</v>
      </c>
      <c r="H93" s="68">
        <f t="shared" si="0"/>
        <v>3.624751685393258</v>
      </c>
      <c r="I93" s="68">
        <f t="shared" si="0"/>
        <v>14.385219550561796</v>
      </c>
      <c r="J93" s="68">
        <f t="shared" si="0"/>
        <v>5.8105617977528085E-2</v>
      </c>
      <c r="K93" s="68">
        <f t="shared" si="0"/>
        <v>2.3335955056179771E-2</v>
      </c>
      <c r="L93" s="68">
        <f t="shared" si="0"/>
        <v>2.229730337078652E-2</v>
      </c>
      <c r="M93" s="68">
        <f t="shared" si="0"/>
        <v>0.12500685393258426</v>
      </c>
      <c r="N93" s="68">
        <f t="shared" si="0"/>
        <v>99.804697640449419</v>
      </c>
      <c r="O93" s="68">
        <f>AVERAGE(O4:O92)</f>
        <v>0.79732260187732606</v>
      </c>
      <c r="P93" s="68">
        <f t="shared" si="0"/>
        <v>0.48409494233648565</v>
      </c>
      <c r="U93" s="40"/>
    </row>
    <row r="94" spans="1:37">
      <c r="O94" s="66"/>
      <c r="P94" s="69"/>
      <c r="U94" s="40"/>
    </row>
    <row r="95" spans="1:37">
      <c r="U95" s="40"/>
    </row>
    <row r="96" spans="1:37">
      <c r="U96" s="40"/>
    </row>
    <row r="97" spans="21:21">
      <c r="U97" s="40"/>
    </row>
    <row r="98" spans="21:21">
      <c r="U98" s="40"/>
    </row>
    <row r="99" spans="21:21">
      <c r="U99" s="40"/>
    </row>
    <row r="100" spans="21:21">
      <c r="U100" s="40"/>
    </row>
    <row r="101" spans="21:21">
      <c r="U101" s="40"/>
    </row>
    <row r="102" spans="21:21">
      <c r="U102" s="40"/>
    </row>
    <row r="103" spans="21:21">
      <c r="U103" s="40"/>
    </row>
    <row r="104" spans="21:21">
      <c r="U104" s="40"/>
    </row>
    <row r="105" spans="21:21">
      <c r="U105" s="40"/>
    </row>
    <row r="106" spans="21:21">
      <c r="U106" s="40"/>
    </row>
    <row r="107" spans="21:21">
      <c r="U107" s="40"/>
    </row>
    <row r="108" spans="21:21">
      <c r="U108" s="40"/>
    </row>
    <row r="109" spans="21:21">
      <c r="U109" s="40"/>
    </row>
    <row r="110" spans="21:21">
      <c r="U110" s="40"/>
    </row>
    <row r="111" spans="21:21">
      <c r="U111" s="40"/>
    </row>
    <row r="112" spans="21:21">
      <c r="U112" s="40"/>
    </row>
    <row r="113" spans="21:21">
      <c r="U113" s="40"/>
    </row>
    <row r="114" spans="21:21">
      <c r="U114" s="40"/>
    </row>
    <row r="115" spans="21:21">
      <c r="U115" s="40"/>
    </row>
    <row r="116" spans="21:21">
      <c r="U116" s="40"/>
    </row>
    <row r="117" spans="21:21">
      <c r="U117" s="40"/>
    </row>
    <row r="118" spans="21:21">
      <c r="U118" s="40"/>
    </row>
    <row r="119" spans="21:21">
      <c r="U119" s="40"/>
    </row>
    <row r="120" spans="21:21">
      <c r="U120" s="40"/>
    </row>
    <row r="121" spans="21:21">
      <c r="U121" s="40"/>
    </row>
    <row r="122" spans="21:21">
      <c r="U122" s="40"/>
    </row>
    <row r="123" spans="21:21">
      <c r="U123" s="40"/>
    </row>
    <row r="124" spans="21:21">
      <c r="U124" s="40"/>
    </row>
    <row r="125" spans="21:21">
      <c r="U125" s="40"/>
    </row>
    <row r="126" spans="21:21">
      <c r="U126" s="40"/>
    </row>
    <row r="127" spans="21:21">
      <c r="U127" s="40"/>
    </row>
    <row r="128" spans="21:21">
      <c r="U128" s="40"/>
    </row>
    <row r="129" spans="21:21">
      <c r="U129" s="40"/>
    </row>
    <row r="130" spans="21:21">
      <c r="U130" s="40"/>
    </row>
    <row r="131" spans="21:21">
      <c r="U131" s="40"/>
    </row>
    <row r="132" spans="21:21">
      <c r="U132" s="40"/>
    </row>
    <row r="133" spans="21:21">
      <c r="U133" s="40"/>
    </row>
    <row r="134" spans="21:21">
      <c r="U134" s="40"/>
    </row>
    <row r="135" spans="21:21">
      <c r="U135" s="40"/>
    </row>
    <row r="136" spans="21:21">
      <c r="U136" s="40"/>
    </row>
    <row r="137" spans="21:21">
      <c r="U137" s="40"/>
    </row>
    <row r="138" spans="21:21">
      <c r="U138" s="40"/>
    </row>
    <row r="139" spans="21:21">
      <c r="U139" s="40"/>
    </row>
    <row r="140" spans="21:21">
      <c r="U140" s="40"/>
    </row>
    <row r="141" spans="21:21">
      <c r="U141" s="40"/>
    </row>
    <row r="142" spans="21:21">
      <c r="U142" s="40"/>
    </row>
    <row r="143" spans="21:21">
      <c r="U143" s="40"/>
    </row>
    <row r="144" spans="21:21">
      <c r="U144" s="40"/>
    </row>
    <row r="145" spans="21:21">
      <c r="U145" s="40"/>
    </row>
    <row r="146" spans="21:21">
      <c r="U146" s="40"/>
    </row>
    <row r="147" spans="21:21">
      <c r="U147" s="40"/>
    </row>
    <row r="148" spans="21:21">
      <c r="U148" s="40"/>
    </row>
    <row r="149" spans="21:21">
      <c r="U149" s="40"/>
    </row>
    <row r="150" spans="21:21">
      <c r="U150" s="40"/>
    </row>
    <row r="151" spans="21:21">
      <c r="U151" s="40"/>
    </row>
    <row r="152" spans="21:21">
      <c r="U152" s="66"/>
    </row>
    <row r="153" spans="21:21">
      <c r="U153" s="66"/>
    </row>
  </sheetData>
  <mergeCells count="1">
    <mergeCell ref="A1:P1"/>
  </mergeCells>
  <phoneticPr fontId="3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3"/>
  <sheetViews>
    <sheetView workbookViewId="0">
      <selection sqref="A1:K1"/>
    </sheetView>
  </sheetViews>
  <sheetFormatPr defaultColWidth="9" defaultRowHeight="15"/>
  <cols>
    <col min="1" max="1" width="12.85546875" customWidth="1"/>
    <col min="9" max="9" width="4.42578125" customWidth="1"/>
    <col min="10" max="10" width="15.28515625" customWidth="1"/>
    <col min="13" max="13" width="9" style="18"/>
  </cols>
  <sheetData>
    <row r="1" spans="1:11">
      <c r="A1" s="79" t="s">
        <v>410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75" t="s">
        <v>202</v>
      </c>
      <c r="B2" s="4"/>
      <c r="C2" s="80" t="s">
        <v>203</v>
      </c>
      <c r="D2" s="80"/>
      <c r="E2" s="80"/>
      <c r="F2" s="80"/>
      <c r="G2" s="80"/>
      <c r="H2" s="80"/>
      <c r="I2" s="4"/>
      <c r="J2" s="80" t="s">
        <v>204</v>
      </c>
      <c r="K2" s="80"/>
    </row>
    <row r="3" spans="1:11">
      <c r="A3" s="76"/>
      <c r="B3" s="5"/>
      <c r="C3" s="5" t="s">
        <v>205</v>
      </c>
      <c r="D3" s="5" t="s">
        <v>206</v>
      </c>
      <c r="E3" s="5" t="s">
        <v>207</v>
      </c>
      <c r="F3" s="5" t="s">
        <v>206</v>
      </c>
      <c r="G3" s="6" t="s">
        <v>208</v>
      </c>
      <c r="H3" s="6" t="s">
        <v>206</v>
      </c>
      <c r="I3" s="5"/>
      <c r="J3" s="10" t="s">
        <v>209</v>
      </c>
      <c r="K3" s="6" t="s">
        <v>206</v>
      </c>
    </row>
    <row r="4" spans="1:11" ht="17.25">
      <c r="A4" s="81" t="s">
        <v>210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>
      <c r="A5" s="16" t="s">
        <v>211</v>
      </c>
      <c r="B5" s="16"/>
      <c r="C5" s="19">
        <v>0.28299999999999997</v>
      </c>
      <c r="D5" s="19">
        <v>5.8999999999999999E-3</v>
      </c>
      <c r="E5" s="20">
        <v>3.9669999999999997E-2</v>
      </c>
      <c r="F5" s="20">
        <v>5.0000000000000001E-4</v>
      </c>
      <c r="G5" s="20">
        <v>5.142E-2</v>
      </c>
      <c r="H5" s="20">
        <v>7.3999999999999999E-4</v>
      </c>
      <c r="I5" s="16"/>
      <c r="J5" s="23">
        <v>250.8</v>
      </c>
      <c r="K5" s="23">
        <v>3.1</v>
      </c>
    </row>
    <row r="6" spans="1:11">
      <c r="A6" s="16" t="s">
        <v>212</v>
      </c>
      <c r="B6" s="16"/>
      <c r="C6" s="19">
        <v>0.28289999999999998</v>
      </c>
      <c r="D6" s="19">
        <v>7.0000000000000001E-3</v>
      </c>
      <c r="E6" s="20">
        <v>3.9710000000000002E-2</v>
      </c>
      <c r="F6" s="20">
        <v>5.6999999999999998E-4</v>
      </c>
      <c r="G6" s="20">
        <v>5.1729999999999998E-2</v>
      </c>
      <c r="H6" s="20">
        <v>9.3999999999999997E-4</v>
      </c>
      <c r="I6" s="16"/>
      <c r="J6" s="23">
        <v>251</v>
      </c>
      <c r="K6" s="23">
        <v>3.5</v>
      </c>
    </row>
    <row r="7" spans="1:11">
      <c r="A7" s="16" t="s">
        <v>213</v>
      </c>
      <c r="B7" s="16"/>
      <c r="C7" s="19">
        <v>0.28360000000000002</v>
      </c>
      <c r="D7" s="19">
        <v>7.4000000000000003E-3</v>
      </c>
      <c r="E7" s="20">
        <v>3.9780000000000003E-2</v>
      </c>
      <c r="F7" s="20">
        <v>5.5999999999999995E-4</v>
      </c>
      <c r="G7" s="20">
        <v>5.1200000000000002E-2</v>
      </c>
      <c r="H7" s="20">
        <v>1.1999999999999999E-3</v>
      </c>
      <c r="I7" s="16"/>
      <c r="J7" s="23">
        <v>251.4</v>
      </c>
      <c r="K7" s="23">
        <v>3.5</v>
      </c>
    </row>
    <row r="8" spans="1:11">
      <c r="A8" s="16" t="s">
        <v>214</v>
      </c>
      <c r="B8" s="16"/>
      <c r="C8" s="19">
        <v>0.27729999999999999</v>
      </c>
      <c r="D8" s="19">
        <v>8.6999999999999994E-3</v>
      </c>
      <c r="E8" s="20">
        <v>3.95E-2</v>
      </c>
      <c r="F8" s="20">
        <v>6.4999999999999997E-4</v>
      </c>
      <c r="G8" s="20">
        <v>5.2200000000000003E-2</v>
      </c>
      <c r="H8" s="20">
        <v>1.4E-3</v>
      </c>
      <c r="I8" s="16"/>
      <c r="J8" s="23">
        <v>249.7</v>
      </c>
      <c r="K8" s="23">
        <v>4</v>
      </c>
    </row>
    <row r="9" spans="1:11">
      <c r="A9" s="16" t="s">
        <v>215</v>
      </c>
      <c r="B9" s="16"/>
      <c r="C9" s="19">
        <v>0.27889999999999998</v>
      </c>
      <c r="D9" s="19">
        <v>5.1000000000000004E-3</v>
      </c>
      <c r="E9" s="20">
        <v>3.9370000000000002E-2</v>
      </c>
      <c r="F9" s="20">
        <v>4.2000000000000002E-4</v>
      </c>
      <c r="G9" s="20">
        <v>5.1839999999999997E-2</v>
      </c>
      <c r="H9" s="20">
        <v>7.9000000000000001E-4</v>
      </c>
      <c r="I9" s="16"/>
      <c r="J9" s="23">
        <v>248.9</v>
      </c>
      <c r="K9" s="23">
        <v>2.6</v>
      </c>
    </row>
    <row r="10" spans="1:11">
      <c r="A10" s="16" t="s">
        <v>216</v>
      </c>
      <c r="B10" s="16"/>
      <c r="C10" s="19">
        <v>0.27750000000000002</v>
      </c>
      <c r="D10" s="19">
        <v>9.1000000000000004E-3</v>
      </c>
      <c r="E10" s="20">
        <v>3.9260000000000003E-2</v>
      </c>
      <c r="F10" s="20">
        <v>7.9000000000000001E-4</v>
      </c>
      <c r="G10" s="20">
        <v>5.0999999999999997E-2</v>
      </c>
      <c r="H10" s="20">
        <v>1.6000000000000001E-3</v>
      </c>
      <c r="I10" s="16"/>
      <c r="J10" s="23">
        <v>248.2</v>
      </c>
      <c r="K10" s="23">
        <v>4.9000000000000004</v>
      </c>
    </row>
    <row r="11" spans="1:11">
      <c r="A11" s="16" t="s">
        <v>217</v>
      </c>
      <c r="B11" s="16"/>
      <c r="C11" s="19">
        <v>0.28270000000000001</v>
      </c>
      <c r="D11" s="19">
        <v>6.4999999999999997E-3</v>
      </c>
      <c r="E11" s="20">
        <v>3.9660000000000001E-2</v>
      </c>
      <c r="F11" s="20">
        <v>6.6E-4</v>
      </c>
      <c r="G11" s="20">
        <v>5.1400000000000001E-2</v>
      </c>
      <c r="H11" s="20">
        <v>1E-3</v>
      </c>
      <c r="I11" s="16"/>
      <c r="J11" s="23">
        <v>250.7</v>
      </c>
      <c r="K11" s="23">
        <v>4.0999999999999996</v>
      </c>
    </row>
    <row r="12" spans="1:11">
      <c r="A12" s="16" t="s">
        <v>218</v>
      </c>
      <c r="B12" s="16"/>
      <c r="C12" s="19">
        <v>0.28149999999999997</v>
      </c>
      <c r="D12" s="19">
        <v>5.5999999999999999E-3</v>
      </c>
      <c r="E12" s="20">
        <v>3.9379999999999998E-2</v>
      </c>
      <c r="F12" s="20">
        <v>5.4000000000000001E-4</v>
      </c>
      <c r="G12" s="20">
        <v>5.1339999999999997E-2</v>
      </c>
      <c r="H12" s="20">
        <v>9.5E-4</v>
      </c>
      <c r="I12" s="16"/>
      <c r="J12" s="23">
        <v>249</v>
      </c>
      <c r="K12" s="23">
        <v>3.4</v>
      </c>
    </row>
    <row r="13" spans="1:11">
      <c r="A13" s="16" t="s">
        <v>219</v>
      </c>
      <c r="B13" s="16"/>
      <c r="C13" s="19">
        <v>0.27489999999999998</v>
      </c>
      <c r="D13" s="19">
        <v>8.5000000000000006E-3</v>
      </c>
      <c r="E13" s="20">
        <v>3.9390000000000001E-2</v>
      </c>
      <c r="F13" s="20">
        <v>7.7999999999999999E-4</v>
      </c>
      <c r="G13" s="20">
        <v>5.0599999999999999E-2</v>
      </c>
      <c r="H13" s="20">
        <v>1.5E-3</v>
      </c>
      <c r="I13" s="16"/>
      <c r="J13" s="23">
        <v>249</v>
      </c>
      <c r="K13" s="23">
        <v>4.8</v>
      </c>
    </row>
    <row r="14" spans="1:11">
      <c r="A14" s="16" t="s">
        <v>220</v>
      </c>
      <c r="B14" s="16"/>
      <c r="C14" s="19">
        <v>0.2828</v>
      </c>
      <c r="D14" s="19">
        <v>5.5999999999999999E-3</v>
      </c>
      <c r="E14" s="20">
        <v>3.9609999999999999E-2</v>
      </c>
      <c r="F14" s="20">
        <v>5.5000000000000003E-4</v>
      </c>
      <c r="G14" s="20">
        <v>5.2179999999999997E-2</v>
      </c>
      <c r="H14" s="20">
        <v>9.1E-4</v>
      </c>
      <c r="I14" s="16"/>
      <c r="J14" s="23">
        <v>250.4</v>
      </c>
      <c r="K14" s="23">
        <v>3.4</v>
      </c>
    </row>
    <row r="15" spans="1:11">
      <c r="A15" s="16" t="s">
        <v>221</v>
      </c>
      <c r="B15" s="16"/>
      <c r="C15" s="19">
        <v>0.27689999999999998</v>
      </c>
      <c r="D15" s="19">
        <v>5.3E-3</v>
      </c>
      <c r="E15" s="20">
        <v>3.9600000000000003E-2</v>
      </c>
      <c r="F15" s="20">
        <v>4.8999999999999998E-4</v>
      </c>
      <c r="G15" s="20">
        <v>5.1159999999999997E-2</v>
      </c>
      <c r="H15" s="20">
        <v>8.3000000000000001E-4</v>
      </c>
      <c r="I15" s="16"/>
      <c r="J15" s="23">
        <v>250.3</v>
      </c>
      <c r="K15" s="23">
        <v>3.1</v>
      </c>
    </row>
    <row r="16" spans="1:11">
      <c r="A16" s="16" t="s">
        <v>222</v>
      </c>
      <c r="B16" s="16"/>
      <c r="C16" s="19">
        <v>0.28210000000000002</v>
      </c>
      <c r="D16" s="19">
        <v>7.4000000000000003E-3</v>
      </c>
      <c r="E16" s="20">
        <v>3.9780000000000003E-2</v>
      </c>
      <c r="F16" s="20">
        <v>5.9999999999999995E-4</v>
      </c>
      <c r="G16" s="20">
        <v>5.0900000000000001E-2</v>
      </c>
      <c r="H16" s="20">
        <v>1.1999999999999999E-3</v>
      </c>
      <c r="I16" s="16"/>
      <c r="J16" s="23">
        <v>251.5</v>
      </c>
      <c r="K16" s="23">
        <v>3.7</v>
      </c>
    </row>
    <row r="17" spans="1:11">
      <c r="A17" s="16" t="s">
        <v>223</v>
      </c>
      <c r="B17" s="16"/>
      <c r="C17" s="19">
        <v>0.27889999999999998</v>
      </c>
      <c r="D17" s="19">
        <v>7.1000000000000004E-3</v>
      </c>
      <c r="E17" s="20">
        <v>3.9780000000000003E-2</v>
      </c>
      <c r="F17" s="20">
        <v>5.8E-4</v>
      </c>
      <c r="G17" s="20">
        <v>5.0599999999999999E-2</v>
      </c>
      <c r="H17" s="20">
        <v>1.2999999999999999E-3</v>
      </c>
      <c r="I17" s="16"/>
      <c r="J17" s="23">
        <v>251.5</v>
      </c>
      <c r="K17" s="23">
        <v>3.6</v>
      </c>
    </row>
    <row r="18" spans="1:11">
      <c r="A18" s="16" t="s">
        <v>224</v>
      </c>
      <c r="B18" s="16"/>
      <c r="C18" s="19">
        <v>0.28139999999999998</v>
      </c>
      <c r="D18" s="19">
        <v>4.7999999999999996E-3</v>
      </c>
      <c r="E18" s="20">
        <v>3.968E-2</v>
      </c>
      <c r="F18" s="20">
        <v>3.6999999999999999E-4</v>
      </c>
      <c r="G18" s="20">
        <v>5.1240000000000001E-2</v>
      </c>
      <c r="H18" s="20">
        <v>7.1000000000000002E-4</v>
      </c>
      <c r="I18" s="16"/>
      <c r="J18" s="23">
        <v>250.8</v>
      </c>
      <c r="K18" s="23">
        <v>2.2999999999999998</v>
      </c>
    </row>
    <row r="19" spans="1:11">
      <c r="A19" s="16" t="s">
        <v>225</v>
      </c>
      <c r="B19" s="16"/>
      <c r="C19" s="19">
        <v>0.28399999999999997</v>
      </c>
      <c r="D19" s="19">
        <v>7.7000000000000002E-3</v>
      </c>
      <c r="E19" s="20">
        <v>3.9800000000000002E-2</v>
      </c>
      <c r="F19" s="20">
        <v>5.2999999999999998E-4</v>
      </c>
      <c r="G19" s="20">
        <v>5.1499999999999997E-2</v>
      </c>
      <c r="H19" s="20">
        <v>1.1000000000000001E-3</v>
      </c>
      <c r="I19" s="16"/>
      <c r="J19" s="23">
        <v>251.6</v>
      </c>
      <c r="K19" s="23">
        <v>3.3</v>
      </c>
    </row>
    <row r="20" spans="1:11">
      <c r="A20" s="16" t="s">
        <v>226</v>
      </c>
      <c r="B20" s="16"/>
      <c r="C20" s="19">
        <v>0.27410000000000001</v>
      </c>
      <c r="D20" s="19">
        <v>5.4999999999999997E-3</v>
      </c>
      <c r="E20" s="20">
        <v>3.9059999999999997E-2</v>
      </c>
      <c r="F20" s="20">
        <v>4.6000000000000001E-4</v>
      </c>
      <c r="G20" s="20">
        <v>5.151E-2</v>
      </c>
      <c r="H20" s="20">
        <v>8.4000000000000003E-4</v>
      </c>
      <c r="I20" s="16"/>
      <c r="J20" s="23">
        <v>247</v>
      </c>
      <c r="K20" s="23">
        <v>2.8</v>
      </c>
    </row>
    <row r="21" spans="1:11">
      <c r="A21" s="16" t="s">
        <v>227</v>
      </c>
      <c r="B21" s="16"/>
      <c r="C21" s="19">
        <v>0.2843</v>
      </c>
      <c r="D21" s="19">
        <v>7.0000000000000001E-3</v>
      </c>
      <c r="E21" s="20">
        <v>3.9789999999999999E-2</v>
      </c>
      <c r="F21" s="20">
        <v>7.1000000000000002E-4</v>
      </c>
      <c r="G21" s="20">
        <v>5.1700000000000003E-2</v>
      </c>
      <c r="H21" s="20">
        <v>1.2999999999999999E-3</v>
      </c>
      <c r="I21" s="16"/>
      <c r="J21" s="23">
        <v>251.6</v>
      </c>
      <c r="K21" s="23">
        <v>4.4000000000000004</v>
      </c>
    </row>
    <row r="22" spans="1:11">
      <c r="A22" s="16" t="s">
        <v>228</v>
      </c>
      <c r="B22" s="16"/>
      <c r="C22" s="19">
        <v>0.27600000000000002</v>
      </c>
      <c r="D22" s="19">
        <v>0.01</v>
      </c>
      <c r="E22" s="20">
        <v>3.9609999999999999E-2</v>
      </c>
      <c r="F22" s="20">
        <v>8.5999999999999998E-4</v>
      </c>
      <c r="G22" s="20">
        <v>5.1299999999999998E-2</v>
      </c>
      <c r="H22" s="20">
        <v>2.0999999999999999E-3</v>
      </c>
      <c r="I22" s="16"/>
      <c r="J22" s="23">
        <v>250.4</v>
      </c>
      <c r="K22" s="23">
        <v>5.3</v>
      </c>
    </row>
    <row r="23" spans="1:11">
      <c r="A23" s="16" t="s">
        <v>229</v>
      </c>
      <c r="B23" s="16"/>
      <c r="C23" s="19">
        <v>0.27529999999999999</v>
      </c>
      <c r="D23" s="19">
        <v>5.4999999999999997E-3</v>
      </c>
      <c r="E23" s="20">
        <v>3.8980000000000001E-2</v>
      </c>
      <c r="F23" s="20">
        <v>4.0999999999999999E-4</v>
      </c>
      <c r="G23" s="20">
        <v>5.1470000000000002E-2</v>
      </c>
      <c r="H23" s="20">
        <v>8.8000000000000003E-4</v>
      </c>
      <c r="I23" s="16"/>
      <c r="J23" s="23">
        <v>246.5</v>
      </c>
      <c r="K23" s="23">
        <v>2.6</v>
      </c>
    </row>
    <row r="24" spans="1:11">
      <c r="A24" s="16" t="s">
        <v>230</v>
      </c>
      <c r="B24" s="16"/>
      <c r="C24" s="19">
        <v>0.28170000000000001</v>
      </c>
      <c r="D24" s="19">
        <v>6.4000000000000003E-3</v>
      </c>
      <c r="E24" s="20">
        <v>3.943E-2</v>
      </c>
      <c r="F24" s="20">
        <v>4.8000000000000001E-4</v>
      </c>
      <c r="G24" s="20">
        <v>5.1700000000000003E-2</v>
      </c>
      <c r="H24" s="20">
        <v>1.1000000000000001E-3</v>
      </c>
      <c r="I24" s="16"/>
      <c r="J24" s="23">
        <v>249.3</v>
      </c>
      <c r="K24" s="23">
        <v>3</v>
      </c>
    </row>
    <row r="25" spans="1:11">
      <c r="A25" s="16" t="s">
        <v>231</v>
      </c>
      <c r="B25" s="16"/>
      <c r="C25" s="19">
        <v>0.27900000000000003</v>
      </c>
      <c r="D25" s="19">
        <v>1.4999999999999999E-2</v>
      </c>
      <c r="E25" s="20">
        <v>3.9489999999999997E-2</v>
      </c>
      <c r="F25" s="20">
        <v>9.2000000000000003E-4</v>
      </c>
      <c r="G25" s="20">
        <v>5.2200000000000003E-2</v>
      </c>
      <c r="H25" s="20">
        <v>2.8999999999999998E-3</v>
      </c>
      <c r="I25" s="16"/>
      <c r="J25" s="23">
        <v>249.6</v>
      </c>
      <c r="K25" s="23">
        <v>5.7</v>
      </c>
    </row>
    <row r="26" spans="1:11">
      <c r="A26" s="16" t="s">
        <v>232</v>
      </c>
      <c r="B26" s="16"/>
      <c r="C26" s="19">
        <v>0.2823</v>
      </c>
      <c r="D26" s="19">
        <v>9.7000000000000003E-3</v>
      </c>
      <c r="E26" s="20">
        <v>3.943E-2</v>
      </c>
      <c r="F26" s="20">
        <v>9.3000000000000005E-4</v>
      </c>
      <c r="G26" s="20">
        <v>5.1499999999999997E-2</v>
      </c>
      <c r="H26" s="20">
        <v>1.2999999999999999E-3</v>
      </c>
      <c r="I26" s="16"/>
      <c r="J26" s="23">
        <v>249.3</v>
      </c>
      <c r="K26" s="23">
        <v>5.8</v>
      </c>
    </row>
    <row r="27" spans="1:11">
      <c r="A27" s="16" t="s">
        <v>233</v>
      </c>
      <c r="B27" s="16"/>
      <c r="C27" s="19">
        <v>0.28299999999999997</v>
      </c>
      <c r="D27" s="19">
        <v>1.0999999999999999E-2</v>
      </c>
      <c r="E27" s="20">
        <v>3.943E-2</v>
      </c>
      <c r="F27" s="20">
        <v>4.0000000000000002E-4</v>
      </c>
      <c r="G27" s="20">
        <v>5.1799999999999999E-2</v>
      </c>
      <c r="H27" s="20">
        <v>1.9E-3</v>
      </c>
      <c r="I27" s="16"/>
      <c r="J27" s="23">
        <v>249.3</v>
      </c>
      <c r="K27" s="23">
        <v>2.5</v>
      </c>
    </row>
    <row r="28" spans="1:11">
      <c r="A28" s="16" t="s">
        <v>234</v>
      </c>
      <c r="B28" s="16"/>
      <c r="C28" s="19">
        <v>0.2833</v>
      </c>
      <c r="D28" s="19">
        <v>6.1999999999999998E-3</v>
      </c>
      <c r="E28" s="20">
        <v>3.977E-2</v>
      </c>
      <c r="F28" s="20">
        <v>6.3000000000000003E-4</v>
      </c>
      <c r="G28" s="20">
        <v>5.1790000000000003E-2</v>
      </c>
      <c r="H28" s="20">
        <v>8.4000000000000003E-4</v>
      </c>
      <c r="I28" s="16"/>
      <c r="J28" s="23">
        <v>251.4</v>
      </c>
      <c r="K28" s="23">
        <v>3.9</v>
      </c>
    </row>
    <row r="29" spans="1:11">
      <c r="A29" s="16" t="s">
        <v>235</v>
      </c>
      <c r="B29" s="16"/>
      <c r="C29" s="19">
        <v>0.27629999999999999</v>
      </c>
      <c r="D29" s="19">
        <v>5.1999999999999998E-3</v>
      </c>
      <c r="E29" s="20">
        <v>3.9539999999999999E-2</v>
      </c>
      <c r="F29" s="20">
        <v>5.1000000000000004E-4</v>
      </c>
      <c r="G29" s="20">
        <v>5.11E-2</v>
      </c>
      <c r="H29" s="20">
        <v>9.2000000000000003E-4</v>
      </c>
      <c r="I29" s="16"/>
      <c r="J29" s="23">
        <v>250</v>
      </c>
      <c r="K29" s="23">
        <v>3.1</v>
      </c>
    </row>
    <row r="30" spans="1:11">
      <c r="A30" s="16" t="s">
        <v>236</v>
      </c>
      <c r="B30" s="16"/>
      <c r="C30" s="19">
        <v>0.27700000000000002</v>
      </c>
      <c r="D30" s="19">
        <v>1.2E-2</v>
      </c>
      <c r="E30" s="20">
        <v>3.9489999999999997E-2</v>
      </c>
      <c r="F30" s="20">
        <v>7.6000000000000004E-4</v>
      </c>
      <c r="G30" s="20">
        <v>5.21E-2</v>
      </c>
      <c r="H30" s="20">
        <v>2.0999999999999999E-3</v>
      </c>
      <c r="I30" s="16"/>
      <c r="J30" s="23">
        <v>249.7</v>
      </c>
      <c r="K30" s="23">
        <v>4.7</v>
      </c>
    </row>
    <row r="31" spans="1:11">
      <c r="A31" s="16" t="s">
        <v>237</v>
      </c>
      <c r="B31" s="16"/>
      <c r="C31" s="19">
        <v>0.28010000000000002</v>
      </c>
      <c r="D31" s="19">
        <v>7.1999999999999998E-3</v>
      </c>
      <c r="E31" s="20">
        <v>3.9570000000000001E-2</v>
      </c>
      <c r="F31" s="20">
        <v>7.9000000000000001E-4</v>
      </c>
      <c r="G31" s="20">
        <v>5.1040000000000002E-2</v>
      </c>
      <c r="H31" s="20">
        <v>8.5999999999999998E-4</v>
      </c>
      <c r="I31" s="16"/>
      <c r="J31" s="23">
        <v>250.1</v>
      </c>
      <c r="K31" s="23">
        <v>4.9000000000000004</v>
      </c>
    </row>
    <row r="32" spans="1:11">
      <c r="A32" s="16" t="s">
        <v>238</v>
      </c>
      <c r="B32" s="16"/>
      <c r="C32" s="19">
        <v>0.28270000000000001</v>
      </c>
      <c r="D32" s="19">
        <v>7.4999999999999997E-3</v>
      </c>
      <c r="E32" s="20">
        <v>3.968E-2</v>
      </c>
      <c r="F32" s="20">
        <v>8.8000000000000003E-4</v>
      </c>
      <c r="G32" s="20">
        <v>5.1990000000000001E-2</v>
      </c>
      <c r="H32" s="20">
        <v>9.3000000000000005E-4</v>
      </c>
      <c r="I32" s="16"/>
      <c r="J32" s="23">
        <v>250.8</v>
      </c>
      <c r="K32" s="23">
        <v>5.4</v>
      </c>
    </row>
    <row r="33" spans="1:11">
      <c r="A33" s="16" t="s">
        <v>239</v>
      </c>
      <c r="B33" s="16"/>
      <c r="C33" s="19">
        <v>0.27329999999999999</v>
      </c>
      <c r="D33" s="19">
        <v>5.7000000000000002E-3</v>
      </c>
      <c r="E33" s="20">
        <v>3.952E-2</v>
      </c>
      <c r="F33" s="20">
        <v>4.8000000000000001E-4</v>
      </c>
      <c r="G33" s="20">
        <v>5.1479999999999998E-2</v>
      </c>
      <c r="H33" s="20">
        <v>9.5E-4</v>
      </c>
      <c r="I33" s="16"/>
      <c r="J33" s="23">
        <v>249.8</v>
      </c>
      <c r="K33" s="23">
        <v>3</v>
      </c>
    </row>
    <row r="34" spans="1:11">
      <c r="A34" s="16" t="s">
        <v>240</v>
      </c>
      <c r="B34" s="16"/>
      <c r="C34" s="19">
        <v>0.28100000000000003</v>
      </c>
      <c r="D34" s="19">
        <v>1.4E-2</v>
      </c>
      <c r="E34" s="20">
        <v>3.9289999999999999E-2</v>
      </c>
      <c r="F34" s="20">
        <v>4.2000000000000002E-4</v>
      </c>
      <c r="G34" s="20">
        <v>5.1799999999999999E-2</v>
      </c>
      <c r="H34" s="20">
        <v>2.3999999999999998E-3</v>
      </c>
      <c r="I34" s="16"/>
      <c r="J34" s="23">
        <v>248.4</v>
      </c>
      <c r="K34" s="23">
        <v>2.6</v>
      </c>
    </row>
    <row r="35" spans="1:11">
      <c r="A35" s="16" t="s">
        <v>241</v>
      </c>
      <c r="B35" s="16"/>
      <c r="C35" s="19">
        <v>0.27160000000000001</v>
      </c>
      <c r="D35" s="19">
        <v>6.1000000000000004E-3</v>
      </c>
      <c r="E35" s="20">
        <v>3.9510000000000003E-2</v>
      </c>
      <c r="F35" s="20">
        <v>7.2999999999999996E-4</v>
      </c>
      <c r="G35" s="20">
        <v>5.0799999999999998E-2</v>
      </c>
      <c r="H35" s="20">
        <v>9.1E-4</v>
      </c>
      <c r="I35" s="16"/>
      <c r="J35" s="23">
        <v>249.7</v>
      </c>
      <c r="K35" s="23">
        <v>4.5</v>
      </c>
    </row>
    <row r="36" spans="1:11">
      <c r="A36" s="16" t="s">
        <v>242</v>
      </c>
      <c r="B36" s="16"/>
      <c r="C36" s="19">
        <v>0.27860000000000001</v>
      </c>
      <c r="D36" s="19">
        <v>6.3E-3</v>
      </c>
      <c r="E36" s="20">
        <v>3.9579999999999997E-2</v>
      </c>
      <c r="F36" s="20">
        <v>4.4999999999999999E-4</v>
      </c>
      <c r="G36" s="20">
        <v>5.1499999999999997E-2</v>
      </c>
      <c r="H36" s="20">
        <v>1E-3</v>
      </c>
      <c r="I36" s="16"/>
      <c r="J36" s="23">
        <v>250.2</v>
      </c>
      <c r="K36" s="23">
        <v>2.8</v>
      </c>
    </row>
    <row r="37" spans="1:11">
      <c r="A37" s="16" t="s">
        <v>243</v>
      </c>
      <c r="B37" s="16"/>
      <c r="C37" s="19">
        <v>0.2787</v>
      </c>
      <c r="D37" s="19">
        <v>6.4000000000000003E-3</v>
      </c>
      <c r="E37" s="20">
        <v>3.9629999999999999E-2</v>
      </c>
      <c r="F37" s="20">
        <v>5.4000000000000001E-4</v>
      </c>
      <c r="G37" s="20">
        <v>5.1499999999999997E-2</v>
      </c>
      <c r="H37" s="20">
        <v>8.5999999999999998E-4</v>
      </c>
      <c r="I37" s="16"/>
      <c r="J37" s="23">
        <v>250.5</v>
      </c>
      <c r="K37" s="23">
        <v>3.3</v>
      </c>
    </row>
    <row r="38" spans="1:11">
      <c r="A38" s="16" t="s">
        <v>244</v>
      </c>
      <c r="B38" s="16"/>
      <c r="C38" s="19">
        <v>0.27889999999999998</v>
      </c>
      <c r="D38" s="19">
        <v>8.6999999999999994E-3</v>
      </c>
      <c r="E38" s="20">
        <v>3.934E-2</v>
      </c>
      <c r="F38" s="20">
        <v>4.6000000000000001E-4</v>
      </c>
      <c r="G38" s="20">
        <v>5.0799999999999998E-2</v>
      </c>
      <c r="H38" s="20">
        <v>1.5E-3</v>
      </c>
      <c r="I38" s="16"/>
      <c r="J38" s="23">
        <v>248.7</v>
      </c>
      <c r="K38" s="23">
        <v>2.8</v>
      </c>
    </row>
    <row r="39" spans="1:11">
      <c r="A39" s="16" t="s">
        <v>245</v>
      </c>
      <c r="B39" s="16"/>
      <c r="C39" s="19">
        <v>0.28320000000000001</v>
      </c>
      <c r="D39" s="19">
        <v>5.7000000000000002E-3</v>
      </c>
      <c r="E39" s="20">
        <v>3.9629999999999999E-2</v>
      </c>
      <c r="F39" s="20">
        <v>5.1000000000000004E-4</v>
      </c>
      <c r="G39" s="20">
        <v>5.2400000000000002E-2</v>
      </c>
      <c r="H39" s="20">
        <v>1E-3</v>
      </c>
      <c r="I39" s="16"/>
      <c r="J39" s="23">
        <v>250.5</v>
      </c>
      <c r="K39" s="23">
        <v>3.1</v>
      </c>
    </row>
    <row r="40" spans="1:11">
      <c r="A40" s="16" t="s">
        <v>246</v>
      </c>
      <c r="B40" s="16"/>
      <c r="C40" s="19">
        <v>0.28210000000000002</v>
      </c>
      <c r="D40" s="19">
        <v>7.4000000000000003E-3</v>
      </c>
      <c r="E40" s="20">
        <v>3.977E-2</v>
      </c>
      <c r="F40" s="20">
        <v>4.8000000000000001E-4</v>
      </c>
      <c r="G40" s="20">
        <v>5.1799999999999999E-2</v>
      </c>
      <c r="H40" s="20">
        <v>1.1999999999999999E-3</v>
      </c>
      <c r="I40" s="16"/>
      <c r="J40" s="23">
        <v>251.4</v>
      </c>
      <c r="K40" s="23">
        <v>3</v>
      </c>
    </row>
    <row r="41" spans="1:11">
      <c r="A41" s="16" t="s">
        <v>247</v>
      </c>
      <c r="B41" s="16"/>
      <c r="C41" s="19">
        <v>0.27600000000000002</v>
      </c>
      <c r="D41" s="19">
        <v>5.3E-3</v>
      </c>
      <c r="E41" s="20">
        <v>3.9419999999999997E-2</v>
      </c>
      <c r="F41" s="20">
        <v>4.4000000000000002E-4</v>
      </c>
      <c r="G41" s="20">
        <v>5.1679999999999997E-2</v>
      </c>
      <c r="H41" s="20">
        <v>9.2000000000000003E-4</v>
      </c>
      <c r="I41" s="16"/>
      <c r="J41" s="23">
        <v>249.2</v>
      </c>
      <c r="K41" s="23">
        <v>2.7</v>
      </c>
    </row>
    <row r="42" spans="1:11">
      <c r="A42" s="16" t="s">
        <v>248</v>
      </c>
      <c r="B42" s="16"/>
      <c r="C42" s="19">
        <v>0.28100000000000003</v>
      </c>
      <c r="D42" s="19">
        <v>1.0999999999999999E-2</v>
      </c>
      <c r="E42" s="20">
        <v>3.9440000000000003E-2</v>
      </c>
      <c r="F42" s="20">
        <v>8.4999999999999995E-4</v>
      </c>
      <c r="G42" s="20">
        <v>5.3100000000000001E-2</v>
      </c>
      <c r="H42" s="20">
        <v>2.0999999999999999E-3</v>
      </c>
      <c r="I42" s="16"/>
      <c r="J42" s="23">
        <v>249.4</v>
      </c>
      <c r="K42" s="23">
        <v>5.3</v>
      </c>
    </row>
    <row r="43" spans="1:11">
      <c r="A43" s="16" t="s">
        <v>249</v>
      </c>
      <c r="B43" s="16"/>
      <c r="C43" s="19">
        <v>0.28079999999999999</v>
      </c>
      <c r="D43" s="19">
        <v>7.1999999999999998E-3</v>
      </c>
      <c r="E43" s="20">
        <v>3.9469999999999998E-2</v>
      </c>
      <c r="F43" s="20">
        <v>7.2000000000000005E-4</v>
      </c>
      <c r="G43" s="20">
        <v>5.1450000000000003E-2</v>
      </c>
      <c r="H43" s="20">
        <v>8.5999999999999998E-4</v>
      </c>
      <c r="I43" s="16"/>
      <c r="J43" s="23">
        <v>249.5</v>
      </c>
      <c r="K43" s="23">
        <v>4.5</v>
      </c>
    </row>
    <row r="44" spans="1:11">
      <c r="A44" s="16" t="s">
        <v>250</v>
      </c>
      <c r="B44" s="16"/>
      <c r="C44" s="19">
        <v>0.27960000000000002</v>
      </c>
      <c r="D44" s="19">
        <v>6.4000000000000003E-3</v>
      </c>
      <c r="E44" s="20">
        <v>3.9269999999999999E-2</v>
      </c>
      <c r="F44" s="20">
        <v>5.8E-4</v>
      </c>
      <c r="G44" s="20">
        <v>5.3400000000000003E-2</v>
      </c>
      <c r="H44" s="20">
        <v>1.1999999999999999E-3</v>
      </c>
      <c r="I44" s="16"/>
      <c r="J44" s="23">
        <v>248.3</v>
      </c>
      <c r="K44" s="23">
        <v>3.6</v>
      </c>
    </row>
    <row r="45" spans="1:11">
      <c r="A45" s="16" t="s">
        <v>251</v>
      </c>
      <c r="B45" s="16"/>
      <c r="C45" s="19">
        <v>0.27950000000000003</v>
      </c>
      <c r="D45" s="19">
        <v>6.1000000000000004E-3</v>
      </c>
      <c r="E45" s="20">
        <v>3.9739999999999998E-2</v>
      </c>
      <c r="F45" s="20">
        <v>4.2999999999999999E-4</v>
      </c>
      <c r="G45" s="20">
        <v>5.1200000000000002E-2</v>
      </c>
      <c r="H45" s="20">
        <v>1E-3</v>
      </c>
      <c r="I45" s="16"/>
      <c r="J45" s="23">
        <v>251.2</v>
      </c>
      <c r="K45" s="23">
        <v>2.7</v>
      </c>
    </row>
    <row r="46" spans="1:11">
      <c r="A46" s="16" t="s">
        <v>252</v>
      </c>
      <c r="B46" s="16"/>
      <c r="C46" s="19">
        <v>0.2792</v>
      </c>
      <c r="D46" s="19">
        <v>8.5000000000000006E-3</v>
      </c>
      <c r="E46" s="20">
        <v>3.9750000000000001E-2</v>
      </c>
      <c r="F46" s="20">
        <v>5.9000000000000003E-4</v>
      </c>
      <c r="G46" s="20">
        <v>5.04E-2</v>
      </c>
      <c r="H46" s="20">
        <v>1.4E-3</v>
      </c>
      <c r="I46" s="16"/>
      <c r="J46" s="23">
        <v>251.3</v>
      </c>
      <c r="K46" s="23">
        <v>3.6</v>
      </c>
    </row>
    <row r="47" spans="1:11">
      <c r="A47" s="16" t="s">
        <v>253</v>
      </c>
      <c r="B47" s="16"/>
      <c r="C47" s="19">
        <v>0.28199999999999997</v>
      </c>
      <c r="D47" s="19">
        <v>1.4E-2</v>
      </c>
      <c r="E47" s="20">
        <v>3.9579999999999997E-2</v>
      </c>
      <c r="F47" s="20">
        <v>5.1999999999999995E-4</v>
      </c>
      <c r="G47" s="20">
        <v>5.0599999999999999E-2</v>
      </c>
      <c r="H47" s="20">
        <v>2.0999999999999999E-3</v>
      </c>
      <c r="I47" s="16"/>
      <c r="J47" s="23">
        <v>250.2</v>
      </c>
      <c r="K47" s="23">
        <v>3.2</v>
      </c>
    </row>
    <row r="48" spans="1:11">
      <c r="A48" s="16" t="s">
        <v>254</v>
      </c>
      <c r="B48" s="16"/>
      <c r="C48" s="19">
        <v>0.2848</v>
      </c>
      <c r="D48" s="19">
        <v>6.1000000000000004E-3</v>
      </c>
      <c r="E48" s="20">
        <v>3.9629999999999999E-2</v>
      </c>
      <c r="F48" s="20">
        <v>6.3000000000000003E-4</v>
      </c>
      <c r="G48" s="20">
        <v>5.1920000000000001E-2</v>
      </c>
      <c r="H48" s="20">
        <v>8.9999999999999998E-4</v>
      </c>
      <c r="I48" s="16"/>
      <c r="J48" s="23">
        <v>250.5</v>
      </c>
      <c r="K48" s="23">
        <v>3.9</v>
      </c>
    </row>
    <row r="49" spans="1:11">
      <c r="A49" s="16" t="s">
        <v>255</v>
      </c>
      <c r="B49" s="16"/>
      <c r="C49" s="19">
        <v>0.28420000000000001</v>
      </c>
      <c r="D49" s="19">
        <v>6.4000000000000003E-3</v>
      </c>
      <c r="E49" s="20">
        <v>3.9719999999999998E-2</v>
      </c>
      <c r="F49" s="20">
        <v>6.8000000000000005E-4</v>
      </c>
      <c r="G49" s="20">
        <v>5.1700000000000003E-2</v>
      </c>
      <c r="H49" s="20">
        <v>1.1999999999999999E-3</v>
      </c>
      <c r="I49" s="16"/>
      <c r="J49" s="23">
        <v>251.1</v>
      </c>
      <c r="K49" s="23">
        <v>4.2</v>
      </c>
    </row>
    <row r="51" spans="1:11">
      <c r="A51" s="16" t="s">
        <v>256</v>
      </c>
      <c r="C51" s="19">
        <v>0.66200000000000003</v>
      </c>
      <c r="D51" s="19">
        <v>3.5000000000000003E-2</v>
      </c>
      <c r="E51" s="20">
        <v>6.13E-2</v>
      </c>
      <c r="F51" s="20">
        <v>1.6999999999999999E-3</v>
      </c>
      <c r="G51" s="20">
        <v>7.9100000000000004E-2</v>
      </c>
      <c r="H51" s="20">
        <v>3.8999999999999998E-3</v>
      </c>
      <c r="J51" s="23">
        <v>383</v>
      </c>
      <c r="K51" s="23">
        <v>10</v>
      </c>
    </row>
    <row r="52" spans="1:11">
      <c r="A52" s="16" t="s">
        <v>257</v>
      </c>
      <c r="C52" s="19">
        <v>0.98199999999999998</v>
      </c>
      <c r="D52" s="19">
        <v>4.8000000000000001E-2</v>
      </c>
      <c r="E52" s="20">
        <v>6.3E-2</v>
      </c>
      <c r="F52" s="20">
        <v>1.6000000000000001E-3</v>
      </c>
      <c r="G52" s="20">
        <v>0.1137</v>
      </c>
      <c r="H52" s="20">
        <v>5.1000000000000004E-3</v>
      </c>
      <c r="J52" s="23">
        <v>393.4</v>
      </c>
      <c r="K52" s="23">
        <v>9.6999999999999993</v>
      </c>
    </row>
    <row r="53" spans="1:11">
      <c r="A53" s="16" t="s">
        <v>258</v>
      </c>
      <c r="C53" s="19">
        <v>0.495</v>
      </c>
      <c r="D53" s="19">
        <v>1.9E-2</v>
      </c>
      <c r="E53" s="20">
        <v>5.91E-2</v>
      </c>
      <c r="F53" s="20">
        <v>1.1000000000000001E-3</v>
      </c>
      <c r="G53" s="20">
        <v>6.1199999999999997E-2</v>
      </c>
      <c r="H53" s="20">
        <v>2.0999999999999999E-3</v>
      </c>
      <c r="J53" s="23">
        <v>369.8</v>
      </c>
      <c r="K53" s="23">
        <v>6.4</v>
      </c>
    </row>
    <row r="54" spans="1:11">
      <c r="A54" s="16" t="s">
        <v>259</v>
      </c>
      <c r="C54" s="19">
        <v>0.49099999999999999</v>
      </c>
      <c r="D54" s="19">
        <v>1.6E-2</v>
      </c>
      <c r="E54" s="20">
        <v>6.2799999999999995E-2</v>
      </c>
      <c r="F54" s="20">
        <v>1.1999999999999999E-3</v>
      </c>
      <c r="G54" s="20">
        <v>5.7099999999999998E-2</v>
      </c>
      <c r="H54" s="20">
        <v>1.4E-3</v>
      </c>
      <c r="J54" s="23">
        <v>392.6</v>
      </c>
      <c r="K54" s="23">
        <v>7</v>
      </c>
    </row>
    <row r="55" spans="1:11">
      <c r="A55" s="16" t="s">
        <v>260</v>
      </c>
      <c r="C55" s="19">
        <v>0.52600000000000002</v>
      </c>
      <c r="D55" s="19">
        <v>1.9E-2</v>
      </c>
      <c r="E55" s="20">
        <v>6.4199999999999993E-2</v>
      </c>
      <c r="F55" s="20">
        <v>1.1999999999999999E-3</v>
      </c>
      <c r="G55" s="20">
        <v>5.96E-2</v>
      </c>
      <c r="H55" s="20">
        <v>1.6999999999999999E-3</v>
      </c>
      <c r="J55" s="23">
        <v>401.1</v>
      </c>
      <c r="K55" s="23">
        <v>7.5</v>
      </c>
    </row>
    <row r="56" spans="1:11">
      <c r="A56" s="16" t="s">
        <v>261</v>
      </c>
      <c r="C56" s="19">
        <v>0.80800000000000005</v>
      </c>
      <c r="D56" s="19">
        <v>0.05</v>
      </c>
      <c r="E56" s="20">
        <v>6.3100000000000003E-2</v>
      </c>
      <c r="F56" s="20">
        <v>1.4E-3</v>
      </c>
      <c r="G56" s="20">
        <v>9.5299999999999996E-2</v>
      </c>
      <c r="H56" s="20">
        <v>6.1999999999999998E-3</v>
      </c>
      <c r="J56" s="23">
        <v>394</v>
      </c>
      <c r="K56" s="23">
        <v>8.4</v>
      </c>
    </row>
    <row r="57" spans="1:11">
      <c r="A57" s="16" t="s">
        <v>262</v>
      </c>
      <c r="C57" s="19">
        <v>0.48599999999999999</v>
      </c>
      <c r="D57" s="19">
        <v>1.2999999999999999E-2</v>
      </c>
      <c r="E57" s="20">
        <v>6.2799999999999995E-2</v>
      </c>
      <c r="F57" s="20">
        <v>1.1000000000000001E-3</v>
      </c>
      <c r="G57" s="20">
        <v>5.6899999999999999E-2</v>
      </c>
      <c r="H57" s="20">
        <v>1.1999999999999999E-3</v>
      </c>
      <c r="J57" s="23">
        <v>392.4</v>
      </c>
      <c r="K57" s="23">
        <v>6.6</v>
      </c>
    </row>
    <row r="58" spans="1:11">
      <c r="A58" s="16" t="s">
        <v>263</v>
      </c>
      <c r="C58" s="19">
        <v>0.502</v>
      </c>
      <c r="D58" s="19">
        <v>1.7000000000000001E-2</v>
      </c>
      <c r="E58" s="20">
        <v>6.3700000000000007E-2</v>
      </c>
      <c r="F58" s="20">
        <v>1.2999999999999999E-3</v>
      </c>
      <c r="G58" s="20">
        <v>5.79E-2</v>
      </c>
      <c r="H58" s="20">
        <v>1.6000000000000001E-3</v>
      </c>
      <c r="J58" s="23">
        <v>398.1</v>
      </c>
      <c r="K58" s="23">
        <v>8.1999999999999993</v>
      </c>
    </row>
    <row r="59" spans="1:11">
      <c r="A59" s="16" t="s">
        <v>264</v>
      </c>
      <c r="C59" s="19">
        <v>0.498</v>
      </c>
      <c r="D59" s="19">
        <v>1.2E-2</v>
      </c>
      <c r="E59" s="20">
        <v>6.2979999999999994E-2</v>
      </c>
      <c r="F59" s="20">
        <v>8.5999999999999998E-4</v>
      </c>
      <c r="G59" s="20">
        <v>5.7799999999999997E-2</v>
      </c>
      <c r="H59" s="20">
        <v>1.2999999999999999E-3</v>
      </c>
      <c r="J59" s="23">
        <v>393.6</v>
      </c>
      <c r="K59" s="23">
        <v>5.2</v>
      </c>
    </row>
    <row r="60" spans="1:11">
      <c r="A60" s="16" t="s">
        <v>265</v>
      </c>
      <c r="C60" s="19">
        <v>0.48299999999999998</v>
      </c>
      <c r="D60" s="19">
        <v>1.2999999999999999E-2</v>
      </c>
      <c r="E60" s="20">
        <v>6.4600000000000005E-2</v>
      </c>
      <c r="F60" s="20">
        <v>1.1999999999999999E-3</v>
      </c>
      <c r="G60" s="20">
        <v>5.5E-2</v>
      </c>
      <c r="H60" s="20">
        <v>1.2999999999999999E-3</v>
      </c>
      <c r="J60" s="23">
        <v>403.4</v>
      </c>
      <c r="K60" s="23">
        <v>7.5</v>
      </c>
    </row>
    <row r="61" spans="1:11">
      <c r="A61" s="16" t="s">
        <v>266</v>
      </c>
      <c r="C61" s="19">
        <v>0.48</v>
      </c>
      <c r="D61" s="19">
        <v>1.0999999999999999E-2</v>
      </c>
      <c r="E61" s="20">
        <v>6.0979999999999999E-2</v>
      </c>
      <c r="F61" s="20">
        <v>8.3000000000000001E-4</v>
      </c>
      <c r="G61" s="20">
        <v>5.79E-2</v>
      </c>
      <c r="H61" s="20">
        <v>1.4E-3</v>
      </c>
      <c r="J61" s="23">
        <v>381.5</v>
      </c>
      <c r="K61" s="23">
        <v>5</v>
      </c>
    </row>
    <row r="62" spans="1:11">
      <c r="A62" s="16"/>
    </row>
    <row r="63" spans="1:11" ht="17.25">
      <c r="A63" s="77" t="s">
        <v>267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1">
      <c r="A64" s="16" t="s">
        <v>211</v>
      </c>
      <c r="B64" s="16"/>
      <c r="C64" s="21">
        <v>0.26800000000000002</v>
      </c>
      <c r="D64" s="21">
        <v>1.2999999999999999E-2</v>
      </c>
      <c r="E64" s="22">
        <v>3.8510000000000003E-2</v>
      </c>
      <c r="F64" s="22">
        <v>8.4000000000000003E-4</v>
      </c>
      <c r="G64" s="22">
        <v>4.9500000000000002E-2</v>
      </c>
      <c r="H64" s="22">
        <v>2.0999999999999999E-3</v>
      </c>
      <c r="I64" s="16"/>
      <c r="J64" s="24">
        <v>243.6</v>
      </c>
      <c r="K64" s="24">
        <v>5.2</v>
      </c>
    </row>
    <row r="65" spans="1:11">
      <c r="A65" s="16" t="s">
        <v>212</v>
      </c>
      <c r="B65" s="16"/>
      <c r="C65" s="21">
        <v>0.27589999999999998</v>
      </c>
      <c r="D65" s="21">
        <v>6.1000000000000004E-3</v>
      </c>
      <c r="E65" s="22">
        <v>3.968E-2</v>
      </c>
      <c r="F65" s="22">
        <v>5.4000000000000001E-4</v>
      </c>
      <c r="G65" s="22">
        <v>4.9599999999999998E-2</v>
      </c>
      <c r="H65" s="22">
        <v>1.1000000000000001E-3</v>
      </c>
      <c r="I65" s="16"/>
      <c r="J65" s="24">
        <v>250.9</v>
      </c>
      <c r="K65" s="24">
        <v>3.3</v>
      </c>
    </row>
    <row r="66" spans="1:11">
      <c r="A66" s="16" t="s">
        <v>213</v>
      </c>
      <c r="B66" s="16"/>
      <c r="C66" s="21">
        <v>0.27600000000000002</v>
      </c>
      <c r="D66" s="21">
        <v>1.0999999999999999E-2</v>
      </c>
      <c r="E66" s="22">
        <v>3.9829999999999997E-2</v>
      </c>
      <c r="F66" s="22">
        <v>9.3000000000000005E-4</v>
      </c>
      <c r="G66" s="22">
        <v>5.04E-2</v>
      </c>
      <c r="H66" s="22">
        <v>1.6999999999999999E-3</v>
      </c>
      <c r="I66" s="16"/>
      <c r="J66" s="24">
        <v>251.8</v>
      </c>
      <c r="K66" s="24">
        <v>5.8</v>
      </c>
    </row>
    <row r="67" spans="1:11">
      <c r="A67" s="16" t="s">
        <v>214</v>
      </c>
      <c r="B67" s="16"/>
      <c r="C67" s="21">
        <v>0.28599999999999998</v>
      </c>
      <c r="D67" s="21">
        <v>1.2999999999999999E-2</v>
      </c>
      <c r="E67" s="22">
        <v>3.9399999999999998E-2</v>
      </c>
      <c r="F67" s="22">
        <v>9.5E-4</v>
      </c>
      <c r="G67" s="22">
        <v>5.0999999999999997E-2</v>
      </c>
      <c r="H67" s="22">
        <v>2.2000000000000001E-3</v>
      </c>
      <c r="I67" s="16"/>
      <c r="J67" s="24">
        <v>249.1</v>
      </c>
      <c r="K67" s="24">
        <v>5.9</v>
      </c>
    </row>
    <row r="68" spans="1:11">
      <c r="A68" s="16" t="s">
        <v>215</v>
      </c>
      <c r="B68" s="16"/>
      <c r="C68" s="21">
        <v>0.29470000000000002</v>
      </c>
      <c r="D68" s="21">
        <v>9.4000000000000004E-3</v>
      </c>
      <c r="E68" s="22">
        <v>3.9699999999999999E-2</v>
      </c>
      <c r="F68" s="22">
        <v>1E-3</v>
      </c>
      <c r="G68" s="22">
        <v>5.4199999999999998E-2</v>
      </c>
      <c r="H68" s="22">
        <v>1.6000000000000001E-3</v>
      </c>
      <c r="I68" s="16"/>
      <c r="J68" s="24">
        <v>251.2</v>
      </c>
      <c r="K68" s="24">
        <v>6.3</v>
      </c>
    </row>
    <row r="69" spans="1:11">
      <c r="A69" s="16" t="s">
        <v>216</v>
      </c>
      <c r="B69" s="16"/>
      <c r="C69" s="21">
        <v>0.28000000000000003</v>
      </c>
      <c r="D69" s="21">
        <v>1.0999999999999999E-2</v>
      </c>
      <c r="E69" s="22">
        <v>3.9800000000000002E-2</v>
      </c>
      <c r="F69" s="22">
        <v>8.8999999999999995E-4</v>
      </c>
      <c r="G69" s="22">
        <v>0.05</v>
      </c>
      <c r="H69" s="22">
        <v>2E-3</v>
      </c>
      <c r="I69" s="16"/>
      <c r="J69" s="24">
        <v>251.6</v>
      </c>
      <c r="K69" s="24">
        <v>5.5</v>
      </c>
    </row>
    <row r="70" spans="1:11">
      <c r="A70" s="16" t="s">
        <v>217</v>
      </c>
      <c r="B70" s="16"/>
      <c r="C70" s="21">
        <v>0.26500000000000001</v>
      </c>
      <c r="D70" s="21">
        <v>1.4E-2</v>
      </c>
      <c r="E70" s="22">
        <v>3.95E-2</v>
      </c>
      <c r="F70" s="22">
        <v>1.1000000000000001E-3</v>
      </c>
      <c r="G70" s="22">
        <v>5.0299999999999997E-2</v>
      </c>
      <c r="H70" s="22">
        <v>2E-3</v>
      </c>
      <c r="I70" s="16"/>
      <c r="J70" s="24">
        <v>249.8</v>
      </c>
      <c r="K70" s="24">
        <v>6.9</v>
      </c>
    </row>
    <row r="71" spans="1:11">
      <c r="A71" s="16" t="s">
        <v>218</v>
      </c>
      <c r="B71" s="16"/>
      <c r="C71" s="21">
        <v>0.27600000000000002</v>
      </c>
      <c r="D71" s="21">
        <v>1.2E-2</v>
      </c>
      <c r="E71" s="22">
        <v>3.9399999999999998E-2</v>
      </c>
      <c r="F71" s="22">
        <v>1.1000000000000001E-3</v>
      </c>
      <c r="G71" s="22">
        <v>5.0299999999999997E-2</v>
      </c>
      <c r="H71" s="22">
        <v>1.9E-3</v>
      </c>
      <c r="I71" s="16"/>
      <c r="J71" s="24">
        <v>248.8</v>
      </c>
      <c r="K71" s="24">
        <v>7.1</v>
      </c>
    </row>
    <row r="72" spans="1:11">
      <c r="A72" s="16" t="s">
        <v>219</v>
      </c>
      <c r="B72" s="16"/>
      <c r="C72" s="21">
        <v>0.28100000000000003</v>
      </c>
      <c r="D72" s="21">
        <v>0.01</v>
      </c>
      <c r="E72" s="22">
        <v>3.9199999999999999E-2</v>
      </c>
      <c r="F72" s="22">
        <v>1E-3</v>
      </c>
      <c r="G72" s="22">
        <v>5.0700000000000002E-2</v>
      </c>
      <c r="H72" s="22">
        <v>1.5E-3</v>
      </c>
      <c r="I72" s="16"/>
      <c r="J72" s="24">
        <v>247.9</v>
      </c>
      <c r="K72" s="24">
        <v>6.2</v>
      </c>
    </row>
    <row r="73" spans="1:11">
      <c r="A73" s="16" t="s">
        <v>220</v>
      </c>
      <c r="B73" s="16"/>
      <c r="C73" s="21">
        <v>0.27410000000000001</v>
      </c>
      <c r="D73" s="21">
        <v>6.6E-3</v>
      </c>
      <c r="E73" s="22">
        <v>3.9309999999999998E-2</v>
      </c>
      <c r="F73" s="22">
        <v>5.9000000000000003E-4</v>
      </c>
      <c r="G73" s="22">
        <v>0.05</v>
      </c>
      <c r="H73" s="22">
        <v>1.1000000000000001E-3</v>
      </c>
      <c r="I73" s="16"/>
      <c r="J73" s="24">
        <v>248.5</v>
      </c>
      <c r="K73" s="24">
        <v>3.6</v>
      </c>
    </row>
    <row r="74" spans="1:11">
      <c r="A74" s="16" t="s">
        <v>221</v>
      </c>
      <c r="B74" s="16"/>
      <c r="C74" s="21">
        <v>0.27850000000000003</v>
      </c>
      <c r="D74" s="21">
        <v>9.1999999999999998E-3</v>
      </c>
      <c r="E74" s="22">
        <v>3.9260000000000003E-2</v>
      </c>
      <c r="F74" s="22">
        <v>8.7000000000000001E-4</v>
      </c>
      <c r="G74" s="22">
        <v>5.16E-2</v>
      </c>
      <c r="H74" s="22">
        <v>1.2999999999999999E-3</v>
      </c>
      <c r="I74" s="16"/>
      <c r="J74" s="24">
        <v>248.2</v>
      </c>
      <c r="K74" s="24">
        <v>5.4</v>
      </c>
    </row>
    <row r="75" spans="1:11">
      <c r="A75" s="16" t="s">
        <v>222</v>
      </c>
      <c r="B75" s="16"/>
      <c r="C75" s="21">
        <v>0.28899999999999998</v>
      </c>
      <c r="D75" s="21">
        <v>1.2999999999999999E-2</v>
      </c>
      <c r="E75" s="22">
        <v>3.9809999999999998E-2</v>
      </c>
      <c r="F75" s="22">
        <v>8.0999999999999996E-4</v>
      </c>
      <c r="G75" s="22">
        <v>5.1999999999999998E-2</v>
      </c>
      <c r="H75" s="22">
        <v>2.3E-3</v>
      </c>
      <c r="I75" s="16"/>
      <c r="J75" s="24">
        <v>251.6</v>
      </c>
      <c r="K75" s="24">
        <v>5</v>
      </c>
    </row>
    <row r="76" spans="1:11">
      <c r="A76" s="16" t="s">
        <v>223</v>
      </c>
      <c r="B76" s="16"/>
      <c r="C76" s="21">
        <v>0.2873</v>
      </c>
      <c r="D76" s="21">
        <v>7.9000000000000008E-3</v>
      </c>
      <c r="E76" s="22">
        <v>3.925E-2</v>
      </c>
      <c r="F76" s="22">
        <v>6.8000000000000005E-4</v>
      </c>
      <c r="G76" s="22">
        <v>5.2200000000000003E-2</v>
      </c>
      <c r="H76" s="22">
        <v>1.1999999999999999E-3</v>
      </c>
      <c r="I76" s="16"/>
      <c r="J76" s="24">
        <v>248.2</v>
      </c>
      <c r="K76" s="24">
        <v>4.2</v>
      </c>
    </row>
    <row r="77" spans="1:11">
      <c r="A77" s="16" t="s">
        <v>224</v>
      </c>
      <c r="B77" s="16"/>
      <c r="C77" s="21">
        <v>0.27789999999999998</v>
      </c>
      <c r="D77" s="21">
        <v>5.5999999999999999E-3</v>
      </c>
      <c r="E77" s="22">
        <v>3.9640000000000002E-2</v>
      </c>
      <c r="F77" s="22">
        <v>6.4999999999999997E-4</v>
      </c>
      <c r="G77" s="22">
        <v>5.0999999999999997E-2</v>
      </c>
      <c r="H77" s="22">
        <v>1E-3</v>
      </c>
      <c r="I77" s="16"/>
      <c r="J77" s="24">
        <v>250.6</v>
      </c>
      <c r="K77" s="24">
        <v>4</v>
      </c>
    </row>
    <row r="78" spans="1:11">
      <c r="A78" s="16" t="s">
        <v>225</v>
      </c>
      <c r="B78" s="16"/>
      <c r="C78" s="21">
        <v>0.27879999999999999</v>
      </c>
      <c r="D78" s="21">
        <v>9.9000000000000008E-3</v>
      </c>
      <c r="E78" s="22">
        <v>3.9699999999999999E-2</v>
      </c>
      <c r="F78" s="22">
        <v>1.1000000000000001E-3</v>
      </c>
      <c r="G78" s="22">
        <v>5.2499999999999998E-2</v>
      </c>
      <c r="H78" s="22">
        <v>1.6999999999999999E-3</v>
      </c>
      <c r="I78" s="16"/>
      <c r="J78" s="24">
        <v>250.9</v>
      </c>
      <c r="K78" s="24">
        <v>6.8</v>
      </c>
    </row>
    <row r="79" spans="1:11">
      <c r="A79" s="16" t="s">
        <v>226</v>
      </c>
      <c r="B79" s="16"/>
      <c r="C79" s="21">
        <v>0.2792</v>
      </c>
      <c r="D79" s="21">
        <v>6.1999999999999998E-3</v>
      </c>
      <c r="E79" s="22">
        <v>3.9739999999999998E-2</v>
      </c>
      <c r="F79" s="22">
        <v>5.9000000000000003E-4</v>
      </c>
      <c r="G79" s="22">
        <v>5.0799999999999998E-2</v>
      </c>
      <c r="H79" s="22">
        <v>1E-3</v>
      </c>
      <c r="I79" s="16"/>
      <c r="J79" s="24">
        <v>251.2</v>
      </c>
      <c r="K79" s="24">
        <v>3.6</v>
      </c>
    </row>
    <row r="80" spans="1:11">
      <c r="A80" s="25"/>
      <c r="C80" s="21"/>
      <c r="D80" s="21"/>
      <c r="E80" s="22"/>
      <c r="F80" s="22"/>
      <c r="G80" s="22"/>
      <c r="H80" s="22"/>
      <c r="J80" s="24"/>
      <c r="K80" s="24"/>
    </row>
    <row r="81" spans="1:11">
      <c r="A81" s="16" t="s">
        <v>256</v>
      </c>
      <c r="B81" s="16"/>
      <c r="C81" s="21">
        <v>0.63500000000000001</v>
      </c>
      <c r="D81" s="21">
        <v>2.1999999999999999E-2</v>
      </c>
      <c r="E81" s="22">
        <v>6.4299999999999996E-2</v>
      </c>
      <c r="F81" s="22">
        <v>1.2999999999999999E-3</v>
      </c>
      <c r="G81" s="22">
        <v>7.1300000000000002E-2</v>
      </c>
      <c r="H81" s="22">
        <v>2.0999999999999999E-3</v>
      </c>
      <c r="I81" s="16"/>
      <c r="J81" s="24">
        <v>401.6</v>
      </c>
      <c r="K81" s="24">
        <v>7.8</v>
      </c>
    </row>
    <row r="82" spans="1:11">
      <c r="A82" s="16" t="s">
        <v>257</v>
      </c>
      <c r="B82" s="16"/>
      <c r="C82" s="21">
        <v>0.59699999999999998</v>
      </c>
      <c r="D82" s="21">
        <v>2.1000000000000001E-2</v>
      </c>
      <c r="E82" s="22">
        <v>6.3799999999999996E-2</v>
      </c>
      <c r="F82" s="22">
        <v>1.1000000000000001E-3</v>
      </c>
      <c r="G82" s="22">
        <v>6.7599999999999993E-2</v>
      </c>
      <c r="H82" s="22">
        <v>2.0999999999999999E-3</v>
      </c>
      <c r="I82" s="16"/>
      <c r="J82" s="24">
        <v>398.6</v>
      </c>
      <c r="K82" s="24">
        <v>6.6</v>
      </c>
    </row>
    <row r="83" spans="1:11">
      <c r="A83" s="16" t="s">
        <v>258</v>
      </c>
      <c r="B83" s="16"/>
      <c r="C83" s="21">
        <v>0.48299999999999998</v>
      </c>
      <c r="D83" s="21">
        <v>1.2999999999999999E-2</v>
      </c>
      <c r="E83" s="22">
        <v>6.0999999999999999E-2</v>
      </c>
      <c r="F83" s="22">
        <v>1E-3</v>
      </c>
      <c r="G83" s="22">
        <v>5.7799999999999997E-2</v>
      </c>
      <c r="H83" s="22">
        <v>1.2999999999999999E-3</v>
      </c>
      <c r="I83" s="16"/>
      <c r="J83" s="24">
        <v>381.4</v>
      </c>
      <c r="K83" s="24">
        <v>6.2</v>
      </c>
    </row>
    <row r="84" spans="1:11">
      <c r="A84" s="16" t="s">
        <v>259</v>
      </c>
      <c r="B84" s="16"/>
      <c r="C84" s="21">
        <v>0.50800000000000001</v>
      </c>
      <c r="D84" s="21">
        <v>1.4999999999999999E-2</v>
      </c>
      <c r="E84" s="22">
        <v>6.3399999999999998E-2</v>
      </c>
      <c r="F84" s="22">
        <v>1.1000000000000001E-3</v>
      </c>
      <c r="G84" s="22">
        <v>5.79E-2</v>
      </c>
      <c r="H84" s="22">
        <v>1.2999999999999999E-3</v>
      </c>
      <c r="I84" s="16"/>
      <c r="J84" s="24">
        <v>396.1</v>
      </c>
      <c r="K84" s="24">
        <v>6.8</v>
      </c>
    </row>
    <row r="85" spans="1:11">
      <c r="A85" s="16" t="s">
        <v>260</v>
      </c>
      <c r="B85" s="16"/>
      <c r="C85" s="21">
        <v>0.52600000000000002</v>
      </c>
      <c r="D85" s="21">
        <v>1.9E-2</v>
      </c>
      <c r="E85" s="22">
        <v>6.4199999999999993E-2</v>
      </c>
      <c r="F85" s="22">
        <v>1.1999999999999999E-3</v>
      </c>
      <c r="G85" s="22">
        <v>5.96E-2</v>
      </c>
      <c r="H85" s="22">
        <v>1.6999999999999999E-3</v>
      </c>
      <c r="I85" s="16"/>
      <c r="J85" s="24">
        <v>401.1</v>
      </c>
      <c r="K85" s="24">
        <v>7.5</v>
      </c>
    </row>
    <row r="86" spans="1:11">
      <c r="A86" s="16" t="s">
        <v>261</v>
      </c>
      <c r="B86" s="16"/>
      <c r="C86" s="21">
        <v>0.51100000000000001</v>
      </c>
      <c r="D86" s="21">
        <v>1.4999999999999999E-2</v>
      </c>
      <c r="E86" s="22">
        <v>6.2700000000000006E-2</v>
      </c>
      <c r="F86" s="22">
        <v>1.1000000000000001E-3</v>
      </c>
      <c r="G86" s="22">
        <v>5.9400000000000001E-2</v>
      </c>
      <c r="H86" s="22">
        <v>1.6000000000000001E-3</v>
      </c>
      <c r="I86" s="16"/>
      <c r="J86" s="24">
        <v>392</v>
      </c>
      <c r="K86" s="24">
        <v>6.7</v>
      </c>
    </row>
    <row r="87" spans="1:11">
      <c r="A87" s="16" t="s">
        <v>262</v>
      </c>
      <c r="B87" s="16"/>
      <c r="C87" s="21">
        <v>0.96899999999999997</v>
      </c>
      <c r="D87" s="21">
        <v>3.9E-2</v>
      </c>
      <c r="E87" s="22">
        <v>6.1899999999999997E-2</v>
      </c>
      <c r="F87" s="22">
        <v>1.4E-3</v>
      </c>
      <c r="G87" s="22">
        <v>0.11459999999999999</v>
      </c>
      <c r="H87" s="22">
        <v>4.3E-3</v>
      </c>
      <c r="I87" s="16"/>
      <c r="J87" s="24">
        <v>387.1</v>
      </c>
      <c r="K87" s="24">
        <v>8.4</v>
      </c>
    </row>
    <row r="88" spans="1:11">
      <c r="A88" s="16" t="s">
        <v>263</v>
      </c>
      <c r="C88" s="21">
        <v>0.49099999999999999</v>
      </c>
      <c r="D88" s="21">
        <v>1.6E-2</v>
      </c>
      <c r="E88" s="22">
        <v>6.2799999999999995E-2</v>
      </c>
      <c r="F88" s="22">
        <v>1.1999999999999999E-3</v>
      </c>
      <c r="G88" s="22">
        <v>5.7099999999999998E-2</v>
      </c>
      <c r="H88" s="22">
        <v>1.4E-3</v>
      </c>
      <c r="J88" s="24">
        <v>392.6</v>
      </c>
      <c r="K88" s="24">
        <v>7</v>
      </c>
    </row>
    <row r="89" spans="1:11">
      <c r="A89" s="16"/>
      <c r="C89" s="26"/>
      <c r="D89" s="26"/>
      <c r="E89" s="27"/>
      <c r="F89" s="27"/>
      <c r="G89" s="28"/>
      <c r="H89" s="28"/>
      <c r="J89" s="29"/>
      <c r="K89" s="29"/>
    </row>
    <row r="90" spans="1:11" ht="17.25">
      <c r="A90" s="77" t="s">
        <v>268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</row>
    <row r="91" spans="1:11">
      <c r="A91" s="16" t="s">
        <v>211</v>
      </c>
      <c r="C91" s="21">
        <v>0.28749999999999998</v>
      </c>
      <c r="D91" s="21">
        <v>7.9000000000000008E-3</v>
      </c>
      <c r="E91" s="22">
        <v>3.9570000000000001E-2</v>
      </c>
      <c r="F91" s="22">
        <v>5.8E-4</v>
      </c>
      <c r="G91" s="22">
        <v>5.2400000000000002E-2</v>
      </c>
      <c r="H91" s="22">
        <v>1.4E-3</v>
      </c>
      <c r="J91" s="24">
        <v>250.1</v>
      </c>
      <c r="K91" s="24">
        <v>3.6</v>
      </c>
    </row>
    <row r="92" spans="1:11">
      <c r="A92" s="16" t="s">
        <v>212</v>
      </c>
      <c r="C92" s="21">
        <v>0.28699999999999998</v>
      </c>
      <c r="D92" s="21">
        <v>1.2999999999999999E-2</v>
      </c>
      <c r="E92" s="22">
        <v>4.02E-2</v>
      </c>
      <c r="F92" s="22">
        <v>1.1999999999999999E-3</v>
      </c>
      <c r="G92" s="22">
        <v>5.1200000000000002E-2</v>
      </c>
      <c r="H92" s="22">
        <v>2.0999999999999999E-3</v>
      </c>
      <c r="J92" s="24">
        <v>253.9</v>
      </c>
      <c r="K92" s="24">
        <v>7.7</v>
      </c>
    </row>
    <row r="93" spans="1:11">
      <c r="A93" s="16" t="s">
        <v>213</v>
      </c>
      <c r="C93" s="21">
        <v>0.28179999999999999</v>
      </c>
      <c r="D93" s="21">
        <v>6.3E-3</v>
      </c>
      <c r="E93" s="22">
        <v>3.9759999999999997E-2</v>
      </c>
      <c r="F93" s="22">
        <v>5.5000000000000003E-4</v>
      </c>
      <c r="G93" s="22">
        <v>5.1499999999999997E-2</v>
      </c>
      <c r="H93" s="22">
        <v>1.1000000000000001E-3</v>
      </c>
      <c r="J93" s="24">
        <v>251.3</v>
      </c>
      <c r="K93" s="24">
        <v>3.4</v>
      </c>
    </row>
    <row r="94" spans="1:11">
      <c r="A94" s="16" t="s">
        <v>214</v>
      </c>
      <c r="C94" s="21">
        <v>0.28210000000000002</v>
      </c>
      <c r="D94" s="21">
        <v>6.1000000000000004E-3</v>
      </c>
      <c r="E94" s="22">
        <v>3.9719999999999998E-2</v>
      </c>
      <c r="F94" s="22">
        <v>5.0000000000000001E-4</v>
      </c>
      <c r="G94" s="22">
        <v>5.1400000000000001E-2</v>
      </c>
      <c r="H94" s="22">
        <v>1E-3</v>
      </c>
      <c r="J94" s="24">
        <v>251.1</v>
      </c>
      <c r="K94" s="24">
        <v>3.1</v>
      </c>
    </row>
    <row r="95" spans="1:11">
      <c r="A95" s="16" t="s">
        <v>215</v>
      </c>
      <c r="C95" s="21">
        <v>0.28100000000000003</v>
      </c>
      <c r="D95" s="21">
        <v>8.8000000000000005E-3</v>
      </c>
      <c r="E95" s="22">
        <v>3.9800000000000002E-2</v>
      </c>
      <c r="F95" s="22">
        <v>9.6000000000000002E-4</v>
      </c>
      <c r="G95" s="22">
        <v>5.16E-2</v>
      </c>
      <c r="H95" s="22">
        <v>1.5E-3</v>
      </c>
      <c r="J95" s="24">
        <v>251.6</v>
      </c>
      <c r="K95" s="24">
        <v>6</v>
      </c>
    </row>
    <row r="96" spans="1:11">
      <c r="A96" s="16" t="s">
        <v>216</v>
      </c>
      <c r="C96" s="21">
        <v>0.40899999999999997</v>
      </c>
      <c r="D96" s="21">
        <v>1.6E-2</v>
      </c>
      <c r="E96" s="22">
        <v>3.9669999999999997E-2</v>
      </c>
      <c r="F96" s="22">
        <v>5.5000000000000003E-4</v>
      </c>
      <c r="G96" s="22">
        <v>7.3800000000000004E-2</v>
      </c>
      <c r="H96" s="22">
        <v>3.2000000000000002E-3</v>
      </c>
      <c r="J96" s="24">
        <v>250.8</v>
      </c>
      <c r="K96" s="24">
        <v>3.4</v>
      </c>
    </row>
    <row r="97" spans="1:11">
      <c r="A97" s="16" t="s">
        <v>217</v>
      </c>
      <c r="C97" s="21">
        <v>0.28499999999999998</v>
      </c>
      <c r="D97" s="21">
        <v>1.0999999999999999E-2</v>
      </c>
      <c r="E97" s="22">
        <v>3.9809999999999998E-2</v>
      </c>
      <c r="F97" s="22">
        <v>7.2999999999999996E-4</v>
      </c>
      <c r="G97" s="22">
        <v>5.1999999999999998E-2</v>
      </c>
      <c r="H97" s="22">
        <v>1.9E-3</v>
      </c>
      <c r="J97" s="24">
        <v>251.6</v>
      </c>
      <c r="K97" s="24">
        <v>4.5</v>
      </c>
    </row>
    <row r="98" spans="1:11">
      <c r="A98" s="16" t="s">
        <v>218</v>
      </c>
      <c r="C98" s="21">
        <v>0.29099999999999998</v>
      </c>
      <c r="D98" s="21">
        <v>1.0999999999999999E-2</v>
      </c>
      <c r="E98" s="22">
        <v>0.04</v>
      </c>
      <c r="F98" s="22">
        <v>1.1000000000000001E-3</v>
      </c>
      <c r="G98" s="22">
        <v>5.1700000000000003E-2</v>
      </c>
      <c r="H98" s="22">
        <v>1.5E-3</v>
      </c>
      <c r="J98" s="24">
        <v>253</v>
      </c>
      <c r="K98" s="24">
        <v>6.5</v>
      </c>
    </row>
    <row r="99" spans="1:11">
      <c r="A99" s="16" t="s">
        <v>219</v>
      </c>
      <c r="C99" s="21">
        <v>0.28399999999999997</v>
      </c>
      <c r="D99" s="21">
        <v>1.0999999999999999E-2</v>
      </c>
      <c r="E99" s="22">
        <v>3.9600000000000003E-2</v>
      </c>
      <c r="F99" s="22">
        <v>1E-3</v>
      </c>
      <c r="G99" s="22">
        <v>5.16E-2</v>
      </c>
      <c r="H99" s="22">
        <v>2E-3</v>
      </c>
      <c r="J99" s="24">
        <v>250.4</v>
      </c>
      <c r="K99" s="24">
        <v>6.4</v>
      </c>
    </row>
    <row r="100" spans="1:11">
      <c r="A100" s="16" t="s">
        <v>220</v>
      </c>
      <c r="C100" s="21">
        <v>0.2843</v>
      </c>
      <c r="D100" s="21">
        <v>5.7000000000000002E-3</v>
      </c>
      <c r="E100" s="22">
        <v>3.968E-2</v>
      </c>
      <c r="F100" s="22">
        <v>5.2999999999999998E-4</v>
      </c>
      <c r="G100" s="22">
        <v>5.1580000000000001E-2</v>
      </c>
      <c r="H100" s="22">
        <v>8.4999999999999995E-4</v>
      </c>
      <c r="J100" s="24">
        <v>250.8</v>
      </c>
      <c r="K100" s="24">
        <v>3.3</v>
      </c>
    </row>
    <row r="101" spans="1:11">
      <c r="A101" s="16" t="s">
        <v>221</v>
      </c>
      <c r="C101" s="21">
        <v>0.28849999999999998</v>
      </c>
      <c r="D101" s="21">
        <v>8.2000000000000007E-3</v>
      </c>
      <c r="E101" s="22">
        <v>3.9690000000000003E-2</v>
      </c>
      <c r="F101" s="22">
        <v>7.6999999999999996E-4</v>
      </c>
      <c r="G101" s="22">
        <v>5.1900000000000002E-2</v>
      </c>
      <c r="H101" s="22">
        <v>1.1999999999999999E-3</v>
      </c>
      <c r="J101" s="24">
        <v>250.9</v>
      </c>
      <c r="K101" s="24">
        <v>4.8</v>
      </c>
    </row>
    <row r="102" spans="1:11">
      <c r="A102" s="16" t="s">
        <v>222</v>
      </c>
      <c r="C102" s="21">
        <v>0.35399999999999998</v>
      </c>
      <c r="D102" s="21">
        <v>2.5999999999999999E-2</v>
      </c>
      <c r="E102" s="22">
        <v>4.0500000000000001E-2</v>
      </c>
      <c r="F102" s="22">
        <v>1E-3</v>
      </c>
      <c r="G102" s="22">
        <v>6.2199999999999998E-2</v>
      </c>
      <c r="H102" s="22">
        <v>4.0000000000000001E-3</v>
      </c>
      <c r="J102" s="24">
        <v>255.8</v>
      </c>
      <c r="K102" s="24">
        <v>6.3</v>
      </c>
    </row>
    <row r="103" spans="1:11">
      <c r="A103" s="16" t="s">
        <v>223</v>
      </c>
      <c r="C103" s="21">
        <v>0.28210000000000002</v>
      </c>
      <c r="D103" s="21">
        <v>7.3000000000000001E-3</v>
      </c>
      <c r="E103" s="22">
        <v>3.9640000000000002E-2</v>
      </c>
      <c r="F103" s="22">
        <v>8.0999999999999996E-4</v>
      </c>
      <c r="G103" s="22">
        <v>5.0599999999999999E-2</v>
      </c>
      <c r="H103" s="22">
        <v>1.5E-3</v>
      </c>
      <c r="J103" s="24">
        <v>250.6</v>
      </c>
      <c r="K103" s="24">
        <v>5.0999999999999996</v>
      </c>
    </row>
    <row r="104" spans="1:11">
      <c r="A104" s="16" t="s">
        <v>224</v>
      </c>
      <c r="C104" s="21">
        <v>0.28239999999999998</v>
      </c>
      <c r="D104" s="21">
        <v>4.1999999999999997E-3</v>
      </c>
      <c r="E104" s="22">
        <v>3.9350000000000003E-2</v>
      </c>
      <c r="F104" s="22">
        <v>4.6000000000000001E-4</v>
      </c>
      <c r="G104" s="22">
        <v>5.185E-2</v>
      </c>
      <c r="H104" s="22">
        <v>7.5000000000000002E-4</v>
      </c>
      <c r="J104" s="24">
        <v>248.8</v>
      </c>
      <c r="K104" s="24">
        <v>2.9</v>
      </c>
    </row>
    <row r="105" spans="1:11">
      <c r="A105" s="16" t="s">
        <v>225</v>
      </c>
      <c r="C105" s="21">
        <v>0.28999999999999998</v>
      </c>
      <c r="D105" s="21">
        <v>0.01</v>
      </c>
      <c r="E105" s="22">
        <v>3.9710000000000002E-2</v>
      </c>
      <c r="F105" s="22">
        <v>7.7999999999999999E-4</v>
      </c>
      <c r="G105" s="22">
        <v>5.2200000000000003E-2</v>
      </c>
      <c r="H105" s="22">
        <v>1.8E-3</v>
      </c>
      <c r="J105" s="24">
        <v>251</v>
      </c>
      <c r="K105" s="24">
        <v>4.8</v>
      </c>
    </row>
    <row r="106" spans="1:11">
      <c r="A106" s="16" t="s">
        <v>226</v>
      </c>
      <c r="C106" s="21">
        <v>0.2787</v>
      </c>
      <c r="D106" s="21">
        <v>7.0000000000000001E-3</v>
      </c>
      <c r="E106" s="22">
        <v>3.952E-2</v>
      </c>
      <c r="F106" s="22">
        <v>5.1999999999999995E-4</v>
      </c>
      <c r="G106" s="22">
        <v>5.0799999999999998E-2</v>
      </c>
      <c r="H106" s="22">
        <v>1.1000000000000001E-3</v>
      </c>
      <c r="J106" s="24">
        <v>249.8</v>
      </c>
      <c r="K106" s="24">
        <v>3.2</v>
      </c>
    </row>
    <row r="107" spans="1:11">
      <c r="A107" s="16" t="s">
        <v>227</v>
      </c>
      <c r="C107" s="21">
        <v>0.27800000000000002</v>
      </c>
      <c r="D107" s="21">
        <v>1.0999999999999999E-2</v>
      </c>
      <c r="E107" s="22">
        <v>3.9800000000000002E-2</v>
      </c>
      <c r="F107" s="22">
        <v>1.1000000000000001E-3</v>
      </c>
      <c r="G107" s="22">
        <v>5.0799999999999998E-2</v>
      </c>
      <c r="H107" s="22">
        <v>1.6999999999999999E-3</v>
      </c>
      <c r="J107" s="24">
        <v>251.4</v>
      </c>
      <c r="K107" s="24">
        <v>6.8</v>
      </c>
    </row>
    <row r="108" spans="1:11">
      <c r="A108" s="16" t="s">
        <v>228</v>
      </c>
      <c r="C108" s="21">
        <v>0.28289999999999998</v>
      </c>
      <c r="D108" s="21">
        <v>8.2000000000000007E-3</v>
      </c>
      <c r="E108" s="22">
        <v>3.9620000000000002E-2</v>
      </c>
      <c r="F108" s="22">
        <v>9.6000000000000002E-4</v>
      </c>
      <c r="G108" s="22">
        <v>5.1400000000000001E-2</v>
      </c>
      <c r="H108" s="22">
        <v>1.4E-3</v>
      </c>
      <c r="J108" s="24">
        <v>250.5</v>
      </c>
      <c r="K108" s="24">
        <v>6</v>
      </c>
    </row>
    <row r="109" spans="1:11">
      <c r="A109" s="16" t="s">
        <v>229</v>
      </c>
      <c r="C109" s="21">
        <v>0.29499999999999998</v>
      </c>
      <c r="D109" s="21">
        <v>1.9E-2</v>
      </c>
      <c r="E109" s="22">
        <v>0.04</v>
      </c>
      <c r="F109" s="22">
        <v>1E-3</v>
      </c>
      <c r="G109" s="22">
        <v>5.28E-2</v>
      </c>
      <c r="H109" s="22">
        <v>3.3E-3</v>
      </c>
      <c r="J109" s="24">
        <v>253</v>
      </c>
      <c r="K109" s="24">
        <v>6.4</v>
      </c>
    </row>
    <row r="110" spans="1:11">
      <c r="A110" s="16" t="s">
        <v>230</v>
      </c>
      <c r="C110" s="21">
        <v>0.27650000000000002</v>
      </c>
      <c r="D110" s="21">
        <v>8.5000000000000006E-3</v>
      </c>
      <c r="E110" s="22">
        <v>3.9739999999999998E-2</v>
      </c>
      <c r="F110" s="22">
        <v>8.7000000000000001E-4</v>
      </c>
      <c r="G110" s="22">
        <v>5.0700000000000002E-2</v>
      </c>
      <c r="H110" s="22">
        <v>1E-3</v>
      </c>
      <c r="J110" s="24">
        <v>251.2</v>
      </c>
      <c r="K110" s="24">
        <v>5.4</v>
      </c>
    </row>
    <row r="111" spans="1:11">
      <c r="A111" s="16" t="s">
        <v>231</v>
      </c>
      <c r="C111" s="21">
        <v>0.27400000000000002</v>
      </c>
      <c r="D111" s="21">
        <v>1.4E-2</v>
      </c>
      <c r="E111" s="22">
        <v>3.9789999999999999E-2</v>
      </c>
      <c r="F111" s="22">
        <v>9.6000000000000002E-4</v>
      </c>
      <c r="G111" s="22">
        <v>0.05</v>
      </c>
      <c r="H111" s="22">
        <v>2E-3</v>
      </c>
      <c r="J111" s="24">
        <v>251.5</v>
      </c>
      <c r="K111" s="24">
        <v>5.9</v>
      </c>
    </row>
    <row r="112" spans="1:11">
      <c r="A112" s="16" t="s">
        <v>232</v>
      </c>
      <c r="C112" s="21">
        <v>0.2802</v>
      </c>
      <c r="D112" s="21">
        <v>7.0000000000000001E-3</v>
      </c>
      <c r="E112" s="22">
        <v>3.9469999999999998E-2</v>
      </c>
      <c r="F112" s="22">
        <v>7.2999999999999996E-4</v>
      </c>
      <c r="G112" s="22">
        <v>5.1700000000000003E-2</v>
      </c>
      <c r="H112" s="22">
        <v>1.2999999999999999E-3</v>
      </c>
      <c r="J112" s="24">
        <v>249.5</v>
      </c>
      <c r="K112" s="24">
        <v>4.5</v>
      </c>
    </row>
    <row r="113" spans="1:11">
      <c r="A113" s="16" t="s">
        <v>233</v>
      </c>
      <c r="C113" s="21">
        <v>0.2777</v>
      </c>
      <c r="D113" s="21">
        <v>5.1999999999999998E-3</v>
      </c>
      <c r="E113" s="22">
        <v>3.952E-2</v>
      </c>
      <c r="F113" s="22">
        <v>4.8000000000000001E-4</v>
      </c>
      <c r="G113" s="22">
        <v>5.0729999999999997E-2</v>
      </c>
      <c r="H113" s="22">
        <v>8.7000000000000001E-4</v>
      </c>
      <c r="J113" s="24">
        <v>249.8</v>
      </c>
      <c r="K113" s="24">
        <v>3</v>
      </c>
    </row>
    <row r="114" spans="1:11">
      <c r="A114" s="16" t="s">
        <v>234</v>
      </c>
      <c r="C114" s="21">
        <v>0.29289999999999999</v>
      </c>
      <c r="D114" s="21">
        <v>7.6E-3</v>
      </c>
      <c r="E114" s="22">
        <v>3.9989999999999998E-2</v>
      </c>
      <c r="F114" s="22">
        <v>5.9999999999999995E-4</v>
      </c>
      <c r="G114" s="22">
        <v>5.1249999999999997E-2</v>
      </c>
      <c r="H114" s="22">
        <v>9.3999999999999997E-4</v>
      </c>
      <c r="J114" s="24">
        <v>252.8</v>
      </c>
      <c r="K114" s="24">
        <v>3.7</v>
      </c>
    </row>
    <row r="115" spans="1:11">
      <c r="A115" s="16" t="s">
        <v>235</v>
      </c>
      <c r="C115" s="21">
        <v>0.27779999999999999</v>
      </c>
      <c r="D115" s="21">
        <v>8.0000000000000002E-3</v>
      </c>
      <c r="E115" s="22">
        <v>3.9559999999999998E-2</v>
      </c>
      <c r="F115" s="22">
        <v>7.3999999999999999E-4</v>
      </c>
      <c r="G115" s="22">
        <v>5.1499999999999997E-2</v>
      </c>
      <c r="H115" s="22">
        <v>1.1999999999999999E-3</v>
      </c>
      <c r="J115" s="24">
        <v>250.1</v>
      </c>
      <c r="K115" s="24">
        <v>4.5999999999999996</v>
      </c>
    </row>
    <row r="116" spans="1:11">
      <c r="A116" s="16" t="s">
        <v>236</v>
      </c>
      <c r="C116" s="21">
        <v>0.29799999999999999</v>
      </c>
      <c r="D116" s="21">
        <v>1.2999999999999999E-2</v>
      </c>
      <c r="E116" s="22">
        <v>4.0259999999999997E-2</v>
      </c>
      <c r="F116" s="22">
        <v>9.2000000000000003E-4</v>
      </c>
      <c r="G116" s="22">
        <v>5.3999999999999999E-2</v>
      </c>
      <c r="H116" s="22">
        <v>2.5999999999999999E-3</v>
      </c>
      <c r="J116" s="24">
        <v>254.4</v>
      </c>
      <c r="K116" s="24">
        <v>5.7</v>
      </c>
    </row>
    <row r="117" spans="1:11">
      <c r="A117" s="16" t="s">
        <v>237</v>
      </c>
      <c r="C117" s="21">
        <v>0.27800000000000002</v>
      </c>
      <c r="D117" s="21">
        <v>1.2E-2</v>
      </c>
      <c r="E117" s="22">
        <v>3.9600000000000003E-2</v>
      </c>
      <c r="F117" s="22">
        <v>1.1000000000000001E-3</v>
      </c>
      <c r="G117" s="22">
        <v>5.1499999999999997E-2</v>
      </c>
      <c r="H117" s="22">
        <v>1.9E-3</v>
      </c>
      <c r="J117" s="24">
        <v>250.6</v>
      </c>
      <c r="K117" s="24">
        <v>7.1</v>
      </c>
    </row>
    <row r="118" spans="1:11">
      <c r="A118" s="16" t="s">
        <v>238</v>
      </c>
      <c r="C118" s="21">
        <v>0.28349999999999997</v>
      </c>
      <c r="D118" s="21">
        <v>5.7000000000000002E-3</v>
      </c>
      <c r="E118" s="22">
        <v>3.9269999999999999E-2</v>
      </c>
      <c r="F118" s="22">
        <v>4.0000000000000002E-4</v>
      </c>
      <c r="G118" s="22">
        <v>5.2109999999999997E-2</v>
      </c>
      <c r="H118" s="22">
        <v>8.8999999999999995E-4</v>
      </c>
      <c r="J118" s="24">
        <v>248.3</v>
      </c>
      <c r="K118" s="24">
        <v>2.5</v>
      </c>
    </row>
    <row r="119" spans="1:11">
      <c r="A119" s="16" t="s">
        <v>239</v>
      </c>
      <c r="C119" s="21">
        <v>0.28060000000000002</v>
      </c>
      <c r="D119" s="21">
        <v>5.1000000000000004E-3</v>
      </c>
      <c r="E119" s="22">
        <v>3.9750000000000001E-2</v>
      </c>
      <c r="F119" s="22">
        <v>4.0999999999999999E-4</v>
      </c>
      <c r="G119" s="22">
        <v>5.1450000000000003E-2</v>
      </c>
      <c r="H119" s="22">
        <v>7.1000000000000002E-4</v>
      </c>
      <c r="J119" s="24">
        <v>251.3</v>
      </c>
      <c r="K119" s="24">
        <v>2.5</v>
      </c>
    </row>
    <row r="120" spans="1:11">
      <c r="A120" s="16" t="s">
        <v>240</v>
      </c>
      <c r="C120" s="21">
        <v>0.29060000000000002</v>
      </c>
      <c r="D120" s="21">
        <v>6.7000000000000002E-3</v>
      </c>
      <c r="E120" s="22">
        <v>3.9849999999999997E-2</v>
      </c>
      <c r="F120" s="22">
        <v>5.9999999999999995E-4</v>
      </c>
      <c r="G120" s="22">
        <v>5.1679999999999997E-2</v>
      </c>
      <c r="H120" s="22">
        <v>9.1E-4</v>
      </c>
      <c r="J120" s="24">
        <v>251.9</v>
      </c>
      <c r="K120" s="24">
        <v>3.7</v>
      </c>
    </row>
    <row r="121" spans="1:11">
      <c r="A121" s="16" t="s">
        <v>241</v>
      </c>
      <c r="C121" s="21">
        <v>0.2802</v>
      </c>
      <c r="D121" s="21">
        <v>7.0000000000000001E-3</v>
      </c>
      <c r="E121" s="22">
        <v>3.9550000000000002E-2</v>
      </c>
      <c r="F121" s="22">
        <v>5.9999999999999995E-4</v>
      </c>
      <c r="G121" s="22">
        <v>5.083E-2</v>
      </c>
      <c r="H121" s="22">
        <v>9.6000000000000002E-4</v>
      </c>
      <c r="J121" s="24">
        <v>250</v>
      </c>
      <c r="K121" s="24">
        <v>3.7</v>
      </c>
    </row>
    <row r="122" spans="1:11">
      <c r="A122" s="16" t="s">
        <v>242</v>
      </c>
      <c r="C122" s="21">
        <v>0.28100000000000003</v>
      </c>
      <c r="D122" s="21">
        <v>4.1999999999999997E-3</v>
      </c>
      <c r="E122" s="22">
        <v>3.9239999999999997E-2</v>
      </c>
      <c r="F122" s="22">
        <v>4.8000000000000001E-4</v>
      </c>
      <c r="G122" s="22">
        <v>5.1709999999999999E-2</v>
      </c>
      <c r="H122" s="22">
        <v>6.4999999999999997E-4</v>
      </c>
      <c r="J122" s="24">
        <v>248.1</v>
      </c>
      <c r="K122" s="24">
        <v>3</v>
      </c>
    </row>
    <row r="123" spans="1:11" ht="14.25" customHeight="1">
      <c r="A123" s="16" t="s">
        <v>243</v>
      </c>
      <c r="C123" s="21">
        <v>0.39300000000000002</v>
      </c>
      <c r="D123" s="21">
        <v>2.1000000000000001E-2</v>
      </c>
      <c r="E123" s="22">
        <v>3.9899999999999998E-2</v>
      </c>
      <c r="F123" s="22">
        <v>1E-3</v>
      </c>
      <c r="G123" s="22">
        <v>6.9800000000000001E-2</v>
      </c>
      <c r="H123" s="22">
        <v>3.8E-3</v>
      </c>
      <c r="J123" s="24">
        <v>252</v>
      </c>
      <c r="K123" s="24">
        <v>6.4</v>
      </c>
    </row>
    <row r="124" spans="1:11">
      <c r="A124" s="16" t="s">
        <v>244</v>
      </c>
      <c r="C124" s="21">
        <v>0.2702</v>
      </c>
      <c r="D124" s="21">
        <v>8.6E-3</v>
      </c>
      <c r="E124" s="22">
        <v>3.9530000000000003E-2</v>
      </c>
      <c r="F124" s="22">
        <v>7.2999999999999996E-4</v>
      </c>
      <c r="G124" s="22">
        <v>4.99E-2</v>
      </c>
      <c r="H124" s="22">
        <v>1.2999999999999999E-3</v>
      </c>
      <c r="J124" s="24">
        <v>249.9</v>
      </c>
      <c r="K124" s="24">
        <v>4.5</v>
      </c>
    </row>
    <row r="125" spans="1:11">
      <c r="A125" s="16" t="s">
        <v>245</v>
      </c>
      <c r="C125" s="21">
        <v>0.28999999999999998</v>
      </c>
      <c r="D125" s="21">
        <v>1.0999999999999999E-2</v>
      </c>
      <c r="E125" s="22">
        <v>3.9579999999999997E-2</v>
      </c>
      <c r="F125" s="22">
        <v>8.9999999999999998E-4</v>
      </c>
      <c r="G125" s="22">
        <v>5.1900000000000002E-2</v>
      </c>
      <c r="H125" s="22">
        <v>1.1999999999999999E-3</v>
      </c>
      <c r="J125" s="24">
        <v>250.2</v>
      </c>
      <c r="K125" s="24">
        <v>5.6</v>
      </c>
    </row>
    <row r="126" spans="1:11">
      <c r="A126" s="16" t="s">
        <v>246</v>
      </c>
      <c r="C126" s="21">
        <v>0.28699999999999998</v>
      </c>
      <c r="D126" s="21">
        <v>6.3E-3</v>
      </c>
      <c r="E126" s="22">
        <v>3.9629999999999999E-2</v>
      </c>
      <c r="F126" s="22">
        <v>6.2E-4</v>
      </c>
      <c r="G126" s="22">
        <v>5.2699999999999997E-2</v>
      </c>
      <c r="H126" s="22">
        <v>9.8999999999999999E-4</v>
      </c>
      <c r="J126" s="24">
        <v>250.5</v>
      </c>
      <c r="K126" s="24">
        <v>3.9</v>
      </c>
    </row>
    <row r="128" spans="1:11">
      <c r="A128" s="16" t="s">
        <v>256</v>
      </c>
      <c r="C128" s="21">
        <v>0.437</v>
      </c>
      <c r="D128" s="21">
        <v>1.9E-2</v>
      </c>
      <c r="E128" s="22">
        <v>6.0600000000000001E-2</v>
      </c>
      <c r="F128" s="22">
        <v>1.9E-3</v>
      </c>
      <c r="G128" s="22">
        <v>5.3100000000000001E-2</v>
      </c>
      <c r="H128" s="22">
        <v>1.8E-3</v>
      </c>
      <c r="J128" s="24">
        <v>379</v>
      </c>
      <c r="K128" s="24">
        <v>11</v>
      </c>
    </row>
    <row r="129" spans="1:11">
      <c r="A129" s="16" t="s">
        <v>257</v>
      </c>
      <c r="C129" s="21">
        <v>0.44700000000000001</v>
      </c>
      <c r="D129" s="21">
        <v>1.7000000000000001E-2</v>
      </c>
      <c r="E129" s="22">
        <v>5.96E-2</v>
      </c>
      <c r="F129" s="22">
        <v>1.4E-3</v>
      </c>
      <c r="G129" s="22">
        <v>5.4699999999999999E-2</v>
      </c>
      <c r="H129" s="22">
        <v>1.9E-3</v>
      </c>
      <c r="J129" s="24">
        <v>373</v>
      </c>
      <c r="K129" s="24">
        <v>8.6999999999999993</v>
      </c>
    </row>
    <row r="130" spans="1:11">
      <c r="A130" s="16" t="s">
        <v>258</v>
      </c>
      <c r="C130" s="21">
        <v>0.50900000000000001</v>
      </c>
      <c r="D130" s="21">
        <v>2.4E-2</v>
      </c>
      <c r="E130" s="22">
        <v>6.3600000000000004E-2</v>
      </c>
      <c r="F130" s="22">
        <v>1.6999999999999999E-3</v>
      </c>
      <c r="G130" s="22">
        <v>5.74E-2</v>
      </c>
      <c r="H130" s="22">
        <v>2.3999999999999998E-3</v>
      </c>
      <c r="J130" s="24">
        <v>397</v>
      </c>
      <c r="K130" s="24">
        <v>10</v>
      </c>
    </row>
    <row r="131" spans="1:11">
      <c r="A131" s="16" t="s">
        <v>259</v>
      </c>
      <c r="C131" s="21">
        <v>0.57199999999999995</v>
      </c>
      <c r="D131" s="21">
        <v>2.4E-2</v>
      </c>
      <c r="E131" s="22">
        <v>6.4100000000000004E-2</v>
      </c>
      <c r="F131" s="22">
        <v>1.6999999999999999E-3</v>
      </c>
      <c r="G131" s="22">
        <v>6.2300000000000001E-2</v>
      </c>
      <c r="H131" s="22">
        <v>2.5999999999999999E-3</v>
      </c>
      <c r="J131" s="24">
        <v>400</v>
      </c>
      <c r="K131" s="24">
        <v>10</v>
      </c>
    </row>
    <row r="132" spans="1:11">
      <c r="A132" s="16" t="s">
        <v>260</v>
      </c>
      <c r="C132" s="21">
        <v>0.48399999999999999</v>
      </c>
      <c r="D132" s="21">
        <v>1.4E-2</v>
      </c>
      <c r="E132" s="22">
        <v>6.1800000000000001E-2</v>
      </c>
      <c r="F132" s="22">
        <v>1.1999999999999999E-3</v>
      </c>
      <c r="G132" s="22">
        <v>5.62E-2</v>
      </c>
      <c r="H132" s="22">
        <v>1.5E-3</v>
      </c>
      <c r="J132" s="24">
        <v>386.3</v>
      </c>
      <c r="K132" s="24">
        <v>7.5</v>
      </c>
    </row>
    <row r="133" spans="1:11">
      <c r="A133" s="16" t="s">
        <v>261</v>
      </c>
      <c r="C133" s="21">
        <v>0.50600000000000001</v>
      </c>
      <c r="D133" s="21">
        <v>1.4E-2</v>
      </c>
      <c r="E133" s="22">
        <v>6.1699999999999998E-2</v>
      </c>
      <c r="F133" s="22">
        <v>1.1999999999999999E-3</v>
      </c>
      <c r="G133" s="22">
        <v>5.9499999999999997E-2</v>
      </c>
      <c r="H133" s="22">
        <v>1.5E-3</v>
      </c>
      <c r="J133" s="24">
        <v>385.8</v>
      </c>
      <c r="K133" s="24">
        <v>7.5</v>
      </c>
    </row>
    <row r="134" spans="1:11">
      <c r="A134" s="16" t="s">
        <v>262</v>
      </c>
      <c r="C134" s="21">
        <v>0.48499999999999999</v>
      </c>
      <c r="D134" s="21">
        <v>1.7999999999999999E-2</v>
      </c>
      <c r="E134" s="22">
        <v>6.2100000000000002E-2</v>
      </c>
      <c r="F134" s="22">
        <v>1.1999999999999999E-3</v>
      </c>
      <c r="G134" s="22">
        <v>5.62E-2</v>
      </c>
      <c r="H134" s="22">
        <v>2E-3</v>
      </c>
      <c r="J134" s="24">
        <v>388.2</v>
      </c>
      <c r="K134" s="24">
        <v>7.1</v>
      </c>
    </row>
    <row r="135" spans="1:11">
      <c r="A135" s="16" t="s">
        <v>263</v>
      </c>
      <c r="C135" s="21">
        <v>0.55000000000000004</v>
      </c>
      <c r="D135" s="21">
        <v>2.5999999999999999E-2</v>
      </c>
      <c r="E135" s="22">
        <v>6.0400000000000002E-2</v>
      </c>
      <c r="F135" s="22">
        <v>1.6000000000000001E-3</v>
      </c>
      <c r="G135" s="22">
        <v>6.5500000000000003E-2</v>
      </c>
      <c r="H135" s="22">
        <v>2.8E-3</v>
      </c>
      <c r="J135" s="24">
        <v>378.1</v>
      </c>
      <c r="K135" s="24">
        <v>9.5</v>
      </c>
    </row>
    <row r="136" spans="1:11">
      <c r="A136" s="16" t="s">
        <v>264</v>
      </c>
      <c r="C136" s="21">
        <v>0.51400000000000001</v>
      </c>
      <c r="D136" s="21">
        <v>2.4E-2</v>
      </c>
      <c r="E136" s="22">
        <v>6.25E-2</v>
      </c>
      <c r="F136" s="22">
        <v>1.6000000000000001E-3</v>
      </c>
      <c r="G136" s="22">
        <v>5.8500000000000003E-2</v>
      </c>
      <c r="H136" s="22">
        <v>2.3999999999999998E-3</v>
      </c>
      <c r="J136" s="24">
        <v>392.4</v>
      </c>
      <c r="K136" s="24">
        <v>9</v>
      </c>
    </row>
    <row r="138" spans="1:11" ht="17.25">
      <c r="A138" s="74" t="s">
        <v>269</v>
      </c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1:11">
      <c r="A139" s="16" t="s">
        <v>211</v>
      </c>
      <c r="C139" s="30">
        <v>0.2797</v>
      </c>
      <c r="D139" s="30">
        <v>3.5000000000000001E-3</v>
      </c>
      <c r="E139" s="31">
        <v>3.9620000000000002E-2</v>
      </c>
      <c r="F139" s="32">
        <v>4.0999999999999999E-4</v>
      </c>
      <c r="G139" s="31">
        <v>4.9759999999999999E-2</v>
      </c>
      <c r="H139" s="32">
        <v>1.3999999999999999E-4</v>
      </c>
      <c r="J139" s="33">
        <v>250.4</v>
      </c>
      <c r="K139" s="33">
        <v>2.5</v>
      </c>
    </row>
    <row r="140" spans="1:11">
      <c r="A140" s="16" t="s">
        <v>212</v>
      </c>
      <c r="C140" s="30">
        <v>0.27950000000000003</v>
      </c>
      <c r="D140" s="30">
        <v>5.4999999999999997E-3</v>
      </c>
      <c r="E140" s="31">
        <v>3.9600000000000003E-2</v>
      </c>
      <c r="F140" s="32">
        <v>7.5000000000000002E-4</v>
      </c>
      <c r="G140" s="31">
        <v>4.9349999999999998E-2</v>
      </c>
      <c r="H140" s="32">
        <v>1.7000000000000001E-4</v>
      </c>
      <c r="J140" s="33">
        <v>250.3</v>
      </c>
      <c r="K140" s="33">
        <v>4.5999999999999996</v>
      </c>
    </row>
    <row r="141" spans="1:11">
      <c r="A141" s="16" t="s">
        <v>213</v>
      </c>
      <c r="C141" s="30">
        <v>0.28029999999999999</v>
      </c>
      <c r="D141" s="30">
        <v>4.4999999999999997E-3</v>
      </c>
      <c r="E141" s="31">
        <v>3.9660000000000001E-2</v>
      </c>
      <c r="F141" s="32">
        <v>4.4999999999999999E-4</v>
      </c>
      <c r="G141" s="31">
        <v>4.9090000000000002E-2</v>
      </c>
      <c r="H141" s="32">
        <v>1.1E-4</v>
      </c>
      <c r="J141" s="33">
        <v>250.7</v>
      </c>
      <c r="K141" s="33">
        <v>2.8</v>
      </c>
    </row>
    <row r="142" spans="1:11">
      <c r="A142" s="16" t="s">
        <v>214</v>
      </c>
      <c r="C142" s="30">
        <v>0.28060000000000002</v>
      </c>
      <c r="D142" s="30">
        <v>4.1000000000000003E-3</v>
      </c>
      <c r="E142" s="31">
        <v>3.9789999999999999E-2</v>
      </c>
      <c r="F142" s="32">
        <v>4.6999999999999999E-4</v>
      </c>
      <c r="G142" s="31">
        <v>4.9090000000000002E-2</v>
      </c>
      <c r="H142" s="32">
        <v>1.2E-4</v>
      </c>
      <c r="J142" s="33">
        <v>251.5</v>
      </c>
      <c r="K142" s="33">
        <v>2.9</v>
      </c>
    </row>
    <row r="143" spans="1:11">
      <c r="A143" s="16" t="s">
        <v>215</v>
      </c>
      <c r="C143" s="30">
        <v>0.28010000000000002</v>
      </c>
      <c r="D143" s="30">
        <v>4.4999999999999997E-3</v>
      </c>
      <c r="E143" s="31">
        <v>3.9609999999999999E-2</v>
      </c>
      <c r="F143" s="32">
        <v>6.6E-4</v>
      </c>
      <c r="G143" s="31">
        <v>4.8759999999999998E-2</v>
      </c>
      <c r="H143" s="32">
        <v>1.6000000000000001E-4</v>
      </c>
      <c r="J143" s="33">
        <v>250.4</v>
      </c>
      <c r="K143" s="33">
        <v>4.0999999999999996</v>
      </c>
    </row>
    <row r="144" spans="1:11">
      <c r="A144" s="16" t="s">
        <v>216</v>
      </c>
      <c r="C144" s="30">
        <v>0.28139999999999998</v>
      </c>
      <c r="D144" s="30">
        <v>2.8E-3</v>
      </c>
      <c r="E144" s="31">
        <v>3.9759999999999997E-2</v>
      </c>
      <c r="F144" s="32">
        <v>4.2000000000000002E-4</v>
      </c>
      <c r="G144" s="31">
        <v>4.9133999999999997E-2</v>
      </c>
      <c r="H144" s="32">
        <v>8.3999999999999995E-5</v>
      </c>
      <c r="J144" s="33">
        <v>251.3</v>
      </c>
      <c r="K144" s="33">
        <v>2.6</v>
      </c>
    </row>
    <row r="145" spans="1:11">
      <c r="A145" s="16" t="s">
        <v>217</v>
      </c>
      <c r="C145" s="30">
        <v>0.2802</v>
      </c>
      <c r="D145" s="30">
        <v>3.3999999999999998E-3</v>
      </c>
      <c r="E145" s="31">
        <v>3.9699999999999999E-2</v>
      </c>
      <c r="F145" s="32">
        <v>4.2000000000000002E-4</v>
      </c>
      <c r="G145" s="31">
        <v>4.8840000000000001E-2</v>
      </c>
      <c r="H145" s="32">
        <v>1.3999999999999999E-4</v>
      </c>
      <c r="J145" s="33">
        <v>251</v>
      </c>
      <c r="K145" s="33">
        <v>2.6</v>
      </c>
    </row>
    <row r="146" spans="1:11">
      <c r="A146" s="16" t="s">
        <v>218</v>
      </c>
      <c r="C146" s="30">
        <v>0.27939999999999998</v>
      </c>
      <c r="D146" s="30">
        <v>7.4000000000000003E-3</v>
      </c>
      <c r="E146" s="31">
        <v>3.9620000000000002E-2</v>
      </c>
      <c r="F146" s="32">
        <v>8.9999999999999998E-4</v>
      </c>
      <c r="G146" s="31">
        <v>4.9009999999999998E-2</v>
      </c>
      <c r="H146" s="32">
        <v>1.9000000000000001E-4</v>
      </c>
      <c r="J146" s="33">
        <v>250.5</v>
      </c>
      <c r="K146" s="33">
        <v>5.6</v>
      </c>
    </row>
    <row r="147" spans="1:11">
      <c r="A147" s="16" t="s">
        <v>219</v>
      </c>
      <c r="C147" s="30">
        <v>0.27550000000000002</v>
      </c>
      <c r="D147" s="30">
        <v>4.0000000000000001E-3</v>
      </c>
      <c r="E147" s="31">
        <v>3.9359999999999999E-2</v>
      </c>
      <c r="F147" s="32">
        <v>8.4999999999999995E-4</v>
      </c>
      <c r="G147" s="31">
        <v>5.0340000000000003E-2</v>
      </c>
      <c r="H147" s="32">
        <v>1.6000000000000001E-4</v>
      </c>
      <c r="J147" s="33">
        <v>248.8</v>
      </c>
      <c r="K147" s="33">
        <v>5.3</v>
      </c>
    </row>
    <row r="148" spans="1:11">
      <c r="A148" s="16" t="s">
        <v>220</v>
      </c>
      <c r="C148" s="30">
        <v>0.2858</v>
      </c>
      <c r="D148" s="30">
        <v>6.0000000000000001E-3</v>
      </c>
      <c r="E148" s="31">
        <v>4.0230000000000002E-2</v>
      </c>
      <c r="F148" s="32">
        <v>8.7000000000000001E-4</v>
      </c>
      <c r="G148" s="31">
        <v>4.8750000000000002E-2</v>
      </c>
      <c r="H148" s="32">
        <v>2.4000000000000001E-4</v>
      </c>
      <c r="J148" s="33">
        <v>254.2</v>
      </c>
      <c r="K148" s="33">
        <v>5.4</v>
      </c>
    </row>
    <row r="149" spans="1:11">
      <c r="A149" s="16" t="s">
        <v>221</v>
      </c>
      <c r="C149" s="30">
        <v>0.2787</v>
      </c>
      <c r="D149" s="30">
        <v>3.7000000000000002E-3</v>
      </c>
      <c r="E149" s="31">
        <v>3.9559999999999998E-2</v>
      </c>
      <c r="F149" s="32">
        <v>4.0000000000000002E-4</v>
      </c>
      <c r="G149" s="31">
        <v>4.897E-2</v>
      </c>
      <c r="H149" s="32">
        <v>8.2000000000000001E-5</v>
      </c>
      <c r="J149" s="33">
        <v>250.1</v>
      </c>
      <c r="K149" s="33">
        <v>2.4</v>
      </c>
    </row>
    <row r="150" spans="1:11">
      <c r="A150" s="16" t="s">
        <v>222</v>
      </c>
      <c r="C150" s="30">
        <v>0.28000000000000003</v>
      </c>
      <c r="D150" s="30">
        <v>3.3E-3</v>
      </c>
      <c r="E150" s="31">
        <v>3.9600000000000003E-2</v>
      </c>
      <c r="F150" s="32">
        <v>4.8000000000000001E-4</v>
      </c>
      <c r="G150" s="31">
        <v>4.9050000000000003E-2</v>
      </c>
      <c r="H150" s="32">
        <v>1.1E-4</v>
      </c>
      <c r="J150" s="33">
        <v>250.3</v>
      </c>
      <c r="K150" s="33">
        <v>3</v>
      </c>
    </row>
    <row r="151" spans="1:11">
      <c r="A151" s="16" t="s">
        <v>223</v>
      </c>
      <c r="C151" s="30">
        <v>0.27750000000000002</v>
      </c>
      <c r="D151" s="30">
        <v>6.4000000000000003E-3</v>
      </c>
      <c r="E151" s="31">
        <v>3.9629999999999999E-2</v>
      </c>
      <c r="F151" s="32">
        <v>9.6000000000000002E-4</v>
      </c>
      <c r="G151" s="31">
        <v>4.8779999999999997E-2</v>
      </c>
      <c r="H151" s="32">
        <v>4.6999999999999999E-4</v>
      </c>
      <c r="J151" s="33">
        <v>250.6</v>
      </c>
      <c r="K151" s="33">
        <v>5.9</v>
      </c>
    </row>
    <row r="152" spans="1:11">
      <c r="A152" s="16" t="s">
        <v>224</v>
      </c>
      <c r="C152" s="30">
        <v>0.2787</v>
      </c>
      <c r="D152" s="30">
        <v>2.5000000000000001E-3</v>
      </c>
      <c r="E152" s="31">
        <v>3.9559999999999998E-2</v>
      </c>
      <c r="F152" s="32">
        <v>3.2000000000000003E-4</v>
      </c>
      <c r="G152" s="31">
        <v>4.9489999999999999E-2</v>
      </c>
      <c r="H152" s="32">
        <v>1.1E-4</v>
      </c>
      <c r="J152" s="33">
        <v>250.1</v>
      </c>
      <c r="K152" s="33">
        <v>2</v>
      </c>
    </row>
    <row r="153" spans="1:11">
      <c r="A153" s="16" t="s">
        <v>225</v>
      </c>
      <c r="C153" s="30">
        <v>0.27939999999999998</v>
      </c>
      <c r="D153" s="30">
        <v>2.3E-3</v>
      </c>
      <c r="E153" s="31">
        <v>3.9609999999999999E-2</v>
      </c>
      <c r="F153" s="32">
        <v>3.4000000000000002E-4</v>
      </c>
      <c r="G153" s="31">
        <v>4.9709999999999997E-2</v>
      </c>
      <c r="H153" s="32">
        <v>1E-4</v>
      </c>
      <c r="J153" s="33">
        <v>250.4</v>
      </c>
      <c r="K153" s="33">
        <v>2.1</v>
      </c>
    </row>
    <row r="154" spans="1:11">
      <c r="A154" s="16" t="s">
        <v>226</v>
      </c>
      <c r="C154" s="30">
        <v>0.27789999999999998</v>
      </c>
      <c r="D154" s="30">
        <v>3.3999999999999998E-3</v>
      </c>
      <c r="E154" s="31">
        <v>3.9530000000000003E-2</v>
      </c>
      <c r="F154" s="32">
        <v>6.9999999999999999E-4</v>
      </c>
      <c r="G154" s="31">
        <v>5.0650000000000001E-2</v>
      </c>
      <c r="H154" s="32">
        <v>1.1E-4</v>
      </c>
      <c r="J154" s="33">
        <v>249.9</v>
      </c>
      <c r="K154" s="33">
        <v>4.4000000000000004</v>
      </c>
    </row>
    <row r="155" spans="1:11">
      <c r="A155" s="16" t="s">
        <v>227</v>
      </c>
      <c r="C155" s="30">
        <v>0.2823</v>
      </c>
      <c r="D155" s="30">
        <v>2.3E-3</v>
      </c>
      <c r="E155" s="31">
        <v>3.9949999999999999E-2</v>
      </c>
      <c r="F155" s="32">
        <v>3.8000000000000002E-4</v>
      </c>
      <c r="G155" s="31">
        <v>4.9190999999999999E-2</v>
      </c>
      <c r="H155" s="32">
        <v>9.8999999999999994E-5</v>
      </c>
      <c r="J155" s="33">
        <v>252.5</v>
      </c>
      <c r="K155" s="33">
        <v>2.4</v>
      </c>
    </row>
    <row r="156" spans="1:11">
      <c r="A156" s="16" t="s">
        <v>228</v>
      </c>
      <c r="C156" s="30">
        <v>0.27900000000000003</v>
      </c>
      <c r="D156" s="30">
        <v>2.3999999999999998E-3</v>
      </c>
      <c r="E156" s="31">
        <v>3.9600000000000003E-2</v>
      </c>
      <c r="F156" s="32">
        <v>4.2000000000000002E-4</v>
      </c>
      <c r="G156" s="31">
        <v>4.9296E-2</v>
      </c>
      <c r="H156" s="32">
        <v>9.1000000000000003E-5</v>
      </c>
      <c r="J156" s="33">
        <v>250.3</v>
      </c>
      <c r="K156" s="33">
        <v>2.6</v>
      </c>
    </row>
    <row r="157" spans="1:11">
      <c r="A157" s="16" t="s">
        <v>229</v>
      </c>
      <c r="C157" s="30">
        <v>0.27939999999999998</v>
      </c>
      <c r="D157" s="30">
        <v>2.8E-3</v>
      </c>
      <c r="E157" s="31">
        <v>3.9579999999999997E-2</v>
      </c>
      <c r="F157" s="32">
        <v>4.6999999999999999E-4</v>
      </c>
      <c r="G157" s="31">
        <v>4.9340000000000002E-2</v>
      </c>
      <c r="H157" s="32">
        <v>1.2E-4</v>
      </c>
      <c r="J157" s="33">
        <v>250.2</v>
      </c>
      <c r="K157" s="33">
        <v>2.9</v>
      </c>
    </row>
    <row r="158" spans="1:11">
      <c r="A158" s="16" t="s">
        <v>230</v>
      </c>
      <c r="C158" s="30">
        <v>0.27960000000000002</v>
      </c>
      <c r="D158" s="30">
        <v>2.3E-3</v>
      </c>
      <c r="E158" s="31">
        <v>3.9550000000000002E-2</v>
      </c>
      <c r="F158" s="32">
        <v>3.4000000000000002E-4</v>
      </c>
      <c r="G158" s="31">
        <v>4.9623E-2</v>
      </c>
      <c r="H158" s="32">
        <v>7.7999999999999999E-5</v>
      </c>
      <c r="J158" s="33">
        <v>250</v>
      </c>
      <c r="K158" s="33">
        <v>2.1</v>
      </c>
    </row>
    <row r="159" spans="1:11">
      <c r="A159" s="16" t="s">
        <v>231</v>
      </c>
      <c r="C159" s="30">
        <v>0.28039999999999998</v>
      </c>
      <c r="D159" s="30">
        <v>6.6E-3</v>
      </c>
      <c r="E159" s="31">
        <v>3.9699999999999999E-2</v>
      </c>
      <c r="F159" s="32">
        <v>1.1000000000000001E-3</v>
      </c>
      <c r="G159" s="31">
        <v>5.04E-2</v>
      </c>
      <c r="H159" s="32">
        <v>1.9000000000000001E-4</v>
      </c>
      <c r="J159" s="33">
        <v>250.8</v>
      </c>
      <c r="K159" s="33">
        <v>6.9</v>
      </c>
    </row>
    <row r="160" spans="1:11">
      <c r="C160" s="25"/>
      <c r="D160" s="25"/>
      <c r="E160" s="25"/>
      <c r="F160" s="25"/>
      <c r="G160" s="25"/>
      <c r="H160" s="25"/>
      <c r="J160" s="25"/>
      <c r="K160" s="25"/>
    </row>
    <row r="161" spans="1:11">
      <c r="A161" s="16" t="s">
        <v>256</v>
      </c>
      <c r="B161" s="16"/>
      <c r="C161" s="30">
        <v>0.57399999999999995</v>
      </c>
      <c r="D161" s="30">
        <v>3.3000000000000002E-2</v>
      </c>
      <c r="E161" s="31">
        <v>6.3700000000000007E-2</v>
      </c>
      <c r="F161" s="32">
        <v>1.6999999999999999E-3</v>
      </c>
      <c r="G161" s="31">
        <f t="shared" ref="G161:G168" si="0">1/E161</f>
        <v>15.698587127158554</v>
      </c>
      <c r="H161" s="32">
        <f t="shared" ref="H161:H168" si="1">F161/E161*G161</f>
        <v>0.41895758424127999</v>
      </c>
      <c r="I161" s="16"/>
      <c r="J161" s="33">
        <v>398</v>
      </c>
      <c r="K161" s="33">
        <v>10</v>
      </c>
    </row>
    <row r="162" spans="1:11">
      <c r="A162" s="16" t="s">
        <v>257</v>
      </c>
      <c r="B162" s="16"/>
      <c r="C162" s="30">
        <v>0.56299999999999994</v>
      </c>
      <c r="D162" s="30">
        <v>2.5000000000000001E-2</v>
      </c>
      <c r="E162" s="31">
        <v>6.3799999999999996E-2</v>
      </c>
      <c r="F162" s="32">
        <v>1.5E-3</v>
      </c>
      <c r="G162" s="31">
        <f t="shared" si="0"/>
        <v>15.673981191222571</v>
      </c>
      <c r="H162" s="32">
        <f t="shared" si="1"/>
        <v>0.36851052957419839</v>
      </c>
      <c r="I162" s="16"/>
      <c r="J162" s="33">
        <v>398.4</v>
      </c>
      <c r="K162" s="33">
        <v>9.1999999999999993</v>
      </c>
    </row>
    <row r="163" spans="1:11">
      <c r="A163" s="16" t="s">
        <v>258</v>
      </c>
      <c r="B163" s="16"/>
      <c r="C163" s="30">
        <v>0.499</v>
      </c>
      <c r="D163" s="30">
        <v>2.1000000000000001E-2</v>
      </c>
      <c r="E163" s="31">
        <v>6.3100000000000003E-2</v>
      </c>
      <c r="F163" s="32">
        <v>1.4E-3</v>
      </c>
      <c r="G163" s="31">
        <f t="shared" si="0"/>
        <v>15.847860538827257</v>
      </c>
      <c r="H163" s="32">
        <f t="shared" si="1"/>
        <v>0.35161655712136541</v>
      </c>
      <c r="I163" s="16"/>
      <c r="J163" s="33">
        <v>394.2</v>
      </c>
      <c r="K163" s="33">
        <v>8.4</v>
      </c>
    </row>
    <row r="164" spans="1:11">
      <c r="A164" s="16" t="s">
        <v>259</v>
      </c>
      <c r="B164" s="16"/>
      <c r="C164" s="30">
        <v>0.47499999999999998</v>
      </c>
      <c r="D164" s="30">
        <v>1.7000000000000001E-2</v>
      </c>
      <c r="E164" s="31">
        <v>6.2799999999999995E-2</v>
      </c>
      <c r="F164" s="32">
        <v>1.2999999999999999E-3</v>
      </c>
      <c r="G164" s="31">
        <f t="shared" si="0"/>
        <v>15.923566878980893</v>
      </c>
      <c r="H164" s="32">
        <f t="shared" si="1"/>
        <v>0.32962797679419048</v>
      </c>
      <c r="I164" s="16"/>
      <c r="J164" s="33">
        <v>392.4</v>
      </c>
      <c r="K164" s="33">
        <v>8</v>
      </c>
    </row>
    <row r="165" spans="1:11">
      <c r="A165" s="16" t="s">
        <v>260</v>
      </c>
      <c r="B165" s="16"/>
      <c r="C165" s="30">
        <v>0.53100000000000003</v>
      </c>
      <c r="D165" s="30">
        <v>2.9000000000000001E-2</v>
      </c>
      <c r="E165" s="31">
        <v>6.1499999999999999E-2</v>
      </c>
      <c r="F165" s="32">
        <v>2E-3</v>
      </c>
      <c r="G165" s="31">
        <f t="shared" si="0"/>
        <v>16.260162601626018</v>
      </c>
      <c r="H165" s="32">
        <f t="shared" si="1"/>
        <v>0.52878577566263474</v>
      </c>
      <c r="I165" s="16"/>
      <c r="J165" s="33">
        <v>385</v>
      </c>
      <c r="K165" s="33">
        <v>12</v>
      </c>
    </row>
    <row r="166" spans="1:11">
      <c r="A166" s="16" t="s">
        <v>261</v>
      </c>
      <c r="B166" s="16"/>
      <c r="C166" s="30">
        <v>0.51200000000000001</v>
      </c>
      <c r="D166" s="30">
        <v>1.4999999999999999E-2</v>
      </c>
      <c r="E166" s="31">
        <v>6.4799999999999996E-2</v>
      </c>
      <c r="F166" s="32">
        <v>1.1000000000000001E-3</v>
      </c>
      <c r="G166" s="31">
        <f t="shared" si="0"/>
        <v>15.4320987654321</v>
      </c>
      <c r="H166" s="32">
        <f t="shared" si="1"/>
        <v>0.26196463953665605</v>
      </c>
      <c r="I166" s="16"/>
      <c r="J166" s="33">
        <v>404.9</v>
      </c>
      <c r="K166" s="33">
        <v>6.7</v>
      </c>
    </row>
    <row r="167" spans="1:11">
      <c r="A167" s="16" t="s">
        <v>262</v>
      </c>
      <c r="B167" s="16"/>
      <c r="C167" s="30">
        <v>0.48599999999999999</v>
      </c>
      <c r="D167" s="30">
        <v>1.2999999999999999E-2</v>
      </c>
      <c r="E167" s="31">
        <v>6.1400000000000003E-2</v>
      </c>
      <c r="F167" s="32">
        <v>1.2999999999999999E-3</v>
      </c>
      <c r="G167" s="31">
        <f t="shared" si="0"/>
        <v>16.286644951140065</v>
      </c>
      <c r="H167" s="32">
        <f t="shared" si="1"/>
        <v>0.34483124489384503</v>
      </c>
      <c r="I167" s="16"/>
      <c r="J167" s="33">
        <v>384</v>
      </c>
      <c r="K167" s="33">
        <v>7.6</v>
      </c>
    </row>
    <row r="168" spans="1:11">
      <c r="A168" s="16" t="s">
        <v>263</v>
      </c>
      <c r="B168" s="16"/>
      <c r="C168" s="30">
        <v>0.495</v>
      </c>
      <c r="D168" s="30">
        <v>1.7999999999999999E-2</v>
      </c>
      <c r="E168" s="31">
        <v>6.1199999999999997E-2</v>
      </c>
      <c r="F168" s="32">
        <v>1.5E-3</v>
      </c>
      <c r="G168" s="31">
        <f t="shared" si="0"/>
        <v>16.339869281045754</v>
      </c>
      <c r="H168" s="32">
        <f t="shared" si="1"/>
        <v>0.40048699218249401</v>
      </c>
      <c r="I168" s="16"/>
      <c r="J168" s="33">
        <v>382.9</v>
      </c>
      <c r="K168" s="33">
        <v>9.1</v>
      </c>
    </row>
    <row r="170" spans="1:11" ht="17.25">
      <c r="A170" s="78" t="s">
        <v>270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</row>
    <row r="171" spans="1:11">
      <c r="A171" s="16" t="s">
        <v>211</v>
      </c>
      <c r="B171" s="16"/>
      <c r="C171" s="30">
        <v>0.28060000000000002</v>
      </c>
      <c r="D171" s="30">
        <v>2.5000000000000001E-3</v>
      </c>
      <c r="E171" s="31">
        <v>3.9629999999999999E-2</v>
      </c>
      <c r="F171" s="32">
        <v>4.8000000000000001E-4</v>
      </c>
      <c r="G171" s="31">
        <v>5.1270000000000003E-2</v>
      </c>
      <c r="H171" s="32">
        <v>2.5999999999999998E-4</v>
      </c>
      <c r="I171" s="16"/>
      <c r="J171" s="33">
        <v>250.5</v>
      </c>
      <c r="K171" s="33">
        <v>2.9</v>
      </c>
    </row>
    <row r="172" spans="1:11">
      <c r="A172" s="16" t="s">
        <v>212</v>
      </c>
      <c r="B172" s="16"/>
      <c r="C172" s="30">
        <v>0.27979999999999999</v>
      </c>
      <c r="D172" s="30">
        <v>3.0999999999999999E-3</v>
      </c>
      <c r="E172" s="31">
        <v>3.9609999999999999E-2</v>
      </c>
      <c r="F172" s="32">
        <v>3.3E-4</v>
      </c>
      <c r="G172" s="31">
        <v>5.0889999999999998E-2</v>
      </c>
      <c r="H172" s="32">
        <v>1.8000000000000001E-4</v>
      </c>
      <c r="I172" s="16"/>
      <c r="J172" s="33">
        <v>250.4</v>
      </c>
      <c r="K172" s="33">
        <v>2.1</v>
      </c>
    </row>
    <row r="173" spans="1:11">
      <c r="A173" s="16" t="s">
        <v>213</v>
      </c>
      <c r="B173" s="16"/>
      <c r="C173" s="30">
        <v>0.2802</v>
      </c>
      <c r="D173" s="30">
        <v>2.8E-3</v>
      </c>
      <c r="E173" s="31">
        <v>3.9570000000000001E-2</v>
      </c>
      <c r="F173" s="32">
        <v>4.4000000000000002E-4</v>
      </c>
      <c r="G173" s="31">
        <v>5.067E-2</v>
      </c>
      <c r="H173" s="32">
        <v>4.0000000000000002E-4</v>
      </c>
      <c r="I173" s="16"/>
      <c r="J173" s="33">
        <v>250.2</v>
      </c>
      <c r="K173" s="33">
        <v>2.7</v>
      </c>
    </row>
    <row r="174" spans="1:11">
      <c r="A174" s="16" t="s">
        <v>214</v>
      </c>
      <c r="B174" s="16"/>
      <c r="C174" s="30">
        <v>0.2782</v>
      </c>
      <c r="D174" s="30">
        <v>2.5000000000000001E-3</v>
      </c>
      <c r="E174" s="31">
        <v>3.9320000000000001E-2</v>
      </c>
      <c r="F174" s="32">
        <v>3.3E-4</v>
      </c>
      <c r="G174" s="31">
        <v>5.0709999999999998E-2</v>
      </c>
      <c r="H174" s="32">
        <v>2.1000000000000001E-4</v>
      </c>
      <c r="I174" s="16"/>
      <c r="J174" s="33">
        <v>248.6</v>
      </c>
      <c r="K174" s="33">
        <v>2</v>
      </c>
    </row>
    <row r="175" spans="1:11">
      <c r="A175" s="16" t="s">
        <v>215</v>
      </c>
      <c r="B175" s="16"/>
      <c r="C175" s="30">
        <v>0.28110000000000002</v>
      </c>
      <c r="D175" s="30">
        <v>4.8999999999999998E-3</v>
      </c>
      <c r="E175" s="31">
        <v>3.9710000000000002E-2</v>
      </c>
      <c r="F175" s="32">
        <v>6.4000000000000005E-4</v>
      </c>
      <c r="G175" s="31">
        <v>5.1130000000000002E-2</v>
      </c>
      <c r="H175" s="32">
        <v>2.9999999999999997E-4</v>
      </c>
      <c r="I175" s="16"/>
      <c r="J175" s="33">
        <v>251</v>
      </c>
      <c r="K175" s="33">
        <v>3.9</v>
      </c>
    </row>
    <row r="176" spans="1:11">
      <c r="A176" s="16" t="s">
        <v>216</v>
      </c>
      <c r="B176" s="16"/>
      <c r="C176" s="30">
        <v>0.28000000000000003</v>
      </c>
      <c r="D176" s="30">
        <v>2.5999999999999999E-3</v>
      </c>
      <c r="E176" s="31">
        <v>3.9660000000000001E-2</v>
      </c>
      <c r="F176" s="32">
        <v>2.7999999999999998E-4</v>
      </c>
      <c r="G176" s="31">
        <v>5.0959999999999998E-2</v>
      </c>
      <c r="H176" s="32">
        <v>1.8000000000000001E-4</v>
      </c>
      <c r="I176" s="16"/>
      <c r="J176" s="33">
        <v>250.7</v>
      </c>
      <c r="K176" s="33">
        <v>1.7</v>
      </c>
    </row>
    <row r="177" spans="1:11">
      <c r="A177" s="16" t="s">
        <v>217</v>
      </c>
      <c r="B177" s="16"/>
      <c r="C177" s="30">
        <v>0.27789999999999998</v>
      </c>
      <c r="D177" s="30">
        <v>3.8999999999999998E-3</v>
      </c>
      <c r="E177" s="31">
        <v>3.9289999999999999E-2</v>
      </c>
      <c r="F177" s="32">
        <v>4.2000000000000002E-4</v>
      </c>
      <c r="G177" s="31">
        <v>5.1139999999999998E-2</v>
      </c>
      <c r="H177" s="32">
        <v>3.6999999999999999E-4</v>
      </c>
      <c r="I177" s="16"/>
      <c r="J177" s="33">
        <v>248.4</v>
      </c>
      <c r="K177" s="33">
        <v>2.6</v>
      </c>
    </row>
    <row r="178" spans="1:11">
      <c r="A178" s="16" t="s">
        <v>218</v>
      </c>
      <c r="B178" s="16"/>
      <c r="C178" s="30">
        <v>0.28029999999999999</v>
      </c>
      <c r="D178" s="30">
        <v>2.3999999999999998E-3</v>
      </c>
      <c r="E178" s="31">
        <v>3.9629999999999999E-2</v>
      </c>
      <c r="F178" s="32">
        <v>2.9999999999999997E-4</v>
      </c>
      <c r="G178" s="31">
        <v>5.0939999999999999E-2</v>
      </c>
      <c r="H178" s="32">
        <v>1.6000000000000001E-4</v>
      </c>
      <c r="I178" s="16"/>
      <c r="J178" s="33">
        <v>250.5</v>
      </c>
      <c r="K178" s="33">
        <v>1.9</v>
      </c>
    </row>
    <row r="179" spans="1:11">
      <c r="A179" s="16" t="s">
        <v>219</v>
      </c>
      <c r="B179" s="16"/>
      <c r="C179" s="30">
        <v>0.27960000000000002</v>
      </c>
      <c r="D179" s="30">
        <v>2.8999999999999998E-3</v>
      </c>
      <c r="E179" s="31">
        <v>3.9620000000000002E-2</v>
      </c>
      <c r="F179" s="32">
        <v>4.0000000000000002E-4</v>
      </c>
      <c r="G179" s="31">
        <v>5.1189999999999999E-2</v>
      </c>
      <c r="H179" s="32">
        <v>1.6000000000000001E-4</v>
      </c>
      <c r="I179" s="16"/>
      <c r="J179" s="33">
        <v>250.5</v>
      </c>
      <c r="K179" s="33">
        <v>2.5</v>
      </c>
    </row>
    <row r="180" spans="1:11">
      <c r="A180" s="16" t="s">
        <v>220</v>
      </c>
      <c r="B180" s="16"/>
      <c r="C180" s="30">
        <v>0.2787</v>
      </c>
      <c r="D180" s="30">
        <v>4.1000000000000003E-3</v>
      </c>
      <c r="E180" s="31">
        <v>3.9620000000000002E-2</v>
      </c>
      <c r="F180" s="32">
        <v>6.3000000000000003E-4</v>
      </c>
      <c r="G180" s="31">
        <v>5.0049999999999997E-2</v>
      </c>
      <c r="H180" s="32">
        <v>2.7999999999999998E-4</v>
      </c>
      <c r="I180" s="16"/>
      <c r="J180" s="33">
        <v>250.5</v>
      </c>
      <c r="K180" s="33">
        <v>3.9</v>
      </c>
    </row>
    <row r="181" spans="1:11">
      <c r="A181" s="16" t="s">
        <v>221</v>
      </c>
      <c r="B181" s="16"/>
      <c r="C181" s="30">
        <v>0.27739999999999998</v>
      </c>
      <c r="D181" s="30">
        <v>5.0000000000000001E-3</v>
      </c>
      <c r="E181" s="31">
        <v>3.9419999999999997E-2</v>
      </c>
      <c r="F181" s="32">
        <v>7.2000000000000005E-4</v>
      </c>
      <c r="G181" s="31">
        <v>4.9889999999999997E-2</v>
      </c>
      <c r="H181" s="32">
        <v>2.3000000000000001E-4</v>
      </c>
      <c r="I181" s="16"/>
      <c r="J181" s="33">
        <v>249.3</v>
      </c>
      <c r="K181" s="33">
        <v>4.5</v>
      </c>
    </row>
    <row r="182" spans="1:11">
      <c r="A182" s="16" t="s">
        <v>222</v>
      </c>
      <c r="B182" s="16"/>
      <c r="C182" s="30">
        <v>0.27939999999999998</v>
      </c>
      <c r="D182" s="30">
        <v>6.0000000000000001E-3</v>
      </c>
      <c r="E182" s="31">
        <v>3.9559999999999998E-2</v>
      </c>
      <c r="F182" s="32">
        <v>8.5999999999999998E-4</v>
      </c>
      <c r="G182" s="31">
        <v>5.0319999999999997E-2</v>
      </c>
      <c r="H182" s="32">
        <v>2.4000000000000001E-4</v>
      </c>
      <c r="I182" s="16"/>
      <c r="J182" s="33">
        <v>250.1</v>
      </c>
      <c r="K182" s="33">
        <v>5.4</v>
      </c>
    </row>
    <row r="183" spans="1:11">
      <c r="A183" s="16" t="s">
        <v>223</v>
      </c>
      <c r="B183" s="16"/>
      <c r="C183" s="30">
        <v>0.27739999999999998</v>
      </c>
      <c r="D183" s="30">
        <v>3.3E-3</v>
      </c>
      <c r="E183" s="31">
        <v>3.9449999999999999E-2</v>
      </c>
      <c r="F183" s="32">
        <v>4.4999999999999999E-4</v>
      </c>
      <c r="G183" s="31">
        <v>5.0380000000000001E-2</v>
      </c>
      <c r="H183" s="32">
        <v>2.5999999999999998E-4</v>
      </c>
      <c r="I183" s="16"/>
      <c r="J183" s="33">
        <v>249.4</v>
      </c>
      <c r="K183" s="33">
        <v>2.8</v>
      </c>
    </row>
    <row r="184" spans="1:11">
      <c r="A184" s="16" t="s">
        <v>224</v>
      </c>
      <c r="B184" s="16"/>
      <c r="C184" s="30">
        <v>0.27929999999999999</v>
      </c>
      <c r="D184" s="30">
        <v>3.3999999999999998E-3</v>
      </c>
      <c r="E184" s="31">
        <v>3.9609999999999999E-2</v>
      </c>
      <c r="F184" s="32">
        <v>5.6999999999999998E-4</v>
      </c>
      <c r="G184" s="31">
        <v>5.058E-2</v>
      </c>
      <c r="H184" s="32">
        <v>1.4999999999999999E-4</v>
      </c>
      <c r="I184" s="16"/>
      <c r="J184" s="33">
        <v>250.4</v>
      </c>
      <c r="K184" s="33">
        <v>3.5</v>
      </c>
    </row>
    <row r="185" spans="1:11">
      <c r="A185" s="16" t="s">
        <v>225</v>
      </c>
      <c r="B185" s="16"/>
      <c r="C185" s="30">
        <v>0.27950000000000003</v>
      </c>
      <c r="D185" s="30">
        <v>3.3999999999999998E-3</v>
      </c>
      <c r="E185" s="31">
        <v>3.9579999999999997E-2</v>
      </c>
      <c r="F185" s="32">
        <v>5.1999999999999995E-4</v>
      </c>
      <c r="G185" s="31">
        <v>5.0790000000000002E-2</v>
      </c>
      <c r="H185" s="32">
        <v>1.3999999999999999E-4</v>
      </c>
      <c r="I185" s="16"/>
      <c r="J185" s="33">
        <v>250.2</v>
      </c>
      <c r="K185" s="33">
        <v>3.2</v>
      </c>
    </row>
    <row r="186" spans="1:11">
      <c r="A186" s="16" t="s">
        <v>226</v>
      </c>
      <c r="B186" s="16"/>
      <c r="C186" s="30">
        <v>0.28010000000000002</v>
      </c>
      <c r="D186" s="30">
        <v>4.3E-3</v>
      </c>
      <c r="E186" s="31">
        <v>3.9629999999999999E-2</v>
      </c>
      <c r="F186" s="32">
        <v>7.1000000000000002E-4</v>
      </c>
      <c r="G186" s="31">
        <v>5.1189999999999999E-2</v>
      </c>
      <c r="H186" s="32">
        <v>1.6000000000000001E-4</v>
      </c>
      <c r="I186" s="16"/>
      <c r="J186" s="33">
        <v>250.5</v>
      </c>
      <c r="K186" s="33">
        <v>4.4000000000000004</v>
      </c>
    </row>
    <row r="187" spans="1:11">
      <c r="A187" s="16" t="s">
        <v>227</v>
      </c>
      <c r="B187" s="16"/>
      <c r="C187" s="30">
        <v>0.27939999999999998</v>
      </c>
      <c r="D187" s="30">
        <v>4.7999999999999996E-3</v>
      </c>
      <c r="E187" s="31">
        <v>3.9660000000000001E-2</v>
      </c>
      <c r="F187" s="32">
        <v>7.6000000000000004E-4</v>
      </c>
      <c r="G187" s="31">
        <v>5.0840000000000003E-2</v>
      </c>
      <c r="H187" s="32">
        <v>1.2999999999999999E-4</v>
      </c>
      <c r="I187" s="16"/>
      <c r="J187" s="33">
        <v>250.7</v>
      </c>
      <c r="K187" s="33">
        <v>4.7</v>
      </c>
    </row>
    <row r="188" spans="1:11">
      <c r="A188" s="16" t="s">
        <v>228</v>
      </c>
      <c r="B188" s="16"/>
      <c r="C188" s="30">
        <v>0.28029999999999999</v>
      </c>
      <c r="D188" s="30">
        <v>4.1000000000000003E-3</v>
      </c>
      <c r="E188" s="31">
        <v>3.9640000000000002E-2</v>
      </c>
      <c r="F188" s="32">
        <v>6.8000000000000005E-4</v>
      </c>
      <c r="G188" s="31">
        <v>5.0840000000000003E-2</v>
      </c>
      <c r="H188" s="32">
        <v>1.3999999999999999E-4</v>
      </c>
      <c r="I188" s="16"/>
      <c r="J188" s="33">
        <v>250.6</v>
      </c>
      <c r="K188" s="33">
        <v>4.2</v>
      </c>
    </row>
    <row r="189" spans="1:11">
      <c r="A189" s="16" t="s">
        <v>229</v>
      </c>
      <c r="B189" s="16"/>
      <c r="C189" s="30">
        <v>0.27879999999999999</v>
      </c>
      <c r="D189" s="30">
        <v>4.4000000000000003E-3</v>
      </c>
      <c r="E189" s="31">
        <v>3.9539999999999999E-2</v>
      </c>
      <c r="F189" s="32">
        <v>6.9999999999999999E-4</v>
      </c>
      <c r="G189" s="31">
        <v>5.0959999999999998E-2</v>
      </c>
      <c r="H189" s="32">
        <v>1.6000000000000001E-4</v>
      </c>
      <c r="I189" s="16"/>
      <c r="J189" s="33">
        <v>250</v>
      </c>
      <c r="K189" s="33">
        <v>4.3</v>
      </c>
    </row>
    <row r="190" spans="1:11">
      <c r="A190" s="16" t="s">
        <v>230</v>
      </c>
      <c r="B190" s="16"/>
      <c r="C190" s="30">
        <v>0.2792</v>
      </c>
      <c r="D190" s="30">
        <v>4.3E-3</v>
      </c>
      <c r="E190" s="31">
        <v>3.9550000000000002E-2</v>
      </c>
      <c r="F190" s="32">
        <v>7.1000000000000002E-4</v>
      </c>
      <c r="G190" s="31">
        <v>5.101E-2</v>
      </c>
      <c r="H190" s="32">
        <v>1.2999999999999999E-4</v>
      </c>
      <c r="I190" s="16"/>
      <c r="J190" s="33">
        <v>250</v>
      </c>
      <c r="K190" s="33">
        <v>4.4000000000000004</v>
      </c>
    </row>
    <row r="191" spans="1:11">
      <c r="A191" s="16" t="s">
        <v>231</v>
      </c>
      <c r="B191" s="16"/>
      <c r="C191" s="30">
        <v>0.27879999999999999</v>
      </c>
      <c r="D191" s="30">
        <v>4.4000000000000003E-3</v>
      </c>
      <c r="E191" s="31">
        <v>3.9559999999999998E-2</v>
      </c>
      <c r="F191" s="32">
        <v>6.3000000000000003E-4</v>
      </c>
      <c r="G191" s="31">
        <v>5.0909999999999997E-2</v>
      </c>
      <c r="H191" s="32">
        <v>1.9000000000000001E-4</v>
      </c>
      <c r="I191" s="16"/>
      <c r="J191" s="33">
        <v>250.1</v>
      </c>
      <c r="K191" s="33">
        <v>3.9</v>
      </c>
    </row>
    <row r="192" spans="1:11">
      <c r="A192" s="16" t="s">
        <v>232</v>
      </c>
      <c r="B192" s="16"/>
      <c r="C192" s="30">
        <v>0.28039999999999998</v>
      </c>
      <c r="D192" s="30">
        <v>5.5999999999999999E-3</v>
      </c>
      <c r="E192" s="31">
        <v>3.9660000000000001E-2</v>
      </c>
      <c r="F192" s="32">
        <v>8.7000000000000001E-4</v>
      </c>
      <c r="G192" s="31">
        <v>5.11E-2</v>
      </c>
      <c r="H192" s="32">
        <v>1.8000000000000001E-4</v>
      </c>
      <c r="I192" s="16"/>
      <c r="J192" s="33">
        <v>250.7</v>
      </c>
      <c r="K192" s="33">
        <v>5.4</v>
      </c>
    </row>
    <row r="193" spans="1:11">
      <c r="A193" s="16" t="s">
        <v>233</v>
      </c>
      <c r="B193" s="16"/>
      <c r="C193" s="30">
        <v>0.2797</v>
      </c>
      <c r="D193" s="30">
        <v>4.8999999999999998E-3</v>
      </c>
      <c r="E193" s="31">
        <v>3.9579999999999997E-2</v>
      </c>
      <c r="F193" s="32">
        <v>7.7999999999999999E-4</v>
      </c>
      <c r="G193" s="31">
        <v>5.1180000000000003E-2</v>
      </c>
      <c r="H193" s="32">
        <v>1.3999999999999999E-4</v>
      </c>
      <c r="I193" s="16"/>
      <c r="J193" s="33">
        <v>250.2</v>
      </c>
      <c r="K193" s="33">
        <v>4.8</v>
      </c>
    </row>
    <row r="195" spans="1:11">
      <c r="A195" s="16" t="s">
        <v>256</v>
      </c>
      <c r="B195" s="16"/>
      <c r="C195" s="19">
        <v>0.69699999999999995</v>
      </c>
      <c r="D195" s="19">
        <v>2.9000000000000001E-2</v>
      </c>
      <c r="E195" s="20">
        <v>6.2100000000000002E-2</v>
      </c>
      <c r="F195" s="20">
        <v>1.1000000000000001E-3</v>
      </c>
      <c r="G195" s="20">
        <v>8.2000000000000003E-2</v>
      </c>
      <c r="H195" s="20">
        <v>3.3E-3</v>
      </c>
      <c r="J195" s="23">
        <v>388.2</v>
      </c>
      <c r="K195" s="23">
        <v>6.8</v>
      </c>
    </row>
    <row r="196" spans="1:11">
      <c r="A196" s="16" t="s">
        <v>257</v>
      </c>
      <c r="B196" s="16"/>
      <c r="C196" s="19">
        <v>0.65100000000000002</v>
      </c>
      <c r="D196" s="19">
        <v>2.1999999999999999E-2</v>
      </c>
      <c r="E196" s="20">
        <v>5.9470000000000002E-2</v>
      </c>
      <c r="F196" s="20">
        <v>8.4999999999999995E-4</v>
      </c>
      <c r="G196" s="20">
        <v>8.0799999999999997E-2</v>
      </c>
      <c r="H196" s="20">
        <v>3.0000000000000001E-3</v>
      </c>
      <c r="J196" s="23">
        <v>372.3</v>
      </c>
      <c r="K196" s="23">
        <v>5.2</v>
      </c>
    </row>
    <row r="197" spans="1:11">
      <c r="A197" s="16" t="s">
        <v>258</v>
      </c>
      <c r="B197" s="16"/>
      <c r="C197" s="19">
        <v>0.67300000000000004</v>
      </c>
      <c r="D197" s="19">
        <v>2.1999999999999999E-2</v>
      </c>
      <c r="E197" s="20">
        <v>6.4600000000000005E-2</v>
      </c>
      <c r="F197" s="20">
        <v>1.1000000000000001E-3</v>
      </c>
      <c r="G197" s="20">
        <v>7.5800000000000006E-2</v>
      </c>
      <c r="H197" s="20">
        <v>2.5999999999999999E-3</v>
      </c>
      <c r="I197" s="16"/>
      <c r="J197" s="23">
        <v>403.5</v>
      </c>
      <c r="K197" s="23">
        <v>6.8</v>
      </c>
    </row>
    <row r="198" spans="1:11">
      <c r="A198" s="16" t="s">
        <v>259</v>
      </c>
      <c r="B198" s="16"/>
      <c r="C198" s="19">
        <v>0.63500000000000001</v>
      </c>
      <c r="D198" s="19">
        <v>2.1999999999999999E-2</v>
      </c>
      <c r="E198" s="20">
        <v>6.4299999999999996E-2</v>
      </c>
      <c r="F198" s="20">
        <v>1.2999999999999999E-3</v>
      </c>
      <c r="G198" s="20">
        <v>7.1300000000000002E-2</v>
      </c>
      <c r="H198" s="20">
        <v>2.0999999999999999E-3</v>
      </c>
      <c r="I198" s="16"/>
      <c r="J198" s="23">
        <v>401.6</v>
      </c>
      <c r="K198" s="23">
        <v>7.8</v>
      </c>
    </row>
    <row r="199" spans="1:11">
      <c r="A199" s="16" t="s">
        <v>260</v>
      </c>
      <c r="B199" s="16"/>
      <c r="C199" s="19">
        <v>0.59699999999999998</v>
      </c>
      <c r="D199" s="19">
        <v>2.1000000000000001E-2</v>
      </c>
      <c r="E199" s="20">
        <v>6.3799999999999996E-2</v>
      </c>
      <c r="F199" s="20">
        <v>1.1000000000000001E-3</v>
      </c>
      <c r="G199" s="20">
        <v>6.7599999999999993E-2</v>
      </c>
      <c r="H199" s="20">
        <v>2.0999999999999999E-3</v>
      </c>
      <c r="I199" s="16"/>
      <c r="J199" s="23">
        <v>398.6</v>
      </c>
      <c r="K199" s="23">
        <v>6.6</v>
      </c>
    </row>
    <row r="200" spans="1:11">
      <c r="A200" s="16" t="s">
        <v>261</v>
      </c>
      <c r="B200" s="16"/>
      <c r="C200" s="30">
        <v>0.499</v>
      </c>
      <c r="D200" s="30">
        <v>1.7999999999999999E-2</v>
      </c>
      <c r="E200" s="31">
        <v>6.5070000000000003E-2</v>
      </c>
      <c r="F200" s="31">
        <v>9.3999999999999997E-4</v>
      </c>
      <c r="G200" s="31">
        <v>5.6000000000000001E-2</v>
      </c>
      <c r="H200" s="31">
        <v>2E-3</v>
      </c>
      <c r="I200" s="16"/>
      <c r="J200" s="23">
        <v>406.3</v>
      </c>
      <c r="K200" s="23">
        <v>5.7</v>
      </c>
    </row>
    <row r="201" spans="1:11">
      <c r="A201" s="16" t="s">
        <v>262</v>
      </c>
      <c r="C201" s="19">
        <v>0.49</v>
      </c>
      <c r="D201" s="19">
        <v>1.9E-2</v>
      </c>
      <c r="E201" s="20">
        <v>6.4399999999999999E-2</v>
      </c>
      <c r="F201" s="20">
        <v>1.2999999999999999E-3</v>
      </c>
      <c r="G201" s="20">
        <v>5.5500000000000001E-2</v>
      </c>
      <c r="H201" s="20">
        <v>2E-3</v>
      </c>
      <c r="J201" s="23">
        <v>401.9</v>
      </c>
      <c r="K201" s="23">
        <v>7.8</v>
      </c>
    </row>
    <row r="202" spans="1:11">
      <c r="A202" s="16" t="s">
        <v>263</v>
      </c>
      <c r="C202" s="30">
        <v>0.53400000000000003</v>
      </c>
      <c r="D202" s="30">
        <v>2.3E-2</v>
      </c>
      <c r="E202" s="20">
        <v>6.54E-2</v>
      </c>
      <c r="F202" s="20">
        <v>1.2999999999999999E-3</v>
      </c>
      <c r="G202" s="20">
        <v>5.9900000000000002E-2</v>
      </c>
      <c r="H202" s="20">
        <v>2.5999999999999999E-3</v>
      </c>
      <c r="J202" s="23">
        <v>408.4</v>
      </c>
      <c r="K202" s="23">
        <v>7.9</v>
      </c>
    </row>
    <row r="204" spans="1:11" ht="17.25">
      <c r="A204" s="74" t="s">
        <v>271</v>
      </c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1:11">
      <c r="A205" s="16" t="s">
        <v>272</v>
      </c>
      <c r="B205" s="16"/>
      <c r="C205" s="30">
        <v>0.28599999999999998</v>
      </c>
      <c r="D205" s="30">
        <v>1.4999999999999999E-2</v>
      </c>
      <c r="E205" s="31">
        <v>3.8399999999999997E-2</v>
      </c>
      <c r="F205" s="31">
        <v>7.2000000000000005E-4</v>
      </c>
      <c r="G205" s="31">
        <v>5.4699999999999999E-2</v>
      </c>
      <c r="H205" s="31">
        <v>3.0999999999999999E-3</v>
      </c>
      <c r="I205" s="16"/>
      <c r="J205" s="33">
        <v>242.9</v>
      </c>
      <c r="K205" s="33">
        <v>4.5</v>
      </c>
    </row>
    <row r="206" spans="1:11">
      <c r="A206" s="16" t="s">
        <v>273</v>
      </c>
      <c r="B206" s="16"/>
      <c r="C206" s="30">
        <v>0.28000000000000003</v>
      </c>
      <c r="D206" s="30">
        <v>1.4999999999999999E-2</v>
      </c>
      <c r="E206" s="31">
        <v>3.8449999999999998E-2</v>
      </c>
      <c r="F206" s="31">
        <v>7.2000000000000005E-4</v>
      </c>
      <c r="G206" s="31">
        <v>5.28E-2</v>
      </c>
      <c r="H206" s="31">
        <v>2.5999999999999999E-3</v>
      </c>
      <c r="I206" s="16"/>
      <c r="J206" s="33">
        <v>243.2</v>
      </c>
      <c r="K206" s="33">
        <v>4.5</v>
      </c>
    </row>
    <row r="207" spans="1:11">
      <c r="A207" s="16" t="s">
        <v>274</v>
      </c>
      <c r="B207" s="16"/>
      <c r="C207" s="30">
        <v>0.29199999999999998</v>
      </c>
      <c r="D207" s="30">
        <v>1.9E-2</v>
      </c>
      <c r="E207" s="31">
        <v>3.8980000000000001E-2</v>
      </c>
      <c r="F207" s="31">
        <v>8.0000000000000004E-4</v>
      </c>
      <c r="G207" s="31">
        <v>5.4699999999999999E-2</v>
      </c>
      <c r="H207" s="31">
        <v>3.3999999999999998E-3</v>
      </c>
      <c r="I207" s="16"/>
      <c r="J207" s="33">
        <v>246.4</v>
      </c>
      <c r="K207" s="33">
        <v>5</v>
      </c>
    </row>
    <row r="208" spans="1:11">
      <c r="A208" s="16" t="s">
        <v>275</v>
      </c>
      <c r="B208" s="16"/>
      <c r="C208" s="30">
        <v>0.26700000000000002</v>
      </c>
      <c r="D208" s="30">
        <v>1.4E-2</v>
      </c>
      <c r="E208" s="31">
        <v>3.7440000000000001E-2</v>
      </c>
      <c r="F208" s="31">
        <v>7.2999999999999996E-4</v>
      </c>
      <c r="G208" s="31">
        <v>5.1700000000000003E-2</v>
      </c>
      <c r="H208" s="31">
        <v>2.5999999999999999E-3</v>
      </c>
      <c r="I208" s="16"/>
      <c r="J208" s="33">
        <v>236.9</v>
      </c>
      <c r="K208" s="33">
        <v>4.5</v>
      </c>
    </row>
    <row r="209" spans="1:11">
      <c r="A209" s="16" t="s">
        <v>276</v>
      </c>
      <c r="B209" s="16"/>
      <c r="C209" s="30">
        <v>0.28999999999999998</v>
      </c>
      <c r="D209" s="30">
        <v>1.7999999999999999E-2</v>
      </c>
      <c r="E209" s="31">
        <v>3.8710000000000001E-2</v>
      </c>
      <c r="F209" s="31">
        <v>8.7000000000000001E-4</v>
      </c>
      <c r="G209" s="31">
        <v>5.5800000000000002E-2</v>
      </c>
      <c r="H209" s="31">
        <v>3.8E-3</v>
      </c>
      <c r="I209" s="16"/>
      <c r="J209" s="33">
        <v>244.8</v>
      </c>
      <c r="K209" s="33">
        <v>5.4</v>
      </c>
    </row>
    <row r="210" spans="1:11">
      <c r="A210" s="16" t="s">
        <v>277</v>
      </c>
      <c r="B210" s="16"/>
      <c r="C210" s="30">
        <v>0.28799999999999998</v>
      </c>
      <c r="D210" s="30">
        <v>1.2999999999999999E-2</v>
      </c>
      <c r="E210" s="31">
        <v>3.8150000000000003E-2</v>
      </c>
      <c r="F210" s="31">
        <v>6.4000000000000005E-4</v>
      </c>
      <c r="G210" s="31">
        <v>5.5399999999999998E-2</v>
      </c>
      <c r="H210" s="31">
        <v>2.7000000000000001E-3</v>
      </c>
      <c r="I210" s="16"/>
      <c r="J210" s="33">
        <v>241.3</v>
      </c>
      <c r="K210" s="33">
        <v>4</v>
      </c>
    </row>
    <row r="211" spans="1:11">
      <c r="A211" s="16" t="s">
        <v>278</v>
      </c>
      <c r="B211" s="16"/>
      <c r="C211" s="30">
        <v>0.28199999999999997</v>
      </c>
      <c r="D211" s="30">
        <v>1.7000000000000001E-2</v>
      </c>
      <c r="E211" s="31">
        <v>3.8359999999999998E-2</v>
      </c>
      <c r="F211" s="31">
        <v>8.4000000000000003E-4</v>
      </c>
      <c r="G211" s="31">
        <v>5.3499999999999999E-2</v>
      </c>
      <c r="H211" s="31">
        <v>3.0999999999999999E-3</v>
      </c>
      <c r="I211" s="16"/>
      <c r="J211" s="33">
        <v>242.6</v>
      </c>
      <c r="K211" s="33">
        <v>5.2</v>
      </c>
    </row>
    <row r="212" spans="1:11">
      <c r="A212" s="16" t="s">
        <v>279</v>
      </c>
      <c r="B212" s="16"/>
      <c r="C212" s="30">
        <v>0.29499999999999998</v>
      </c>
      <c r="D212" s="30">
        <v>1.4999999999999999E-2</v>
      </c>
      <c r="E212" s="31">
        <v>3.9030000000000002E-2</v>
      </c>
      <c r="F212" s="31">
        <v>7.7999999999999999E-4</v>
      </c>
      <c r="G212" s="31">
        <v>5.5E-2</v>
      </c>
      <c r="H212" s="31">
        <v>2.7000000000000001E-3</v>
      </c>
      <c r="I212" s="16"/>
      <c r="J212" s="33">
        <v>246.7</v>
      </c>
      <c r="K212" s="33">
        <v>4.8</v>
      </c>
    </row>
    <row r="213" spans="1:11">
      <c r="A213" s="16" t="s">
        <v>280</v>
      </c>
      <c r="B213" s="16"/>
      <c r="C213" s="30">
        <v>0.27900000000000003</v>
      </c>
      <c r="D213" s="30">
        <v>1.7999999999999999E-2</v>
      </c>
      <c r="E213" s="31">
        <v>3.8730000000000001E-2</v>
      </c>
      <c r="F213" s="31">
        <v>8.8000000000000003E-4</v>
      </c>
      <c r="G213" s="31">
        <v>5.2999999999999999E-2</v>
      </c>
      <c r="H213" s="31">
        <v>3.5000000000000001E-3</v>
      </c>
      <c r="I213" s="16"/>
      <c r="J213" s="33">
        <v>244.9</v>
      </c>
      <c r="K213" s="33">
        <v>5.5</v>
      </c>
    </row>
    <row r="214" spans="1:11">
      <c r="A214" s="16" t="s">
        <v>281</v>
      </c>
      <c r="B214" s="16"/>
      <c r="C214" s="30">
        <v>0.26800000000000002</v>
      </c>
      <c r="D214" s="30">
        <v>1.2999999999999999E-2</v>
      </c>
      <c r="E214" s="31">
        <v>3.8600000000000002E-2</v>
      </c>
      <c r="F214" s="31">
        <v>1.1000000000000001E-3</v>
      </c>
      <c r="G214" s="31">
        <v>5.0799999999999998E-2</v>
      </c>
      <c r="H214" s="31">
        <v>2.7000000000000001E-3</v>
      </c>
      <c r="I214" s="16"/>
      <c r="J214" s="33">
        <v>244.2</v>
      </c>
      <c r="K214" s="33">
        <v>6.8</v>
      </c>
    </row>
    <row r="215" spans="1:11">
      <c r="A215" s="16" t="s">
        <v>282</v>
      </c>
      <c r="B215" s="16"/>
      <c r="C215" s="30">
        <v>0.28799999999999998</v>
      </c>
      <c r="D215" s="30">
        <v>1.4E-2</v>
      </c>
      <c r="E215" s="31">
        <v>3.875E-2</v>
      </c>
      <c r="F215" s="31">
        <v>7.5000000000000002E-4</v>
      </c>
      <c r="G215" s="31">
        <v>5.4100000000000002E-2</v>
      </c>
      <c r="H215" s="31">
        <v>2.7000000000000001E-3</v>
      </c>
      <c r="I215" s="16"/>
      <c r="J215" s="33">
        <v>245</v>
      </c>
      <c r="K215" s="33">
        <v>4.5999999999999996</v>
      </c>
    </row>
    <row r="216" spans="1:11">
      <c r="A216" s="16" t="s">
        <v>283</v>
      </c>
      <c r="B216" s="16"/>
      <c r="C216" s="30">
        <v>0.28199999999999997</v>
      </c>
      <c r="D216" s="30">
        <v>1.4999999999999999E-2</v>
      </c>
      <c r="E216" s="31">
        <v>3.85E-2</v>
      </c>
      <c r="F216" s="31">
        <v>8.1999999999999998E-4</v>
      </c>
      <c r="G216" s="31">
        <v>5.3900000000000003E-2</v>
      </c>
      <c r="H216" s="31">
        <v>3.0999999999999999E-3</v>
      </c>
      <c r="I216" s="16"/>
      <c r="J216" s="33">
        <v>243.5</v>
      </c>
      <c r="K216" s="33">
        <v>5.0999999999999996</v>
      </c>
    </row>
    <row r="217" spans="1:11">
      <c r="A217" s="16" t="s">
        <v>284</v>
      </c>
      <c r="B217" s="16"/>
      <c r="C217" s="30">
        <v>0.28499999999999998</v>
      </c>
      <c r="D217" s="30">
        <v>1.2999999999999999E-2</v>
      </c>
      <c r="E217" s="31">
        <v>3.9109999999999999E-2</v>
      </c>
      <c r="F217" s="31">
        <v>8.0999999999999996E-4</v>
      </c>
      <c r="G217" s="31">
        <v>5.3499999999999999E-2</v>
      </c>
      <c r="H217" s="31">
        <v>2.3999999999999998E-3</v>
      </c>
      <c r="I217" s="16"/>
      <c r="J217" s="33">
        <v>247.3</v>
      </c>
      <c r="K217" s="33">
        <v>5</v>
      </c>
    </row>
    <row r="218" spans="1:11">
      <c r="A218" s="16" t="s">
        <v>285</v>
      </c>
      <c r="B218" s="16"/>
      <c r="C218" s="30">
        <v>0.28199999999999997</v>
      </c>
      <c r="D218" s="30">
        <v>1.4999999999999999E-2</v>
      </c>
      <c r="E218" s="31">
        <v>3.8730000000000001E-2</v>
      </c>
      <c r="F218" s="31">
        <v>8.9999999999999998E-4</v>
      </c>
      <c r="G218" s="31">
        <v>5.3199999999999997E-2</v>
      </c>
      <c r="H218" s="31">
        <v>2.8999999999999998E-3</v>
      </c>
      <c r="I218" s="16"/>
      <c r="J218" s="33">
        <v>244.9</v>
      </c>
      <c r="K218" s="33">
        <v>5.6</v>
      </c>
    </row>
    <row r="219" spans="1:11">
      <c r="A219" s="16" t="s">
        <v>286</v>
      </c>
      <c r="B219" s="16"/>
      <c r="C219" s="30">
        <v>0.29099999999999998</v>
      </c>
      <c r="D219" s="30">
        <v>1.2E-2</v>
      </c>
      <c r="E219" s="31">
        <v>3.9449999999999999E-2</v>
      </c>
      <c r="F219" s="31">
        <v>7.5000000000000002E-4</v>
      </c>
      <c r="G219" s="31">
        <v>5.3100000000000001E-2</v>
      </c>
      <c r="H219" s="31">
        <v>2.3E-3</v>
      </c>
      <c r="I219" s="16"/>
      <c r="J219" s="33">
        <v>249.3</v>
      </c>
      <c r="K219" s="33">
        <v>4.7</v>
      </c>
    </row>
    <row r="220" spans="1:11">
      <c r="A220" s="16" t="s">
        <v>287</v>
      </c>
      <c r="B220" s="16"/>
      <c r="C220" s="30">
        <v>0.28100000000000003</v>
      </c>
      <c r="D220" s="30">
        <v>1.2999999999999999E-2</v>
      </c>
      <c r="E220" s="31">
        <v>3.9780000000000003E-2</v>
      </c>
      <c r="F220" s="31">
        <v>7.6999999999999996E-4</v>
      </c>
      <c r="G220" s="31">
        <v>5.1299999999999998E-2</v>
      </c>
      <c r="H220" s="31">
        <v>2.5000000000000001E-3</v>
      </c>
      <c r="I220" s="16"/>
      <c r="J220" s="33">
        <v>251.4</v>
      </c>
      <c r="K220" s="33">
        <v>4.8</v>
      </c>
    </row>
    <row r="221" spans="1:11">
      <c r="A221" s="16" t="s">
        <v>288</v>
      </c>
      <c r="B221" s="16"/>
      <c r="C221" s="30">
        <v>0.28999999999999998</v>
      </c>
      <c r="D221" s="30">
        <v>1.0999999999999999E-2</v>
      </c>
      <c r="E221" s="31">
        <v>3.9539999999999999E-2</v>
      </c>
      <c r="F221" s="31">
        <v>7.6000000000000004E-4</v>
      </c>
      <c r="G221" s="31">
        <v>5.3199999999999997E-2</v>
      </c>
      <c r="H221" s="31">
        <v>2.2000000000000001E-3</v>
      </c>
      <c r="I221" s="16"/>
      <c r="J221" s="33">
        <v>249.9</v>
      </c>
      <c r="K221" s="33">
        <v>4.7</v>
      </c>
    </row>
    <row r="222" spans="1:11">
      <c r="A222" s="16" t="s">
        <v>289</v>
      </c>
      <c r="B222" s="16"/>
      <c r="C222" s="30">
        <v>0.29299999999999998</v>
      </c>
      <c r="D222" s="30">
        <v>1.2999999999999999E-2</v>
      </c>
      <c r="E222" s="31">
        <v>3.9100000000000003E-2</v>
      </c>
      <c r="F222" s="31">
        <v>7.7999999999999999E-4</v>
      </c>
      <c r="G222" s="31">
        <v>5.4899999999999997E-2</v>
      </c>
      <c r="H222" s="31">
        <v>2.5999999999999999E-3</v>
      </c>
      <c r="I222" s="16"/>
      <c r="J222" s="33">
        <v>247.2</v>
      </c>
      <c r="K222" s="33">
        <v>4.9000000000000004</v>
      </c>
    </row>
    <row r="223" spans="1:11">
      <c r="A223" s="16" t="s">
        <v>290</v>
      </c>
      <c r="B223" s="16"/>
      <c r="C223" s="30">
        <v>0.29799999999999999</v>
      </c>
      <c r="D223" s="30">
        <v>1.2999999999999999E-2</v>
      </c>
      <c r="E223" s="31">
        <v>3.9960000000000002E-2</v>
      </c>
      <c r="F223" s="31">
        <v>6.3000000000000003E-4</v>
      </c>
      <c r="G223" s="31">
        <v>5.4899999999999997E-2</v>
      </c>
      <c r="H223" s="31">
        <v>2.5999999999999999E-3</v>
      </c>
      <c r="I223" s="16"/>
      <c r="J223" s="33">
        <v>252.6</v>
      </c>
      <c r="K223" s="33">
        <v>3.9</v>
      </c>
    </row>
    <row r="224" spans="1:11">
      <c r="A224" s="16" t="s">
        <v>291</v>
      </c>
      <c r="B224" s="16"/>
      <c r="C224" s="30">
        <v>0.28899999999999998</v>
      </c>
      <c r="D224" s="30">
        <v>1.6E-2</v>
      </c>
      <c r="E224" s="31">
        <v>3.916E-2</v>
      </c>
      <c r="F224" s="31">
        <v>8.9999999999999998E-4</v>
      </c>
      <c r="G224" s="31">
        <v>5.3499999999999999E-2</v>
      </c>
      <c r="H224" s="31">
        <v>2.7000000000000001E-3</v>
      </c>
      <c r="I224" s="16"/>
      <c r="J224" s="33">
        <v>248.4</v>
      </c>
      <c r="K224" s="33">
        <v>5.8</v>
      </c>
    </row>
    <row r="225" spans="1:11">
      <c r="A225" s="16" t="s">
        <v>292</v>
      </c>
      <c r="B225" s="16"/>
      <c r="C225" s="30">
        <v>0.28199999999999997</v>
      </c>
      <c r="D225" s="30">
        <v>1.7999999999999999E-2</v>
      </c>
      <c r="E225" s="31">
        <v>4.0509999999999997E-2</v>
      </c>
      <c r="F225" s="31">
        <v>7.9000000000000001E-4</v>
      </c>
      <c r="G225" s="31">
        <v>5.1299999999999998E-2</v>
      </c>
      <c r="H225" s="31">
        <v>3.3E-3</v>
      </c>
      <c r="I225" s="16"/>
      <c r="J225" s="33">
        <v>255.9</v>
      </c>
      <c r="K225" s="33">
        <v>4.9000000000000004</v>
      </c>
    </row>
    <row r="226" spans="1:11">
      <c r="A226" s="16" t="s">
        <v>293</v>
      </c>
      <c r="B226" s="16"/>
      <c r="C226" s="30">
        <v>0.27800000000000002</v>
      </c>
      <c r="D226" s="30">
        <v>1.4E-2</v>
      </c>
      <c r="E226" s="31">
        <v>3.959E-2</v>
      </c>
      <c r="F226" s="31">
        <v>8.4999999999999995E-4</v>
      </c>
      <c r="G226" s="31">
        <v>5.1200000000000002E-2</v>
      </c>
      <c r="H226" s="31">
        <v>2.8E-3</v>
      </c>
      <c r="I226" s="16"/>
      <c r="J226" s="33">
        <v>250.2</v>
      </c>
      <c r="K226" s="33">
        <v>5.3</v>
      </c>
    </row>
    <row r="227" spans="1:11">
      <c r="A227" s="16" t="s">
        <v>294</v>
      </c>
      <c r="B227" s="16"/>
      <c r="C227" s="30">
        <v>0.28599999999999998</v>
      </c>
      <c r="D227" s="30">
        <v>1.4E-2</v>
      </c>
      <c r="E227" s="31">
        <v>3.9669999999999997E-2</v>
      </c>
      <c r="F227" s="31">
        <v>8.5999999999999998E-4</v>
      </c>
      <c r="G227" s="31">
        <v>5.2200000000000003E-2</v>
      </c>
      <c r="H227" s="31">
        <v>2.7000000000000001E-3</v>
      </c>
      <c r="I227" s="16"/>
      <c r="J227" s="33">
        <v>250.7</v>
      </c>
      <c r="K227" s="33">
        <v>5.3</v>
      </c>
    </row>
    <row r="228" spans="1:11">
      <c r="A228" s="16" t="s">
        <v>295</v>
      </c>
      <c r="B228" s="16"/>
      <c r="C228" s="30">
        <v>0.29699999999999999</v>
      </c>
      <c r="D228" s="30">
        <v>1.4E-2</v>
      </c>
      <c r="E228" s="31">
        <v>3.9359999999999999E-2</v>
      </c>
      <c r="F228" s="31">
        <v>8.9999999999999998E-4</v>
      </c>
      <c r="G228" s="31">
        <v>5.4399999999999997E-2</v>
      </c>
      <c r="H228" s="31">
        <v>2.2000000000000001E-3</v>
      </c>
      <c r="I228" s="16"/>
      <c r="J228" s="33">
        <v>248.8</v>
      </c>
      <c r="K228" s="33">
        <v>5.6</v>
      </c>
    </row>
    <row r="229" spans="1:11">
      <c r="A229" s="16" t="s">
        <v>296</v>
      </c>
      <c r="B229" s="16"/>
      <c r="C229" s="30">
        <v>0.29499999999999998</v>
      </c>
      <c r="D229" s="30">
        <v>1.2999999999999999E-2</v>
      </c>
      <c r="E229" s="31">
        <v>3.8890000000000001E-2</v>
      </c>
      <c r="F229" s="31">
        <v>7.5000000000000002E-4</v>
      </c>
      <c r="G229" s="31">
        <v>5.4399999999999997E-2</v>
      </c>
      <c r="H229" s="31">
        <v>2.3E-3</v>
      </c>
      <c r="I229" s="16"/>
      <c r="J229" s="33">
        <v>245.9</v>
      </c>
      <c r="K229" s="33">
        <v>4.5999999999999996</v>
      </c>
    </row>
    <row r="230" spans="1:11">
      <c r="A230" s="16" t="s">
        <v>297</v>
      </c>
      <c r="B230" s="16"/>
      <c r="C230" s="30">
        <v>0.27500000000000002</v>
      </c>
      <c r="D230" s="30">
        <v>1.2999999999999999E-2</v>
      </c>
      <c r="E230" s="31">
        <v>3.9170000000000003E-2</v>
      </c>
      <c r="F230" s="31">
        <v>7.6000000000000004E-4</v>
      </c>
      <c r="G230" s="31">
        <v>5.0999999999999997E-2</v>
      </c>
      <c r="H230" s="31">
        <v>2.3999999999999998E-3</v>
      </c>
      <c r="I230" s="16"/>
      <c r="J230" s="33">
        <v>247.6</v>
      </c>
      <c r="K230" s="33">
        <v>4.7</v>
      </c>
    </row>
    <row r="231" spans="1:11">
      <c r="A231" s="16" t="s">
        <v>298</v>
      </c>
      <c r="B231" s="16"/>
      <c r="C231" s="30">
        <v>0.28000000000000003</v>
      </c>
      <c r="D231" s="30">
        <v>1.2999999999999999E-2</v>
      </c>
      <c r="E231" s="31">
        <v>3.9210000000000002E-2</v>
      </c>
      <c r="F231" s="31">
        <v>7.6000000000000004E-4</v>
      </c>
      <c r="G231" s="31">
        <v>5.1900000000000002E-2</v>
      </c>
      <c r="H231" s="31">
        <v>2.5000000000000001E-3</v>
      </c>
      <c r="I231" s="16"/>
      <c r="J231" s="33">
        <v>247.9</v>
      </c>
      <c r="K231" s="33">
        <v>4.7</v>
      </c>
    </row>
    <row r="232" spans="1:11">
      <c r="A232" s="16" t="s">
        <v>299</v>
      </c>
      <c r="B232" s="16"/>
      <c r="C232" s="30">
        <v>0.27700000000000002</v>
      </c>
      <c r="D232" s="30">
        <v>1.0999999999999999E-2</v>
      </c>
      <c r="E232" s="31">
        <v>3.9109999999999999E-2</v>
      </c>
      <c r="F232" s="31">
        <v>8.8000000000000003E-4</v>
      </c>
      <c r="G232" s="31">
        <v>5.0799999999999998E-2</v>
      </c>
      <c r="H232" s="31">
        <v>1.9E-3</v>
      </c>
      <c r="I232" s="16"/>
      <c r="J232" s="33">
        <v>247.3</v>
      </c>
      <c r="K232" s="33">
        <v>5.4</v>
      </c>
    </row>
    <row r="233" spans="1:11">
      <c r="A233" s="16" t="s">
        <v>300</v>
      </c>
      <c r="B233" s="16"/>
      <c r="C233" s="30">
        <v>0.28299999999999997</v>
      </c>
      <c r="D233" s="30">
        <v>1.2999999999999999E-2</v>
      </c>
      <c r="E233" s="31">
        <v>3.9359999999999999E-2</v>
      </c>
      <c r="F233" s="31">
        <v>7.7999999999999999E-4</v>
      </c>
      <c r="G233" s="31">
        <v>5.2499999999999998E-2</v>
      </c>
      <c r="H233" s="31">
        <v>2.3999999999999998E-3</v>
      </c>
      <c r="I233" s="16"/>
      <c r="J233" s="33">
        <v>248.8</v>
      </c>
      <c r="K233" s="33">
        <v>4.9000000000000004</v>
      </c>
    </row>
    <row r="234" spans="1:11">
      <c r="A234" s="16" t="s">
        <v>301</v>
      </c>
      <c r="B234" s="16"/>
      <c r="C234" s="30">
        <v>0.28299999999999997</v>
      </c>
      <c r="D234" s="30">
        <v>1.6E-2</v>
      </c>
      <c r="E234" s="31">
        <v>3.9050000000000001E-2</v>
      </c>
      <c r="F234" s="31">
        <v>7.1000000000000002E-4</v>
      </c>
      <c r="G234" s="31">
        <v>5.3100000000000001E-2</v>
      </c>
      <c r="H234" s="31">
        <v>2.8E-3</v>
      </c>
      <c r="I234" s="16"/>
      <c r="J234" s="33">
        <v>246.9</v>
      </c>
      <c r="K234" s="33">
        <v>4.4000000000000004</v>
      </c>
    </row>
    <row r="235" spans="1:11">
      <c r="A235" s="16" t="s">
        <v>302</v>
      </c>
      <c r="B235" s="16"/>
      <c r="C235" s="30">
        <v>0.28100000000000003</v>
      </c>
      <c r="D235" s="30">
        <v>1.2999999999999999E-2</v>
      </c>
      <c r="E235" s="31">
        <v>3.9269999999999999E-2</v>
      </c>
      <c r="F235" s="31">
        <v>8.0000000000000004E-4</v>
      </c>
      <c r="G235" s="31">
        <v>5.2600000000000001E-2</v>
      </c>
      <c r="H235" s="31">
        <v>2.5000000000000001E-3</v>
      </c>
      <c r="I235" s="16"/>
      <c r="J235" s="33">
        <v>248.3</v>
      </c>
      <c r="K235" s="33">
        <v>5</v>
      </c>
    </row>
    <row r="236" spans="1:11">
      <c r="A236" s="16" t="s">
        <v>303</v>
      </c>
      <c r="B236" s="16"/>
      <c r="C236" s="30">
        <v>0.30099999999999999</v>
      </c>
      <c r="D236" s="30">
        <v>2.1000000000000001E-2</v>
      </c>
      <c r="E236" s="31">
        <v>3.925E-2</v>
      </c>
      <c r="F236" s="31">
        <v>9.1E-4</v>
      </c>
      <c r="G236" s="31">
        <v>5.5899999999999998E-2</v>
      </c>
      <c r="H236" s="31">
        <v>3.8E-3</v>
      </c>
      <c r="I236" s="16"/>
      <c r="J236" s="33">
        <v>248.1</v>
      </c>
      <c r="K236" s="33">
        <v>5.7</v>
      </c>
    </row>
    <row r="237" spans="1:11">
      <c r="A237" s="16" t="s">
        <v>304</v>
      </c>
      <c r="B237" s="16"/>
      <c r="C237" s="30">
        <v>0.28199999999999997</v>
      </c>
      <c r="D237" s="30">
        <v>1.4E-2</v>
      </c>
      <c r="E237" s="31">
        <v>3.934E-2</v>
      </c>
      <c r="F237" s="31">
        <v>8.5999999999999998E-4</v>
      </c>
      <c r="G237" s="31">
        <v>5.2600000000000001E-2</v>
      </c>
      <c r="H237" s="31">
        <v>2.5999999999999999E-3</v>
      </c>
      <c r="I237" s="16"/>
      <c r="J237" s="33">
        <v>248.7</v>
      </c>
      <c r="K237" s="33">
        <v>5.3</v>
      </c>
    </row>
    <row r="238" spans="1:11">
      <c r="A238" s="16" t="s">
        <v>305</v>
      </c>
      <c r="B238" s="16"/>
      <c r="C238" s="30">
        <v>0.29899999999999999</v>
      </c>
      <c r="D238" s="30">
        <v>1.6E-2</v>
      </c>
      <c r="E238" s="31">
        <v>3.9609999999999999E-2</v>
      </c>
      <c r="F238" s="31">
        <v>9.6000000000000002E-4</v>
      </c>
      <c r="G238" s="31">
        <v>5.4699999999999999E-2</v>
      </c>
      <c r="H238" s="31">
        <v>2.8E-3</v>
      </c>
      <c r="I238" s="16"/>
      <c r="J238" s="33">
        <v>250.3</v>
      </c>
      <c r="K238" s="33">
        <v>5.9</v>
      </c>
    </row>
    <row r="239" spans="1:11">
      <c r="A239" s="16" t="s">
        <v>306</v>
      </c>
      <c r="B239" s="16"/>
      <c r="C239" s="30">
        <v>0.28999999999999998</v>
      </c>
      <c r="D239" s="30">
        <v>1.2999999999999999E-2</v>
      </c>
      <c r="E239" s="31">
        <v>3.9190000000000003E-2</v>
      </c>
      <c r="F239" s="31">
        <v>8.3000000000000001E-4</v>
      </c>
      <c r="G239" s="31">
        <v>5.33E-2</v>
      </c>
      <c r="H239" s="31">
        <v>2.5000000000000001E-3</v>
      </c>
      <c r="I239" s="16"/>
      <c r="J239" s="33">
        <v>247.8</v>
      </c>
      <c r="K239" s="33">
        <v>5.0999999999999996</v>
      </c>
    </row>
    <row r="240" spans="1:11">
      <c r="A240" s="16" t="s">
        <v>307</v>
      </c>
      <c r="B240" s="16"/>
      <c r="C240" s="30">
        <v>0.28399999999999997</v>
      </c>
      <c r="D240" s="30">
        <v>1.0999999999999999E-2</v>
      </c>
      <c r="E240" s="31">
        <v>3.9440000000000003E-2</v>
      </c>
      <c r="F240" s="31">
        <v>8.4000000000000003E-4</v>
      </c>
      <c r="G240" s="31">
        <v>5.1700000000000003E-2</v>
      </c>
      <c r="H240" s="31">
        <v>1.9E-3</v>
      </c>
      <c r="I240" s="16"/>
      <c r="J240" s="33">
        <v>249.3</v>
      </c>
      <c r="K240" s="33">
        <v>5.2</v>
      </c>
    </row>
    <row r="241" spans="1:11">
      <c r="A241" s="16" t="s">
        <v>308</v>
      </c>
      <c r="B241" s="16"/>
      <c r="C241" s="30">
        <v>0.28999999999999998</v>
      </c>
      <c r="D241" s="30">
        <v>1.4E-2</v>
      </c>
      <c r="E241" s="31">
        <v>3.9449999999999999E-2</v>
      </c>
      <c r="F241" s="31">
        <v>9.3000000000000005E-4</v>
      </c>
      <c r="G241" s="31">
        <v>5.3600000000000002E-2</v>
      </c>
      <c r="H241" s="31">
        <v>2.3E-3</v>
      </c>
      <c r="I241" s="16"/>
      <c r="J241" s="33">
        <v>249.3</v>
      </c>
      <c r="K241" s="33">
        <v>5.7</v>
      </c>
    </row>
    <row r="242" spans="1:11">
      <c r="A242" s="16" t="s">
        <v>309</v>
      </c>
      <c r="B242" s="16"/>
      <c r="C242" s="30">
        <v>0.29099999999999998</v>
      </c>
      <c r="D242" s="30">
        <v>1.4999999999999999E-2</v>
      </c>
      <c r="E242" s="31">
        <v>3.9440000000000003E-2</v>
      </c>
      <c r="F242" s="31">
        <v>7.9000000000000001E-4</v>
      </c>
      <c r="G242" s="31">
        <v>5.3199999999999997E-2</v>
      </c>
      <c r="H242" s="31">
        <v>2.5999999999999999E-3</v>
      </c>
      <c r="I242" s="16"/>
      <c r="J242" s="33">
        <v>249.3</v>
      </c>
      <c r="K242" s="33">
        <v>4.9000000000000004</v>
      </c>
    </row>
    <row r="244" spans="1:11">
      <c r="A244" s="16" t="s">
        <v>256</v>
      </c>
      <c r="B244" s="16"/>
      <c r="C244" s="30">
        <v>0.48599999999999999</v>
      </c>
      <c r="D244" s="30">
        <v>1.2999999999999999E-2</v>
      </c>
      <c r="E244" s="31">
        <v>6.2799999999999995E-2</v>
      </c>
      <c r="F244" s="31">
        <v>1.1000000000000001E-3</v>
      </c>
      <c r="G244" s="31">
        <v>5.6899999999999999E-2</v>
      </c>
      <c r="H244" s="31">
        <v>1.1999999999999999E-3</v>
      </c>
      <c r="I244" s="16"/>
      <c r="J244" s="33">
        <v>392.4</v>
      </c>
      <c r="K244" s="33">
        <v>6.6</v>
      </c>
    </row>
    <row r="245" spans="1:11">
      <c r="A245" s="16" t="s">
        <v>257</v>
      </c>
      <c r="B245" s="16"/>
      <c r="C245" s="30">
        <v>0.502</v>
      </c>
      <c r="D245" s="30">
        <v>1.7000000000000001E-2</v>
      </c>
      <c r="E245" s="31">
        <v>6.3700000000000007E-2</v>
      </c>
      <c r="F245" s="31">
        <v>1.2999999999999999E-3</v>
      </c>
      <c r="G245" s="31">
        <v>5.79E-2</v>
      </c>
      <c r="H245" s="31">
        <v>1.6000000000000001E-3</v>
      </c>
      <c r="I245" s="16"/>
      <c r="J245" s="33">
        <v>398.1</v>
      </c>
      <c r="K245" s="33">
        <v>8.1999999999999993</v>
      </c>
    </row>
    <row r="246" spans="1:11">
      <c r="A246" s="16" t="s">
        <v>258</v>
      </c>
      <c r="B246" s="16"/>
      <c r="C246" s="30">
        <v>0.498</v>
      </c>
      <c r="D246" s="30">
        <v>1.2E-2</v>
      </c>
      <c r="E246" s="31">
        <v>6.2979999999999994E-2</v>
      </c>
      <c r="F246" s="31">
        <v>8.5999999999999998E-4</v>
      </c>
      <c r="G246" s="31">
        <v>5.7799999999999997E-2</v>
      </c>
      <c r="H246" s="31">
        <v>1.2999999999999999E-3</v>
      </c>
      <c r="I246" s="16"/>
      <c r="J246" s="33">
        <v>393.6</v>
      </c>
      <c r="K246" s="33">
        <v>5.2</v>
      </c>
    </row>
    <row r="247" spans="1:11">
      <c r="A247" s="16" t="s">
        <v>259</v>
      </c>
      <c r="B247" s="16"/>
      <c r="C247" s="30">
        <v>0.48299999999999998</v>
      </c>
      <c r="D247" s="30">
        <v>1.2999999999999999E-2</v>
      </c>
      <c r="E247" s="31">
        <v>6.4600000000000005E-2</v>
      </c>
      <c r="F247" s="31">
        <v>1.1999999999999999E-3</v>
      </c>
      <c r="G247" s="31">
        <v>5.5E-2</v>
      </c>
      <c r="H247" s="31">
        <v>1.2999999999999999E-3</v>
      </c>
      <c r="I247" s="16"/>
      <c r="J247" s="33">
        <v>403.4</v>
      </c>
      <c r="K247" s="33">
        <v>7.5</v>
      </c>
    </row>
    <row r="248" spans="1:11">
      <c r="A248" s="16" t="s">
        <v>260</v>
      </c>
      <c r="B248" s="16"/>
      <c r="C248" s="30">
        <v>0.48</v>
      </c>
      <c r="D248" s="30">
        <v>1.0999999999999999E-2</v>
      </c>
      <c r="E248" s="31">
        <v>6.0979999999999999E-2</v>
      </c>
      <c r="F248" s="31">
        <v>8.3000000000000001E-4</v>
      </c>
      <c r="G248" s="31">
        <v>5.79E-2</v>
      </c>
      <c r="H248" s="31">
        <v>1.4E-3</v>
      </c>
      <c r="I248" s="16"/>
      <c r="J248" s="33">
        <v>381.5</v>
      </c>
      <c r="K248" s="33">
        <v>5</v>
      </c>
    </row>
    <row r="249" spans="1:11">
      <c r="A249" s="16" t="s">
        <v>261</v>
      </c>
      <c r="B249" s="16"/>
      <c r="C249" s="30">
        <v>0.69699999999999995</v>
      </c>
      <c r="D249" s="30">
        <v>2.9000000000000001E-2</v>
      </c>
      <c r="E249" s="31">
        <v>6.2100000000000002E-2</v>
      </c>
      <c r="F249" s="31">
        <v>1.1000000000000001E-3</v>
      </c>
      <c r="G249" s="31">
        <v>8.2000000000000003E-2</v>
      </c>
      <c r="H249" s="31">
        <v>3.3E-3</v>
      </c>
      <c r="I249" s="16"/>
      <c r="J249" s="33">
        <v>388.2</v>
      </c>
      <c r="K249" s="33">
        <v>6.8</v>
      </c>
    </row>
    <row r="250" spans="1:11">
      <c r="A250" s="16" t="s">
        <v>262</v>
      </c>
      <c r="B250" s="16"/>
      <c r="C250" s="30">
        <v>0.65100000000000002</v>
      </c>
      <c r="D250" s="30">
        <v>2.1999999999999999E-2</v>
      </c>
      <c r="E250" s="31">
        <v>5.9470000000000002E-2</v>
      </c>
      <c r="F250" s="31">
        <v>8.4999999999999995E-4</v>
      </c>
      <c r="G250" s="31">
        <v>8.0799999999999997E-2</v>
      </c>
      <c r="H250" s="31">
        <v>3.0000000000000001E-3</v>
      </c>
      <c r="I250" s="16"/>
      <c r="J250" s="33">
        <v>372.3</v>
      </c>
      <c r="K250" s="33">
        <v>5.2</v>
      </c>
    </row>
    <row r="251" spans="1:11">
      <c r="A251" s="16" t="s">
        <v>263</v>
      </c>
      <c r="B251" s="16"/>
      <c r="C251" s="30">
        <v>0.71499999999999997</v>
      </c>
      <c r="D251" s="30">
        <v>4.4999999999999998E-2</v>
      </c>
      <c r="E251" s="31">
        <v>6.1100000000000002E-2</v>
      </c>
      <c r="F251" s="31">
        <v>1.4E-3</v>
      </c>
      <c r="G251" s="31">
        <v>8.43E-2</v>
      </c>
      <c r="H251" s="31">
        <v>3.8999999999999998E-3</v>
      </c>
      <c r="I251" s="16"/>
      <c r="J251" s="33">
        <v>382.2</v>
      </c>
      <c r="K251" s="33">
        <v>8.4</v>
      </c>
    </row>
    <row r="252" spans="1:11">
      <c r="A252" s="16" t="s">
        <v>264</v>
      </c>
      <c r="C252" s="30">
        <v>0.50800000000000001</v>
      </c>
      <c r="D252" s="30">
        <v>1.9E-2</v>
      </c>
      <c r="E252" s="31">
        <v>6.08E-2</v>
      </c>
      <c r="F252" s="31">
        <v>1.1000000000000001E-3</v>
      </c>
      <c r="G252" s="31">
        <v>6.1199999999999997E-2</v>
      </c>
      <c r="H252" s="31">
        <v>1.9E-3</v>
      </c>
      <c r="J252" s="33">
        <v>380.4</v>
      </c>
      <c r="K252" s="33">
        <v>6.7</v>
      </c>
    </row>
    <row r="253" spans="1:11">
      <c r="C253" s="30"/>
      <c r="D253" s="30"/>
      <c r="E253" s="31"/>
      <c r="F253" s="31"/>
      <c r="G253" s="31"/>
      <c r="H253" s="31"/>
    </row>
    <row r="254" spans="1:11" ht="17.25">
      <c r="A254" s="74" t="s">
        <v>310</v>
      </c>
      <c r="B254" s="74"/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1:11">
      <c r="A255" s="16" t="s">
        <v>272</v>
      </c>
      <c r="B255" s="16"/>
      <c r="C255" s="30">
        <v>0.2747</v>
      </c>
      <c r="D255" s="30">
        <v>6.7000000000000002E-3</v>
      </c>
      <c r="E255" s="31">
        <v>3.9460000000000002E-2</v>
      </c>
      <c r="F255" s="31">
        <v>5.6999999999999998E-4</v>
      </c>
      <c r="G255" s="31">
        <v>5.033E-2</v>
      </c>
      <c r="H255" s="31">
        <v>7.2999999999999996E-4</v>
      </c>
      <c r="I255" s="16"/>
      <c r="J255" s="33">
        <v>249.5</v>
      </c>
      <c r="K255" s="33">
        <v>3.6</v>
      </c>
    </row>
    <row r="256" spans="1:11">
      <c r="A256" s="16" t="s">
        <v>273</v>
      </c>
      <c r="B256" s="16"/>
      <c r="C256" s="30">
        <v>0.27950000000000003</v>
      </c>
      <c r="D256" s="30">
        <v>4.4999999999999997E-3</v>
      </c>
      <c r="E256" s="31">
        <v>3.9550000000000002E-2</v>
      </c>
      <c r="F256" s="31">
        <v>6.8999999999999997E-4</v>
      </c>
      <c r="G256" s="31">
        <v>5.1150000000000001E-2</v>
      </c>
      <c r="H256" s="31">
        <v>6.8999999999999997E-4</v>
      </c>
      <c r="I256" s="16"/>
      <c r="J256" s="33">
        <v>250.1</v>
      </c>
      <c r="K256" s="33">
        <v>4.3</v>
      </c>
    </row>
    <row r="257" spans="1:11">
      <c r="A257" s="16" t="s">
        <v>274</v>
      </c>
      <c r="B257" s="16"/>
      <c r="C257" s="30">
        <v>0.27510000000000001</v>
      </c>
      <c r="D257" s="30">
        <v>5.1000000000000004E-3</v>
      </c>
      <c r="E257" s="31">
        <v>3.95E-2</v>
      </c>
      <c r="F257" s="31">
        <v>6.9999999999999999E-4</v>
      </c>
      <c r="G257" s="31">
        <v>5.0479999999999997E-2</v>
      </c>
      <c r="H257" s="31">
        <v>5.1000000000000004E-4</v>
      </c>
      <c r="I257" s="16"/>
      <c r="J257" s="33">
        <v>249.7</v>
      </c>
      <c r="K257" s="33">
        <v>4.3</v>
      </c>
    </row>
    <row r="258" spans="1:11">
      <c r="A258" s="16" t="s">
        <v>275</v>
      </c>
      <c r="B258" s="16"/>
      <c r="C258" s="30">
        <v>0.27679999999999999</v>
      </c>
      <c r="D258" s="30">
        <v>3.5999999999999999E-3</v>
      </c>
      <c r="E258" s="31">
        <v>3.9579999999999997E-2</v>
      </c>
      <c r="F258" s="31">
        <v>3.6000000000000002E-4</v>
      </c>
      <c r="G258" s="31">
        <v>5.0959999999999998E-2</v>
      </c>
      <c r="H258" s="31">
        <v>6.6E-4</v>
      </c>
      <c r="I258" s="16"/>
      <c r="J258" s="33">
        <v>250.2</v>
      </c>
      <c r="K258" s="33">
        <v>2.2999999999999998</v>
      </c>
    </row>
    <row r="259" spans="1:11">
      <c r="A259" s="16" t="s">
        <v>276</v>
      </c>
      <c r="B259" s="16"/>
      <c r="C259" s="30">
        <v>0.26979999999999998</v>
      </c>
      <c r="D259" s="30">
        <v>4.5999999999999999E-3</v>
      </c>
      <c r="E259" s="31">
        <v>3.9820000000000001E-2</v>
      </c>
      <c r="F259" s="31">
        <v>3.5E-4</v>
      </c>
      <c r="G259" s="31">
        <v>4.9489999999999999E-2</v>
      </c>
      <c r="H259" s="31">
        <v>6.8000000000000005E-4</v>
      </c>
      <c r="I259" s="16"/>
      <c r="J259" s="33">
        <v>251.7</v>
      </c>
      <c r="K259" s="33">
        <v>2.2000000000000002</v>
      </c>
    </row>
    <row r="260" spans="1:11">
      <c r="A260" s="16" t="s">
        <v>277</v>
      </c>
      <c r="B260" s="16"/>
      <c r="C260" s="30">
        <v>0.27939999999999998</v>
      </c>
      <c r="D260" s="30">
        <v>4.0000000000000001E-3</v>
      </c>
      <c r="E260" s="31">
        <v>3.95E-2</v>
      </c>
      <c r="F260" s="31">
        <v>5.0000000000000001E-4</v>
      </c>
      <c r="G260" s="31">
        <v>5.1380000000000002E-2</v>
      </c>
      <c r="H260" s="31">
        <v>4.2999999999999999E-4</v>
      </c>
      <c r="I260" s="16"/>
      <c r="J260" s="33">
        <v>249.7</v>
      </c>
      <c r="K260" s="33">
        <v>3.1</v>
      </c>
    </row>
    <row r="261" spans="1:11">
      <c r="A261" s="16" t="s">
        <v>278</v>
      </c>
      <c r="B261" s="16"/>
      <c r="C261" s="30">
        <v>0.27829999999999999</v>
      </c>
      <c r="D261" s="30">
        <v>5.0000000000000001E-3</v>
      </c>
      <c r="E261" s="31">
        <v>3.9260000000000003E-2</v>
      </c>
      <c r="F261" s="31">
        <v>5.9999999999999995E-4</v>
      </c>
      <c r="G261" s="31">
        <v>5.1499999999999997E-2</v>
      </c>
      <c r="H261" s="31">
        <v>1E-3</v>
      </c>
      <c r="I261" s="16"/>
      <c r="J261" s="33">
        <v>248.3</v>
      </c>
      <c r="K261" s="33">
        <v>3.7</v>
      </c>
    </row>
    <row r="262" spans="1:11">
      <c r="A262" s="16" t="s">
        <v>279</v>
      </c>
      <c r="B262" s="16"/>
      <c r="C262" s="30">
        <v>0.27650000000000002</v>
      </c>
      <c r="D262" s="30">
        <v>3.3E-3</v>
      </c>
      <c r="E262" s="31">
        <v>3.952E-2</v>
      </c>
      <c r="F262" s="31">
        <v>3.5E-4</v>
      </c>
      <c r="G262" s="31">
        <v>5.1200000000000002E-2</v>
      </c>
      <c r="H262" s="31">
        <v>4.2999999999999999E-4</v>
      </c>
      <c r="I262" s="16"/>
      <c r="J262" s="33">
        <v>249.8</v>
      </c>
      <c r="K262" s="33">
        <v>2.2000000000000002</v>
      </c>
    </row>
    <row r="263" spans="1:11">
      <c r="A263" s="16" t="s">
        <v>280</v>
      </c>
      <c r="B263" s="16"/>
      <c r="C263" s="30">
        <v>0.27250000000000002</v>
      </c>
      <c r="D263" s="30">
        <v>3.5000000000000001E-3</v>
      </c>
      <c r="E263" s="31">
        <v>3.9390000000000001E-2</v>
      </c>
      <c r="F263" s="31">
        <v>3.8000000000000002E-4</v>
      </c>
      <c r="G263" s="31">
        <v>5.1090000000000003E-2</v>
      </c>
      <c r="H263" s="31">
        <v>4.2000000000000002E-4</v>
      </c>
      <c r="I263" s="16"/>
      <c r="J263" s="33">
        <v>249</v>
      </c>
      <c r="K263" s="33">
        <v>2.2999999999999998</v>
      </c>
    </row>
    <row r="264" spans="1:11">
      <c r="A264" s="16" t="s">
        <v>281</v>
      </c>
      <c r="B264" s="16"/>
      <c r="C264" s="30">
        <v>0.27160000000000001</v>
      </c>
      <c r="D264" s="30">
        <v>3.5000000000000001E-3</v>
      </c>
      <c r="E264" s="31">
        <v>3.925E-2</v>
      </c>
      <c r="F264" s="31">
        <v>4.6000000000000001E-4</v>
      </c>
      <c r="G264" s="31">
        <v>5.1049999999999998E-2</v>
      </c>
      <c r="H264" s="31">
        <v>4.8000000000000001E-4</v>
      </c>
      <c r="I264" s="16"/>
      <c r="J264" s="33">
        <v>248.2</v>
      </c>
      <c r="K264" s="33">
        <v>2.9</v>
      </c>
    </row>
    <row r="265" spans="1:11">
      <c r="A265" s="16" t="s">
        <v>282</v>
      </c>
      <c r="B265" s="16"/>
      <c r="C265" s="30">
        <v>0.27679999999999999</v>
      </c>
      <c r="D265" s="30">
        <v>3.3999999999999998E-3</v>
      </c>
      <c r="E265" s="31">
        <v>3.9309999999999998E-2</v>
      </c>
      <c r="F265" s="31">
        <v>5.1000000000000004E-4</v>
      </c>
      <c r="G265" s="31">
        <v>5.1900000000000002E-2</v>
      </c>
      <c r="H265" s="31">
        <v>7.5000000000000002E-4</v>
      </c>
      <c r="I265" s="16"/>
      <c r="J265" s="33">
        <v>248.5</v>
      </c>
      <c r="K265" s="33">
        <v>3.2</v>
      </c>
    </row>
    <row r="266" spans="1:11">
      <c r="A266" s="16" t="s">
        <v>283</v>
      </c>
      <c r="B266" s="16"/>
      <c r="C266" s="30">
        <v>0.27089999999999997</v>
      </c>
      <c r="D266" s="30">
        <v>2.8E-3</v>
      </c>
      <c r="E266" s="31">
        <v>3.9320000000000001E-2</v>
      </c>
      <c r="F266" s="31">
        <v>3.1E-4</v>
      </c>
      <c r="G266" s="31">
        <v>5.1029999999999999E-2</v>
      </c>
      <c r="H266" s="31">
        <v>4.8000000000000001E-4</v>
      </c>
      <c r="I266" s="16"/>
      <c r="J266" s="33">
        <v>248.6</v>
      </c>
      <c r="K266" s="33">
        <v>1.9</v>
      </c>
    </row>
    <row r="267" spans="1:11">
      <c r="A267" s="16" t="s">
        <v>284</v>
      </c>
      <c r="B267" s="16"/>
      <c r="C267" s="30">
        <v>0.27629999999999999</v>
      </c>
      <c r="D267" s="30">
        <v>4.4999999999999997E-3</v>
      </c>
      <c r="E267" s="31">
        <v>3.9460000000000002E-2</v>
      </c>
      <c r="F267" s="31">
        <v>4.4999999999999999E-4</v>
      </c>
      <c r="G267" s="31">
        <v>5.1790000000000003E-2</v>
      </c>
      <c r="H267" s="31">
        <v>7.2000000000000005E-4</v>
      </c>
      <c r="I267" s="16"/>
      <c r="J267" s="33">
        <v>249.5</v>
      </c>
      <c r="K267" s="33">
        <v>2.8</v>
      </c>
    </row>
    <row r="268" spans="1:11">
      <c r="A268" s="16" t="s">
        <v>285</v>
      </c>
      <c r="B268" s="16"/>
      <c r="C268" s="30">
        <v>0.27889999999999998</v>
      </c>
      <c r="D268" s="30">
        <v>5.4999999999999997E-3</v>
      </c>
      <c r="E268" s="31">
        <v>3.9410000000000001E-2</v>
      </c>
      <c r="F268" s="31">
        <v>6.8999999999999997E-4</v>
      </c>
      <c r="G268" s="31">
        <v>5.228E-2</v>
      </c>
      <c r="H268" s="31">
        <v>5.9999999999999995E-4</v>
      </c>
      <c r="I268" s="16"/>
      <c r="J268" s="33">
        <v>249.2</v>
      </c>
      <c r="K268" s="33">
        <v>4.3</v>
      </c>
    </row>
    <row r="269" spans="1:11">
      <c r="A269" s="16" t="s">
        <v>286</v>
      </c>
      <c r="B269" s="16"/>
      <c r="C269" s="30">
        <v>0.27239999999999998</v>
      </c>
      <c r="D269" s="30">
        <v>4.3E-3</v>
      </c>
      <c r="E269" s="31">
        <v>3.9070000000000001E-2</v>
      </c>
      <c r="F269" s="31">
        <v>4.6000000000000001E-4</v>
      </c>
      <c r="G269" s="31">
        <v>5.1589999999999997E-2</v>
      </c>
      <c r="H269" s="31">
        <v>5.0000000000000001E-4</v>
      </c>
      <c r="I269" s="16"/>
      <c r="J269" s="33">
        <v>247</v>
      </c>
      <c r="K269" s="33">
        <v>2.9</v>
      </c>
    </row>
    <row r="270" spans="1:11">
      <c r="A270" s="16" t="s">
        <v>287</v>
      </c>
      <c r="B270" s="16"/>
      <c r="C270" s="30">
        <v>0.27539999999999998</v>
      </c>
      <c r="D270" s="30">
        <v>4.3E-3</v>
      </c>
      <c r="E270" s="31">
        <v>3.9120000000000002E-2</v>
      </c>
      <c r="F270" s="31">
        <v>4.4000000000000002E-4</v>
      </c>
      <c r="G270" s="31">
        <v>5.2089999999999997E-2</v>
      </c>
      <c r="H270" s="31">
        <v>7.6000000000000004E-4</v>
      </c>
      <c r="I270" s="16"/>
      <c r="J270" s="33">
        <v>247.4</v>
      </c>
      <c r="K270" s="33">
        <v>2.7</v>
      </c>
    </row>
    <row r="271" spans="1:11">
      <c r="A271" s="16" t="s">
        <v>288</v>
      </c>
      <c r="B271" s="16"/>
      <c r="C271" s="30">
        <v>0.28089999999999998</v>
      </c>
      <c r="D271" s="30">
        <v>3.3E-3</v>
      </c>
      <c r="E271" s="31">
        <v>3.9460000000000002E-2</v>
      </c>
      <c r="F271" s="31">
        <v>5.1000000000000004E-4</v>
      </c>
      <c r="G271" s="31">
        <v>5.1549999999999999E-2</v>
      </c>
      <c r="H271" s="31">
        <v>3.1E-4</v>
      </c>
      <c r="I271" s="16"/>
      <c r="J271" s="33">
        <v>249.5</v>
      </c>
      <c r="K271" s="33">
        <v>3.1</v>
      </c>
    </row>
    <row r="272" spans="1:11">
      <c r="A272" s="16" t="s">
        <v>289</v>
      </c>
      <c r="B272" s="16"/>
      <c r="C272" s="30">
        <v>0.28439999999999999</v>
      </c>
      <c r="D272" s="30">
        <v>5.1000000000000004E-3</v>
      </c>
      <c r="E272" s="31">
        <v>3.9550000000000002E-2</v>
      </c>
      <c r="F272" s="31">
        <v>6.8000000000000005E-4</v>
      </c>
      <c r="G272" s="31">
        <v>5.2040000000000003E-2</v>
      </c>
      <c r="H272" s="31">
        <v>5.1999999999999995E-4</v>
      </c>
      <c r="I272" s="16"/>
      <c r="J272" s="33">
        <v>250.1</v>
      </c>
      <c r="K272" s="33">
        <v>4.2</v>
      </c>
    </row>
    <row r="273" spans="1:11">
      <c r="A273" s="16" t="s">
        <v>290</v>
      </c>
      <c r="B273" s="16"/>
      <c r="C273" s="30">
        <v>0.28120000000000001</v>
      </c>
      <c r="D273" s="30">
        <v>2.7000000000000001E-3</v>
      </c>
      <c r="E273" s="31">
        <v>3.9399999999999998E-2</v>
      </c>
      <c r="F273" s="31">
        <v>2.5000000000000001E-4</v>
      </c>
      <c r="G273" s="31">
        <v>5.1619999999999999E-2</v>
      </c>
      <c r="H273" s="31">
        <v>4.0999999999999999E-4</v>
      </c>
      <c r="I273" s="16"/>
      <c r="J273" s="33">
        <v>249.1</v>
      </c>
      <c r="K273" s="33">
        <v>1.6</v>
      </c>
    </row>
    <row r="274" spans="1:11">
      <c r="A274" s="16" t="s">
        <v>291</v>
      </c>
      <c r="B274" s="16"/>
      <c r="C274" s="30">
        <v>0.2858</v>
      </c>
      <c r="D274" s="30">
        <v>3.8999999999999998E-3</v>
      </c>
      <c r="E274" s="31">
        <v>3.9460000000000002E-2</v>
      </c>
      <c r="F274" s="31">
        <v>4.2000000000000002E-4</v>
      </c>
      <c r="G274" s="31">
        <v>5.228E-2</v>
      </c>
      <c r="H274" s="31">
        <v>3.8999999999999999E-4</v>
      </c>
      <c r="I274" s="16"/>
      <c r="J274" s="33">
        <v>249.5</v>
      </c>
      <c r="K274" s="33">
        <v>2.6</v>
      </c>
    </row>
    <row r="275" spans="1:11">
      <c r="A275" s="16" t="s">
        <v>292</v>
      </c>
      <c r="B275" s="16"/>
      <c r="C275" s="30">
        <v>0.2823</v>
      </c>
      <c r="D275" s="30">
        <v>3.3E-3</v>
      </c>
      <c r="E275" s="31">
        <v>3.9460000000000002E-2</v>
      </c>
      <c r="F275" s="31">
        <v>2.5000000000000001E-4</v>
      </c>
      <c r="G275" s="31">
        <v>5.1830000000000001E-2</v>
      </c>
      <c r="H275" s="31">
        <v>4.6000000000000001E-4</v>
      </c>
      <c r="I275" s="16"/>
      <c r="J275" s="33">
        <v>249.5</v>
      </c>
      <c r="K275" s="33">
        <v>1.6</v>
      </c>
    </row>
    <row r="276" spans="1:11">
      <c r="A276" s="16" t="s">
        <v>293</v>
      </c>
      <c r="B276" s="16"/>
      <c r="C276" s="30">
        <v>0.28149999999999997</v>
      </c>
      <c r="D276" s="30">
        <v>6.1999999999999998E-3</v>
      </c>
      <c r="E276" s="31">
        <v>3.9289999999999999E-2</v>
      </c>
      <c r="F276" s="31">
        <v>3.3E-4</v>
      </c>
      <c r="G276" s="31">
        <v>5.2040000000000003E-2</v>
      </c>
      <c r="H276" s="31">
        <v>9.3999999999999997E-4</v>
      </c>
      <c r="I276" s="16"/>
      <c r="J276" s="33">
        <v>248.4</v>
      </c>
      <c r="K276" s="33">
        <v>2</v>
      </c>
    </row>
    <row r="277" spans="1:11">
      <c r="A277" s="16" t="s">
        <v>294</v>
      </c>
      <c r="B277" s="16"/>
      <c r="C277" s="30">
        <v>0.28499999999999998</v>
      </c>
      <c r="D277" s="30">
        <v>3.8999999999999998E-3</v>
      </c>
      <c r="E277" s="31">
        <v>3.9480000000000001E-2</v>
      </c>
      <c r="F277" s="31">
        <v>4.0000000000000002E-4</v>
      </c>
      <c r="G277" s="31">
        <v>5.2319999999999998E-2</v>
      </c>
      <c r="H277" s="31">
        <v>3.5E-4</v>
      </c>
      <c r="I277" s="16"/>
      <c r="J277" s="33">
        <v>249.6</v>
      </c>
      <c r="K277" s="33">
        <v>2.5</v>
      </c>
    </row>
    <row r="278" spans="1:11">
      <c r="A278" s="16" t="s">
        <v>295</v>
      </c>
      <c r="B278" s="16"/>
      <c r="C278" s="30">
        <v>0.27760000000000001</v>
      </c>
      <c r="D278" s="30">
        <v>7.4000000000000003E-3</v>
      </c>
      <c r="E278" s="31">
        <v>3.8789999999999998E-2</v>
      </c>
      <c r="F278" s="31">
        <v>3.8000000000000002E-4</v>
      </c>
      <c r="G278" s="31">
        <v>5.1999999999999998E-2</v>
      </c>
      <c r="H278" s="31">
        <v>1.4E-3</v>
      </c>
      <c r="I278" s="16"/>
      <c r="J278" s="33">
        <v>245.3</v>
      </c>
      <c r="K278" s="33">
        <v>2.4</v>
      </c>
    </row>
    <row r="280" spans="1:11">
      <c r="A280" s="16" t="s">
        <v>256</v>
      </c>
      <c r="B280" s="16"/>
      <c r="C280" s="30">
        <v>0.53</v>
      </c>
      <c r="D280" s="30">
        <v>2.1000000000000001E-2</v>
      </c>
      <c r="E280" s="31">
        <v>6.1400000000000003E-2</v>
      </c>
      <c r="F280" s="31">
        <v>1.6000000000000001E-3</v>
      </c>
      <c r="G280" s="31">
        <f t="shared" ref="G280:G288" si="2">1/E280</f>
        <v>16.286644951140065</v>
      </c>
      <c r="H280" s="31">
        <f t="shared" ref="H280:H288" si="3">F280/E280*G280</f>
        <v>0.4244076860231939</v>
      </c>
      <c r="I280" s="16"/>
      <c r="J280" s="33">
        <v>384.1</v>
      </c>
      <c r="K280" s="33">
        <v>9.9</v>
      </c>
    </row>
    <row r="281" spans="1:11">
      <c r="A281" s="16" t="s">
        <v>257</v>
      </c>
      <c r="B281" s="16"/>
      <c r="C281" s="30">
        <v>0.505</v>
      </c>
      <c r="D281" s="30">
        <v>0.02</v>
      </c>
      <c r="E281" s="31">
        <v>6.1800000000000001E-2</v>
      </c>
      <c r="F281" s="31">
        <v>1.4E-3</v>
      </c>
      <c r="G281" s="31">
        <f t="shared" si="2"/>
        <v>16.181229773462782</v>
      </c>
      <c r="H281" s="31">
        <f t="shared" si="3"/>
        <v>0.36656507577423775</v>
      </c>
      <c r="I281" s="16"/>
      <c r="J281" s="33">
        <v>386.3</v>
      </c>
      <c r="K281" s="33">
        <v>8.8000000000000007</v>
      </c>
    </row>
    <row r="282" spans="1:11">
      <c r="A282" s="16" t="s">
        <v>258</v>
      </c>
      <c r="B282" s="16"/>
      <c r="C282" s="30">
        <v>0.51</v>
      </c>
      <c r="D282" s="30">
        <v>2.1000000000000001E-2</v>
      </c>
      <c r="E282" s="31">
        <v>6.3200000000000006E-2</v>
      </c>
      <c r="F282" s="31">
        <v>1.6000000000000001E-3</v>
      </c>
      <c r="G282" s="31">
        <f t="shared" si="2"/>
        <v>15.822784810126581</v>
      </c>
      <c r="H282" s="31">
        <f t="shared" si="3"/>
        <v>0.40057683063611599</v>
      </c>
      <c r="I282" s="16"/>
      <c r="J282" s="33">
        <v>395.1</v>
      </c>
      <c r="K282" s="33">
        <v>9.6999999999999993</v>
      </c>
    </row>
    <row r="283" spans="1:11">
      <c r="A283" s="16" t="s">
        <v>259</v>
      </c>
      <c r="B283" s="16"/>
      <c r="C283" s="30">
        <v>0.52700000000000002</v>
      </c>
      <c r="D283" s="30">
        <v>2.7E-2</v>
      </c>
      <c r="E283" s="31">
        <v>6.2700000000000006E-2</v>
      </c>
      <c r="F283" s="31">
        <v>2.3999999999999998E-3</v>
      </c>
      <c r="G283" s="31">
        <f t="shared" si="2"/>
        <v>15.948963317384369</v>
      </c>
      <c r="H283" s="31">
        <f t="shared" si="3"/>
        <v>0.61048663415825322</v>
      </c>
      <c r="I283" s="16"/>
      <c r="J283" s="33">
        <v>392</v>
      </c>
      <c r="K283" s="33">
        <v>15</v>
      </c>
    </row>
    <row r="284" spans="1:11">
      <c r="A284" s="16" t="s">
        <v>260</v>
      </c>
      <c r="B284" s="16"/>
      <c r="C284" s="30">
        <v>0.51</v>
      </c>
      <c r="D284" s="30">
        <v>2.3E-2</v>
      </c>
      <c r="E284" s="31">
        <v>6.4299999999999996E-2</v>
      </c>
      <c r="F284" s="31">
        <v>1.2999999999999999E-3</v>
      </c>
      <c r="G284" s="31">
        <f t="shared" si="2"/>
        <v>15.552099533437016</v>
      </c>
      <c r="H284" s="31">
        <f t="shared" si="3"/>
        <v>0.31442813986731138</v>
      </c>
      <c r="I284" s="16"/>
      <c r="J284" s="33">
        <v>401.5</v>
      </c>
      <c r="K284" s="33">
        <v>8.1</v>
      </c>
    </row>
    <row r="285" spans="1:11">
      <c r="A285" s="16" t="s">
        <v>261</v>
      </c>
      <c r="B285" s="16"/>
      <c r="C285" s="30">
        <v>0.49299999999999999</v>
      </c>
      <c r="D285" s="30">
        <v>1.7999999999999999E-2</v>
      </c>
      <c r="E285" s="31">
        <v>6.1899999999999997E-2</v>
      </c>
      <c r="F285" s="31">
        <v>1.2999999999999999E-3</v>
      </c>
      <c r="G285" s="31">
        <f t="shared" si="2"/>
        <v>16.155088852988694</v>
      </c>
      <c r="H285" s="31">
        <f t="shared" si="3"/>
        <v>0.33928296460234736</v>
      </c>
      <c r="I285" s="16"/>
      <c r="J285" s="33">
        <v>387.2</v>
      </c>
      <c r="K285" s="33">
        <v>8.1</v>
      </c>
    </row>
    <row r="286" spans="1:11">
      <c r="A286" s="16" t="s">
        <v>262</v>
      </c>
      <c r="B286" s="16"/>
      <c r="C286" s="30">
        <v>0.502</v>
      </c>
      <c r="D286" s="30">
        <v>2.1000000000000001E-2</v>
      </c>
      <c r="E286" s="31">
        <v>6.3200000000000006E-2</v>
      </c>
      <c r="F286" s="31">
        <v>1.2999999999999999E-3</v>
      </c>
      <c r="G286" s="31">
        <f t="shared" si="2"/>
        <v>15.822784810126581</v>
      </c>
      <c r="H286" s="31">
        <f t="shared" si="3"/>
        <v>0.32546867489184422</v>
      </c>
      <c r="I286" s="16"/>
      <c r="J286" s="33">
        <v>395.1</v>
      </c>
      <c r="K286" s="33">
        <v>7.8</v>
      </c>
    </row>
    <row r="287" spans="1:11">
      <c r="A287" s="16" t="s">
        <v>263</v>
      </c>
      <c r="B287" s="16"/>
      <c r="C287" s="19">
        <v>0.47699999999999998</v>
      </c>
      <c r="D287" s="19">
        <v>1.9E-2</v>
      </c>
      <c r="E287" s="20">
        <v>6.4799999999999996E-2</v>
      </c>
      <c r="F287" s="20">
        <v>1.4E-3</v>
      </c>
      <c r="G287" s="20">
        <f t="shared" si="2"/>
        <v>15.4320987654321</v>
      </c>
      <c r="H287" s="20">
        <f t="shared" si="3"/>
        <v>0.33340954122847133</v>
      </c>
      <c r="I287" s="16"/>
      <c r="J287" s="23">
        <v>404.5</v>
      </c>
      <c r="K287" s="23">
        <v>8.6999999999999993</v>
      </c>
    </row>
    <row r="288" spans="1:11">
      <c r="A288" s="16" t="s">
        <v>264</v>
      </c>
      <c r="B288" s="16"/>
      <c r="C288" s="19">
        <v>0.45200000000000001</v>
      </c>
      <c r="D288" s="19">
        <v>1.7999999999999999E-2</v>
      </c>
      <c r="E288" s="20">
        <v>5.96E-2</v>
      </c>
      <c r="F288" s="20">
        <v>1.6000000000000001E-3</v>
      </c>
      <c r="G288" s="20">
        <f t="shared" si="2"/>
        <v>16.778523489932887</v>
      </c>
      <c r="H288" s="20">
        <f t="shared" si="3"/>
        <v>0.45043016080356746</v>
      </c>
      <c r="I288" s="16"/>
      <c r="J288" s="23">
        <v>373.4</v>
      </c>
      <c r="K288" s="23">
        <v>9.9</v>
      </c>
    </row>
    <row r="289" spans="1:11">
      <c r="A289" s="16"/>
      <c r="B289" s="16"/>
      <c r="C289" s="19"/>
      <c r="D289" s="19"/>
      <c r="E289" s="20"/>
      <c r="F289" s="20"/>
      <c r="G289" s="20"/>
      <c r="H289" s="20"/>
      <c r="I289" s="16"/>
      <c r="J289" s="23"/>
      <c r="K289" s="23"/>
    </row>
    <row r="290" spans="1:11" ht="17.25">
      <c r="A290" s="74" t="s">
        <v>311</v>
      </c>
      <c r="B290" s="74"/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1:11">
      <c r="A291" s="16" t="s">
        <v>272</v>
      </c>
      <c r="B291" s="16"/>
      <c r="C291" s="30">
        <v>0.28399999999999997</v>
      </c>
      <c r="D291" s="30">
        <v>1.4999999999999999E-2</v>
      </c>
      <c r="E291" s="31">
        <v>3.9600000000000003E-2</v>
      </c>
      <c r="F291" s="31">
        <v>1.6000000000000001E-3</v>
      </c>
      <c r="G291" s="31">
        <v>5.1679999999999997E-2</v>
      </c>
      <c r="H291" s="31">
        <v>5.5999999999999995E-4</v>
      </c>
      <c r="I291" s="16"/>
      <c r="J291" s="33">
        <v>250</v>
      </c>
      <c r="K291" s="33">
        <v>10</v>
      </c>
    </row>
    <row r="292" spans="1:11">
      <c r="A292" s="16" t="s">
        <v>273</v>
      </c>
      <c r="B292" s="16"/>
      <c r="C292" s="30">
        <v>0.28899999999999998</v>
      </c>
      <c r="D292" s="30">
        <v>1.2E-2</v>
      </c>
      <c r="E292" s="31">
        <v>3.9600000000000003E-2</v>
      </c>
      <c r="F292" s="31">
        <v>1E-3</v>
      </c>
      <c r="G292" s="31">
        <v>5.2019999999999997E-2</v>
      </c>
      <c r="H292" s="31">
        <v>5.1000000000000004E-4</v>
      </c>
      <c r="I292" s="16"/>
      <c r="J292" s="33">
        <v>250.2</v>
      </c>
      <c r="K292" s="33">
        <v>6.4</v>
      </c>
    </row>
    <row r="293" spans="1:11">
      <c r="A293" s="16" t="s">
        <v>274</v>
      </c>
      <c r="B293" s="16"/>
      <c r="C293" s="30">
        <v>0.28999999999999998</v>
      </c>
      <c r="D293" s="30">
        <v>1.0999999999999999E-2</v>
      </c>
      <c r="E293" s="31">
        <v>3.9820000000000001E-2</v>
      </c>
      <c r="F293" s="31">
        <v>8.9999999999999998E-4</v>
      </c>
      <c r="G293" s="31">
        <v>5.185E-2</v>
      </c>
      <c r="H293" s="31">
        <v>5.1999999999999995E-4</v>
      </c>
      <c r="I293" s="16"/>
      <c r="J293" s="33">
        <v>251.7</v>
      </c>
      <c r="K293" s="33">
        <v>5.6</v>
      </c>
    </row>
    <row r="294" spans="1:11">
      <c r="A294" s="16" t="s">
        <v>275</v>
      </c>
      <c r="B294" s="16"/>
      <c r="C294" s="30">
        <v>0.29089999999999999</v>
      </c>
      <c r="D294" s="30">
        <v>8.2000000000000007E-3</v>
      </c>
      <c r="E294" s="31">
        <v>3.9199999999999999E-2</v>
      </c>
      <c r="F294" s="31">
        <v>4.4999999999999999E-4</v>
      </c>
      <c r="G294" s="31">
        <v>5.2359999999999997E-2</v>
      </c>
      <c r="H294" s="31">
        <v>5.5999999999999995E-4</v>
      </c>
      <c r="I294" s="16"/>
      <c r="J294" s="33">
        <v>247.9</v>
      </c>
      <c r="K294" s="33">
        <v>2.8</v>
      </c>
    </row>
    <row r="295" spans="1:11">
      <c r="A295" s="16" t="s">
        <v>276</v>
      </c>
      <c r="B295" s="16"/>
      <c r="C295" s="30">
        <v>0.28199999999999997</v>
      </c>
      <c r="D295" s="30">
        <v>1.2E-2</v>
      </c>
      <c r="E295" s="31">
        <v>3.9199999999999999E-2</v>
      </c>
      <c r="F295" s="31">
        <v>1.1999999999999999E-3</v>
      </c>
      <c r="G295" s="31">
        <v>5.178E-2</v>
      </c>
      <c r="H295" s="31">
        <v>4.6999999999999999E-4</v>
      </c>
      <c r="I295" s="16"/>
      <c r="J295" s="33">
        <v>247.9</v>
      </c>
      <c r="K295" s="33">
        <v>7.5</v>
      </c>
    </row>
    <row r="296" spans="1:11">
      <c r="A296" s="16" t="s">
        <v>277</v>
      </c>
      <c r="B296" s="16"/>
      <c r="C296" s="30">
        <v>0.28899999999999998</v>
      </c>
      <c r="D296" s="30">
        <v>0.01</v>
      </c>
      <c r="E296" s="31">
        <v>3.9489999999999997E-2</v>
      </c>
      <c r="F296" s="31">
        <v>8.4000000000000003E-4</v>
      </c>
      <c r="G296" s="31">
        <v>5.1970000000000002E-2</v>
      </c>
      <c r="H296" s="31">
        <v>5.9999999999999995E-4</v>
      </c>
      <c r="I296" s="16"/>
      <c r="J296" s="33">
        <v>249.7</v>
      </c>
      <c r="K296" s="33">
        <v>5.2</v>
      </c>
    </row>
    <row r="297" spans="1:11">
      <c r="A297" s="16" t="s">
        <v>278</v>
      </c>
      <c r="B297" s="16"/>
      <c r="C297" s="30">
        <v>0.28999999999999998</v>
      </c>
      <c r="D297" s="30">
        <v>0.01</v>
      </c>
      <c r="E297" s="31">
        <v>3.9539999999999999E-2</v>
      </c>
      <c r="F297" s="31">
        <v>8.8999999999999995E-4</v>
      </c>
      <c r="G297" s="31">
        <v>5.2150000000000002E-2</v>
      </c>
      <c r="H297" s="31">
        <v>5.1000000000000004E-4</v>
      </c>
      <c r="I297" s="16"/>
      <c r="J297" s="33">
        <v>250</v>
      </c>
      <c r="K297" s="33">
        <v>5.5</v>
      </c>
    </row>
    <row r="298" spans="1:11">
      <c r="A298" s="16" t="s">
        <v>279</v>
      </c>
      <c r="B298" s="16"/>
      <c r="C298" s="30">
        <v>0.29199999999999998</v>
      </c>
      <c r="D298" s="30">
        <v>1.0999999999999999E-2</v>
      </c>
      <c r="E298" s="31">
        <v>0.04</v>
      </c>
      <c r="F298" s="31">
        <v>1.1000000000000001E-3</v>
      </c>
      <c r="G298" s="31">
        <v>5.2609999999999997E-2</v>
      </c>
      <c r="H298" s="31">
        <v>5.1999999999999995E-4</v>
      </c>
      <c r="I298" s="16"/>
      <c r="J298" s="33">
        <v>252.6</v>
      </c>
      <c r="K298" s="33">
        <v>7</v>
      </c>
    </row>
    <row r="299" spans="1:11">
      <c r="A299" s="16" t="s">
        <v>280</v>
      </c>
      <c r="B299" s="16"/>
      <c r="C299" s="30">
        <v>0.28000000000000003</v>
      </c>
      <c r="D299" s="30">
        <v>1.2999999999999999E-2</v>
      </c>
      <c r="E299" s="31">
        <v>3.9E-2</v>
      </c>
      <c r="F299" s="31">
        <v>1.4E-3</v>
      </c>
      <c r="G299" s="31">
        <v>5.1819999999999998E-2</v>
      </c>
      <c r="H299" s="31">
        <v>5.8E-4</v>
      </c>
      <c r="I299" s="16"/>
      <c r="J299" s="33">
        <v>246.4</v>
      </c>
      <c r="K299" s="33">
        <v>8.4</v>
      </c>
    </row>
    <row r="300" spans="1:11">
      <c r="A300" s="16" t="s">
        <v>281</v>
      </c>
      <c r="B300" s="16"/>
      <c r="C300" s="30">
        <v>0.27900000000000003</v>
      </c>
      <c r="D300" s="30">
        <v>1.2999999999999999E-2</v>
      </c>
      <c r="E300" s="31">
        <v>3.9300000000000002E-2</v>
      </c>
      <c r="F300" s="31">
        <v>1.4E-3</v>
      </c>
      <c r="G300" s="31">
        <v>5.1999999999999998E-2</v>
      </c>
      <c r="H300" s="31">
        <v>5.1000000000000004E-4</v>
      </c>
      <c r="I300" s="16"/>
      <c r="J300" s="33">
        <v>248.6</v>
      </c>
      <c r="K300" s="33">
        <v>8.9</v>
      </c>
    </row>
    <row r="301" spans="1:11">
      <c r="A301" s="16" t="s">
        <v>282</v>
      </c>
      <c r="B301" s="16"/>
      <c r="C301" s="30">
        <v>0.28799999999999998</v>
      </c>
      <c r="D301" s="30">
        <v>1.0999999999999999E-2</v>
      </c>
      <c r="E301" s="31">
        <v>3.9820000000000001E-2</v>
      </c>
      <c r="F301" s="31">
        <v>9.7000000000000005E-4</v>
      </c>
      <c r="G301" s="31">
        <v>5.1889999999999999E-2</v>
      </c>
      <c r="H301" s="31">
        <v>5.5000000000000003E-4</v>
      </c>
      <c r="I301" s="16"/>
      <c r="J301" s="33">
        <v>251.7</v>
      </c>
      <c r="K301" s="33">
        <v>6</v>
      </c>
    </row>
    <row r="302" spans="1:11">
      <c r="A302" s="16" t="s">
        <v>283</v>
      </c>
      <c r="B302" s="16"/>
      <c r="C302" s="30">
        <v>0.28399999999999997</v>
      </c>
      <c r="D302" s="30">
        <v>1.4E-2</v>
      </c>
      <c r="E302" s="31">
        <v>3.9399999999999998E-2</v>
      </c>
      <c r="F302" s="31">
        <v>1.5E-3</v>
      </c>
      <c r="G302" s="31">
        <v>5.2220000000000003E-2</v>
      </c>
      <c r="H302" s="31">
        <v>4.8000000000000001E-4</v>
      </c>
      <c r="I302" s="16"/>
      <c r="J302" s="33">
        <v>248.7</v>
      </c>
      <c r="K302" s="33">
        <v>9.1</v>
      </c>
    </row>
    <row r="303" spans="1:11">
      <c r="A303" s="16" t="s">
        <v>284</v>
      </c>
      <c r="B303" s="16"/>
      <c r="C303" s="30">
        <v>0.27600000000000002</v>
      </c>
      <c r="D303" s="30">
        <v>1.2999999999999999E-2</v>
      </c>
      <c r="E303" s="31">
        <v>3.85E-2</v>
      </c>
      <c r="F303" s="31">
        <v>1.5E-3</v>
      </c>
      <c r="G303" s="31">
        <v>5.287E-2</v>
      </c>
      <c r="H303" s="31">
        <v>8.1999999999999998E-4</v>
      </c>
      <c r="I303" s="16"/>
      <c r="J303" s="33">
        <v>243.6</v>
      </c>
      <c r="K303" s="33">
        <v>9.1999999999999993</v>
      </c>
    </row>
    <row r="304" spans="1:11">
      <c r="A304" s="16" t="s">
        <v>285</v>
      </c>
      <c r="B304" s="16"/>
      <c r="C304" s="30">
        <v>0.28899999999999998</v>
      </c>
      <c r="D304" s="30">
        <v>1.2E-2</v>
      </c>
      <c r="E304" s="31">
        <v>3.9600000000000003E-2</v>
      </c>
      <c r="F304" s="31">
        <v>1.1999999999999999E-3</v>
      </c>
      <c r="G304" s="31">
        <v>5.2789999999999997E-2</v>
      </c>
      <c r="H304" s="31">
        <v>4.6000000000000001E-4</v>
      </c>
      <c r="I304" s="16"/>
      <c r="J304" s="33">
        <v>250</v>
      </c>
      <c r="K304" s="33">
        <v>7.2</v>
      </c>
    </row>
    <row r="305" spans="1:11">
      <c r="A305" s="16" t="s">
        <v>286</v>
      </c>
      <c r="B305" s="16"/>
      <c r="C305" s="30">
        <v>0.28999999999999998</v>
      </c>
      <c r="D305" s="30">
        <v>1.4E-2</v>
      </c>
      <c r="E305" s="31">
        <v>3.9300000000000002E-2</v>
      </c>
      <c r="F305" s="31">
        <v>1.2999999999999999E-3</v>
      </c>
      <c r="G305" s="31">
        <v>5.2659999999999998E-2</v>
      </c>
      <c r="H305" s="31">
        <v>4.2000000000000002E-4</v>
      </c>
      <c r="I305" s="16"/>
      <c r="J305" s="33">
        <v>248.5</v>
      </c>
      <c r="K305" s="33">
        <v>8.3000000000000007</v>
      </c>
    </row>
    <row r="306" spans="1:11">
      <c r="A306" s="16" t="s">
        <v>287</v>
      </c>
      <c r="B306" s="16"/>
      <c r="C306" s="30">
        <v>0.28179999999999999</v>
      </c>
      <c r="D306" s="30">
        <v>7.7000000000000002E-3</v>
      </c>
      <c r="E306" s="31">
        <v>3.8949999999999999E-2</v>
      </c>
      <c r="F306" s="31">
        <v>5.9000000000000003E-4</v>
      </c>
      <c r="G306" s="31">
        <v>5.185E-2</v>
      </c>
      <c r="H306" s="31">
        <v>5.2999999999999998E-4</v>
      </c>
      <c r="I306" s="16"/>
      <c r="J306" s="33">
        <v>246.3</v>
      </c>
      <c r="K306" s="33">
        <v>3.7</v>
      </c>
    </row>
    <row r="307" spans="1:11">
      <c r="A307" s="16" t="s">
        <v>288</v>
      </c>
      <c r="B307" s="16"/>
      <c r="C307" s="30">
        <v>0.27400000000000002</v>
      </c>
      <c r="D307" s="30">
        <v>1.4999999999999999E-2</v>
      </c>
      <c r="E307" s="31">
        <v>3.9E-2</v>
      </c>
      <c r="F307" s="31">
        <v>1.8E-3</v>
      </c>
      <c r="G307" s="31">
        <v>5.1400000000000001E-2</v>
      </c>
      <c r="H307" s="31">
        <v>5.0000000000000001E-4</v>
      </c>
      <c r="I307" s="16"/>
      <c r="J307" s="33">
        <v>247</v>
      </c>
      <c r="K307" s="33">
        <v>11</v>
      </c>
    </row>
    <row r="308" spans="1:11">
      <c r="A308" s="16" t="s">
        <v>289</v>
      </c>
      <c r="B308" s="16"/>
      <c r="C308" s="30">
        <v>0.27639999999999998</v>
      </c>
      <c r="D308" s="30">
        <v>7.7999999999999996E-3</v>
      </c>
      <c r="E308" s="31">
        <v>3.9899999999999998E-2</v>
      </c>
      <c r="F308" s="31">
        <v>7.7999999999999999E-4</v>
      </c>
      <c r="G308" s="31">
        <v>5.1970000000000002E-2</v>
      </c>
      <c r="H308" s="31">
        <v>6.6E-4</v>
      </c>
      <c r="I308" s="16"/>
      <c r="J308" s="33">
        <v>252.2</v>
      </c>
      <c r="K308" s="33">
        <v>4.8</v>
      </c>
    </row>
    <row r="309" spans="1:11">
      <c r="A309" s="16" t="s">
        <v>290</v>
      </c>
      <c r="B309" s="16"/>
      <c r="C309" s="30">
        <v>0.28399999999999997</v>
      </c>
      <c r="D309" s="30">
        <v>1.2999999999999999E-2</v>
      </c>
      <c r="E309" s="31">
        <v>3.9800000000000002E-2</v>
      </c>
      <c r="F309" s="31">
        <v>1.4E-3</v>
      </c>
      <c r="G309" s="31">
        <v>5.2179999999999997E-2</v>
      </c>
      <c r="H309" s="31">
        <v>6.9999999999999999E-4</v>
      </c>
      <c r="I309" s="16"/>
      <c r="J309" s="33">
        <v>251.8</v>
      </c>
      <c r="K309" s="33">
        <v>8.9</v>
      </c>
    </row>
    <row r="310" spans="1:11">
      <c r="A310" s="16" t="s">
        <v>291</v>
      </c>
      <c r="B310" s="16"/>
      <c r="C310" s="30">
        <v>0.27600000000000002</v>
      </c>
      <c r="D310" s="30">
        <v>1.0999999999999999E-2</v>
      </c>
      <c r="E310" s="31">
        <v>3.9300000000000002E-2</v>
      </c>
      <c r="F310" s="31">
        <v>1.1999999999999999E-3</v>
      </c>
      <c r="G310" s="31">
        <v>5.2209999999999999E-2</v>
      </c>
      <c r="H310" s="31">
        <v>5.5999999999999995E-4</v>
      </c>
      <c r="I310" s="16"/>
      <c r="J310" s="33">
        <v>248.7</v>
      </c>
      <c r="K310" s="33">
        <v>7.2</v>
      </c>
    </row>
    <row r="311" spans="1:11">
      <c r="A311" s="16" t="s">
        <v>292</v>
      </c>
      <c r="B311" s="16"/>
      <c r="C311" s="30">
        <v>0.28599999999999998</v>
      </c>
      <c r="D311" s="30">
        <v>1.4999999999999999E-2</v>
      </c>
      <c r="E311" s="31">
        <v>4.0099999999999997E-2</v>
      </c>
      <c r="F311" s="31">
        <v>1.6999999999999999E-3</v>
      </c>
      <c r="G311" s="31">
        <v>5.2170000000000001E-2</v>
      </c>
      <c r="H311" s="31">
        <v>5.6999999999999998E-4</v>
      </c>
      <c r="I311" s="16"/>
      <c r="J311" s="33">
        <v>254</v>
      </c>
      <c r="K311" s="33">
        <v>11</v>
      </c>
    </row>
    <row r="312" spans="1:11">
      <c r="A312" s="16" t="s">
        <v>293</v>
      </c>
      <c r="B312" s="16"/>
      <c r="C312" s="30">
        <v>0.28499999999999998</v>
      </c>
      <c r="D312" s="30">
        <v>1.2E-2</v>
      </c>
      <c r="E312" s="31">
        <v>3.9800000000000002E-2</v>
      </c>
      <c r="F312" s="31">
        <v>1.1999999999999999E-3</v>
      </c>
      <c r="G312" s="31">
        <v>5.2240000000000002E-2</v>
      </c>
      <c r="H312" s="31">
        <v>4.4999999999999999E-4</v>
      </c>
      <c r="I312" s="16"/>
      <c r="J312" s="33">
        <v>251.3</v>
      </c>
      <c r="K312" s="33">
        <v>7.5</v>
      </c>
    </row>
    <row r="313" spans="1:11">
      <c r="A313" s="16" t="s">
        <v>294</v>
      </c>
      <c r="B313" s="16"/>
      <c r="C313" s="30">
        <v>0.27100000000000002</v>
      </c>
      <c r="D313" s="30">
        <v>9.1999999999999998E-3</v>
      </c>
      <c r="E313" s="31">
        <v>3.9300000000000002E-2</v>
      </c>
      <c r="F313" s="31">
        <v>1E-3</v>
      </c>
      <c r="G313" s="31">
        <v>5.2109999999999997E-2</v>
      </c>
      <c r="H313" s="31">
        <v>6.2E-4</v>
      </c>
      <c r="I313" s="16"/>
      <c r="J313" s="33">
        <v>248.2</v>
      </c>
      <c r="K313" s="33">
        <v>6.3</v>
      </c>
    </row>
    <row r="314" spans="1:11">
      <c r="A314" s="16" t="s">
        <v>295</v>
      </c>
      <c r="B314" s="16"/>
      <c r="C314" s="30">
        <v>0.27900000000000003</v>
      </c>
      <c r="D314" s="30">
        <v>0.01</v>
      </c>
      <c r="E314" s="31">
        <v>3.9699999999999999E-2</v>
      </c>
      <c r="F314" s="31">
        <v>1.1000000000000001E-3</v>
      </c>
      <c r="G314" s="31">
        <v>5.2749999999999998E-2</v>
      </c>
      <c r="H314" s="31">
        <v>6.7000000000000002E-4</v>
      </c>
      <c r="I314" s="16"/>
      <c r="J314" s="33">
        <v>250.7</v>
      </c>
      <c r="K314" s="33">
        <v>7</v>
      </c>
    </row>
    <row r="316" spans="1:11">
      <c r="A316" s="16" t="s">
        <v>256</v>
      </c>
      <c r="B316" s="16"/>
      <c r="C316" s="30">
        <v>0.45300000000000001</v>
      </c>
      <c r="D316" s="30">
        <v>1.9E-2</v>
      </c>
      <c r="E316" s="31">
        <v>6.3600000000000004E-2</v>
      </c>
      <c r="F316" s="31">
        <v>1.1999999999999999E-3</v>
      </c>
      <c r="G316" s="31">
        <v>5.1700000000000003E-2</v>
      </c>
      <c r="H316" s="31">
        <v>2E-3</v>
      </c>
      <c r="I316" s="16"/>
      <c r="J316" s="33">
        <v>397.6</v>
      </c>
      <c r="K316" s="33">
        <v>7</v>
      </c>
    </row>
    <row r="317" spans="1:11">
      <c r="A317" s="16" t="s">
        <v>257</v>
      </c>
      <c r="B317" s="16"/>
      <c r="C317" s="30">
        <v>0.504</v>
      </c>
      <c r="D317" s="30">
        <v>2.1000000000000001E-2</v>
      </c>
      <c r="E317" s="31">
        <v>6.3509999999999997E-2</v>
      </c>
      <c r="F317" s="31">
        <v>9.3000000000000005E-4</v>
      </c>
      <c r="G317" s="31">
        <v>5.7299999999999997E-2</v>
      </c>
      <c r="H317" s="31">
        <v>2.3999999999999998E-3</v>
      </c>
      <c r="I317" s="16"/>
      <c r="J317" s="33">
        <v>396.9</v>
      </c>
      <c r="K317" s="33">
        <v>5.7</v>
      </c>
    </row>
    <row r="318" spans="1:11">
      <c r="A318" s="16" t="s">
        <v>258</v>
      </c>
      <c r="B318" s="16"/>
      <c r="C318" s="30">
        <v>0.505</v>
      </c>
      <c r="D318" s="30">
        <v>2.1999999999999999E-2</v>
      </c>
      <c r="E318" s="31">
        <v>6.2799999999999995E-2</v>
      </c>
      <c r="F318" s="31">
        <v>9.3000000000000005E-4</v>
      </c>
      <c r="G318" s="31">
        <v>5.8099999999999999E-2</v>
      </c>
      <c r="H318" s="31">
        <v>2.3999999999999998E-3</v>
      </c>
      <c r="I318" s="16"/>
      <c r="J318" s="33">
        <v>392.6</v>
      </c>
      <c r="K318" s="33">
        <v>5.6</v>
      </c>
    </row>
    <row r="319" spans="1:11">
      <c r="A319" s="16" t="s">
        <v>259</v>
      </c>
      <c r="B319" s="16"/>
      <c r="C319" s="30">
        <v>0.50700000000000001</v>
      </c>
      <c r="D319" s="30">
        <v>2.1999999999999999E-2</v>
      </c>
      <c r="E319" s="31">
        <v>6.4399999999999999E-2</v>
      </c>
      <c r="F319" s="31">
        <v>1.2999999999999999E-3</v>
      </c>
      <c r="G319" s="31">
        <v>5.7599999999999998E-2</v>
      </c>
      <c r="H319" s="31">
        <v>2.5000000000000001E-3</v>
      </c>
      <c r="I319" s="16"/>
      <c r="J319" s="33">
        <v>402.2</v>
      </c>
      <c r="K319" s="33">
        <v>8</v>
      </c>
    </row>
    <row r="320" spans="1:11">
      <c r="A320" s="16" t="s">
        <v>260</v>
      </c>
      <c r="B320" s="16"/>
      <c r="C320" s="30">
        <v>0.51200000000000001</v>
      </c>
      <c r="D320" s="30">
        <v>2.1000000000000001E-2</v>
      </c>
      <c r="E320" s="31">
        <v>6.3700000000000007E-2</v>
      </c>
      <c r="F320" s="31">
        <v>1.1000000000000001E-3</v>
      </c>
      <c r="G320" s="31">
        <v>5.8099999999999999E-2</v>
      </c>
      <c r="H320" s="31">
        <v>2.2000000000000001E-3</v>
      </c>
      <c r="I320" s="16"/>
      <c r="J320" s="33">
        <v>397.8</v>
      </c>
      <c r="K320" s="33">
        <v>7</v>
      </c>
    </row>
    <row r="321" spans="1:11">
      <c r="A321" s="16" t="s">
        <v>261</v>
      </c>
      <c r="B321" s="16"/>
      <c r="C321" s="30">
        <v>0.48099999999999998</v>
      </c>
      <c r="D321" s="30">
        <v>2.4E-2</v>
      </c>
      <c r="E321" s="31">
        <v>6.2600000000000003E-2</v>
      </c>
      <c r="F321" s="31">
        <v>1.6000000000000001E-3</v>
      </c>
      <c r="G321" s="31">
        <v>5.5399999999999998E-2</v>
      </c>
      <c r="H321" s="31">
        <v>2.5999999999999999E-3</v>
      </c>
      <c r="I321" s="16"/>
      <c r="J321" s="33">
        <v>391.4</v>
      </c>
      <c r="K321" s="33">
        <v>9.4</v>
      </c>
    </row>
    <row r="322" spans="1:11">
      <c r="A322" s="16" t="s">
        <v>262</v>
      </c>
      <c r="B322" s="16"/>
      <c r="C322" s="30">
        <v>0.55800000000000005</v>
      </c>
      <c r="D322" s="30">
        <v>2.1000000000000001E-2</v>
      </c>
      <c r="E322" s="31">
        <v>6.4799999999999996E-2</v>
      </c>
      <c r="F322" s="31">
        <v>1.2999999999999999E-3</v>
      </c>
      <c r="G322" s="31">
        <v>6.2199999999999998E-2</v>
      </c>
      <c r="H322" s="31">
        <v>2.3E-3</v>
      </c>
      <c r="I322" s="16"/>
      <c r="J322" s="33">
        <v>404.5</v>
      </c>
      <c r="K322" s="33">
        <v>7.7</v>
      </c>
    </row>
    <row r="323" spans="1:11">
      <c r="A323" s="34" t="s">
        <v>263</v>
      </c>
      <c r="B323" s="34"/>
      <c r="C323" s="35">
        <v>0.47699999999999998</v>
      </c>
      <c r="D323" s="35">
        <v>2.1999999999999999E-2</v>
      </c>
      <c r="E323" s="36">
        <v>6.2600000000000003E-2</v>
      </c>
      <c r="F323" s="36">
        <v>1.1000000000000001E-3</v>
      </c>
      <c r="G323" s="36">
        <v>5.5399999999999998E-2</v>
      </c>
      <c r="H323" s="36">
        <v>2.5000000000000001E-3</v>
      </c>
      <c r="I323" s="34"/>
      <c r="J323" s="37">
        <v>391.4</v>
      </c>
      <c r="K323" s="37">
        <v>6.9</v>
      </c>
    </row>
  </sheetData>
  <mergeCells count="12">
    <mergeCell ref="A1:K1"/>
    <mergeCell ref="C2:H2"/>
    <mergeCell ref="J2:K2"/>
    <mergeCell ref="A4:K4"/>
    <mergeCell ref="A63:K63"/>
    <mergeCell ref="A290:K290"/>
    <mergeCell ref="A2:A3"/>
    <mergeCell ref="A90:K90"/>
    <mergeCell ref="A138:K138"/>
    <mergeCell ref="A170:K170"/>
    <mergeCell ref="A204:K204"/>
    <mergeCell ref="A254:K254"/>
  </mergeCells>
  <phoneticPr fontId="37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4"/>
  <sheetViews>
    <sheetView workbookViewId="0">
      <selection activeCell="E14" sqref="E14"/>
    </sheetView>
  </sheetViews>
  <sheetFormatPr defaultColWidth="9" defaultRowHeight="15"/>
  <cols>
    <col min="1" max="1" width="14.140625" customWidth="1"/>
    <col min="10" max="10" width="13.5703125" customWidth="1"/>
  </cols>
  <sheetData>
    <row r="1" spans="1:11">
      <c r="A1" s="79" t="s">
        <v>418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75" t="s">
        <v>202</v>
      </c>
      <c r="B2" s="4"/>
      <c r="C2" s="80" t="s">
        <v>203</v>
      </c>
      <c r="D2" s="80"/>
      <c r="E2" s="80"/>
      <c r="F2" s="80"/>
      <c r="G2" s="80"/>
      <c r="H2" s="80"/>
      <c r="I2" s="4"/>
      <c r="J2" s="80" t="s">
        <v>204</v>
      </c>
      <c r="K2" s="80"/>
    </row>
    <row r="3" spans="1:11" ht="27">
      <c r="A3" s="76"/>
      <c r="B3" s="5"/>
      <c r="C3" s="5" t="s">
        <v>205</v>
      </c>
      <c r="D3" s="5" t="s">
        <v>312</v>
      </c>
      <c r="E3" s="5" t="s">
        <v>207</v>
      </c>
      <c r="F3" s="5" t="s">
        <v>312</v>
      </c>
      <c r="G3" s="6" t="s">
        <v>208</v>
      </c>
      <c r="H3" s="6" t="s">
        <v>312</v>
      </c>
      <c r="I3" s="5"/>
      <c r="J3" s="10" t="s">
        <v>313</v>
      </c>
      <c r="K3" s="6" t="s">
        <v>312</v>
      </c>
    </row>
    <row r="4" spans="1:11" ht="17.25">
      <c r="A4" s="83" t="s">
        <v>311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>
      <c r="A5" s="83" t="s">
        <v>314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>
      <c r="A6" s="7" t="s">
        <v>315</v>
      </c>
      <c r="C6" s="8">
        <v>0.28470000000000001</v>
      </c>
      <c r="D6" s="8">
        <v>5.3E-3</v>
      </c>
      <c r="E6" s="9">
        <v>3.9649999999999998E-2</v>
      </c>
      <c r="F6" s="9">
        <v>6.4999999999999997E-4</v>
      </c>
      <c r="G6" s="9">
        <v>5.1860000000000003E-2</v>
      </c>
      <c r="H6" s="9">
        <v>2.1000000000000001E-4</v>
      </c>
      <c r="I6" s="7"/>
      <c r="J6" s="11">
        <v>250.7</v>
      </c>
      <c r="K6" s="11">
        <v>4</v>
      </c>
    </row>
    <row r="7" spans="1:11">
      <c r="A7" s="7" t="s">
        <v>316</v>
      </c>
      <c r="C7" s="8">
        <v>0.28649999999999998</v>
      </c>
      <c r="D7" s="8">
        <v>9.4999999999999998E-3</v>
      </c>
      <c r="E7" s="9">
        <v>4.0099999999999997E-2</v>
      </c>
      <c r="F7" s="9">
        <v>1.1999999999999999E-3</v>
      </c>
      <c r="G7" s="9">
        <v>5.1529999999999999E-2</v>
      </c>
      <c r="H7" s="9">
        <v>2.2000000000000001E-4</v>
      </c>
      <c r="I7" s="7"/>
      <c r="J7" s="11">
        <v>253.6</v>
      </c>
      <c r="K7" s="11">
        <v>7.2</v>
      </c>
    </row>
    <row r="8" spans="1:11">
      <c r="A8" s="7" t="s">
        <v>317</v>
      </c>
      <c r="C8" s="8">
        <v>0.28720000000000001</v>
      </c>
      <c r="D8" s="8">
        <v>6.6E-3</v>
      </c>
      <c r="E8" s="9">
        <v>3.9949999999999999E-2</v>
      </c>
      <c r="F8" s="9">
        <v>8.5999999999999998E-4</v>
      </c>
      <c r="G8" s="9">
        <v>5.1889999999999999E-2</v>
      </c>
      <c r="H8" s="9">
        <v>3.5E-4</v>
      </c>
      <c r="I8" s="7"/>
      <c r="J8" s="11">
        <v>252.5</v>
      </c>
      <c r="K8" s="11">
        <v>5.4</v>
      </c>
    </row>
    <row r="9" spans="1:11">
      <c r="A9" s="7" t="s">
        <v>318</v>
      </c>
      <c r="C9" s="8">
        <v>0.27800000000000002</v>
      </c>
      <c r="D9" s="8">
        <v>1.2E-2</v>
      </c>
      <c r="E9" s="9">
        <v>3.8699999999999998E-2</v>
      </c>
      <c r="F9" s="9">
        <v>1.6000000000000001E-3</v>
      </c>
      <c r="G9" s="9">
        <v>5.2269999999999997E-2</v>
      </c>
      <c r="H9" s="9">
        <v>5.9000000000000003E-4</v>
      </c>
      <c r="I9" s="7"/>
      <c r="J9" s="11">
        <v>244.8</v>
      </c>
      <c r="K9" s="11">
        <v>9.6</v>
      </c>
    </row>
    <row r="10" spans="1:11">
      <c r="A10" s="7" t="s">
        <v>319</v>
      </c>
      <c r="C10" s="8">
        <v>0.27500000000000002</v>
      </c>
      <c r="D10" s="8">
        <v>1.2E-2</v>
      </c>
      <c r="E10" s="9">
        <v>3.8899999999999997E-2</v>
      </c>
      <c r="F10" s="9">
        <v>1.6999999999999999E-3</v>
      </c>
      <c r="G10" s="9">
        <v>5.1270000000000003E-2</v>
      </c>
      <c r="H10" s="9">
        <v>6.6E-4</v>
      </c>
      <c r="I10" s="7"/>
      <c r="J10" s="11">
        <v>246</v>
      </c>
      <c r="K10" s="11">
        <v>10</v>
      </c>
    </row>
    <row r="11" spans="1:11">
      <c r="A11" s="7" t="s">
        <v>320</v>
      </c>
      <c r="C11" s="8">
        <v>0.28139999999999998</v>
      </c>
      <c r="D11" s="8">
        <v>8.0000000000000002E-3</v>
      </c>
      <c r="E11" s="9">
        <v>4.02E-2</v>
      </c>
      <c r="F11" s="9">
        <v>1E-3</v>
      </c>
      <c r="G11" s="9">
        <v>5.0970000000000001E-2</v>
      </c>
      <c r="H11" s="9">
        <v>4.8999999999999998E-4</v>
      </c>
      <c r="I11" s="7"/>
      <c r="J11" s="11">
        <v>254</v>
      </c>
      <c r="K11" s="11">
        <v>6.5</v>
      </c>
    </row>
    <row r="12" spans="1:11">
      <c r="A12" s="7" t="s">
        <v>321</v>
      </c>
      <c r="C12" s="8">
        <v>0.27789999999999998</v>
      </c>
      <c r="D12" s="8">
        <v>8.6999999999999994E-3</v>
      </c>
      <c r="E12" s="9">
        <v>3.9870000000000003E-2</v>
      </c>
      <c r="F12" s="9">
        <v>8.4999999999999995E-4</v>
      </c>
      <c r="G12" s="9">
        <v>5.0700000000000002E-2</v>
      </c>
      <c r="H12" s="9">
        <v>1.1000000000000001E-3</v>
      </c>
      <c r="I12" s="7"/>
      <c r="J12" s="11">
        <v>252</v>
      </c>
      <c r="K12" s="11">
        <v>5.3</v>
      </c>
    </row>
    <row r="13" spans="1:11">
      <c r="A13" s="7" t="s">
        <v>322</v>
      </c>
      <c r="C13" s="8">
        <v>0.2767</v>
      </c>
      <c r="D13" s="8">
        <v>9.2999999999999992E-3</v>
      </c>
      <c r="E13" s="9">
        <v>4.0340000000000001E-2</v>
      </c>
      <c r="F13" s="9">
        <v>8.0000000000000004E-4</v>
      </c>
      <c r="G13" s="9">
        <v>5.0299999999999997E-2</v>
      </c>
      <c r="H13" s="9">
        <v>1.6000000000000001E-3</v>
      </c>
      <c r="I13" s="7"/>
      <c r="J13" s="11">
        <v>254.9</v>
      </c>
      <c r="K13" s="11">
        <v>5</v>
      </c>
    </row>
    <row r="14" spans="1:11">
      <c r="A14" s="7" t="s">
        <v>323</v>
      </c>
      <c r="C14" s="8">
        <v>0.2828</v>
      </c>
      <c r="D14" s="8">
        <v>6.6E-3</v>
      </c>
      <c r="E14" s="9">
        <v>3.9800000000000002E-2</v>
      </c>
      <c r="F14" s="9">
        <v>9.8999999999999999E-4</v>
      </c>
      <c r="G14" s="9">
        <v>5.2060000000000002E-2</v>
      </c>
      <c r="H14" s="9">
        <v>8.7000000000000001E-4</v>
      </c>
      <c r="I14" s="7"/>
      <c r="J14" s="11">
        <v>251.6</v>
      </c>
      <c r="K14" s="11">
        <v>6.1</v>
      </c>
    </row>
    <row r="15" spans="1:11">
      <c r="A15" s="7" t="s">
        <v>324</v>
      </c>
      <c r="C15" s="8">
        <v>0.2903</v>
      </c>
      <c r="D15" s="8">
        <v>5.7999999999999996E-3</v>
      </c>
      <c r="E15" s="9">
        <v>4.0210000000000003E-2</v>
      </c>
      <c r="F15" s="9">
        <v>7.3999999999999999E-4</v>
      </c>
      <c r="G15" s="9">
        <v>5.262E-2</v>
      </c>
      <c r="H15" s="9">
        <v>6.4999999999999997E-4</v>
      </c>
      <c r="I15" s="7"/>
      <c r="J15" s="11">
        <v>254.1</v>
      </c>
      <c r="K15" s="11">
        <v>4.5999999999999996</v>
      </c>
    </row>
    <row r="16" spans="1:11">
      <c r="A16" s="7" t="s">
        <v>325</v>
      </c>
      <c r="C16" s="8">
        <v>0.29659999999999997</v>
      </c>
      <c r="D16" s="8">
        <v>9.1999999999999998E-3</v>
      </c>
      <c r="E16" s="9">
        <v>4.1799999999999997E-2</v>
      </c>
      <c r="F16" s="9">
        <v>1.2999999999999999E-3</v>
      </c>
      <c r="G16" s="9">
        <v>5.169E-2</v>
      </c>
      <c r="H16" s="9">
        <v>3.6000000000000002E-4</v>
      </c>
      <c r="I16" s="7"/>
      <c r="J16" s="11">
        <v>264.2</v>
      </c>
      <c r="K16" s="11">
        <v>7.8</v>
      </c>
    </row>
    <row r="17" spans="1:11">
      <c r="A17" s="7" t="s">
        <v>326</v>
      </c>
      <c r="C17" s="8">
        <v>0.28820000000000001</v>
      </c>
      <c r="D17" s="8">
        <v>9.5999999999999992E-3</v>
      </c>
      <c r="E17" s="9">
        <v>4.0500000000000001E-2</v>
      </c>
      <c r="F17" s="9">
        <v>1.1999999999999999E-3</v>
      </c>
      <c r="G17" s="9">
        <v>5.1999999999999998E-2</v>
      </c>
      <c r="H17" s="9">
        <v>3.8999999999999999E-4</v>
      </c>
      <c r="I17" s="7"/>
      <c r="J17" s="11">
        <v>255.8</v>
      </c>
      <c r="K17" s="11">
        <v>7.6</v>
      </c>
    </row>
    <row r="18" spans="1:11">
      <c r="A18" s="7" t="s">
        <v>327</v>
      </c>
      <c r="C18" s="8">
        <v>0.28399999999999997</v>
      </c>
      <c r="D18" s="8">
        <v>8.6E-3</v>
      </c>
      <c r="E18" s="9">
        <v>3.9800000000000002E-2</v>
      </c>
      <c r="F18" s="9">
        <v>1.1000000000000001E-3</v>
      </c>
      <c r="G18" s="9">
        <v>5.2089999999999997E-2</v>
      </c>
      <c r="H18" s="9">
        <v>5.5000000000000003E-4</v>
      </c>
      <c r="I18" s="7"/>
      <c r="J18" s="11">
        <v>251.7</v>
      </c>
      <c r="K18" s="11">
        <v>7</v>
      </c>
    </row>
    <row r="19" spans="1:11">
      <c r="A19" s="7" t="s">
        <v>328</v>
      </c>
      <c r="C19" s="8">
        <v>0.27829999999999999</v>
      </c>
      <c r="D19" s="8">
        <v>8.2000000000000007E-3</v>
      </c>
      <c r="E19" s="9">
        <v>3.9399999999999998E-2</v>
      </c>
      <c r="F19" s="9">
        <v>1.1000000000000001E-3</v>
      </c>
      <c r="G19" s="9">
        <v>5.1709999999999999E-2</v>
      </c>
      <c r="H19" s="9">
        <v>5.4000000000000001E-4</v>
      </c>
      <c r="I19" s="7"/>
      <c r="J19" s="11">
        <v>248.8</v>
      </c>
      <c r="K19" s="11">
        <v>6.7</v>
      </c>
    </row>
    <row r="20" spans="1:11">
      <c r="A20" s="7" t="s">
        <v>329</v>
      </c>
      <c r="C20" s="8">
        <v>0.28439999999999999</v>
      </c>
      <c r="D20" s="8">
        <v>8.6E-3</v>
      </c>
      <c r="E20" s="9">
        <v>4.0070000000000001E-2</v>
      </c>
      <c r="F20" s="9">
        <v>9.5E-4</v>
      </c>
      <c r="G20" s="9">
        <v>5.1909999999999998E-2</v>
      </c>
      <c r="H20" s="9">
        <v>6.4999999999999997E-4</v>
      </c>
      <c r="I20" s="7"/>
      <c r="J20" s="11">
        <v>253.3</v>
      </c>
      <c r="K20" s="11">
        <v>5.9</v>
      </c>
    </row>
    <row r="21" spans="1:11">
      <c r="A21" s="7" t="s">
        <v>330</v>
      </c>
      <c r="C21" s="8">
        <v>0.28220000000000001</v>
      </c>
      <c r="D21" s="8">
        <v>6.0000000000000001E-3</v>
      </c>
      <c r="E21" s="9">
        <v>3.9570000000000001E-2</v>
      </c>
      <c r="F21" s="9">
        <v>6.8000000000000005E-4</v>
      </c>
      <c r="G21" s="9">
        <v>5.2049999999999999E-2</v>
      </c>
      <c r="H21" s="9">
        <v>3.6000000000000002E-4</v>
      </c>
      <c r="I21" s="7"/>
      <c r="J21" s="11">
        <v>250.2</v>
      </c>
      <c r="K21" s="11">
        <v>4.2</v>
      </c>
    </row>
    <row r="22" spans="1:11">
      <c r="A22" s="7" t="s">
        <v>331</v>
      </c>
      <c r="C22" s="8">
        <v>0.2868</v>
      </c>
      <c r="D22" s="8">
        <v>7.6E-3</v>
      </c>
      <c r="E22" s="9">
        <v>0.04</v>
      </c>
      <c r="F22" s="9">
        <v>1.1000000000000001E-3</v>
      </c>
      <c r="G22" s="9">
        <v>5.2380000000000003E-2</v>
      </c>
      <c r="H22" s="9">
        <v>2.9E-4</v>
      </c>
      <c r="I22" s="7"/>
      <c r="J22" s="11">
        <v>252.9</v>
      </c>
      <c r="K22" s="11">
        <v>6.7</v>
      </c>
    </row>
    <row r="23" spans="1:11">
      <c r="A23" s="7" t="s">
        <v>332</v>
      </c>
      <c r="C23" s="8">
        <v>0.28889999999999999</v>
      </c>
      <c r="D23" s="8">
        <v>7.7999999999999996E-3</v>
      </c>
      <c r="E23" s="9">
        <v>4.0300000000000002E-2</v>
      </c>
      <c r="F23" s="9">
        <v>1.1000000000000001E-3</v>
      </c>
      <c r="G23" s="9">
        <v>5.237E-2</v>
      </c>
      <c r="H23" s="9">
        <v>2.4000000000000001E-4</v>
      </c>
      <c r="I23" s="7"/>
      <c r="J23" s="11">
        <v>254.8</v>
      </c>
      <c r="K23" s="11">
        <v>6.6</v>
      </c>
    </row>
    <row r="24" spans="1:11">
      <c r="A24" s="7" t="s">
        <v>333</v>
      </c>
      <c r="C24" s="8">
        <v>0.29699999999999999</v>
      </c>
      <c r="D24" s="8">
        <v>3.8999999999999998E-3</v>
      </c>
      <c r="E24" s="9">
        <v>4.181E-2</v>
      </c>
      <c r="F24" s="9">
        <v>3.8999999999999999E-4</v>
      </c>
      <c r="G24" s="9">
        <v>5.16E-2</v>
      </c>
      <c r="H24" s="9">
        <v>3.3E-4</v>
      </c>
      <c r="I24" s="7"/>
      <c r="J24" s="11">
        <v>264</v>
      </c>
      <c r="K24" s="11">
        <v>2.4</v>
      </c>
    </row>
    <row r="25" spans="1:11">
      <c r="A25" s="7" t="s">
        <v>334</v>
      </c>
      <c r="C25" s="8">
        <v>0.29559999999999997</v>
      </c>
      <c r="D25" s="8">
        <v>9.1000000000000004E-3</v>
      </c>
      <c r="E25" s="9">
        <v>4.0599999999999997E-2</v>
      </c>
      <c r="F25" s="9">
        <v>1.1000000000000001E-3</v>
      </c>
      <c r="G25" s="9">
        <v>5.2999999999999999E-2</v>
      </c>
      <c r="H25" s="9">
        <v>4.6000000000000001E-4</v>
      </c>
      <c r="I25" s="7"/>
      <c r="J25" s="11">
        <v>256.60000000000002</v>
      </c>
      <c r="K25" s="11">
        <v>6.7</v>
      </c>
    </row>
    <row r="26" spans="1:11">
      <c r="A26" s="7" t="s">
        <v>335</v>
      </c>
      <c r="C26" s="8">
        <v>0.29239999999999999</v>
      </c>
      <c r="D26" s="8">
        <v>9.1000000000000004E-3</v>
      </c>
      <c r="E26" s="9">
        <v>4.07E-2</v>
      </c>
      <c r="F26" s="9">
        <v>1.1000000000000001E-3</v>
      </c>
      <c r="G26" s="9">
        <v>5.2429999999999997E-2</v>
      </c>
      <c r="H26" s="9">
        <v>5.9000000000000003E-4</v>
      </c>
      <c r="I26" s="7"/>
      <c r="J26" s="11">
        <v>256.89999999999998</v>
      </c>
      <c r="K26" s="11">
        <v>6.8</v>
      </c>
    </row>
    <row r="27" spans="1:11">
      <c r="A27" s="7" t="s">
        <v>336</v>
      </c>
      <c r="C27" s="8">
        <v>0.28599999999999998</v>
      </c>
      <c r="D27" s="8">
        <v>1.2E-2</v>
      </c>
      <c r="E27" s="9">
        <v>4.0099999999999997E-2</v>
      </c>
      <c r="F27" s="9">
        <v>1.5E-3</v>
      </c>
      <c r="G27" s="9">
        <v>5.1970000000000002E-2</v>
      </c>
      <c r="H27" s="9">
        <v>3.1E-4</v>
      </c>
      <c r="I27" s="7"/>
      <c r="J27" s="11">
        <v>253.3</v>
      </c>
      <c r="K27" s="11">
        <v>9.5</v>
      </c>
    </row>
    <row r="28" spans="1:11">
      <c r="A28" s="7" t="s">
        <v>337</v>
      </c>
      <c r="C28" s="8">
        <v>0.28699999999999998</v>
      </c>
      <c r="D28" s="8">
        <v>0.01</v>
      </c>
      <c r="E28" s="9">
        <v>4.0099999999999997E-2</v>
      </c>
      <c r="F28" s="9">
        <v>1.5E-3</v>
      </c>
      <c r="G28" s="9">
        <v>5.2069999999999998E-2</v>
      </c>
      <c r="H28" s="9">
        <v>5.1000000000000004E-4</v>
      </c>
      <c r="I28" s="7"/>
      <c r="J28" s="11">
        <v>253.6</v>
      </c>
      <c r="K28" s="11">
        <v>9.1</v>
      </c>
    </row>
    <row r="29" spans="1:11">
      <c r="A29" s="7" t="s">
        <v>338</v>
      </c>
      <c r="C29" s="8">
        <v>0.28299999999999997</v>
      </c>
      <c r="D29" s="8">
        <v>1.0999999999999999E-2</v>
      </c>
      <c r="E29" s="9">
        <v>3.95E-2</v>
      </c>
      <c r="F29" s="9">
        <v>1.5E-3</v>
      </c>
      <c r="G29" s="9">
        <v>5.2240000000000002E-2</v>
      </c>
      <c r="H29" s="9">
        <v>6.7000000000000002E-4</v>
      </c>
      <c r="I29" s="7"/>
      <c r="J29" s="11">
        <v>250</v>
      </c>
      <c r="K29" s="11">
        <v>9.6</v>
      </c>
    </row>
    <row r="30" spans="1:11">
      <c r="A30" s="7" t="s">
        <v>339</v>
      </c>
      <c r="C30" s="8">
        <v>0.28289999999999998</v>
      </c>
      <c r="D30" s="8">
        <v>9.5999999999999992E-3</v>
      </c>
      <c r="E30" s="9">
        <v>3.9300000000000002E-2</v>
      </c>
      <c r="F30" s="9">
        <v>1.5E-3</v>
      </c>
      <c r="G30" s="9">
        <v>5.3089999999999998E-2</v>
      </c>
      <c r="H30" s="9">
        <v>3.6000000000000002E-4</v>
      </c>
      <c r="I30" s="7"/>
      <c r="J30" s="11">
        <v>248.3</v>
      </c>
      <c r="K30" s="11">
        <v>9.4</v>
      </c>
    </row>
    <row r="31" spans="1:11">
      <c r="A31" s="7" t="s">
        <v>340</v>
      </c>
      <c r="C31" s="8">
        <v>0.28799999999999998</v>
      </c>
      <c r="D31" s="8">
        <v>1.2E-2</v>
      </c>
      <c r="E31" s="9">
        <v>0.04</v>
      </c>
      <c r="F31" s="9">
        <v>1.5E-3</v>
      </c>
      <c r="G31" s="9">
        <v>5.237E-2</v>
      </c>
      <c r="H31" s="9">
        <v>5.4000000000000001E-4</v>
      </c>
      <c r="I31" s="7"/>
      <c r="J31" s="11">
        <v>252.9</v>
      </c>
      <c r="K31" s="11">
        <v>9</v>
      </c>
    </row>
    <row r="32" spans="1:11">
      <c r="A32" s="7" t="s">
        <v>341</v>
      </c>
      <c r="C32" s="8">
        <v>0.28399999999999997</v>
      </c>
      <c r="D32" s="8">
        <v>1.2E-2</v>
      </c>
      <c r="E32" s="9">
        <v>3.9399999999999998E-2</v>
      </c>
      <c r="F32" s="9">
        <v>1.5E-3</v>
      </c>
      <c r="G32" s="9">
        <v>5.2679999999999998E-2</v>
      </c>
      <c r="H32" s="9">
        <v>6.3000000000000003E-4</v>
      </c>
      <c r="I32" s="7"/>
      <c r="J32" s="11">
        <v>248.8</v>
      </c>
      <c r="K32" s="11">
        <v>9.6</v>
      </c>
    </row>
    <row r="33" spans="1:11">
      <c r="A33" s="74" t="s">
        <v>342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>
      <c r="A34" s="7" t="s">
        <v>315</v>
      </c>
      <c r="C34" s="8">
        <v>0.30499999999999999</v>
      </c>
      <c r="D34" s="8">
        <v>7.9000000000000008E-3</v>
      </c>
      <c r="E34" s="9">
        <v>4.2729999999999997E-2</v>
      </c>
      <c r="F34" s="9">
        <v>9.7000000000000005E-4</v>
      </c>
      <c r="G34" s="9">
        <v>5.1769999999999997E-2</v>
      </c>
      <c r="H34" s="9">
        <v>3.3E-4</v>
      </c>
      <c r="I34" s="7"/>
      <c r="J34" s="11">
        <v>269.7</v>
      </c>
      <c r="K34" s="11">
        <v>6</v>
      </c>
    </row>
    <row r="35" spans="1:11">
      <c r="A35" s="7" t="s">
        <v>316</v>
      </c>
      <c r="C35" s="8">
        <v>0.30580000000000002</v>
      </c>
      <c r="D35" s="8">
        <v>7.6E-3</v>
      </c>
      <c r="E35" s="9">
        <v>4.3099999999999999E-2</v>
      </c>
      <c r="F35" s="9">
        <v>1.1000000000000001E-3</v>
      </c>
      <c r="G35" s="9">
        <v>5.1610000000000003E-2</v>
      </c>
      <c r="H35" s="9">
        <v>3.8999999999999999E-4</v>
      </c>
      <c r="I35" s="7"/>
      <c r="J35" s="11">
        <v>271.7</v>
      </c>
      <c r="K35" s="11">
        <v>6.5</v>
      </c>
    </row>
    <row r="36" spans="1:11">
      <c r="A36" s="7" t="s">
        <v>317</v>
      </c>
      <c r="C36" s="8">
        <v>0.30690000000000001</v>
      </c>
      <c r="D36" s="8">
        <v>5.1999999999999998E-3</v>
      </c>
      <c r="E36" s="9">
        <v>4.4200000000000003E-2</v>
      </c>
      <c r="F36" s="9">
        <v>5.9000000000000003E-4</v>
      </c>
      <c r="G36" s="9">
        <v>4.9799999999999997E-2</v>
      </c>
      <c r="H36" s="9">
        <v>4.8999999999999998E-4</v>
      </c>
      <c r="I36" s="7"/>
      <c r="J36" s="11">
        <v>278.8</v>
      </c>
      <c r="K36" s="11">
        <v>3.7</v>
      </c>
    </row>
    <row r="37" spans="1:11">
      <c r="A37" s="7" t="s">
        <v>318</v>
      </c>
      <c r="C37" s="8">
        <v>0.30199999999999999</v>
      </c>
      <c r="D37" s="8">
        <v>0.01</v>
      </c>
      <c r="E37" s="9">
        <v>4.3499999999999997E-2</v>
      </c>
      <c r="F37" s="9">
        <v>1.4E-3</v>
      </c>
      <c r="G37" s="9">
        <v>5.0700000000000002E-2</v>
      </c>
      <c r="H37" s="9">
        <v>2.9E-4</v>
      </c>
      <c r="I37" s="7"/>
      <c r="J37" s="11">
        <v>274.2</v>
      </c>
      <c r="K37" s="11">
        <v>8.6999999999999993</v>
      </c>
    </row>
    <row r="38" spans="1:11">
      <c r="A38" s="7" t="s">
        <v>319</v>
      </c>
      <c r="C38" s="8">
        <v>0.309</v>
      </c>
      <c r="D38" s="8">
        <v>0.01</v>
      </c>
      <c r="E38" s="9">
        <v>4.3499999999999997E-2</v>
      </c>
      <c r="F38" s="9">
        <v>1.2999999999999999E-3</v>
      </c>
      <c r="G38" s="9">
        <v>5.176E-2</v>
      </c>
      <c r="H38" s="9">
        <v>5.5999999999999995E-4</v>
      </c>
      <c r="I38" s="7"/>
      <c r="J38" s="11">
        <v>274.3</v>
      </c>
      <c r="K38" s="11">
        <v>8.1</v>
      </c>
    </row>
    <row r="39" spans="1:11">
      <c r="A39" s="7" t="s">
        <v>320</v>
      </c>
      <c r="C39" s="8">
        <v>0.30499999999999999</v>
      </c>
      <c r="D39" s="8">
        <v>5.7000000000000002E-3</v>
      </c>
      <c r="E39" s="9">
        <v>4.2950000000000002E-2</v>
      </c>
      <c r="F39" s="9">
        <v>7.2000000000000005E-4</v>
      </c>
      <c r="G39" s="9">
        <v>5.1659999999999998E-2</v>
      </c>
      <c r="H39" s="9">
        <v>3.8999999999999999E-4</v>
      </c>
      <c r="I39" s="7"/>
      <c r="J39" s="11">
        <v>271.10000000000002</v>
      </c>
      <c r="K39" s="11">
        <v>4.5</v>
      </c>
    </row>
    <row r="40" spans="1:11">
      <c r="A40" s="7" t="s">
        <v>321</v>
      </c>
      <c r="C40" s="8">
        <v>0.3044</v>
      </c>
      <c r="D40" s="8">
        <v>3.5999999999999999E-3</v>
      </c>
      <c r="E40" s="9">
        <v>4.2869999999999998E-2</v>
      </c>
      <c r="F40" s="9">
        <v>3.6999999999999999E-4</v>
      </c>
      <c r="G40" s="9">
        <v>5.1619999999999999E-2</v>
      </c>
      <c r="H40" s="9">
        <v>4.4999999999999999E-4</v>
      </c>
      <c r="I40" s="7"/>
      <c r="J40" s="11">
        <v>270.60000000000002</v>
      </c>
      <c r="K40" s="11">
        <v>2.2999999999999998</v>
      </c>
    </row>
    <row r="41" spans="1:11">
      <c r="A41" s="7" t="s">
        <v>322</v>
      </c>
      <c r="C41" s="8">
        <v>0.31130000000000002</v>
      </c>
      <c r="D41" s="8">
        <v>9.1999999999999998E-3</v>
      </c>
      <c r="E41" s="9">
        <v>4.3099999999999999E-2</v>
      </c>
      <c r="F41" s="9">
        <v>1.1999999999999999E-3</v>
      </c>
      <c r="G41" s="9">
        <v>5.246E-2</v>
      </c>
      <c r="H41" s="9">
        <v>5.8E-4</v>
      </c>
      <c r="I41" s="7"/>
      <c r="J41" s="11">
        <v>272.2</v>
      </c>
      <c r="K41" s="11">
        <v>7.2</v>
      </c>
    </row>
    <row r="42" spans="1:11">
      <c r="A42" s="7" t="s">
        <v>323</v>
      </c>
      <c r="C42" s="8">
        <v>0.31</v>
      </c>
      <c r="D42" s="8">
        <v>1.2E-2</v>
      </c>
      <c r="E42" s="9">
        <v>4.3400000000000001E-2</v>
      </c>
      <c r="F42" s="9">
        <v>1.2999999999999999E-3</v>
      </c>
      <c r="G42" s="9">
        <v>5.2150000000000002E-2</v>
      </c>
      <c r="H42" s="9">
        <v>7.9000000000000001E-4</v>
      </c>
      <c r="I42" s="7"/>
      <c r="J42" s="11">
        <v>273.8</v>
      </c>
      <c r="K42" s="11">
        <v>8.1</v>
      </c>
    </row>
    <row r="43" spans="1:11">
      <c r="A43" s="7" t="s">
        <v>324</v>
      </c>
      <c r="C43" s="8">
        <v>0.30640000000000001</v>
      </c>
      <c r="D43" s="8">
        <v>6.7000000000000002E-3</v>
      </c>
      <c r="E43" s="9">
        <v>4.2659999999999997E-2</v>
      </c>
      <c r="F43" s="9">
        <v>8.4999999999999995E-4</v>
      </c>
      <c r="G43" s="9">
        <v>5.2429999999999997E-2</v>
      </c>
      <c r="H43" s="9">
        <v>5.5000000000000003E-4</v>
      </c>
      <c r="I43" s="7"/>
      <c r="J43" s="11">
        <v>269.3</v>
      </c>
      <c r="K43" s="11">
        <v>5.3</v>
      </c>
    </row>
    <row r="44" spans="1:11">
      <c r="A44" s="7" t="s">
        <v>325</v>
      </c>
      <c r="C44" s="8">
        <v>0.31580000000000003</v>
      </c>
      <c r="D44" s="8">
        <v>7.7000000000000002E-3</v>
      </c>
      <c r="E44" s="9">
        <v>4.4049999999999999E-2</v>
      </c>
      <c r="F44" s="9">
        <v>8.7000000000000001E-4</v>
      </c>
      <c r="G44" s="9">
        <v>5.2269999999999997E-2</v>
      </c>
      <c r="H44" s="9">
        <v>6.4999999999999997E-4</v>
      </c>
      <c r="I44" s="7"/>
      <c r="J44" s="11">
        <v>277.89999999999998</v>
      </c>
      <c r="K44" s="11">
        <v>5.4</v>
      </c>
    </row>
    <row r="45" spans="1:11">
      <c r="A45" s="7" t="s">
        <v>326</v>
      </c>
      <c r="C45" s="8">
        <v>0.314</v>
      </c>
      <c r="D45" s="8">
        <v>0.01</v>
      </c>
      <c r="E45" s="9">
        <v>4.3159999999999997E-2</v>
      </c>
      <c r="F45" s="9">
        <v>9.8999999999999999E-4</v>
      </c>
      <c r="G45" s="9">
        <v>5.2499999999999998E-2</v>
      </c>
      <c r="H45" s="9">
        <v>7.5000000000000002E-4</v>
      </c>
      <c r="I45" s="7"/>
      <c r="J45" s="11">
        <v>272.3</v>
      </c>
      <c r="K45" s="11">
        <v>6.1</v>
      </c>
    </row>
    <row r="46" spans="1:11">
      <c r="A46" s="7" t="s">
        <v>327</v>
      </c>
      <c r="C46" s="8">
        <v>0.31</v>
      </c>
      <c r="D46" s="8">
        <v>1.0999999999999999E-2</v>
      </c>
      <c r="E46" s="9">
        <v>4.2999999999999997E-2</v>
      </c>
      <c r="F46" s="9">
        <v>1.5E-3</v>
      </c>
      <c r="G46" s="9">
        <v>5.2490000000000002E-2</v>
      </c>
      <c r="H46" s="9">
        <v>6.0999999999999997E-4</v>
      </c>
      <c r="I46" s="7"/>
      <c r="J46" s="11">
        <v>271.3</v>
      </c>
      <c r="K46" s="11">
        <v>9.4</v>
      </c>
    </row>
    <row r="47" spans="1:11">
      <c r="A47" s="7" t="s">
        <v>328</v>
      </c>
      <c r="C47" s="8">
        <v>0.30659999999999998</v>
      </c>
      <c r="D47" s="8">
        <v>5.5999999999999999E-3</v>
      </c>
      <c r="E47" s="9">
        <v>4.283E-2</v>
      </c>
      <c r="F47" s="9">
        <v>7.6000000000000004E-4</v>
      </c>
      <c r="G47" s="9">
        <v>5.2109999999999997E-2</v>
      </c>
      <c r="H47" s="9">
        <v>3.4000000000000002E-4</v>
      </c>
      <c r="I47" s="7"/>
      <c r="J47" s="11">
        <v>270.3</v>
      </c>
      <c r="K47" s="11">
        <v>4.7</v>
      </c>
    </row>
    <row r="48" spans="1:11">
      <c r="A48" s="7" t="s">
        <v>329</v>
      </c>
      <c r="C48" s="8">
        <v>0.30780000000000002</v>
      </c>
      <c r="D48" s="8">
        <v>7.4000000000000003E-3</v>
      </c>
      <c r="E48" s="9">
        <v>4.3200000000000002E-2</v>
      </c>
      <c r="F48" s="9">
        <v>1E-3</v>
      </c>
      <c r="G48" s="9">
        <v>5.1880000000000003E-2</v>
      </c>
      <c r="H48" s="9">
        <v>3.6000000000000002E-4</v>
      </c>
      <c r="I48" s="7"/>
      <c r="J48" s="11">
        <v>272.89999999999998</v>
      </c>
      <c r="K48" s="11">
        <v>6.2</v>
      </c>
    </row>
    <row r="49" spans="1:11">
      <c r="A49" s="7" t="s">
        <v>330</v>
      </c>
      <c r="C49" s="8">
        <v>0.314</v>
      </c>
      <c r="D49" s="8">
        <v>1.7000000000000001E-2</v>
      </c>
      <c r="E49" s="9">
        <v>4.3200000000000002E-2</v>
      </c>
      <c r="F49" s="9">
        <v>2.2000000000000001E-3</v>
      </c>
      <c r="G49" s="9">
        <v>5.2880000000000003E-2</v>
      </c>
      <c r="H49" s="9">
        <v>4.6999999999999999E-4</v>
      </c>
      <c r="I49" s="7"/>
      <c r="J49" s="11">
        <v>273</v>
      </c>
      <c r="K49" s="11">
        <v>14</v>
      </c>
    </row>
    <row r="50" spans="1:11">
      <c r="A50" s="7" t="s">
        <v>331</v>
      </c>
      <c r="C50" s="8">
        <v>0.312</v>
      </c>
      <c r="D50" s="8">
        <v>1.0999999999999999E-2</v>
      </c>
      <c r="E50" s="9">
        <v>4.3700000000000003E-2</v>
      </c>
      <c r="F50" s="9">
        <v>1.2999999999999999E-3</v>
      </c>
      <c r="G50" s="9">
        <v>5.2060000000000002E-2</v>
      </c>
      <c r="H50" s="9">
        <v>5.4000000000000001E-4</v>
      </c>
      <c r="I50" s="7"/>
      <c r="J50" s="11">
        <v>275.8</v>
      </c>
      <c r="K50" s="11">
        <v>8.1999999999999993</v>
      </c>
    </row>
    <row r="51" spans="1:11">
      <c r="A51" s="7" t="s">
        <v>332</v>
      </c>
      <c r="C51" s="8">
        <v>0.30399999999999999</v>
      </c>
      <c r="D51" s="8">
        <v>1.0999999999999999E-2</v>
      </c>
      <c r="E51" s="9">
        <v>4.2900000000000001E-2</v>
      </c>
      <c r="F51" s="9">
        <v>1.4E-3</v>
      </c>
      <c r="G51" s="9">
        <v>5.1900000000000002E-2</v>
      </c>
      <c r="H51" s="9">
        <v>1.6000000000000001E-3</v>
      </c>
      <c r="I51" s="7"/>
      <c r="J51" s="11">
        <v>270.89999999999998</v>
      </c>
      <c r="K51" s="11">
        <v>8.6999999999999993</v>
      </c>
    </row>
    <row r="52" spans="1:11">
      <c r="A52" s="7" t="s">
        <v>333</v>
      </c>
      <c r="C52" s="8">
        <v>0.30919999999999997</v>
      </c>
      <c r="D52" s="8">
        <v>8.0999999999999996E-3</v>
      </c>
      <c r="E52" s="9">
        <v>4.2810000000000001E-2</v>
      </c>
      <c r="F52" s="9">
        <v>9.6000000000000002E-4</v>
      </c>
      <c r="G52" s="9">
        <v>5.2470000000000003E-2</v>
      </c>
      <c r="H52" s="9">
        <v>8.1999999999999998E-4</v>
      </c>
      <c r="I52" s="7"/>
      <c r="J52" s="11">
        <v>270.2</v>
      </c>
      <c r="K52" s="11">
        <v>5.9</v>
      </c>
    </row>
    <row r="53" spans="1:11">
      <c r="A53" s="7" t="s">
        <v>334</v>
      </c>
      <c r="C53" s="8">
        <v>0.32</v>
      </c>
      <c r="D53" s="8">
        <v>1.2E-2</v>
      </c>
      <c r="E53" s="9">
        <v>4.3700000000000003E-2</v>
      </c>
      <c r="F53" s="9">
        <v>1.2999999999999999E-3</v>
      </c>
      <c r="G53" s="9">
        <v>5.3199999999999997E-2</v>
      </c>
      <c r="H53" s="9">
        <v>1.1000000000000001E-3</v>
      </c>
      <c r="I53" s="7"/>
      <c r="J53" s="11">
        <v>275.7</v>
      </c>
      <c r="K53" s="11">
        <v>7.8</v>
      </c>
    </row>
    <row r="54" spans="1:11">
      <c r="A54" s="7" t="s">
        <v>335</v>
      </c>
      <c r="C54" s="8">
        <v>0.313</v>
      </c>
      <c r="D54" s="8">
        <v>1.4E-2</v>
      </c>
      <c r="E54" s="9">
        <v>4.2599999999999999E-2</v>
      </c>
      <c r="F54" s="9">
        <v>1.5E-3</v>
      </c>
      <c r="G54" s="9">
        <v>5.3600000000000002E-2</v>
      </c>
      <c r="H54" s="9">
        <v>1.4E-3</v>
      </c>
      <c r="I54" s="7"/>
      <c r="J54" s="11">
        <v>268.7</v>
      </c>
      <c r="K54" s="11">
        <v>9.1999999999999993</v>
      </c>
    </row>
    <row r="55" spans="1:11">
      <c r="A55" s="7" t="s">
        <v>336</v>
      </c>
      <c r="C55" s="8">
        <v>0.3049</v>
      </c>
      <c r="D55" s="8">
        <v>9.9000000000000008E-3</v>
      </c>
      <c r="E55" s="9">
        <v>4.24E-2</v>
      </c>
      <c r="F55" s="9">
        <v>1.2999999999999999E-3</v>
      </c>
      <c r="G55" s="9">
        <v>5.2290000000000003E-2</v>
      </c>
      <c r="H55" s="9">
        <v>4.2999999999999999E-4</v>
      </c>
      <c r="I55" s="7"/>
      <c r="J55" s="11">
        <v>267.89999999999998</v>
      </c>
      <c r="K55" s="11">
        <v>8.1999999999999993</v>
      </c>
    </row>
    <row r="56" spans="1:11">
      <c r="A56" s="7" t="s">
        <v>337</v>
      </c>
      <c r="C56" s="8">
        <v>0.307</v>
      </c>
      <c r="D56" s="8">
        <v>1.0999999999999999E-2</v>
      </c>
      <c r="E56" s="9">
        <v>4.2799999999999998E-2</v>
      </c>
      <c r="F56" s="9">
        <v>1.5E-3</v>
      </c>
      <c r="G56" s="9">
        <v>5.2249999999999998E-2</v>
      </c>
      <c r="H56" s="9">
        <v>4.6000000000000001E-4</v>
      </c>
      <c r="I56" s="7"/>
      <c r="J56" s="11">
        <v>270.2</v>
      </c>
      <c r="K56" s="11">
        <v>9.1999999999999993</v>
      </c>
    </row>
    <row r="57" spans="1:11">
      <c r="A57" s="74" t="s">
        <v>343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</row>
    <row r="58" spans="1:11">
      <c r="A58" s="7" t="s">
        <v>315</v>
      </c>
      <c r="C58" s="8">
        <v>0.3271</v>
      </c>
      <c r="D58" s="8">
        <v>7.9000000000000008E-3</v>
      </c>
      <c r="E58" s="9">
        <v>4.5600000000000002E-2</v>
      </c>
      <c r="F58" s="9">
        <v>1.1000000000000001E-3</v>
      </c>
      <c r="G58" s="9">
        <v>5.1869999999999999E-2</v>
      </c>
      <c r="H58" s="9">
        <v>4.4000000000000002E-4</v>
      </c>
      <c r="I58" s="7"/>
      <c r="J58" s="11">
        <v>287.2</v>
      </c>
      <c r="K58" s="11">
        <v>6.5</v>
      </c>
    </row>
    <row r="59" spans="1:11">
      <c r="A59" s="7" t="s">
        <v>316</v>
      </c>
      <c r="C59" s="8">
        <v>0.33350000000000002</v>
      </c>
      <c r="D59" s="8">
        <v>9.4000000000000004E-3</v>
      </c>
      <c r="E59" s="9">
        <v>4.5999999999999999E-2</v>
      </c>
      <c r="F59" s="9">
        <v>1.1999999999999999E-3</v>
      </c>
      <c r="G59" s="9">
        <v>5.2519999999999997E-2</v>
      </c>
      <c r="H59" s="9">
        <v>4.2000000000000002E-4</v>
      </c>
      <c r="I59" s="7"/>
      <c r="J59" s="11">
        <v>289.7</v>
      </c>
      <c r="K59" s="11">
        <v>7.3</v>
      </c>
    </row>
    <row r="60" spans="1:11">
      <c r="A60" s="7" t="s">
        <v>317</v>
      </c>
      <c r="C60" s="8">
        <v>0.33160000000000001</v>
      </c>
      <c r="D60" s="8">
        <v>6.0000000000000001E-3</v>
      </c>
      <c r="E60" s="9">
        <v>4.6050000000000001E-2</v>
      </c>
      <c r="F60" s="9">
        <v>8.3000000000000001E-4</v>
      </c>
      <c r="G60" s="9">
        <v>5.1869999999999999E-2</v>
      </c>
      <c r="H60" s="9">
        <v>2.4000000000000001E-4</v>
      </c>
      <c r="I60" s="7"/>
      <c r="J60" s="11">
        <v>290.2</v>
      </c>
      <c r="K60" s="11">
        <v>5.0999999999999996</v>
      </c>
    </row>
    <row r="61" spans="1:11">
      <c r="A61" s="7" t="s">
        <v>318</v>
      </c>
      <c r="C61" s="8">
        <v>0.372</v>
      </c>
      <c r="D61" s="8">
        <v>6.0000000000000001E-3</v>
      </c>
      <c r="E61" s="9">
        <v>4.4400000000000002E-2</v>
      </c>
      <c r="F61" s="9">
        <v>2.9999999999999997E-4</v>
      </c>
      <c r="G61" s="9">
        <v>6.0199999999999997E-2</v>
      </c>
      <c r="H61" s="9">
        <v>6.8999999999999997E-4</v>
      </c>
      <c r="I61" s="7"/>
      <c r="J61" s="11">
        <v>280</v>
      </c>
      <c r="K61" s="11">
        <v>1.8</v>
      </c>
    </row>
    <row r="62" spans="1:11">
      <c r="A62" s="7" t="s">
        <v>319</v>
      </c>
      <c r="C62" s="8">
        <v>0.32840000000000003</v>
      </c>
      <c r="D62" s="8">
        <v>9.4000000000000004E-3</v>
      </c>
      <c r="E62" s="9">
        <v>4.6100000000000002E-2</v>
      </c>
      <c r="F62" s="9">
        <v>1.1999999999999999E-3</v>
      </c>
      <c r="G62" s="9">
        <v>5.1880000000000003E-2</v>
      </c>
      <c r="H62" s="9">
        <v>4.4000000000000002E-4</v>
      </c>
      <c r="I62" s="7"/>
      <c r="J62" s="11">
        <v>290.39999999999998</v>
      </c>
      <c r="K62" s="11">
        <v>7.1</v>
      </c>
    </row>
    <row r="63" spans="1:11">
      <c r="A63" s="7" t="s">
        <v>320</v>
      </c>
      <c r="C63" s="8">
        <v>0.32900000000000001</v>
      </c>
      <c r="D63" s="8">
        <v>1.7000000000000001E-2</v>
      </c>
      <c r="E63" s="9">
        <v>4.5400000000000003E-2</v>
      </c>
      <c r="F63" s="9">
        <v>2.0999999999999999E-3</v>
      </c>
      <c r="G63" s="9">
        <v>5.2760000000000001E-2</v>
      </c>
      <c r="H63" s="9">
        <v>3.1E-4</v>
      </c>
      <c r="I63" s="7"/>
      <c r="J63" s="11">
        <v>286</v>
      </c>
      <c r="K63" s="11">
        <v>13</v>
      </c>
    </row>
    <row r="64" spans="1:11">
      <c r="A64" s="7" t="s">
        <v>321</v>
      </c>
      <c r="C64" s="8">
        <v>0.32200000000000001</v>
      </c>
      <c r="D64" s="8">
        <v>1.0999999999999999E-2</v>
      </c>
      <c r="E64" s="9">
        <v>4.58E-2</v>
      </c>
      <c r="F64" s="9">
        <v>1.5E-3</v>
      </c>
      <c r="G64" s="9">
        <v>5.1150000000000001E-2</v>
      </c>
      <c r="H64" s="9">
        <v>1.8000000000000001E-4</v>
      </c>
      <c r="I64" s="7"/>
      <c r="J64" s="11">
        <v>288.60000000000002</v>
      </c>
      <c r="K64" s="11">
        <v>9.3000000000000007</v>
      </c>
    </row>
    <row r="65" spans="1:11">
      <c r="A65" s="7" t="s">
        <v>322</v>
      </c>
      <c r="C65" s="8">
        <v>0.31559999999999999</v>
      </c>
      <c r="D65" s="8">
        <v>2.5000000000000001E-3</v>
      </c>
      <c r="E65" s="9">
        <v>4.5010000000000001E-2</v>
      </c>
      <c r="F65" s="9">
        <v>4.0000000000000002E-4</v>
      </c>
      <c r="G65" s="9">
        <v>5.0540000000000002E-2</v>
      </c>
      <c r="H65" s="9">
        <v>3.3E-4</v>
      </c>
      <c r="I65" s="7"/>
      <c r="J65" s="11">
        <v>283.8</v>
      </c>
      <c r="K65" s="11">
        <v>2.4</v>
      </c>
    </row>
    <row r="66" spans="1:11">
      <c r="A66" s="7" t="s">
        <v>323</v>
      </c>
      <c r="C66" s="8">
        <v>0.32440000000000002</v>
      </c>
      <c r="D66" s="8">
        <v>7.0000000000000001E-3</v>
      </c>
      <c r="E66" s="9">
        <v>4.5999999999999999E-2</v>
      </c>
      <c r="F66" s="9">
        <v>1.1000000000000001E-3</v>
      </c>
      <c r="G66" s="9">
        <v>5.1180000000000003E-2</v>
      </c>
      <c r="H66" s="9">
        <v>2.1000000000000001E-4</v>
      </c>
      <c r="I66" s="7"/>
      <c r="J66" s="11">
        <v>289.89999999999998</v>
      </c>
      <c r="K66" s="11">
        <v>6.5</v>
      </c>
    </row>
    <row r="67" spans="1:11">
      <c r="A67" s="7" t="s">
        <v>324</v>
      </c>
      <c r="C67" s="8">
        <v>0.33439999999999998</v>
      </c>
      <c r="D67" s="8">
        <v>6.4000000000000003E-3</v>
      </c>
      <c r="E67" s="9">
        <v>4.7079999999999997E-2</v>
      </c>
      <c r="F67" s="9">
        <v>6.8999999999999997E-4</v>
      </c>
      <c r="G67" s="9">
        <v>5.0770000000000003E-2</v>
      </c>
      <c r="H67" s="9">
        <v>8.0000000000000004E-4</v>
      </c>
      <c r="I67" s="7"/>
      <c r="J67" s="11">
        <v>296.60000000000002</v>
      </c>
      <c r="K67" s="11">
        <v>4.3</v>
      </c>
    </row>
    <row r="68" spans="1:11">
      <c r="A68" s="7" t="s">
        <v>325</v>
      </c>
      <c r="C68" s="8">
        <v>0.31900000000000001</v>
      </c>
      <c r="D68" s="8">
        <v>0.01</v>
      </c>
      <c r="E68" s="9">
        <v>4.5600000000000002E-2</v>
      </c>
      <c r="F68" s="9">
        <v>1.1999999999999999E-3</v>
      </c>
      <c r="G68" s="9">
        <v>5.101E-2</v>
      </c>
      <c r="H68" s="9">
        <v>6.4999999999999997E-4</v>
      </c>
      <c r="I68" s="7"/>
      <c r="J68" s="11">
        <v>287.10000000000002</v>
      </c>
      <c r="K68" s="11">
        <v>7.2</v>
      </c>
    </row>
    <row r="69" spans="1:11">
      <c r="A69" s="7" t="s">
        <v>326</v>
      </c>
      <c r="C69" s="8">
        <v>0.3281</v>
      </c>
      <c r="D69" s="8">
        <v>9.1000000000000004E-3</v>
      </c>
      <c r="E69" s="9">
        <v>4.6399999999999997E-2</v>
      </c>
      <c r="F69" s="9">
        <v>1.1000000000000001E-3</v>
      </c>
      <c r="G69" s="9">
        <v>5.1589999999999997E-2</v>
      </c>
      <c r="H69" s="9">
        <v>6.4000000000000005E-4</v>
      </c>
      <c r="I69" s="7"/>
      <c r="J69" s="11">
        <v>292.10000000000002</v>
      </c>
      <c r="K69" s="11">
        <v>6.9</v>
      </c>
    </row>
    <row r="70" spans="1:11">
      <c r="A70" s="7" t="s">
        <v>327</v>
      </c>
      <c r="C70" s="8">
        <v>0.32419999999999999</v>
      </c>
      <c r="D70" s="8">
        <v>9.9000000000000008E-3</v>
      </c>
      <c r="E70" s="9">
        <v>4.58E-2</v>
      </c>
      <c r="F70" s="9">
        <v>1.2999999999999999E-3</v>
      </c>
      <c r="G70" s="9">
        <v>5.1560000000000002E-2</v>
      </c>
      <c r="H70" s="9">
        <v>5.1999999999999995E-4</v>
      </c>
      <c r="I70" s="7"/>
      <c r="J70" s="11">
        <v>288.7</v>
      </c>
      <c r="K70" s="11">
        <v>8</v>
      </c>
    </row>
    <row r="71" spans="1:11">
      <c r="A71" s="7" t="s">
        <v>328</v>
      </c>
      <c r="C71" s="8">
        <v>0.33</v>
      </c>
      <c r="D71" s="8">
        <v>1.0999999999999999E-2</v>
      </c>
      <c r="E71" s="9">
        <v>4.6399999999999997E-2</v>
      </c>
      <c r="F71" s="9">
        <v>1.5E-3</v>
      </c>
      <c r="G71" s="9">
        <v>5.16E-2</v>
      </c>
      <c r="H71" s="9">
        <v>3.8999999999999999E-4</v>
      </c>
      <c r="I71" s="7"/>
      <c r="J71" s="11">
        <v>292.5</v>
      </c>
      <c r="K71" s="11">
        <v>9</v>
      </c>
    </row>
    <row r="72" spans="1:11">
      <c r="A72" s="7" t="s">
        <v>329</v>
      </c>
      <c r="C72" s="8">
        <v>0.33160000000000001</v>
      </c>
      <c r="D72" s="8">
        <v>7.1999999999999998E-3</v>
      </c>
      <c r="E72" s="9">
        <v>4.6010000000000002E-2</v>
      </c>
      <c r="F72" s="9">
        <v>8.4999999999999995E-4</v>
      </c>
      <c r="G72" s="9">
        <v>5.2109999999999997E-2</v>
      </c>
      <c r="H72" s="9">
        <v>3.6000000000000002E-4</v>
      </c>
      <c r="I72" s="7"/>
      <c r="J72" s="11">
        <v>289.89999999999998</v>
      </c>
      <c r="K72" s="11">
        <v>5.3</v>
      </c>
    </row>
    <row r="73" spans="1:11">
      <c r="A73" s="7" t="s">
        <v>330</v>
      </c>
      <c r="C73" s="8">
        <v>0.32129999999999997</v>
      </c>
      <c r="D73" s="8">
        <v>9.2999999999999992E-3</v>
      </c>
      <c r="E73" s="9">
        <v>4.4900000000000002E-2</v>
      </c>
      <c r="F73" s="9">
        <v>1.2999999999999999E-3</v>
      </c>
      <c r="G73" s="9">
        <v>5.21E-2</v>
      </c>
      <c r="H73" s="9">
        <v>4.2999999999999999E-4</v>
      </c>
      <c r="I73" s="7"/>
      <c r="J73" s="11">
        <v>282.8</v>
      </c>
      <c r="K73" s="11">
        <v>7.8</v>
      </c>
    </row>
    <row r="74" spans="1:11">
      <c r="A74" s="7" t="s">
        <v>331</v>
      </c>
      <c r="C74" s="8">
        <v>0.32550000000000001</v>
      </c>
      <c r="D74" s="8">
        <v>8.6999999999999994E-3</v>
      </c>
      <c r="E74" s="9">
        <v>4.5499999999999999E-2</v>
      </c>
      <c r="F74" s="9">
        <v>1.1999999999999999E-3</v>
      </c>
      <c r="G74" s="9">
        <v>5.1929999999999997E-2</v>
      </c>
      <c r="H74" s="9">
        <v>4.0000000000000002E-4</v>
      </c>
      <c r="I74" s="7"/>
      <c r="J74" s="11">
        <v>286.89999999999998</v>
      </c>
      <c r="K74" s="11">
        <v>7.4</v>
      </c>
    </row>
    <row r="75" spans="1:11">
      <c r="A75" s="7" t="s">
        <v>332</v>
      </c>
      <c r="C75" s="8">
        <v>0.32700000000000001</v>
      </c>
      <c r="D75" s="8">
        <v>1.2999999999999999E-2</v>
      </c>
      <c r="E75" s="9">
        <v>4.5900000000000003E-2</v>
      </c>
      <c r="F75" s="9">
        <v>1.8E-3</v>
      </c>
      <c r="G75" s="9">
        <v>5.2080000000000001E-2</v>
      </c>
      <c r="H75" s="9">
        <v>3.8000000000000002E-4</v>
      </c>
      <c r="I75" s="7"/>
      <c r="J75" s="11">
        <v>289</v>
      </c>
      <c r="K75" s="11">
        <v>11</v>
      </c>
    </row>
    <row r="76" spans="1:11">
      <c r="A76" s="7" t="s">
        <v>333</v>
      </c>
      <c r="C76" s="8">
        <v>0.40400000000000003</v>
      </c>
      <c r="D76" s="8">
        <v>2.1999999999999999E-2</v>
      </c>
      <c r="E76" s="9">
        <v>4.9200000000000001E-2</v>
      </c>
      <c r="F76" s="9">
        <v>3.0999999999999999E-3</v>
      </c>
      <c r="G76" s="9">
        <v>6.0429999999999998E-2</v>
      </c>
      <c r="H76" s="9">
        <v>8.9999999999999998E-4</v>
      </c>
      <c r="I76" s="7"/>
      <c r="J76" s="11">
        <v>310</v>
      </c>
      <c r="K76" s="11">
        <v>19</v>
      </c>
    </row>
    <row r="77" spans="1:11">
      <c r="A77" s="7" t="s">
        <v>334</v>
      </c>
      <c r="C77" s="8">
        <v>0.41499999999999998</v>
      </c>
      <c r="D77" s="8">
        <v>1.4E-2</v>
      </c>
      <c r="E77" s="9">
        <v>4.6050000000000001E-2</v>
      </c>
      <c r="F77" s="9">
        <v>9.3000000000000005E-4</v>
      </c>
      <c r="G77" s="9">
        <v>6.5600000000000006E-2</v>
      </c>
      <c r="H77" s="9">
        <v>1.4E-3</v>
      </c>
      <c r="I77" s="7"/>
      <c r="J77" s="11">
        <v>290.2</v>
      </c>
      <c r="K77" s="11">
        <v>5.7</v>
      </c>
    </row>
    <row r="78" spans="1:11">
      <c r="A78" s="7" t="s">
        <v>335</v>
      </c>
      <c r="C78" s="8">
        <v>0.32669999999999999</v>
      </c>
      <c r="D78" s="8">
        <v>6.3E-3</v>
      </c>
      <c r="E78" s="9">
        <v>4.5859999999999998E-2</v>
      </c>
      <c r="F78" s="9">
        <v>7.5000000000000002E-4</v>
      </c>
      <c r="G78" s="9">
        <v>5.1749999999999997E-2</v>
      </c>
      <c r="H78" s="9">
        <v>3.5E-4</v>
      </c>
      <c r="I78" s="7"/>
      <c r="J78" s="11">
        <v>289</v>
      </c>
      <c r="K78" s="11">
        <v>4.5999999999999996</v>
      </c>
    </row>
    <row r="79" spans="1:11">
      <c r="A79" s="7" t="s">
        <v>336</v>
      </c>
      <c r="C79" s="8">
        <v>0.36680000000000001</v>
      </c>
      <c r="D79" s="8">
        <v>4.0000000000000001E-3</v>
      </c>
      <c r="E79" s="9">
        <v>5.0659999999999997E-2</v>
      </c>
      <c r="F79" s="9">
        <v>6.9999999999999999E-4</v>
      </c>
      <c r="G79" s="9">
        <v>5.2449999999999997E-2</v>
      </c>
      <c r="H79" s="9">
        <v>7.7999999999999999E-4</v>
      </c>
      <c r="I79" s="7"/>
      <c r="J79" s="11">
        <v>318.60000000000002</v>
      </c>
      <c r="K79" s="11">
        <v>4.3</v>
      </c>
    </row>
    <row r="80" spans="1:11">
      <c r="A80" s="7" t="s">
        <v>337</v>
      </c>
      <c r="C80" s="8">
        <v>0.33</v>
      </c>
      <c r="D80" s="8">
        <v>5.5999999999999999E-3</v>
      </c>
      <c r="E80" s="9">
        <v>4.6100000000000002E-2</v>
      </c>
      <c r="F80" s="9">
        <v>8.0000000000000004E-4</v>
      </c>
      <c r="G80" s="9">
        <v>5.1970000000000002E-2</v>
      </c>
      <c r="H80" s="9">
        <v>2.1000000000000001E-4</v>
      </c>
      <c r="I80" s="7"/>
      <c r="J80" s="11">
        <v>290.5</v>
      </c>
      <c r="K80" s="11">
        <v>4.9000000000000004</v>
      </c>
    </row>
    <row r="81" spans="1:11">
      <c r="A81" s="7" t="s">
        <v>338</v>
      </c>
      <c r="C81" s="8">
        <v>0.32990000000000003</v>
      </c>
      <c r="D81" s="8">
        <v>7.4999999999999997E-3</v>
      </c>
      <c r="E81" s="9">
        <v>4.5170000000000002E-2</v>
      </c>
      <c r="F81" s="9">
        <v>8.8000000000000003E-4</v>
      </c>
      <c r="G81" s="9">
        <v>5.3100000000000001E-2</v>
      </c>
      <c r="H81" s="9">
        <v>2.3000000000000001E-4</v>
      </c>
      <c r="I81" s="7"/>
      <c r="J81" s="11">
        <v>284.8</v>
      </c>
      <c r="K81" s="11">
        <v>5.4</v>
      </c>
    </row>
    <row r="82" spans="1:11">
      <c r="A82" s="7" t="s">
        <v>339</v>
      </c>
      <c r="C82" s="8">
        <v>0.39600000000000002</v>
      </c>
      <c r="D82" s="8">
        <v>4.5999999999999999E-2</v>
      </c>
      <c r="E82" s="9">
        <v>4.5400000000000003E-2</v>
      </c>
      <c r="F82" s="9">
        <v>2.8E-3</v>
      </c>
      <c r="G82" s="9">
        <v>6.2899999999999998E-2</v>
      </c>
      <c r="H82" s="9">
        <v>3.5999999999999999E-3</v>
      </c>
      <c r="I82" s="7"/>
      <c r="J82" s="11">
        <v>286</v>
      </c>
      <c r="K82" s="11">
        <v>17</v>
      </c>
    </row>
    <row r="83" spans="1:11">
      <c r="A83" s="7" t="s">
        <v>340</v>
      </c>
      <c r="C83" s="8">
        <v>0.32700000000000001</v>
      </c>
      <c r="D83" s="8">
        <v>6.0000000000000001E-3</v>
      </c>
      <c r="E83" s="9">
        <v>4.573E-2</v>
      </c>
      <c r="F83" s="9">
        <v>7.1000000000000002E-4</v>
      </c>
      <c r="G83" s="9">
        <v>5.176E-2</v>
      </c>
      <c r="H83" s="9">
        <v>3.5E-4</v>
      </c>
      <c r="I83" s="7"/>
      <c r="J83" s="11">
        <v>288.2</v>
      </c>
      <c r="K83" s="11">
        <v>4.4000000000000004</v>
      </c>
    </row>
    <row r="84" spans="1:11">
      <c r="A84" s="7" t="s">
        <v>341</v>
      </c>
      <c r="C84" s="8">
        <v>0.33100000000000002</v>
      </c>
      <c r="D84" s="8">
        <v>0.01</v>
      </c>
      <c r="E84" s="9">
        <v>4.6100000000000002E-2</v>
      </c>
      <c r="F84" s="9">
        <v>1.1000000000000001E-3</v>
      </c>
      <c r="G84" s="9">
        <v>5.2740000000000002E-2</v>
      </c>
      <c r="H84" s="9">
        <v>6.8999999999999997E-4</v>
      </c>
      <c r="I84" s="7"/>
      <c r="J84" s="11">
        <v>290.8</v>
      </c>
      <c r="K84" s="11">
        <v>6.8</v>
      </c>
    </row>
    <row r="85" spans="1:11">
      <c r="A85" s="7" t="s">
        <v>344</v>
      </c>
      <c r="C85" s="8">
        <v>0.33400000000000002</v>
      </c>
      <c r="D85" s="8">
        <v>1.2E-2</v>
      </c>
      <c r="E85" s="9">
        <v>4.65E-2</v>
      </c>
      <c r="F85" s="9">
        <v>1.6000000000000001E-3</v>
      </c>
      <c r="G85" s="9">
        <v>5.2209999999999999E-2</v>
      </c>
      <c r="H85" s="9">
        <v>4.2000000000000002E-4</v>
      </c>
      <c r="I85" s="7"/>
      <c r="J85" s="11">
        <v>292.7</v>
      </c>
      <c r="K85" s="11">
        <v>9.8000000000000007</v>
      </c>
    </row>
    <row r="86" spans="1:11">
      <c r="A86" s="7" t="s">
        <v>345</v>
      </c>
      <c r="C86" s="8">
        <v>0.32819999999999999</v>
      </c>
      <c r="D86" s="8">
        <v>6.7000000000000002E-3</v>
      </c>
      <c r="E86" s="9">
        <v>4.6600000000000003E-2</v>
      </c>
      <c r="F86" s="9">
        <v>8.0000000000000004E-4</v>
      </c>
      <c r="G86" s="9">
        <v>5.135E-2</v>
      </c>
      <c r="H86" s="9">
        <v>2.4000000000000001E-4</v>
      </c>
      <c r="I86" s="7"/>
      <c r="J86" s="11">
        <v>293.60000000000002</v>
      </c>
      <c r="K86" s="11">
        <v>4.9000000000000004</v>
      </c>
    </row>
    <row r="87" spans="1:11">
      <c r="A87" s="7" t="s">
        <v>346</v>
      </c>
      <c r="C87" s="8">
        <v>0.33100000000000002</v>
      </c>
      <c r="D87" s="8">
        <v>1.0999999999999999E-2</v>
      </c>
      <c r="E87" s="9">
        <v>4.6100000000000002E-2</v>
      </c>
      <c r="F87" s="9">
        <v>1.2999999999999999E-3</v>
      </c>
      <c r="G87" s="9">
        <v>5.2069999999999998E-2</v>
      </c>
      <c r="H87" s="9">
        <v>4.0999999999999999E-4</v>
      </c>
      <c r="I87" s="7"/>
      <c r="J87" s="11">
        <v>290.60000000000002</v>
      </c>
      <c r="K87" s="11">
        <v>8.3000000000000007</v>
      </c>
    </row>
    <row r="88" spans="1:11">
      <c r="A88" s="7" t="s">
        <v>347</v>
      </c>
      <c r="C88" s="8">
        <v>0.32700000000000001</v>
      </c>
      <c r="D88" s="8">
        <v>0.01</v>
      </c>
      <c r="E88" s="9">
        <v>4.5999999999999999E-2</v>
      </c>
      <c r="F88" s="9">
        <v>1.4E-3</v>
      </c>
      <c r="G88" s="9">
        <v>5.1729999999999998E-2</v>
      </c>
      <c r="H88" s="9">
        <v>3.3E-4</v>
      </c>
      <c r="I88" s="7"/>
      <c r="J88" s="11">
        <v>290</v>
      </c>
      <c r="K88" s="11">
        <v>8.6</v>
      </c>
    </row>
    <row r="89" spans="1:11">
      <c r="A89" s="7" t="s">
        <v>348</v>
      </c>
      <c r="C89" s="8">
        <v>0.32290000000000002</v>
      </c>
      <c r="D89" s="8">
        <v>9.4999999999999998E-3</v>
      </c>
      <c r="E89" s="9">
        <v>4.5699999999999998E-2</v>
      </c>
      <c r="F89" s="9">
        <v>1.1999999999999999E-3</v>
      </c>
      <c r="G89" s="9">
        <v>5.1389999999999998E-2</v>
      </c>
      <c r="H89" s="9">
        <v>2.1000000000000001E-4</v>
      </c>
      <c r="I89" s="7"/>
      <c r="J89" s="11">
        <v>287.8</v>
      </c>
      <c r="K89" s="11">
        <v>7.5</v>
      </c>
    </row>
    <row r="90" spans="1:11">
      <c r="A90" s="7" t="s">
        <v>349</v>
      </c>
      <c r="C90" s="8">
        <v>0.35199999999999998</v>
      </c>
      <c r="D90" s="8">
        <v>1.4E-2</v>
      </c>
      <c r="E90" s="9">
        <v>4.5900000000000003E-2</v>
      </c>
      <c r="F90" s="9">
        <v>1.6000000000000001E-3</v>
      </c>
      <c r="G90" s="9">
        <v>5.5870000000000003E-2</v>
      </c>
      <c r="H90" s="9">
        <v>8.9999999999999998E-4</v>
      </c>
      <c r="I90" s="7"/>
      <c r="J90" s="11">
        <v>289.3</v>
      </c>
      <c r="K90" s="11">
        <v>9.8000000000000007</v>
      </c>
    </row>
    <row r="91" spans="1:11">
      <c r="A91" s="7" t="s">
        <v>350</v>
      </c>
      <c r="C91" s="8">
        <v>0.34499999999999997</v>
      </c>
      <c r="D91" s="8">
        <v>1.0999999999999999E-2</v>
      </c>
      <c r="E91" s="9">
        <v>4.5900000000000003E-2</v>
      </c>
      <c r="F91" s="9">
        <v>1.1999999999999999E-3</v>
      </c>
      <c r="G91" s="9">
        <v>5.4530000000000002E-2</v>
      </c>
      <c r="H91" s="9">
        <v>6.3000000000000003E-4</v>
      </c>
      <c r="I91" s="7"/>
      <c r="J91" s="11">
        <v>289.3</v>
      </c>
      <c r="K91" s="11">
        <v>7.5</v>
      </c>
    </row>
    <row r="92" spans="1:11">
      <c r="A92" s="7" t="s">
        <v>351</v>
      </c>
      <c r="C92" s="8">
        <v>0.32879999999999998</v>
      </c>
      <c r="D92" s="8">
        <v>5.3E-3</v>
      </c>
      <c r="E92" s="9">
        <v>4.5789999999999997E-2</v>
      </c>
      <c r="F92" s="9">
        <v>6.8000000000000005E-4</v>
      </c>
      <c r="G92" s="9">
        <v>5.1909999999999998E-2</v>
      </c>
      <c r="H92" s="9">
        <v>2.5999999999999998E-4</v>
      </c>
      <c r="I92" s="7"/>
      <c r="J92" s="11">
        <v>288.60000000000002</v>
      </c>
      <c r="K92" s="11">
        <v>4.2</v>
      </c>
    </row>
    <row r="93" spans="1:11">
      <c r="A93" s="7" t="s">
        <v>352</v>
      </c>
      <c r="C93" s="8">
        <v>0.32869999999999999</v>
      </c>
      <c r="D93" s="8">
        <v>7.4000000000000003E-3</v>
      </c>
      <c r="E93" s="9">
        <v>4.5999999999999999E-2</v>
      </c>
      <c r="F93" s="9">
        <v>1.1000000000000001E-3</v>
      </c>
      <c r="G93" s="9">
        <v>5.2080000000000001E-2</v>
      </c>
      <c r="H93" s="9">
        <v>3.5E-4</v>
      </c>
      <c r="I93" s="7"/>
      <c r="J93" s="11">
        <v>289.89999999999998</v>
      </c>
      <c r="K93" s="11">
        <v>7</v>
      </c>
    </row>
    <row r="94" spans="1:11">
      <c r="A94" s="7" t="s">
        <v>353</v>
      </c>
      <c r="C94" s="8">
        <v>0.32900000000000001</v>
      </c>
      <c r="D94" s="8">
        <v>0.01</v>
      </c>
      <c r="E94" s="9">
        <v>4.6199999999999998E-2</v>
      </c>
      <c r="F94" s="9">
        <v>1.4E-3</v>
      </c>
      <c r="G94" s="9">
        <v>5.1639999999999998E-2</v>
      </c>
      <c r="H94" s="9">
        <v>3.1E-4</v>
      </c>
      <c r="I94" s="7"/>
      <c r="J94" s="11">
        <v>290.89999999999998</v>
      </c>
      <c r="K94" s="11">
        <v>8.5</v>
      </c>
    </row>
    <row r="95" spans="1:11">
      <c r="A95" s="7" t="s">
        <v>354</v>
      </c>
      <c r="C95" s="8">
        <v>0.33100000000000002</v>
      </c>
      <c r="D95" s="8">
        <v>1.2E-2</v>
      </c>
      <c r="E95" s="9">
        <v>4.65E-2</v>
      </c>
      <c r="F95" s="9">
        <v>1.6000000000000001E-3</v>
      </c>
      <c r="G95" s="9">
        <v>5.1659999999999998E-2</v>
      </c>
      <c r="H95" s="9">
        <v>3.4000000000000002E-4</v>
      </c>
      <c r="I95" s="7"/>
      <c r="J95" s="11">
        <v>292.7</v>
      </c>
      <c r="K95" s="11">
        <v>9.6</v>
      </c>
    </row>
    <row r="96" spans="1:11">
      <c r="A96" s="7" t="s">
        <v>355</v>
      </c>
      <c r="C96" s="8">
        <v>0.33300000000000002</v>
      </c>
      <c r="D96" s="8">
        <v>1.0999999999999999E-2</v>
      </c>
      <c r="E96" s="9">
        <v>4.6699999999999998E-2</v>
      </c>
      <c r="F96" s="9">
        <v>1.5E-3</v>
      </c>
      <c r="G96" s="9">
        <v>5.1790000000000003E-2</v>
      </c>
      <c r="H96" s="9">
        <v>2.5000000000000001E-4</v>
      </c>
      <c r="I96" s="7"/>
      <c r="J96" s="11">
        <v>294.2</v>
      </c>
      <c r="K96" s="11">
        <v>9.1999999999999993</v>
      </c>
    </row>
    <row r="97" spans="1:11">
      <c r="A97" s="7" t="s">
        <v>356</v>
      </c>
      <c r="C97" s="8">
        <v>0.32540000000000002</v>
      </c>
      <c r="D97" s="8">
        <v>7.4999999999999997E-3</v>
      </c>
      <c r="E97" s="9">
        <v>4.6100000000000002E-2</v>
      </c>
      <c r="F97" s="9">
        <v>1E-3</v>
      </c>
      <c r="G97" s="9">
        <v>5.1310000000000001E-2</v>
      </c>
      <c r="H97" s="9">
        <v>5.0000000000000001E-4</v>
      </c>
      <c r="I97" s="7"/>
      <c r="J97" s="11">
        <v>290.3</v>
      </c>
      <c r="K97" s="11">
        <v>6.2</v>
      </c>
    </row>
    <row r="98" spans="1:11">
      <c r="A98" s="7" t="s">
        <v>357</v>
      </c>
      <c r="C98" s="8">
        <v>0.33</v>
      </c>
      <c r="D98" s="8">
        <v>9.1999999999999998E-3</v>
      </c>
      <c r="E98" s="9">
        <v>4.5699999999999998E-2</v>
      </c>
      <c r="F98" s="9">
        <v>1.1000000000000001E-3</v>
      </c>
      <c r="G98" s="9">
        <v>5.2429999999999997E-2</v>
      </c>
      <c r="H98" s="9">
        <v>6.8999999999999997E-4</v>
      </c>
      <c r="I98" s="7"/>
      <c r="J98" s="11">
        <v>287.89999999999998</v>
      </c>
      <c r="K98" s="11">
        <v>6.8</v>
      </c>
    </row>
    <row r="99" spans="1:11">
      <c r="A99" s="7" t="s">
        <v>358</v>
      </c>
      <c r="C99" s="8">
        <v>0.32950000000000002</v>
      </c>
      <c r="D99" s="8">
        <v>9.1000000000000004E-3</v>
      </c>
      <c r="E99" s="9">
        <v>4.5900000000000003E-2</v>
      </c>
      <c r="F99" s="9">
        <v>1.1000000000000001E-3</v>
      </c>
      <c r="G99" s="9">
        <v>5.1990000000000001E-2</v>
      </c>
      <c r="H99" s="9">
        <v>5.5999999999999995E-4</v>
      </c>
      <c r="I99" s="7"/>
      <c r="J99" s="11">
        <v>289.2</v>
      </c>
      <c r="K99" s="11">
        <v>6.7</v>
      </c>
    </row>
    <row r="100" spans="1:11">
      <c r="A100" s="7" t="s">
        <v>359</v>
      </c>
      <c r="C100" s="8">
        <v>0.33300000000000002</v>
      </c>
      <c r="D100" s="8">
        <v>1.0999999999999999E-2</v>
      </c>
      <c r="E100" s="9">
        <v>4.65E-2</v>
      </c>
      <c r="F100" s="9">
        <v>1.5E-3</v>
      </c>
      <c r="G100" s="9">
        <v>5.2060000000000002E-2</v>
      </c>
      <c r="H100" s="9">
        <v>4.2999999999999999E-4</v>
      </c>
      <c r="I100" s="7"/>
      <c r="J100" s="11">
        <v>292.7</v>
      </c>
      <c r="K100" s="11">
        <v>8.9</v>
      </c>
    </row>
    <row r="102" spans="1:11">
      <c r="A102" s="7" t="s">
        <v>211</v>
      </c>
      <c r="C102" s="8">
        <v>0.28100000000000003</v>
      </c>
      <c r="D102" s="8">
        <v>1.6E-2</v>
      </c>
      <c r="E102" s="9">
        <v>3.9699999999999999E-2</v>
      </c>
      <c r="F102" s="9">
        <v>1.1999999999999999E-3</v>
      </c>
      <c r="G102" s="9">
        <v>5.1200000000000002E-2</v>
      </c>
      <c r="H102" s="9">
        <v>2.8E-3</v>
      </c>
      <c r="I102" s="7"/>
      <c r="J102" s="11">
        <v>250.8</v>
      </c>
      <c r="K102" s="11">
        <v>7.6</v>
      </c>
    </row>
    <row r="103" spans="1:11">
      <c r="A103" s="7" t="s">
        <v>212</v>
      </c>
      <c r="C103" s="8">
        <v>0.26900000000000002</v>
      </c>
      <c r="D103" s="8">
        <v>2.5000000000000001E-2</v>
      </c>
      <c r="E103" s="9">
        <v>3.9600000000000003E-2</v>
      </c>
      <c r="F103" s="9">
        <v>1.6000000000000001E-3</v>
      </c>
      <c r="G103" s="9">
        <v>4.9099999999999998E-2</v>
      </c>
      <c r="H103" s="9">
        <v>4.7999999999999996E-3</v>
      </c>
      <c r="I103" s="7"/>
      <c r="J103" s="11">
        <v>250.2</v>
      </c>
      <c r="K103" s="11">
        <v>9.8000000000000007</v>
      </c>
    </row>
    <row r="104" spans="1:11">
      <c r="A104" s="7" t="s">
        <v>213</v>
      </c>
      <c r="C104" s="8">
        <v>0.33</v>
      </c>
      <c r="D104" s="8">
        <v>2.3E-2</v>
      </c>
      <c r="E104" s="9">
        <v>3.9600000000000003E-2</v>
      </c>
      <c r="F104" s="9">
        <v>9.5E-4</v>
      </c>
      <c r="G104" s="9">
        <v>6.0999999999999999E-2</v>
      </c>
      <c r="H104" s="9">
        <v>4.3E-3</v>
      </c>
      <c r="I104" s="7"/>
      <c r="J104" s="11">
        <v>250.3</v>
      </c>
      <c r="K104" s="11">
        <v>5.9</v>
      </c>
    </row>
    <row r="105" spans="1:11">
      <c r="A105" s="7" t="s">
        <v>214</v>
      </c>
      <c r="C105" s="8">
        <v>0.28299999999999997</v>
      </c>
      <c r="D105" s="8">
        <v>1.2E-2</v>
      </c>
      <c r="E105" s="9">
        <v>3.9730000000000001E-2</v>
      </c>
      <c r="F105" s="9">
        <v>8.4999999999999995E-4</v>
      </c>
      <c r="G105" s="9">
        <v>5.1900000000000002E-2</v>
      </c>
      <c r="H105" s="9">
        <v>2.0999999999999999E-3</v>
      </c>
      <c r="I105" s="7"/>
      <c r="J105" s="11">
        <v>251.1</v>
      </c>
      <c r="K105" s="11">
        <v>5.2</v>
      </c>
    </row>
    <row r="106" spans="1:11">
      <c r="A106" s="7" t="s">
        <v>215</v>
      </c>
      <c r="C106" s="8">
        <v>0.27</v>
      </c>
      <c r="D106" s="8">
        <v>0.01</v>
      </c>
      <c r="E106" s="9">
        <v>3.9440000000000003E-2</v>
      </c>
      <c r="F106" s="9">
        <v>8.0999999999999996E-4</v>
      </c>
      <c r="G106" s="9">
        <v>5.0099999999999999E-2</v>
      </c>
      <c r="H106" s="9">
        <v>2.0999999999999999E-3</v>
      </c>
      <c r="I106" s="7"/>
      <c r="J106" s="11">
        <v>249.3</v>
      </c>
      <c r="K106" s="11">
        <v>5</v>
      </c>
    </row>
    <row r="107" spans="1:11">
      <c r="A107" s="7" t="s">
        <v>216</v>
      </c>
      <c r="C107" s="8">
        <v>0.27800000000000002</v>
      </c>
      <c r="D107" s="8">
        <v>1.2999999999999999E-2</v>
      </c>
      <c r="E107" s="9">
        <v>3.9579999999999997E-2</v>
      </c>
      <c r="F107" s="9">
        <v>8.0000000000000004E-4</v>
      </c>
      <c r="G107" s="9">
        <v>5.1700000000000003E-2</v>
      </c>
      <c r="H107" s="9">
        <v>2.5000000000000001E-3</v>
      </c>
      <c r="I107" s="7"/>
      <c r="J107" s="11">
        <v>250.2</v>
      </c>
      <c r="K107" s="11">
        <v>5</v>
      </c>
    </row>
    <row r="108" spans="1:11">
      <c r="A108" s="7" t="s">
        <v>217</v>
      </c>
      <c r="C108" s="8">
        <v>0.27500000000000002</v>
      </c>
      <c r="D108" s="8">
        <v>1.0999999999999999E-2</v>
      </c>
      <c r="E108" s="9">
        <v>3.9669999999999997E-2</v>
      </c>
      <c r="F108" s="9">
        <v>6.7000000000000002E-4</v>
      </c>
      <c r="G108" s="9">
        <v>5.0099999999999999E-2</v>
      </c>
      <c r="H108" s="9">
        <v>1.9E-3</v>
      </c>
      <c r="I108" s="7"/>
      <c r="J108" s="11">
        <v>250.8</v>
      </c>
      <c r="K108" s="11">
        <v>4.2</v>
      </c>
    </row>
    <row r="109" spans="1:11">
      <c r="A109" s="7" t="s">
        <v>218</v>
      </c>
      <c r="C109" s="8">
        <v>0.28100000000000003</v>
      </c>
      <c r="D109" s="8">
        <v>2.4E-2</v>
      </c>
      <c r="E109" s="9">
        <v>3.9399999999999998E-2</v>
      </c>
      <c r="F109" s="9">
        <v>1.5E-3</v>
      </c>
      <c r="G109" s="9">
        <v>5.1200000000000002E-2</v>
      </c>
      <c r="H109" s="9">
        <v>3.8999999999999998E-3</v>
      </c>
      <c r="I109" s="7"/>
      <c r="J109" s="11">
        <v>248.8</v>
      </c>
      <c r="K109" s="11">
        <v>9.1999999999999993</v>
      </c>
    </row>
    <row r="110" spans="1:11">
      <c r="A110" s="7" t="s">
        <v>219</v>
      </c>
      <c r="C110" s="8">
        <v>0.28000000000000003</v>
      </c>
      <c r="D110" s="8">
        <v>1.4999999999999999E-2</v>
      </c>
      <c r="E110" s="9">
        <v>3.95E-2</v>
      </c>
      <c r="F110" s="9">
        <v>1E-3</v>
      </c>
      <c r="G110" s="9">
        <v>5.0799999999999998E-2</v>
      </c>
      <c r="H110" s="9">
        <v>3.0000000000000001E-3</v>
      </c>
      <c r="I110" s="7"/>
      <c r="J110" s="11">
        <v>249.7</v>
      </c>
      <c r="K110" s="11">
        <v>6.4</v>
      </c>
    </row>
    <row r="111" spans="1:11">
      <c r="A111" s="7" t="s">
        <v>220</v>
      </c>
      <c r="C111" s="8">
        <v>0.33100000000000002</v>
      </c>
      <c r="D111" s="8">
        <v>1.9E-2</v>
      </c>
      <c r="E111" s="9">
        <v>3.9780000000000003E-2</v>
      </c>
      <c r="F111" s="9">
        <v>7.2999999999999996E-4</v>
      </c>
      <c r="G111" s="9">
        <v>6.0199999999999997E-2</v>
      </c>
      <c r="H111" s="9">
        <v>3.2000000000000002E-3</v>
      </c>
      <c r="I111" s="7"/>
      <c r="J111" s="11">
        <v>251.4</v>
      </c>
      <c r="K111" s="11">
        <v>4.5</v>
      </c>
    </row>
    <row r="112" spans="1:11">
      <c r="A112" s="7" t="s">
        <v>221</v>
      </c>
      <c r="C112" s="8">
        <v>0.28199999999999997</v>
      </c>
      <c r="D112" s="8">
        <v>1.2999999999999999E-2</v>
      </c>
      <c r="E112" s="9">
        <v>3.968E-2</v>
      </c>
      <c r="F112" s="9">
        <v>7.9000000000000001E-4</v>
      </c>
      <c r="G112" s="9">
        <v>5.1999999999999998E-2</v>
      </c>
      <c r="H112" s="9">
        <v>2.5000000000000001E-3</v>
      </c>
      <c r="I112" s="7"/>
      <c r="J112" s="11">
        <v>250.8</v>
      </c>
      <c r="K112" s="11">
        <v>4.9000000000000004</v>
      </c>
    </row>
    <row r="113" spans="1:11">
      <c r="A113" s="7" t="s">
        <v>222</v>
      </c>
      <c r="C113" s="8">
        <v>0.307</v>
      </c>
      <c r="D113" s="8">
        <v>0.02</v>
      </c>
      <c r="E113" s="9">
        <v>3.9699999999999999E-2</v>
      </c>
      <c r="F113" s="9">
        <v>1E-3</v>
      </c>
      <c r="G113" s="9">
        <v>5.5399999999999998E-2</v>
      </c>
      <c r="H113" s="9">
        <v>3.5999999999999999E-3</v>
      </c>
      <c r="I113" s="7"/>
      <c r="J113" s="11">
        <v>250.9</v>
      </c>
      <c r="K113" s="11">
        <v>6.4</v>
      </c>
    </row>
    <row r="114" spans="1:11">
      <c r="A114" s="7" t="s">
        <v>223</v>
      </c>
      <c r="C114" s="8">
        <v>0.27600000000000002</v>
      </c>
      <c r="D114" s="8">
        <v>1.2E-2</v>
      </c>
      <c r="E114" s="9">
        <v>3.9789999999999999E-2</v>
      </c>
      <c r="F114" s="9">
        <v>7.6000000000000004E-4</v>
      </c>
      <c r="G114" s="9">
        <v>5.0599999999999999E-2</v>
      </c>
      <c r="H114" s="9">
        <v>2.3E-3</v>
      </c>
      <c r="I114" s="7"/>
      <c r="J114" s="11">
        <v>251.5</v>
      </c>
      <c r="K114" s="11">
        <v>4.7</v>
      </c>
    </row>
    <row r="115" spans="1:11">
      <c r="A115" s="7" t="s">
        <v>224</v>
      </c>
      <c r="C115" s="8">
        <v>0.27900000000000003</v>
      </c>
      <c r="D115" s="8">
        <v>1.4E-2</v>
      </c>
      <c r="E115" s="9">
        <v>3.9609999999999999E-2</v>
      </c>
      <c r="F115" s="9">
        <v>8.4000000000000003E-4</v>
      </c>
      <c r="G115" s="9">
        <v>5.0799999999999998E-2</v>
      </c>
      <c r="H115" s="9">
        <v>2.3E-3</v>
      </c>
      <c r="I115" s="7"/>
      <c r="J115" s="11">
        <v>250.4</v>
      </c>
      <c r="K115" s="11">
        <v>5.2</v>
      </c>
    </row>
    <row r="116" spans="1:11">
      <c r="A116" s="7" t="s">
        <v>225</v>
      </c>
      <c r="C116" s="8">
        <v>0.28599999999999998</v>
      </c>
      <c r="D116" s="8">
        <v>1.2E-2</v>
      </c>
      <c r="E116" s="9">
        <v>3.9699999999999999E-2</v>
      </c>
      <c r="F116" s="9">
        <v>1E-3</v>
      </c>
      <c r="G116" s="9">
        <v>5.2600000000000001E-2</v>
      </c>
      <c r="H116" s="9">
        <v>2.3999999999999998E-3</v>
      </c>
      <c r="I116" s="7"/>
      <c r="J116" s="11">
        <v>250.8</v>
      </c>
      <c r="K116" s="11">
        <v>6.3</v>
      </c>
    </row>
    <row r="117" spans="1:11">
      <c r="A117" s="7" t="s">
        <v>226</v>
      </c>
      <c r="C117" s="8">
        <v>0.28299999999999997</v>
      </c>
      <c r="D117" s="8">
        <v>1.2E-2</v>
      </c>
      <c r="E117" s="9">
        <v>3.9629999999999999E-2</v>
      </c>
      <c r="F117" s="9">
        <v>8.0999999999999996E-4</v>
      </c>
      <c r="G117" s="9">
        <v>5.1200000000000002E-2</v>
      </c>
      <c r="H117" s="9">
        <v>1.9E-3</v>
      </c>
      <c r="I117" s="7"/>
      <c r="J117" s="11">
        <v>250.5</v>
      </c>
      <c r="K117" s="11">
        <v>5</v>
      </c>
    </row>
    <row r="118" spans="1:11">
      <c r="A118" s="7" t="s">
        <v>227</v>
      </c>
      <c r="C118" s="8">
        <v>0.28000000000000003</v>
      </c>
      <c r="D118" s="8">
        <v>1.2999999999999999E-2</v>
      </c>
      <c r="E118" s="9">
        <v>4.0419999999999998E-2</v>
      </c>
      <c r="F118" s="9">
        <v>9.7000000000000005E-4</v>
      </c>
      <c r="G118" s="9">
        <v>4.9599999999999998E-2</v>
      </c>
      <c r="H118" s="9">
        <v>2.3999999999999998E-3</v>
      </c>
      <c r="I118" s="7"/>
      <c r="J118" s="11">
        <v>255.4</v>
      </c>
      <c r="K118" s="11">
        <v>6</v>
      </c>
    </row>
    <row r="119" spans="1:11">
      <c r="A119" s="7" t="s">
        <v>228</v>
      </c>
      <c r="C119" s="8">
        <v>0.27200000000000002</v>
      </c>
      <c r="D119" s="8">
        <v>1.7999999999999999E-2</v>
      </c>
      <c r="E119" s="9">
        <v>0.04</v>
      </c>
      <c r="F119" s="9">
        <v>1.2999999999999999E-3</v>
      </c>
      <c r="G119" s="9">
        <v>4.87E-2</v>
      </c>
      <c r="H119" s="9">
        <v>3.3999999999999998E-3</v>
      </c>
      <c r="I119" s="7"/>
      <c r="J119" s="11">
        <v>252.9</v>
      </c>
      <c r="K119" s="11">
        <v>7.9</v>
      </c>
    </row>
    <row r="120" spans="1:11">
      <c r="A120" s="7" t="s">
        <v>229</v>
      </c>
      <c r="C120" s="8">
        <v>0.27600000000000002</v>
      </c>
      <c r="D120" s="8">
        <v>1.4E-2</v>
      </c>
      <c r="E120" s="9">
        <v>3.9699999999999999E-2</v>
      </c>
      <c r="F120" s="9">
        <v>1E-3</v>
      </c>
      <c r="G120" s="9">
        <v>0.05</v>
      </c>
      <c r="H120" s="9">
        <v>2.7000000000000001E-3</v>
      </c>
      <c r="I120" s="7"/>
      <c r="J120" s="11">
        <v>250.8</v>
      </c>
      <c r="K120" s="11">
        <v>6.5</v>
      </c>
    </row>
    <row r="121" spans="1:11">
      <c r="A121" s="7" t="s">
        <v>230</v>
      </c>
      <c r="C121" s="8">
        <v>0.28799999999999998</v>
      </c>
      <c r="D121" s="8">
        <v>3.2000000000000001E-2</v>
      </c>
      <c r="E121" s="9">
        <v>3.9800000000000002E-2</v>
      </c>
      <c r="F121" s="9">
        <v>2E-3</v>
      </c>
      <c r="G121" s="9">
        <v>5.1799999999999999E-2</v>
      </c>
      <c r="H121" s="9">
        <v>4.8999999999999998E-3</v>
      </c>
      <c r="I121" s="7"/>
      <c r="J121" s="11">
        <v>252</v>
      </c>
      <c r="K121" s="11">
        <v>13</v>
      </c>
    </row>
    <row r="122" spans="1:11">
      <c r="A122" s="7" t="s">
        <v>231</v>
      </c>
      <c r="C122" s="8">
        <v>0.28299999999999997</v>
      </c>
      <c r="D122" s="8">
        <v>1.2E-2</v>
      </c>
      <c r="E122" s="9">
        <v>3.9699999999999999E-2</v>
      </c>
      <c r="F122" s="9">
        <v>1.2999999999999999E-3</v>
      </c>
      <c r="G122" s="9">
        <v>5.2200000000000003E-2</v>
      </c>
      <c r="H122" s="9">
        <v>2.2000000000000001E-3</v>
      </c>
      <c r="I122" s="7"/>
      <c r="J122" s="11">
        <v>250.7</v>
      </c>
      <c r="K122" s="11">
        <v>7.9</v>
      </c>
    </row>
    <row r="123" spans="1:11">
      <c r="A123" s="7" t="s">
        <v>232</v>
      </c>
      <c r="C123" s="8">
        <v>0.28499999999999998</v>
      </c>
      <c r="D123" s="8">
        <v>1.7999999999999999E-2</v>
      </c>
      <c r="E123" s="9">
        <v>3.95E-2</v>
      </c>
      <c r="F123" s="9">
        <v>1.1999999999999999E-3</v>
      </c>
      <c r="G123" s="9">
        <v>5.2699999999999997E-2</v>
      </c>
      <c r="H123" s="9">
        <v>3.2000000000000002E-3</v>
      </c>
      <c r="I123" s="7"/>
      <c r="J123" s="11">
        <v>249.9</v>
      </c>
      <c r="K123" s="11">
        <v>7.5</v>
      </c>
    </row>
    <row r="124" spans="1:11">
      <c r="A124" s="7" t="s">
        <v>233</v>
      </c>
      <c r="C124" s="8">
        <v>0.27300000000000002</v>
      </c>
      <c r="D124" s="8">
        <v>1.4999999999999999E-2</v>
      </c>
      <c r="E124" s="9">
        <v>3.9570000000000001E-2</v>
      </c>
      <c r="F124" s="9">
        <v>8.4000000000000003E-4</v>
      </c>
      <c r="G124" s="9">
        <v>5.0700000000000002E-2</v>
      </c>
      <c r="H124" s="9">
        <v>2.8E-3</v>
      </c>
      <c r="I124" s="7"/>
      <c r="J124" s="11">
        <v>250.1</v>
      </c>
      <c r="K124" s="11">
        <v>5.2</v>
      </c>
    </row>
    <row r="125" spans="1:11">
      <c r="A125" s="16"/>
      <c r="C125" s="8"/>
      <c r="D125" s="8"/>
      <c r="E125" s="9"/>
      <c r="F125" s="9"/>
      <c r="G125" s="9"/>
      <c r="H125" s="9"/>
      <c r="I125" s="7"/>
      <c r="J125" s="11"/>
      <c r="K125" s="11"/>
    </row>
    <row r="126" spans="1:11" ht="17.25">
      <c r="A126" s="74" t="s">
        <v>360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1:11">
      <c r="A127" s="74" t="s">
        <v>314</v>
      </c>
      <c r="B127" s="82"/>
      <c r="C127" s="82"/>
      <c r="D127" s="82"/>
      <c r="E127" s="82"/>
      <c r="F127" s="82"/>
      <c r="G127" s="82"/>
      <c r="H127" s="82"/>
      <c r="I127" s="82"/>
      <c r="J127" s="82"/>
      <c r="K127" s="82"/>
    </row>
    <row r="128" spans="1:11">
      <c r="A128" s="7" t="s">
        <v>315</v>
      </c>
      <c r="C128" s="8">
        <v>0.27279999999999999</v>
      </c>
      <c r="D128" s="8">
        <v>8.9999999999999993E-3</v>
      </c>
      <c r="E128" s="9">
        <v>3.9620000000000002E-2</v>
      </c>
      <c r="F128" s="9">
        <v>8.8000000000000003E-4</v>
      </c>
      <c r="G128" s="9">
        <v>5.0299999999999997E-2</v>
      </c>
      <c r="H128" s="9">
        <v>1.6000000000000001E-3</v>
      </c>
      <c r="I128" s="7"/>
      <c r="J128" s="11">
        <v>250.4</v>
      </c>
      <c r="K128" s="11">
        <v>5.5</v>
      </c>
    </row>
    <row r="129" spans="1:11">
      <c r="A129" s="7" t="s">
        <v>316</v>
      </c>
      <c r="C129" s="8">
        <v>0.28399999999999997</v>
      </c>
      <c r="D129" s="8">
        <v>1.2E-2</v>
      </c>
      <c r="E129" s="9">
        <v>4.0099999999999997E-2</v>
      </c>
      <c r="F129" s="9">
        <v>1.4E-3</v>
      </c>
      <c r="G129" s="9">
        <v>5.1299999999999998E-2</v>
      </c>
      <c r="H129" s="9">
        <v>2E-3</v>
      </c>
      <c r="I129" s="7"/>
      <c r="J129" s="11">
        <v>253.4</v>
      </c>
      <c r="K129" s="11">
        <v>8.5</v>
      </c>
    </row>
    <row r="130" spans="1:11">
      <c r="A130" s="7" t="s">
        <v>317</v>
      </c>
      <c r="C130" s="8">
        <v>0.28320000000000001</v>
      </c>
      <c r="D130" s="8">
        <v>8.6999999999999994E-3</v>
      </c>
      <c r="E130" s="9">
        <v>3.9899999999999998E-2</v>
      </c>
      <c r="F130" s="9">
        <v>1.2999999999999999E-3</v>
      </c>
      <c r="G130" s="9">
        <v>5.1450000000000003E-2</v>
      </c>
      <c r="H130" s="9">
        <v>9.7000000000000005E-4</v>
      </c>
      <c r="I130" s="7"/>
      <c r="J130" s="11">
        <v>252</v>
      </c>
      <c r="K130" s="11">
        <v>7.9</v>
      </c>
    </row>
    <row r="131" spans="1:11">
      <c r="A131" s="7" t="s">
        <v>318</v>
      </c>
      <c r="C131" s="8">
        <v>0.28699999999999998</v>
      </c>
      <c r="D131" s="8">
        <v>6.0000000000000001E-3</v>
      </c>
      <c r="E131" s="9">
        <v>4.002E-2</v>
      </c>
      <c r="F131" s="9">
        <v>7.1000000000000002E-4</v>
      </c>
      <c r="G131" s="9">
        <v>5.1999999999999998E-2</v>
      </c>
      <c r="H131" s="9">
        <v>1.2999999999999999E-3</v>
      </c>
      <c r="I131" s="7"/>
      <c r="J131" s="11">
        <v>252.9</v>
      </c>
      <c r="K131" s="11">
        <v>4.4000000000000004</v>
      </c>
    </row>
    <row r="132" spans="1:11">
      <c r="A132" s="7" t="s">
        <v>319</v>
      </c>
      <c r="C132" s="8">
        <v>0.29099999999999998</v>
      </c>
      <c r="D132" s="8">
        <v>1.2999999999999999E-2</v>
      </c>
      <c r="E132" s="9">
        <v>3.9699999999999999E-2</v>
      </c>
      <c r="F132" s="9">
        <v>1.6000000000000001E-3</v>
      </c>
      <c r="G132" s="9">
        <v>5.3199999999999997E-2</v>
      </c>
      <c r="H132" s="9">
        <v>2.5000000000000001E-3</v>
      </c>
      <c r="I132" s="7"/>
      <c r="J132" s="11">
        <v>250.7</v>
      </c>
      <c r="K132" s="11">
        <v>9.8000000000000007</v>
      </c>
    </row>
    <row r="133" spans="1:11">
      <c r="A133" s="7" t="s">
        <v>320</v>
      </c>
      <c r="C133" s="8">
        <v>0.28799999999999998</v>
      </c>
      <c r="D133" s="8">
        <v>1.2999999999999999E-2</v>
      </c>
      <c r="E133" s="9">
        <v>3.9800000000000002E-2</v>
      </c>
      <c r="F133" s="9">
        <v>1.6000000000000001E-3</v>
      </c>
      <c r="G133" s="9">
        <v>5.2200000000000003E-2</v>
      </c>
      <c r="H133" s="9">
        <v>1.6999999999999999E-3</v>
      </c>
      <c r="I133" s="7"/>
      <c r="J133" s="11">
        <v>251.5</v>
      </c>
      <c r="K133" s="11">
        <v>9.8000000000000007</v>
      </c>
    </row>
    <row r="134" spans="1:11">
      <c r="A134" s="7" t="s">
        <v>321</v>
      </c>
      <c r="C134" s="8">
        <v>0.26700000000000002</v>
      </c>
      <c r="D134" s="8">
        <v>1.9E-2</v>
      </c>
      <c r="E134" s="9">
        <v>4.0500000000000001E-2</v>
      </c>
      <c r="F134" s="9">
        <v>1.4E-3</v>
      </c>
      <c r="G134" s="9">
        <v>4.9000000000000002E-2</v>
      </c>
      <c r="H134" s="9">
        <v>3.0999999999999999E-3</v>
      </c>
      <c r="I134" s="7"/>
      <c r="J134" s="11">
        <v>255.7</v>
      </c>
      <c r="K134" s="11">
        <v>8.5</v>
      </c>
    </row>
    <row r="135" spans="1:11">
      <c r="A135" s="7" t="s">
        <v>322</v>
      </c>
      <c r="C135" s="8">
        <v>0.27800000000000002</v>
      </c>
      <c r="D135" s="8">
        <v>1.4E-2</v>
      </c>
      <c r="E135" s="9">
        <v>4.0099999999999997E-2</v>
      </c>
      <c r="F135" s="9">
        <v>1.2999999999999999E-3</v>
      </c>
      <c r="G135" s="9">
        <v>5.0700000000000002E-2</v>
      </c>
      <c r="H135" s="9">
        <v>1.9E-3</v>
      </c>
      <c r="I135" s="7"/>
      <c r="J135" s="11">
        <v>253.7</v>
      </c>
      <c r="K135" s="11">
        <v>8.3000000000000007</v>
      </c>
    </row>
    <row r="136" spans="1:11">
      <c r="A136" s="7" t="s">
        <v>323</v>
      </c>
      <c r="C136" s="8">
        <v>0.28699999999999998</v>
      </c>
      <c r="D136" s="8">
        <v>1.0999999999999999E-2</v>
      </c>
      <c r="E136" s="9">
        <v>3.9899999999999998E-2</v>
      </c>
      <c r="F136" s="9">
        <v>1.1999999999999999E-3</v>
      </c>
      <c r="G136" s="9">
        <v>5.2400000000000002E-2</v>
      </c>
      <c r="H136" s="9">
        <v>2.2000000000000001E-3</v>
      </c>
      <c r="I136" s="7"/>
      <c r="J136" s="11">
        <v>252.1</v>
      </c>
      <c r="K136" s="11">
        <v>7.4</v>
      </c>
    </row>
    <row r="137" spans="1:11">
      <c r="A137" s="7" t="s">
        <v>324</v>
      </c>
      <c r="C137" s="8">
        <v>0.27700000000000002</v>
      </c>
      <c r="D137" s="8">
        <v>1.0999999999999999E-2</v>
      </c>
      <c r="E137" s="9">
        <v>3.9079999999999997E-2</v>
      </c>
      <c r="F137" s="9">
        <v>8.8000000000000003E-4</v>
      </c>
      <c r="G137" s="9">
        <v>5.1499999999999997E-2</v>
      </c>
      <c r="H137" s="9">
        <v>1.9E-3</v>
      </c>
      <c r="I137" s="7"/>
      <c r="J137" s="11">
        <v>247.1</v>
      </c>
      <c r="K137" s="11">
        <v>5.5</v>
      </c>
    </row>
    <row r="138" spans="1:11">
      <c r="A138" s="7" t="s">
        <v>325</v>
      </c>
      <c r="C138" s="8">
        <v>0.29799999999999999</v>
      </c>
      <c r="D138" s="8">
        <v>2.7E-2</v>
      </c>
      <c r="E138" s="9">
        <v>4.0899999999999999E-2</v>
      </c>
      <c r="F138" s="9">
        <v>1.9E-3</v>
      </c>
      <c r="G138" s="9">
        <v>5.2299999999999999E-2</v>
      </c>
      <c r="H138" s="9">
        <v>4.3E-3</v>
      </c>
      <c r="I138" s="7"/>
      <c r="J138" s="11">
        <v>258</v>
      </c>
      <c r="K138" s="11">
        <v>12</v>
      </c>
    </row>
    <row r="139" spans="1:11">
      <c r="A139" s="7" t="s">
        <v>326</v>
      </c>
      <c r="C139" s="8">
        <v>0.26900000000000002</v>
      </c>
      <c r="D139" s="8">
        <v>2.5000000000000001E-2</v>
      </c>
      <c r="E139" s="9">
        <v>3.9699999999999999E-2</v>
      </c>
      <c r="F139" s="9">
        <v>1.2999999999999999E-3</v>
      </c>
      <c r="G139" s="9">
        <v>4.9700000000000001E-2</v>
      </c>
      <c r="H139" s="9">
        <v>4.4999999999999997E-3</v>
      </c>
      <c r="I139" s="7"/>
      <c r="J139" s="11">
        <v>251.1</v>
      </c>
      <c r="K139" s="11">
        <v>8.4</v>
      </c>
    </row>
    <row r="140" spans="1:11">
      <c r="A140" s="7" t="s">
        <v>327</v>
      </c>
      <c r="C140" s="8">
        <v>0.28799999999999998</v>
      </c>
      <c r="D140" s="8">
        <v>1.7999999999999999E-2</v>
      </c>
      <c r="E140" s="9">
        <v>4.07E-2</v>
      </c>
      <c r="F140" s="9">
        <v>1.5E-3</v>
      </c>
      <c r="G140" s="9">
        <v>5.1400000000000001E-2</v>
      </c>
      <c r="H140" s="9">
        <v>2.7000000000000001E-3</v>
      </c>
      <c r="I140" s="7"/>
      <c r="J140" s="11">
        <v>257.2</v>
      </c>
      <c r="K140" s="11">
        <v>9.1999999999999993</v>
      </c>
    </row>
    <row r="141" spans="1:11">
      <c r="A141" s="7" t="s">
        <v>328</v>
      </c>
      <c r="C141" s="8">
        <v>0.27900000000000003</v>
      </c>
      <c r="D141" s="8">
        <v>1.4999999999999999E-2</v>
      </c>
      <c r="E141" s="9">
        <v>4.0300000000000002E-2</v>
      </c>
      <c r="F141" s="9">
        <v>1.1000000000000001E-3</v>
      </c>
      <c r="G141" s="9">
        <v>5.0999999999999997E-2</v>
      </c>
      <c r="H141" s="9">
        <v>2.8999999999999998E-3</v>
      </c>
      <c r="I141" s="7"/>
      <c r="J141" s="11">
        <v>254.9</v>
      </c>
      <c r="K141" s="11">
        <v>6.8</v>
      </c>
    </row>
    <row r="142" spans="1:11">
      <c r="A142" s="7" t="s">
        <v>329</v>
      </c>
      <c r="C142" s="8">
        <v>0.28299999999999997</v>
      </c>
      <c r="D142" s="8">
        <v>1.4E-2</v>
      </c>
      <c r="E142" s="9">
        <v>4.0599999999999997E-2</v>
      </c>
      <c r="F142" s="9">
        <v>1.1000000000000001E-3</v>
      </c>
      <c r="G142" s="9">
        <v>5.0700000000000002E-2</v>
      </c>
      <c r="H142" s="9">
        <v>2.5999999999999999E-3</v>
      </c>
      <c r="I142" s="7"/>
      <c r="J142" s="11">
        <v>256.8</v>
      </c>
      <c r="K142" s="11">
        <v>7</v>
      </c>
    </row>
    <row r="143" spans="1:11">
      <c r="A143" s="7" t="s">
        <v>330</v>
      </c>
      <c r="C143" s="8">
        <v>0.28299999999999997</v>
      </c>
      <c r="D143" s="8">
        <v>1.2E-2</v>
      </c>
      <c r="E143" s="9">
        <v>4.1200000000000001E-2</v>
      </c>
      <c r="F143" s="9">
        <v>1E-3</v>
      </c>
      <c r="G143" s="9">
        <v>4.9799999999999997E-2</v>
      </c>
      <c r="H143" s="9">
        <v>1.9E-3</v>
      </c>
      <c r="I143" s="7"/>
      <c r="J143" s="11">
        <v>260.3</v>
      </c>
      <c r="K143" s="11">
        <v>6.5</v>
      </c>
    </row>
    <row r="144" spans="1:11">
      <c r="A144" s="7" t="s">
        <v>331</v>
      </c>
      <c r="C144" s="8">
        <v>0.28839999999999999</v>
      </c>
      <c r="D144" s="8">
        <v>6.7999999999999996E-3</v>
      </c>
      <c r="E144" s="9">
        <v>4.0439999999999997E-2</v>
      </c>
      <c r="F144" s="9">
        <v>9.7999999999999997E-4</v>
      </c>
      <c r="G144" s="9">
        <v>5.1799999999999999E-2</v>
      </c>
      <c r="H144" s="9">
        <v>1.1000000000000001E-3</v>
      </c>
      <c r="I144" s="7"/>
      <c r="J144" s="11">
        <v>255.5</v>
      </c>
      <c r="K144" s="11">
        <v>6.1</v>
      </c>
    </row>
    <row r="145" spans="1:11">
      <c r="A145" s="7" t="s">
        <v>332</v>
      </c>
      <c r="C145" s="8">
        <v>0.26939999999999997</v>
      </c>
      <c r="D145" s="8">
        <v>9.1000000000000004E-3</v>
      </c>
      <c r="E145" s="9">
        <v>3.9399999999999998E-2</v>
      </c>
      <c r="F145" s="9">
        <v>1E-3</v>
      </c>
      <c r="G145" s="9">
        <v>5.0099999999999999E-2</v>
      </c>
      <c r="H145" s="9">
        <v>1.6999999999999999E-3</v>
      </c>
      <c r="I145" s="7"/>
      <c r="J145" s="11">
        <v>248.8</v>
      </c>
      <c r="K145" s="11">
        <v>6.4</v>
      </c>
    </row>
    <row r="146" spans="1:11">
      <c r="A146" s="7" t="s">
        <v>333</v>
      </c>
      <c r="C146" s="8">
        <v>0.28499999999999998</v>
      </c>
      <c r="D146" s="8">
        <v>1.0999999999999999E-2</v>
      </c>
      <c r="E146" s="9">
        <v>4.0129999999999999E-2</v>
      </c>
      <c r="F146" s="9">
        <v>9.2000000000000003E-4</v>
      </c>
      <c r="G146" s="9">
        <v>5.1900000000000002E-2</v>
      </c>
      <c r="H146" s="9">
        <v>2E-3</v>
      </c>
      <c r="I146" s="7"/>
      <c r="J146" s="11">
        <v>253.6</v>
      </c>
      <c r="K146" s="11">
        <v>5.7</v>
      </c>
    </row>
    <row r="147" spans="1:11">
      <c r="A147" s="7" t="s">
        <v>334</v>
      </c>
      <c r="C147" s="8">
        <v>0.30599999999999999</v>
      </c>
      <c r="D147" s="8">
        <v>2.1999999999999999E-2</v>
      </c>
      <c r="E147" s="9">
        <v>4.02E-2</v>
      </c>
      <c r="F147" s="9">
        <v>1.2999999999999999E-3</v>
      </c>
      <c r="G147" s="9">
        <v>5.62E-2</v>
      </c>
      <c r="H147" s="9">
        <v>4.1000000000000003E-3</v>
      </c>
      <c r="I147" s="7"/>
      <c r="J147" s="11">
        <v>253.8</v>
      </c>
      <c r="K147" s="11">
        <v>7.9</v>
      </c>
    </row>
    <row r="148" spans="1:11">
      <c r="A148" s="7" t="s">
        <v>335</v>
      </c>
      <c r="C148" s="8">
        <v>0.29899999999999999</v>
      </c>
      <c r="D148" s="8">
        <v>3.1E-2</v>
      </c>
      <c r="E148" s="9">
        <v>4.0300000000000002E-2</v>
      </c>
      <c r="F148" s="9">
        <v>3.8999999999999998E-3</v>
      </c>
      <c r="G148" s="9">
        <v>5.5500000000000001E-2</v>
      </c>
      <c r="H148" s="9">
        <v>8.2000000000000007E-3</v>
      </c>
      <c r="I148" s="7"/>
      <c r="J148" s="11">
        <v>255</v>
      </c>
      <c r="K148" s="11">
        <v>24</v>
      </c>
    </row>
    <row r="149" spans="1:11">
      <c r="A149" s="7" t="s">
        <v>336</v>
      </c>
      <c r="C149" s="8">
        <v>0.28799999999999998</v>
      </c>
      <c r="D149" s="8">
        <v>1.6E-2</v>
      </c>
      <c r="E149" s="9">
        <v>4.0399999999999998E-2</v>
      </c>
      <c r="F149" s="9">
        <v>1.5E-3</v>
      </c>
      <c r="G149" s="9">
        <v>5.1700000000000003E-2</v>
      </c>
      <c r="H149" s="9">
        <v>2.3E-3</v>
      </c>
      <c r="I149" s="7"/>
      <c r="J149" s="11">
        <v>255.3</v>
      </c>
      <c r="K149" s="11">
        <v>9.5</v>
      </c>
    </row>
    <row r="150" spans="1:11">
      <c r="A150" s="7" t="s">
        <v>337</v>
      </c>
      <c r="C150" s="8">
        <v>0.28399999999999997</v>
      </c>
      <c r="D150" s="8">
        <v>1.2E-2</v>
      </c>
      <c r="E150" s="9">
        <v>3.9800000000000002E-2</v>
      </c>
      <c r="F150" s="9">
        <v>1.1000000000000001E-3</v>
      </c>
      <c r="G150" s="9">
        <v>5.2200000000000003E-2</v>
      </c>
      <c r="H150" s="9">
        <v>2.5000000000000001E-3</v>
      </c>
      <c r="I150" s="7"/>
      <c r="J150" s="11">
        <v>251.4</v>
      </c>
      <c r="K150" s="11">
        <v>6.9</v>
      </c>
    </row>
    <row r="151" spans="1:11">
      <c r="A151" s="7" t="s">
        <v>338</v>
      </c>
      <c r="C151" s="8">
        <v>0.29499999999999998</v>
      </c>
      <c r="D151" s="8">
        <v>1.4E-2</v>
      </c>
      <c r="E151" s="9">
        <v>4.1000000000000002E-2</v>
      </c>
      <c r="F151" s="9">
        <v>1E-3</v>
      </c>
      <c r="G151" s="9">
        <v>5.21E-2</v>
      </c>
      <c r="H151" s="9">
        <v>2.5000000000000001E-3</v>
      </c>
      <c r="I151" s="7"/>
      <c r="J151" s="11">
        <v>259</v>
      </c>
      <c r="K151" s="11">
        <v>6.3</v>
      </c>
    </row>
    <row r="152" spans="1:11">
      <c r="A152" s="7" t="s">
        <v>339</v>
      </c>
      <c r="C152" s="8">
        <v>0.28100000000000003</v>
      </c>
      <c r="D152" s="8">
        <v>1.0999999999999999E-2</v>
      </c>
      <c r="E152" s="9">
        <v>3.9899999999999998E-2</v>
      </c>
      <c r="F152" s="9">
        <v>1.2999999999999999E-3</v>
      </c>
      <c r="G152" s="9">
        <v>5.1499999999999997E-2</v>
      </c>
      <c r="H152" s="9">
        <v>1.2999999999999999E-3</v>
      </c>
      <c r="I152" s="7"/>
      <c r="J152" s="11">
        <v>252.1</v>
      </c>
      <c r="K152" s="11">
        <v>7.9</v>
      </c>
    </row>
    <row r="153" spans="1:11">
      <c r="A153" s="7" t="s">
        <v>340</v>
      </c>
      <c r="C153" s="8">
        <v>0.2747</v>
      </c>
      <c r="D153" s="8">
        <v>7.6E-3</v>
      </c>
      <c r="E153" s="9">
        <v>3.952E-2</v>
      </c>
      <c r="F153" s="9">
        <v>7.5000000000000002E-4</v>
      </c>
      <c r="G153" s="9">
        <v>5.0700000000000002E-2</v>
      </c>
      <c r="H153" s="9">
        <v>1.4E-3</v>
      </c>
      <c r="I153" s="7"/>
      <c r="J153" s="11">
        <v>249.8</v>
      </c>
      <c r="K153" s="11">
        <v>4.7</v>
      </c>
    </row>
    <row r="154" spans="1:11">
      <c r="A154" s="7" t="s">
        <v>341</v>
      </c>
      <c r="C154" s="8">
        <v>0.27700000000000002</v>
      </c>
      <c r="D154" s="8">
        <v>1.2999999999999999E-2</v>
      </c>
      <c r="E154" s="9">
        <v>4.02E-2</v>
      </c>
      <c r="F154" s="9">
        <v>1.5E-3</v>
      </c>
      <c r="G154" s="9">
        <v>5.0299999999999997E-2</v>
      </c>
      <c r="H154" s="9">
        <v>2.0999999999999999E-3</v>
      </c>
      <c r="I154" s="7"/>
      <c r="J154" s="11">
        <v>253.9</v>
      </c>
      <c r="K154" s="11">
        <v>9.3000000000000007</v>
      </c>
    </row>
    <row r="155" spans="1:11">
      <c r="A155" s="7" t="s">
        <v>344</v>
      </c>
      <c r="C155" s="8">
        <v>0.27700000000000002</v>
      </c>
      <c r="D155" s="8">
        <v>1.0999999999999999E-2</v>
      </c>
      <c r="E155" s="9">
        <v>0.04</v>
      </c>
      <c r="F155" s="9">
        <v>6.8000000000000005E-4</v>
      </c>
      <c r="G155" s="9">
        <v>5.0299999999999997E-2</v>
      </c>
      <c r="H155" s="9">
        <v>1.9E-3</v>
      </c>
      <c r="I155" s="7"/>
      <c r="J155" s="11">
        <v>252.8</v>
      </c>
      <c r="K155" s="11">
        <v>4.2</v>
      </c>
    </row>
    <row r="156" spans="1:11">
      <c r="A156" s="7" t="s">
        <v>345</v>
      </c>
      <c r="C156" s="8">
        <v>0.29499999999999998</v>
      </c>
      <c r="D156" s="8">
        <v>1.2999999999999999E-2</v>
      </c>
      <c r="E156" s="9">
        <v>3.9800000000000002E-2</v>
      </c>
      <c r="F156" s="9">
        <v>1E-3</v>
      </c>
      <c r="G156" s="9">
        <v>5.3699999999999998E-2</v>
      </c>
      <c r="H156" s="9">
        <v>2.2000000000000001E-3</v>
      </c>
      <c r="I156" s="7"/>
      <c r="J156" s="11">
        <v>251.5</v>
      </c>
      <c r="K156" s="11">
        <v>6.4</v>
      </c>
    </row>
    <row r="157" spans="1:11">
      <c r="A157" s="7" t="s">
        <v>346</v>
      </c>
      <c r="C157" s="8">
        <v>0.28199999999999997</v>
      </c>
      <c r="D157" s="8">
        <v>2.3E-2</v>
      </c>
      <c r="E157" s="9">
        <v>4.0399999999999998E-2</v>
      </c>
      <c r="F157" s="9">
        <v>1.1000000000000001E-3</v>
      </c>
      <c r="G157" s="9">
        <v>5.0599999999999999E-2</v>
      </c>
      <c r="H157" s="9">
        <v>3.5999999999999999E-3</v>
      </c>
      <c r="I157" s="7"/>
      <c r="J157" s="11">
        <v>255.4</v>
      </c>
      <c r="K157" s="11">
        <v>6.8</v>
      </c>
    </row>
    <row r="158" spans="1:11">
      <c r="A158" s="7" t="s">
        <v>347</v>
      </c>
      <c r="C158" s="8">
        <v>0.27800000000000002</v>
      </c>
      <c r="D158" s="8">
        <v>1.7000000000000001E-2</v>
      </c>
      <c r="E158" s="9">
        <v>4.07E-2</v>
      </c>
      <c r="F158" s="9">
        <v>1E-3</v>
      </c>
      <c r="G158" s="9">
        <v>4.8899999999999999E-2</v>
      </c>
      <c r="H158" s="9">
        <v>2.7000000000000001E-3</v>
      </c>
      <c r="I158" s="7"/>
      <c r="J158" s="11">
        <v>257.10000000000002</v>
      </c>
      <c r="K158" s="11">
        <v>6.2</v>
      </c>
    </row>
    <row r="159" spans="1:11">
      <c r="A159" s="7" t="s">
        <v>348</v>
      </c>
      <c r="C159" s="8">
        <v>0.27400000000000002</v>
      </c>
      <c r="D159" s="8">
        <v>1.4999999999999999E-2</v>
      </c>
      <c r="E159" s="9">
        <v>0.04</v>
      </c>
      <c r="F159" s="9">
        <v>1E-3</v>
      </c>
      <c r="G159" s="9">
        <v>4.9399999999999999E-2</v>
      </c>
      <c r="H159" s="9">
        <v>2.3E-3</v>
      </c>
      <c r="I159" s="7"/>
      <c r="J159" s="11">
        <v>252.9</v>
      </c>
      <c r="K159" s="11">
        <v>6.4</v>
      </c>
    </row>
    <row r="160" spans="1:11">
      <c r="A160" s="7" t="s">
        <v>349</v>
      </c>
      <c r="C160" s="8">
        <v>0.27200000000000002</v>
      </c>
      <c r="D160" s="8">
        <v>2.7E-2</v>
      </c>
      <c r="E160" s="9">
        <v>4.0099999999999997E-2</v>
      </c>
      <c r="F160" s="9">
        <v>1.4E-3</v>
      </c>
      <c r="G160" s="9">
        <v>4.9799999999999997E-2</v>
      </c>
      <c r="H160" s="9">
        <v>5.3E-3</v>
      </c>
      <c r="I160" s="7"/>
      <c r="J160" s="11">
        <v>253.5</v>
      </c>
      <c r="K160" s="11">
        <v>8.9</v>
      </c>
    </row>
    <row r="161" spans="1:11">
      <c r="A161" s="7" t="s">
        <v>350</v>
      </c>
      <c r="C161" s="8">
        <v>0.27100000000000002</v>
      </c>
      <c r="D161" s="8">
        <v>4.3999999999999997E-2</v>
      </c>
      <c r="E161" s="9">
        <v>4.0099999999999997E-2</v>
      </c>
      <c r="F161" s="9">
        <v>2.0999999999999999E-3</v>
      </c>
      <c r="G161" s="9">
        <v>4.9299999999999997E-2</v>
      </c>
      <c r="H161" s="9">
        <v>8.8999999999999999E-3</v>
      </c>
      <c r="I161" s="7"/>
      <c r="J161" s="11">
        <v>253</v>
      </c>
      <c r="K161" s="11">
        <v>13</v>
      </c>
    </row>
    <row r="162" spans="1:11">
      <c r="A162" s="7" t="s">
        <v>351</v>
      </c>
      <c r="C162" s="8">
        <v>0.28999999999999998</v>
      </c>
      <c r="D162" s="8">
        <v>4.1000000000000002E-2</v>
      </c>
      <c r="E162" s="9">
        <v>4.0500000000000001E-2</v>
      </c>
      <c r="F162" s="9">
        <v>2.5999999999999999E-3</v>
      </c>
      <c r="G162" s="9">
        <v>5.16E-2</v>
      </c>
      <c r="H162" s="9">
        <v>6.3E-3</v>
      </c>
      <c r="I162" s="7"/>
      <c r="J162" s="11">
        <v>256</v>
      </c>
      <c r="K162" s="11">
        <v>16</v>
      </c>
    </row>
    <row r="163" spans="1:11">
      <c r="A163" s="7" t="s">
        <v>352</v>
      </c>
      <c r="C163" s="8">
        <v>0.30399999999999999</v>
      </c>
      <c r="D163" s="8">
        <v>1.4999999999999999E-2</v>
      </c>
      <c r="E163" s="9">
        <v>3.9899999999999998E-2</v>
      </c>
      <c r="F163" s="9">
        <v>1.1000000000000001E-3</v>
      </c>
      <c r="G163" s="9">
        <v>5.5199999999999999E-2</v>
      </c>
      <c r="H163" s="9">
        <v>2.7000000000000001E-3</v>
      </c>
      <c r="I163" s="7"/>
      <c r="J163" s="11">
        <v>252.3</v>
      </c>
      <c r="K163" s="11">
        <v>6.8</v>
      </c>
    </row>
    <row r="164" spans="1:11">
      <c r="A164" s="7" t="s">
        <v>353</v>
      </c>
      <c r="C164" s="8">
        <v>0.309</v>
      </c>
      <c r="D164" s="8">
        <v>2.4E-2</v>
      </c>
      <c r="E164" s="9">
        <v>4.0300000000000002E-2</v>
      </c>
      <c r="F164" s="9">
        <v>1.2999999999999999E-3</v>
      </c>
      <c r="G164" s="9">
        <v>5.5399999999999998E-2</v>
      </c>
      <c r="H164" s="9">
        <v>3.8999999999999998E-3</v>
      </c>
      <c r="I164" s="7"/>
      <c r="J164" s="11">
        <v>254.8</v>
      </c>
      <c r="K164" s="11">
        <v>8.1999999999999993</v>
      </c>
    </row>
    <row r="165" spans="1:11">
      <c r="A165" s="7" t="s">
        <v>354</v>
      </c>
      <c r="C165" s="8">
        <v>0.29399999999999998</v>
      </c>
      <c r="D165" s="8">
        <v>1.0999999999999999E-2</v>
      </c>
      <c r="E165" s="9">
        <v>4.0599999999999997E-2</v>
      </c>
      <c r="F165" s="9">
        <v>7.2000000000000005E-4</v>
      </c>
      <c r="G165" s="9">
        <v>5.2499999999999998E-2</v>
      </c>
      <c r="H165" s="9">
        <v>1.8E-3</v>
      </c>
      <c r="I165" s="7"/>
      <c r="J165" s="11">
        <v>256.60000000000002</v>
      </c>
      <c r="K165" s="11">
        <v>4.5</v>
      </c>
    </row>
    <row r="166" spans="1:11">
      <c r="A166" s="7" t="s">
        <v>355</v>
      </c>
      <c r="C166" s="8">
        <v>0.28999999999999998</v>
      </c>
      <c r="D166" s="8">
        <v>1.7000000000000001E-2</v>
      </c>
      <c r="E166" s="9">
        <v>3.9899999999999998E-2</v>
      </c>
      <c r="F166" s="9">
        <v>1.1999999999999999E-3</v>
      </c>
      <c r="G166" s="9">
        <v>5.2600000000000001E-2</v>
      </c>
      <c r="H166" s="9">
        <v>3.0000000000000001E-3</v>
      </c>
      <c r="I166" s="7"/>
      <c r="J166" s="11">
        <v>252</v>
      </c>
      <c r="K166" s="11">
        <v>7.6</v>
      </c>
    </row>
    <row r="167" spans="1:11">
      <c r="A167" s="7" t="s">
        <v>356</v>
      </c>
      <c r="C167" s="8">
        <v>0.28899999999999998</v>
      </c>
      <c r="D167" s="8">
        <v>2.5000000000000001E-2</v>
      </c>
      <c r="E167" s="9">
        <v>3.9899999999999998E-2</v>
      </c>
      <c r="F167" s="9">
        <v>1.1999999999999999E-3</v>
      </c>
      <c r="G167" s="9">
        <v>5.2400000000000002E-2</v>
      </c>
      <c r="H167" s="9">
        <v>4.8999999999999998E-3</v>
      </c>
      <c r="I167" s="7"/>
      <c r="J167" s="11">
        <v>252.4</v>
      </c>
      <c r="K167" s="11">
        <v>7.2</v>
      </c>
    </row>
    <row r="168" spans="1:11">
      <c r="A168" s="7" t="s">
        <v>357</v>
      </c>
      <c r="C168" s="8">
        <v>0.26800000000000002</v>
      </c>
      <c r="D168" s="8">
        <v>2.7E-2</v>
      </c>
      <c r="E168" s="9">
        <v>4.0399999999999998E-2</v>
      </c>
      <c r="F168" s="9">
        <v>1.4E-3</v>
      </c>
      <c r="G168" s="9">
        <v>4.8000000000000001E-2</v>
      </c>
      <c r="H168" s="9">
        <v>4.7000000000000002E-3</v>
      </c>
      <c r="I168" s="7"/>
      <c r="J168" s="11">
        <v>255.2</v>
      </c>
      <c r="K168" s="11">
        <v>8.8000000000000007</v>
      </c>
    </row>
    <row r="169" spans="1:11">
      <c r="A169" s="7" t="s">
        <v>358</v>
      </c>
      <c r="C169" s="8">
        <v>0.27300000000000002</v>
      </c>
      <c r="D169" s="8">
        <v>1.0999999999999999E-2</v>
      </c>
      <c r="E169" s="9">
        <v>3.9109999999999999E-2</v>
      </c>
      <c r="F169" s="9">
        <v>6.2E-4</v>
      </c>
      <c r="G169" s="9">
        <v>5.0500000000000003E-2</v>
      </c>
      <c r="H169" s="9">
        <v>2.0999999999999999E-3</v>
      </c>
      <c r="I169" s="7"/>
      <c r="J169" s="11">
        <v>247.3</v>
      </c>
      <c r="K169" s="11">
        <v>3.9</v>
      </c>
    </row>
    <row r="170" spans="1:11">
      <c r="A170" s="7" t="s">
        <v>359</v>
      </c>
      <c r="C170" s="8">
        <v>0.307</v>
      </c>
      <c r="D170" s="8">
        <v>0.02</v>
      </c>
      <c r="E170" s="9">
        <v>3.9699999999999999E-2</v>
      </c>
      <c r="F170" s="9">
        <v>1.1000000000000001E-3</v>
      </c>
      <c r="G170" s="9">
        <v>5.62E-2</v>
      </c>
      <c r="H170" s="9">
        <v>3.8999999999999998E-3</v>
      </c>
      <c r="I170" s="7"/>
      <c r="J170" s="11">
        <v>251.1</v>
      </c>
      <c r="K170" s="11">
        <v>7</v>
      </c>
    </row>
    <row r="171" spans="1:11">
      <c r="A171" s="7" t="s">
        <v>361</v>
      </c>
      <c r="C171" s="8">
        <v>0.28399999999999997</v>
      </c>
      <c r="D171" s="8">
        <v>1.4999999999999999E-2</v>
      </c>
      <c r="E171" s="9">
        <v>3.9800000000000002E-2</v>
      </c>
      <c r="F171" s="9">
        <v>1.1999999999999999E-3</v>
      </c>
      <c r="G171" s="9">
        <v>5.1999999999999998E-2</v>
      </c>
      <c r="H171" s="9">
        <v>2.3999999999999998E-3</v>
      </c>
      <c r="I171" s="7"/>
      <c r="J171" s="11">
        <v>251.8</v>
      </c>
      <c r="K171" s="11">
        <v>7.2</v>
      </c>
    </row>
    <row r="172" spans="1:11">
      <c r="A172" s="7" t="s">
        <v>362</v>
      </c>
      <c r="C172" s="8">
        <v>0.29399999999999998</v>
      </c>
      <c r="D172" s="8">
        <v>1.9E-2</v>
      </c>
      <c r="E172" s="9">
        <v>4.0300000000000002E-2</v>
      </c>
      <c r="F172" s="9">
        <v>1.5E-3</v>
      </c>
      <c r="G172" s="9">
        <v>5.2900000000000003E-2</v>
      </c>
      <c r="H172" s="9">
        <v>3.0999999999999999E-3</v>
      </c>
      <c r="I172" s="7"/>
      <c r="J172" s="11">
        <v>254.9</v>
      </c>
      <c r="K172" s="11">
        <v>9.3000000000000007</v>
      </c>
    </row>
    <row r="173" spans="1:11">
      <c r="A173" s="7" t="s">
        <v>363</v>
      </c>
      <c r="C173" s="8">
        <v>0.27339999999999998</v>
      </c>
      <c r="D173" s="8">
        <v>9.9000000000000008E-3</v>
      </c>
      <c r="E173" s="9">
        <v>3.9699999999999999E-2</v>
      </c>
      <c r="F173" s="9">
        <v>1.1000000000000001E-3</v>
      </c>
      <c r="G173" s="9">
        <v>5.0200000000000002E-2</v>
      </c>
      <c r="H173" s="9">
        <v>1.6999999999999999E-3</v>
      </c>
      <c r="I173" s="7"/>
      <c r="J173" s="11">
        <v>250.7</v>
      </c>
      <c r="K173" s="11">
        <v>6.9</v>
      </c>
    </row>
    <row r="174" spans="1:11">
      <c r="A174" s="7" t="s">
        <v>364</v>
      </c>
      <c r="C174" s="8">
        <v>0.2883</v>
      </c>
      <c r="D174" s="8">
        <v>8.9999999999999993E-3</v>
      </c>
      <c r="E174" s="9">
        <v>3.9910000000000001E-2</v>
      </c>
      <c r="F174" s="9">
        <v>9.7000000000000005E-4</v>
      </c>
      <c r="G174" s="9">
        <v>5.28E-2</v>
      </c>
      <c r="H174" s="9">
        <v>1.4E-3</v>
      </c>
      <c r="I174" s="7"/>
      <c r="J174" s="11">
        <v>252.2</v>
      </c>
      <c r="K174" s="11">
        <v>6</v>
      </c>
    </row>
    <row r="175" spans="1:11">
      <c r="A175" s="7" t="s">
        <v>365</v>
      </c>
      <c r="C175" s="8">
        <v>0.28399999999999997</v>
      </c>
      <c r="D175" s="8">
        <v>1.2999999999999999E-2</v>
      </c>
      <c r="E175" s="9">
        <v>4.0829999999999998E-2</v>
      </c>
      <c r="F175" s="9">
        <v>9.1E-4</v>
      </c>
      <c r="G175" s="9">
        <v>5.0799999999999998E-2</v>
      </c>
      <c r="H175" s="9">
        <v>2.2000000000000001E-3</v>
      </c>
      <c r="I175" s="7"/>
      <c r="J175" s="11">
        <v>258</v>
      </c>
      <c r="K175" s="11">
        <v>5.7</v>
      </c>
    </row>
    <row r="176" spans="1:11">
      <c r="A176" s="7" t="s">
        <v>366</v>
      </c>
      <c r="C176" s="8">
        <v>0.28699999999999998</v>
      </c>
      <c r="D176" s="8">
        <v>1.7999999999999999E-2</v>
      </c>
      <c r="E176" s="9">
        <v>3.9600000000000003E-2</v>
      </c>
      <c r="F176" s="9">
        <v>1.5E-3</v>
      </c>
      <c r="G176" s="9">
        <v>5.2499999999999998E-2</v>
      </c>
      <c r="H176" s="9">
        <v>3.3999999999999998E-3</v>
      </c>
      <c r="I176" s="7"/>
      <c r="J176" s="11">
        <v>250.1</v>
      </c>
      <c r="K176" s="11">
        <v>9.6</v>
      </c>
    </row>
    <row r="177" spans="1:11">
      <c r="A177" s="74" t="s">
        <v>342</v>
      </c>
      <c r="B177" s="82"/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1:11">
      <c r="A178" s="7" t="s">
        <v>315</v>
      </c>
      <c r="C178" s="8">
        <v>0.28799999999999998</v>
      </c>
      <c r="D178" s="8">
        <v>1.4999999999999999E-2</v>
      </c>
      <c r="E178" s="9">
        <v>4.1700000000000001E-2</v>
      </c>
      <c r="F178" s="9">
        <v>1.4E-3</v>
      </c>
      <c r="G178" s="9">
        <v>5.16E-2</v>
      </c>
      <c r="H178" s="9">
        <v>2E-3</v>
      </c>
      <c r="I178" s="7"/>
      <c r="J178" s="11">
        <v>263.10000000000002</v>
      </c>
      <c r="K178" s="11">
        <v>8.6999999999999993</v>
      </c>
    </row>
    <row r="179" spans="1:11">
      <c r="A179" s="7" t="s">
        <v>316</v>
      </c>
      <c r="C179" s="8">
        <v>0.30399999999999999</v>
      </c>
      <c r="D179" s="8">
        <v>2.7E-2</v>
      </c>
      <c r="E179" s="9">
        <v>4.1300000000000003E-2</v>
      </c>
      <c r="F179" s="9">
        <v>2E-3</v>
      </c>
      <c r="G179" s="9">
        <v>5.4399999999999997E-2</v>
      </c>
      <c r="H179" s="9">
        <v>4.8999999999999998E-3</v>
      </c>
      <c r="I179" s="7"/>
      <c r="J179" s="11">
        <v>261</v>
      </c>
      <c r="K179" s="11">
        <v>13</v>
      </c>
    </row>
    <row r="180" spans="1:11">
      <c r="A180" s="7" t="s">
        <v>317</v>
      </c>
      <c r="C180" s="8">
        <v>0.30249999999999999</v>
      </c>
      <c r="D180" s="8">
        <v>7.3000000000000001E-3</v>
      </c>
      <c r="E180" s="9">
        <v>4.335E-2</v>
      </c>
      <c r="F180" s="9">
        <v>7.6000000000000004E-4</v>
      </c>
      <c r="G180" s="9">
        <v>5.1299999999999998E-2</v>
      </c>
      <c r="H180" s="9">
        <v>1.2999999999999999E-3</v>
      </c>
      <c r="I180" s="7"/>
      <c r="J180" s="11">
        <v>273.60000000000002</v>
      </c>
      <c r="K180" s="11">
        <v>4.7</v>
      </c>
    </row>
    <row r="181" spans="1:11">
      <c r="A181" s="7" t="s">
        <v>318</v>
      </c>
      <c r="C181" s="8">
        <v>0.28399999999999997</v>
      </c>
      <c r="D181" s="8">
        <v>1.2999999999999999E-2</v>
      </c>
      <c r="E181" s="9">
        <v>4.1200000000000001E-2</v>
      </c>
      <c r="F181" s="9">
        <v>1.2999999999999999E-3</v>
      </c>
      <c r="G181" s="9">
        <v>5.0200000000000002E-2</v>
      </c>
      <c r="H181" s="9">
        <v>1.8E-3</v>
      </c>
      <c r="I181" s="7"/>
      <c r="J181" s="11">
        <v>260.2</v>
      </c>
      <c r="K181" s="11">
        <v>8</v>
      </c>
    </row>
    <row r="182" spans="1:11">
      <c r="A182" s="7" t="s">
        <v>319</v>
      </c>
      <c r="C182" s="8">
        <v>0.311</v>
      </c>
      <c r="D182" s="8">
        <v>1.7000000000000001E-2</v>
      </c>
      <c r="E182" s="9">
        <v>4.3400000000000001E-2</v>
      </c>
      <c r="F182" s="9">
        <v>1.1999999999999999E-3</v>
      </c>
      <c r="G182" s="9">
        <v>5.1900000000000002E-2</v>
      </c>
      <c r="H182" s="9">
        <v>2.3999999999999998E-3</v>
      </c>
      <c r="I182" s="7"/>
      <c r="J182" s="11">
        <v>273.89999999999998</v>
      </c>
      <c r="K182" s="11">
        <v>7.6</v>
      </c>
    </row>
    <row r="183" spans="1:11">
      <c r="A183" s="7" t="s">
        <v>320</v>
      </c>
      <c r="C183" s="8">
        <v>0.309</v>
      </c>
      <c r="D183" s="8">
        <v>1.9E-2</v>
      </c>
      <c r="E183" s="9">
        <v>4.3700000000000003E-2</v>
      </c>
      <c r="F183" s="9">
        <v>1.1000000000000001E-3</v>
      </c>
      <c r="G183" s="9">
        <v>5.1999999999999998E-2</v>
      </c>
      <c r="H183" s="9">
        <v>3.7000000000000002E-3</v>
      </c>
      <c r="I183" s="7"/>
      <c r="J183" s="11">
        <v>275.7</v>
      </c>
      <c r="K183" s="11">
        <v>6.8</v>
      </c>
    </row>
    <row r="184" spans="1:11">
      <c r="A184" s="7" t="s">
        <v>321</v>
      </c>
      <c r="C184" s="8">
        <v>0.2928</v>
      </c>
      <c r="D184" s="8">
        <v>9.7999999999999997E-3</v>
      </c>
      <c r="E184" s="9">
        <v>4.2099999999999999E-2</v>
      </c>
      <c r="F184" s="9">
        <v>1E-3</v>
      </c>
      <c r="G184" s="9">
        <v>5.0500000000000003E-2</v>
      </c>
      <c r="H184" s="9">
        <v>1.6000000000000001E-3</v>
      </c>
      <c r="I184" s="7"/>
      <c r="J184" s="11">
        <v>265.7</v>
      </c>
      <c r="K184" s="11">
        <v>6.5</v>
      </c>
    </row>
    <row r="185" spans="1:11">
      <c r="A185" s="7" t="s">
        <v>322</v>
      </c>
      <c r="C185" s="8">
        <v>0.313</v>
      </c>
      <c r="D185" s="8">
        <v>1.7000000000000001E-2</v>
      </c>
      <c r="E185" s="9">
        <v>4.1399999999999999E-2</v>
      </c>
      <c r="F185" s="9">
        <v>1.5E-3</v>
      </c>
      <c r="G185" s="9">
        <v>5.4800000000000001E-2</v>
      </c>
      <c r="H185" s="9">
        <v>2.8999999999999998E-3</v>
      </c>
      <c r="I185" s="7"/>
      <c r="J185" s="11">
        <v>261.3</v>
      </c>
      <c r="K185" s="11">
        <v>9.6</v>
      </c>
    </row>
    <row r="186" spans="1:11">
      <c r="A186" s="7" t="s">
        <v>323</v>
      </c>
      <c r="C186" s="8">
        <v>0.30299999999999999</v>
      </c>
      <c r="D186" s="8">
        <v>0.02</v>
      </c>
      <c r="E186" s="9">
        <v>4.2299999999999997E-2</v>
      </c>
      <c r="F186" s="9">
        <v>1E-3</v>
      </c>
      <c r="G186" s="9">
        <v>5.1999999999999998E-2</v>
      </c>
      <c r="H186" s="9">
        <v>3.7000000000000002E-3</v>
      </c>
      <c r="I186" s="7"/>
      <c r="J186" s="11">
        <v>267.39999999999998</v>
      </c>
      <c r="K186" s="11">
        <v>6.2</v>
      </c>
    </row>
    <row r="187" spans="1:11">
      <c r="A187" s="7" t="s">
        <v>324</v>
      </c>
      <c r="C187" s="8">
        <v>0.29199999999999998</v>
      </c>
      <c r="D187" s="8">
        <v>1.4999999999999999E-2</v>
      </c>
      <c r="E187" s="9">
        <v>4.1860000000000001E-2</v>
      </c>
      <c r="F187" s="9">
        <v>9.7000000000000005E-4</v>
      </c>
      <c r="G187" s="9">
        <v>5.0700000000000002E-2</v>
      </c>
      <c r="H187" s="9">
        <v>2.3E-3</v>
      </c>
      <c r="I187" s="7"/>
      <c r="J187" s="11">
        <v>264.3</v>
      </c>
      <c r="K187" s="11">
        <v>6</v>
      </c>
    </row>
    <row r="188" spans="1:11">
      <c r="A188" s="7" t="s">
        <v>325</v>
      </c>
      <c r="C188" s="8">
        <v>0.318</v>
      </c>
      <c r="D188" s="8">
        <v>1.2999999999999999E-2</v>
      </c>
      <c r="E188" s="9">
        <v>4.3499999999999997E-2</v>
      </c>
      <c r="F188" s="9">
        <v>1.4E-3</v>
      </c>
      <c r="G188" s="9">
        <v>5.3499999999999999E-2</v>
      </c>
      <c r="H188" s="9">
        <v>2.2000000000000001E-3</v>
      </c>
      <c r="I188" s="7"/>
      <c r="J188" s="11">
        <v>274.3</v>
      </c>
      <c r="K188" s="11">
        <v>8.5</v>
      </c>
    </row>
    <row r="189" spans="1:11">
      <c r="A189" s="7" t="s">
        <v>326</v>
      </c>
      <c r="C189" s="8">
        <v>0.30399999999999999</v>
      </c>
      <c r="D189" s="8">
        <v>1.4999999999999999E-2</v>
      </c>
      <c r="E189" s="9">
        <v>4.3799999999999999E-2</v>
      </c>
      <c r="F189" s="9">
        <v>1.2999999999999999E-3</v>
      </c>
      <c r="G189" s="9">
        <v>5.0599999999999999E-2</v>
      </c>
      <c r="H189" s="9">
        <v>2.8E-3</v>
      </c>
      <c r="I189" s="7"/>
      <c r="J189" s="11">
        <v>276.60000000000002</v>
      </c>
      <c r="K189" s="11">
        <v>8</v>
      </c>
    </row>
    <row r="190" spans="1:11">
      <c r="A190" s="7" t="s">
        <v>327</v>
      </c>
      <c r="C190" s="8">
        <v>0.29299999999999998</v>
      </c>
      <c r="D190" s="8">
        <v>0.01</v>
      </c>
      <c r="E190" s="9">
        <v>4.1399999999999999E-2</v>
      </c>
      <c r="F190" s="9">
        <v>1.6000000000000001E-3</v>
      </c>
      <c r="G190" s="9">
        <v>5.1400000000000001E-2</v>
      </c>
      <c r="H190" s="9">
        <v>1.9E-3</v>
      </c>
      <c r="I190" s="7"/>
      <c r="J190" s="11">
        <v>261.60000000000002</v>
      </c>
      <c r="K190" s="11">
        <v>9.6999999999999993</v>
      </c>
    </row>
    <row r="191" spans="1:11">
      <c r="A191" s="7" t="s">
        <v>328</v>
      </c>
      <c r="C191" s="8">
        <v>0.29799999999999999</v>
      </c>
      <c r="D191" s="8">
        <v>1.2999999999999999E-2</v>
      </c>
      <c r="E191" s="9">
        <v>4.2799999999999998E-2</v>
      </c>
      <c r="F191" s="9">
        <v>1.1999999999999999E-3</v>
      </c>
      <c r="G191" s="9">
        <v>5.1200000000000002E-2</v>
      </c>
      <c r="H191" s="9">
        <v>1.6000000000000001E-3</v>
      </c>
      <c r="I191" s="7"/>
      <c r="J191" s="11">
        <v>270.3</v>
      </c>
      <c r="K191" s="11">
        <v>7.1</v>
      </c>
    </row>
    <row r="192" spans="1:11">
      <c r="A192" s="7" t="s">
        <v>329</v>
      </c>
      <c r="C192" s="8">
        <v>0.32200000000000001</v>
      </c>
      <c r="D192" s="8">
        <v>2.3E-2</v>
      </c>
      <c r="E192" s="9">
        <v>4.2700000000000002E-2</v>
      </c>
      <c r="F192" s="9">
        <v>1.5E-3</v>
      </c>
      <c r="G192" s="9">
        <v>5.4199999999999998E-2</v>
      </c>
      <c r="H192" s="9">
        <v>2.3999999999999998E-3</v>
      </c>
      <c r="I192" s="7"/>
      <c r="J192" s="11">
        <v>269.8</v>
      </c>
      <c r="K192" s="11">
        <v>9.1999999999999993</v>
      </c>
    </row>
    <row r="193" spans="1:11">
      <c r="A193" s="7" t="s">
        <v>330</v>
      </c>
      <c r="C193" s="8">
        <v>0.32200000000000001</v>
      </c>
      <c r="D193" s="8">
        <v>1.4999999999999999E-2</v>
      </c>
      <c r="E193" s="9">
        <v>4.2229999999999997E-2</v>
      </c>
      <c r="F193" s="9">
        <v>8.7000000000000001E-4</v>
      </c>
      <c r="G193" s="9">
        <v>5.5E-2</v>
      </c>
      <c r="H193" s="9">
        <v>2.5999999999999999E-3</v>
      </c>
      <c r="I193" s="7"/>
      <c r="J193" s="11">
        <v>266.60000000000002</v>
      </c>
      <c r="K193" s="11">
        <v>5.4</v>
      </c>
    </row>
    <row r="194" spans="1:11">
      <c r="A194" s="74" t="s">
        <v>343</v>
      </c>
      <c r="B194" s="82"/>
      <c r="C194" s="82"/>
      <c r="D194" s="82"/>
      <c r="E194" s="82"/>
      <c r="F194" s="82"/>
      <c r="G194" s="82"/>
      <c r="H194" s="82"/>
      <c r="I194" s="82"/>
      <c r="J194" s="82"/>
      <c r="K194" s="82"/>
    </row>
    <row r="195" spans="1:11">
      <c r="A195" s="7" t="s">
        <v>315</v>
      </c>
      <c r="C195" s="8">
        <v>0.32500000000000001</v>
      </c>
      <c r="D195" s="8">
        <v>1.2999999999999999E-2</v>
      </c>
      <c r="E195" s="9">
        <v>4.6300000000000001E-2</v>
      </c>
      <c r="F195" s="9">
        <v>1.2999999999999999E-3</v>
      </c>
      <c r="G195" s="9">
        <v>5.11E-2</v>
      </c>
      <c r="H195" s="9">
        <v>2E-3</v>
      </c>
      <c r="I195" s="7"/>
      <c r="J195" s="11">
        <v>291.8</v>
      </c>
      <c r="K195" s="11">
        <v>7.8</v>
      </c>
    </row>
    <row r="196" spans="1:11">
      <c r="A196" s="7" t="s">
        <v>316</v>
      </c>
      <c r="C196" s="8">
        <v>0.33</v>
      </c>
      <c r="D196" s="8">
        <v>1.2E-2</v>
      </c>
      <c r="E196" s="9">
        <v>4.6010000000000002E-2</v>
      </c>
      <c r="F196" s="9">
        <v>9.7000000000000005E-4</v>
      </c>
      <c r="G196" s="9">
        <v>5.1999999999999998E-2</v>
      </c>
      <c r="H196" s="9">
        <v>1.9E-3</v>
      </c>
      <c r="I196" s="7"/>
      <c r="J196" s="11">
        <v>289.89999999999998</v>
      </c>
      <c r="K196" s="11">
        <v>6</v>
      </c>
    </row>
    <row r="197" spans="1:11">
      <c r="A197" s="7" t="s">
        <v>317</v>
      </c>
      <c r="C197" s="8">
        <v>0.32700000000000001</v>
      </c>
      <c r="D197" s="8">
        <v>9.7000000000000003E-3</v>
      </c>
      <c r="E197" s="9">
        <v>4.5699999999999998E-2</v>
      </c>
      <c r="F197" s="9">
        <v>1.1000000000000001E-3</v>
      </c>
      <c r="G197" s="9">
        <v>5.16E-2</v>
      </c>
      <c r="H197" s="9">
        <v>1.2999999999999999E-3</v>
      </c>
      <c r="I197" s="7"/>
      <c r="J197" s="11">
        <v>287.89999999999998</v>
      </c>
      <c r="K197" s="11">
        <v>7</v>
      </c>
    </row>
    <row r="198" spans="1:11">
      <c r="A198" s="7" t="s">
        <v>318</v>
      </c>
      <c r="C198" s="8">
        <v>0.33439999999999998</v>
      </c>
      <c r="D198" s="8">
        <v>8.9999999999999993E-3</v>
      </c>
      <c r="E198" s="9">
        <v>4.5999999999999999E-2</v>
      </c>
      <c r="F198" s="9">
        <v>1.1000000000000001E-3</v>
      </c>
      <c r="G198" s="9">
        <v>5.2650000000000002E-2</v>
      </c>
      <c r="H198" s="9">
        <v>9.3999999999999997E-4</v>
      </c>
      <c r="I198" s="7"/>
      <c r="J198" s="11">
        <v>289.60000000000002</v>
      </c>
      <c r="K198" s="11">
        <v>6.6</v>
      </c>
    </row>
    <row r="199" spans="1:11">
      <c r="A199" s="7" t="s">
        <v>319</v>
      </c>
      <c r="C199" s="8">
        <v>0.32700000000000001</v>
      </c>
      <c r="D199" s="8">
        <v>9.4000000000000004E-3</v>
      </c>
      <c r="E199" s="9">
        <v>4.65E-2</v>
      </c>
      <c r="F199" s="9">
        <v>1.1000000000000001E-3</v>
      </c>
      <c r="G199" s="9">
        <v>5.1499999999999997E-2</v>
      </c>
      <c r="H199" s="9">
        <v>1.5E-3</v>
      </c>
      <c r="I199" s="7"/>
      <c r="J199" s="11">
        <v>293.2</v>
      </c>
      <c r="K199" s="11">
        <v>6.7</v>
      </c>
    </row>
    <row r="200" spans="1:11">
      <c r="A200" s="7" t="s">
        <v>320</v>
      </c>
      <c r="C200" s="8">
        <v>0.312</v>
      </c>
      <c r="D200" s="8">
        <v>3.9E-2</v>
      </c>
      <c r="E200" s="9">
        <v>4.7500000000000001E-2</v>
      </c>
      <c r="F200" s="9">
        <v>2.2000000000000001E-3</v>
      </c>
      <c r="G200" s="9">
        <v>4.9099999999999998E-2</v>
      </c>
      <c r="H200" s="9">
        <v>4.7999999999999996E-3</v>
      </c>
      <c r="I200" s="7"/>
      <c r="J200" s="11">
        <v>299</v>
      </c>
      <c r="K200" s="11">
        <v>14</v>
      </c>
    </row>
    <row r="201" spans="1:11">
      <c r="A201" s="7" t="s">
        <v>321</v>
      </c>
      <c r="C201" s="8">
        <v>0.31900000000000001</v>
      </c>
      <c r="D201" s="8">
        <v>1.7000000000000001E-2</v>
      </c>
      <c r="E201" s="9">
        <v>4.4999999999999998E-2</v>
      </c>
      <c r="F201" s="9">
        <v>1.1999999999999999E-3</v>
      </c>
      <c r="G201" s="9">
        <v>5.1400000000000001E-2</v>
      </c>
      <c r="H201" s="9">
        <v>2.7000000000000001E-3</v>
      </c>
      <c r="I201" s="7"/>
      <c r="J201" s="11">
        <v>283.89999999999998</v>
      </c>
      <c r="K201" s="11">
        <v>7.2</v>
      </c>
    </row>
    <row r="202" spans="1:11">
      <c r="A202" s="7" t="s">
        <v>322</v>
      </c>
      <c r="C202" s="8">
        <v>0.316</v>
      </c>
      <c r="D202" s="8">
        <v>2.1000000000000001E-2</v>
      </c>
      <c r="E202" s="9">
        <v>4.48E-2</v>
      </c>
      <c r="F202" s="9">
        <v>1.6999999999999999E-3</v>
      </c>
      <c r="G202" s="9">
        <v>5.21E-2</v>
      </c>
      <c r="H202" s="9">
        <v>4.1000000000000003E-3</v>
      </c>
      <c r="I202" s="7"/>
      <c r="J202" s="11">
        <v>282</v>
      </c>
      <c r="K202" s="11">
        <v>11</v>
      </c>
    </row>
    <row r="203" spans="1:11">
      <c r="A203" s="7" t="s">
        <v>323</v>
      </c>
      <c r="C203" s="8">
        <v>0.30399999999999999</v>
      </c>
      <c r="D203" s="8">
        <v>1.4999999999999999E-2</v>
      </c>
      <c r="E203" s="9">
        <v>4.4400000000000002E-2</v>
      </c>
      <c r="F203" s="9">
        <v>1.1999999999999999E-3</v>
      </c>
      <c r="G203" s="9">
        <v>5.0299999999999997E-2</v>
      </c>
      <c r="H203" s="9">
        <v>2.7000000000000001E-3</v>
      </c>
      <c r="I203" s="7"/>
      <c r="J203" s="11">
        <v>280.10000000000002</v>
      </c>
      <c r="K203" s="11">
        <v>7.2</v>
      </c>
    </row>
    <row r="204" spans="1:11">
      <c r="A204" s="7" t="s">
        <v>324</v>
      </c>
      <c r="C204" s="8">
        <v>0.36299999999999999</v>
      </c>
      <c r="D204" s="8">
        <v>0.02</v>
      </c>
      <c r="E204" s="9">
        <v>4.6100000000000002E-2</v>
      </c>
      <c r="F204" s="9">
        <v>2.2000000000000001E-3</v>
      </c>
      <c r="G204" s="9">
        <v>5.8999999999999997E-2</v>
      </c>
      <c r="H204" s="9">
        <v>3.0999999999999999E-3</v>
      </c>
      <c r="I204" s="7"/>
      <c r="J204" s="11">
        <v>290</v>
      </c>
      <c r="K204" s="11">
        <v>13</v>
      </c>
    </row>
    <row r="205" spans="1:11">
      <c r="A205" s="7" t="s">
        <v>325</v>
      </c>
      <c r="C205" s="8">
        <v>0.36199999999999999</v>
      </c>
      <c r="D205" s="8">
        <v>2.1999999999999999E-2</v>
      </c>
      <c r="E205" s="9">
        <v>4.7199999999999999E-2</v>
      </c>
      <c r="F205" s="9">
        <v>1.4E-3</v>
      </c>
      <c r="G205" s="9">
        <v>5.7000000000000002E-2</v>
      </c>
      <c r="H205" s="9">
        <v>2.0999999999999999E-3</v>
      </c>
      <c r="I205" s="7"/>
      <c r="J205" s="11">
        <v>297.39999999999998</v>
      </c>
      <c r="K205" s="11">
        <v>8.5</v>
      </c>
    </row>
    <row r="206" spans="1:11">
      <c r="A206" s="7" t="s">
        <v>326</v>
      </c>
      <c r="C206" s="8">
        <v>0.32150000000000001</v>
      </c>
      <c r="D206" s="8">
        <v>8.5000000000000006E-3</v>
      </c>
      <c r="E206" s="9">
        <v>4.5999999999999999E-2</v>
      </c>
      <c r="F206" s="9">
        <v>1.1000000000000001E-3</v>
      </c>
      <c r="G206" s="9">
        <v>5.1200000000000002E-2</v>
      </c>
      <c r="H206" s="9">
        <v>1.1000000000000001E-3</v>
      </c>
      <c r="I206" s="7"/>
      <c r="J206" s="11">
        <v>289.8</v>
      </c>
      <c r="K206" s="11">
        <v>6.6</v>
      </c>
    </row>
    <row r="207" spans="1:11">
      <c r="A207" s="7" t="s">
        <v>327</v>
      </c>
      <c r="C207" s="8">
        <v>0.317</v>
      </c>
      <c r="D207" s="8">
        <v>1.4999999999999999E-2</v>
      </c>
      <c r="E207" s="9">
        <v>4.6199999999999998E-2</v>
      </c>
      <c r="F207" s="9">
        <v>1.5E-3</v>
      </c>
      <c r="G207" s="9">
        <v>5.0299999999999997E-2</v>
      </c>
      <c r="H207" s="9">
        <v>1.8E-3</v>
      </c>
      <c r="I207" s="7"/>
      <c r="J207" s="11">
        <v>291.2</v>
      </c>
      <c r="K207" s="11">
        <v>9.4</v>
      </c>
    </row>
    <row r="208" spans="1:11">
      <c r="A208" s="7" t="s">
        <v>328</v>
      </c>
      <c r="C208" s="8">
        <v>0.32700000000000001</v>
      </c>
      <c r="D208" s="8">
        <v>1.2999999999999999E-2</v>
      </c>
      <c r="E208" s="9">
        <v>4.6199999999999998E-2</v>
      </c>
      <c r="F208" s="9">
        <v>1.1999999999999999E-3</v>
      </c>
      <c r="G208" s="9">
        <v>5.0999999999999997E-2</v>
      </c>
      <c r="H208" s="9">
        <v>1.6999999999999999E-3</v>
      </c>
      <c r="I208" s="7"/>
      <c r="J208" s="11">
        <v>291.3</v>
      </c>
      <c r="K208" s="11">
        <v>7.6</v>
      </c>
    </row>
    <row r="209" spans="1:11">
      <c r="A209" s="7" t="s">
        <v>329</v>
      </c>
      <c r="C209" s="8">
        <v>0.36399999999999999</v>
      </c>
      <c r="D209" s="8">
        <v>1.2E-2</v>
      </c>
      <c r="E209" s="9">
        <v>4.6300000000000001E-2</v>
      </c>
      <c r="F209" s="9">
        <v>1.2999999999999999E-3</v>
      </c>
      <c r="G209" s="9">
        <v>5.6899999999999999E-2</v>
      </c>
      <c r="H209" s="9">
        <v>1.4E-3</v>
      </c>
      <c r="I209" s="7"/>
      <c r="J209" s="11">
        <v>291.8</v>
      </c>
      <c r="K209" s="11">
        <v>8</v>
      </c>
    </row>
    <row r="210" spans="1:11">
      <c r="A210" s="7" t="s">
        <v>330</v>
      </c>
      <c r="C210" s="8">
        <v>0.38400000000000001</v>
      </c>
      <c r="D210" s="8">
        <v>1.0999999999999999E-2</v>
      </c>
      <c r="E210" s="9">
        <v>4.6489999999999997E-2</v>
      </c>
      <c r="F210" s="9">
        <v>9.6000000000000002E-4</v>
      </c>
      <c r="G210" s="9">
        <v>5.96E-2</v>
      </c>
      <c r="H210" s="9">
        <v>1.6999999999999999E-3</v>
      </c>
      <c r="I210" s="7"/>
      <c r="J210" s="11">
        <v>292.89999999999998</v>
      </c>
      <c r="K210" s="11">
        <v>5.9</v>
      </c>
    </row>
    <row r="211" spans="1:11">
      <c r="A211" s="7" t="s">
        <v>331</v>
      </c>
      <c r="C211" s="8">
        <v>0.33</v>
      </c>
      <c r="D211" s="8">
        <v>1.4999999999999999E-2</v>
      </c>
      <c r="E211" s="9">
        <v>4.6300000000000001E-2</v>
      </c>
      <c r="F211" s="9">
        <v>1.1999999999999999E-3</v>
      </c>
      <c r="G211" s="9">
        <v>5.21E-2</v>
      </c>
      <c r="H211" s="9">
        <v>2E-3</v>
      </c>
      <c r="I211" s="7"/>
      <c r="J211" s="11">
        <v>291.39999999999998</v>
      </c>
      <c r="K211" s="11">
        <v>7.5</v>
      </c>
    </row>
    <row r="212" spans="1:11">
      <c r="A212" s="7" t="s">
        <v>332</v>
      </c>
      <c r="C212" s="8">
        <v>0.34399999999999997</v>
      </c>
      <c r="D212" s="8">
        <v>1.6E-2</v>
      </c>
      <c r="E212" s="9">
        <v>4.6600000000000003E-2</v>
      </c>
      <c r="F212" s="9">
        <v>1.1999999999999999E-3</v>
      </c>
      <c r="G212" s="9">
        <v>5.3900000000000003E-2</v>
      </c>
      <c r="H212" s="9">
        <v>2.2000000000000001E-3</v>
      </c>
      <c r="I212" s="7"/>
      <c r="J212" s="11">
        <v>293.60000000000002</v>
      </c>
      <c r="K212" s="11">
        <v>7.6</v>
      </c>
    </row>
    <row r="213" spans="1:11">
      <c r="A213" s="7" t="s">
        <v>333</v>
      </c>
      <c r="C213" s="8">
        <v>0.35099999999999998</v>
      </c>
      <c r="D213" s="8">
        <v>1.7999999999999999E-2</v>
      </c>
      <c r="E213" s="9">
        <v>4.8099999999999997E-2</v>
      </c>
      <c r="F213" s="9">
        <v>1.2999999999999999E-3</v>
      </c>
      <c r="G213" s="9">
        <v>5.2900000000000003E-2</v>
      </c>
      <c r="H213" s="9">
        <v>2.3999999999999998E-3</v>
      </c>
      <c r="I213" s="7"/>
      <c r="J213" s="11">
        <v>302.5</v>
      </c>
      <c r="K213" s="11">
        <v>8.1</v>
      </c>
    </row>
    <row r="214" spans="1:11">
      <c r="A214" s="7" t="s">
        <v>334</v>
      </c>
      <c r="C214" s="8">
        <v>0.316</v>
      </c>
      <c r="D214" s="8">
        <v>1.4999999999999999E-2</v>
      </c>
      <c r="E214" s="9">
        <v>4.58E-2</v>
      </c>
      <c r="F214" s="9">
        <v>1.5E-3</v>
      </c>
      <c r="G214" s="9">
        <v>4.9599999999999998E-2</v>
      </c>
      <c r="H214" s="9">
        <v>2E-3</v>
      </c>
      <c r="I214" s="7"/>
      <c r="J214" s="11">
        <v>288.60000000000002</v>
      </c>
      <c r="K214" s="11">
        <v>9.1</v>
      </c>
    </row>
    <row r="215" spans="1:11">
      <c r="A215" s="7" t="s">
        <v>335</v>
      </c>
      <c r="C215" s="8">
        <v>0.33600000000000002</v>
      </c>
      <c r="D215" s="8">
        <v>1.0999999999999999E-2</v>
      </c>
      <c r="E215" s="9">
        <v>4.6699999999999998E-2</v>
      </c>
      <c r="F215" s="9">
        <v>1.5E-3</v>
      </c>
      <c r="G215" s="9">
        <v>5.1900000000000002E-2</v>
      </c>
      <c r="H215" s="9">
        <v>1.2999999999999999E-3</v>
      </c>
      <c r="I215" s="7"/>
      <c r="J215" s="11">
        <v>294</v>
      </c>
      <c r="K215" s="11">
        <v>9.1999999999999993</v>
      </c>
    </row>
    <row r="216" spans="1:11">
      <c r="A216" s="7" t="s">
        <v>336</v>
      </c>
      <c r="C216" s="8">
        <v>0.32600000000000001</v>
      </c>
      <c r="D216" s="8">
        <v>1.4E-2</v>
      </c>
      <c r="E216" s="9">
        <v>4.6199999999999998E-2</v>
      </c>
      <c r="F216" s="9">
        <v>1.1999999999999999E-3</v>
      </c>
      <c r="G216" s="9">
        <v>5.1200000000000002E-2</v>
      </c>
      <c r="H216" s="9">
        <v>2.0999999999999999E-3</v>
      </c>
      <c r="I216" s="7"/>
      <c r="J216" s="11">
        <v>291.39999999999998</v>
      </c>
      <c r="K216" s="11">
        <v>7.4</v>
      </c>
    </row>
    <row r="217" spans="1:11">
      <c r="A217" s="7" t="s">
        <v>337</v>
      </c>
      <c r="C217" s="8">
        <v>0.33200000000000002</v>
      </c>
      <c r="D217" s="8">
        <v>1.2E-2</v>
      </c>
      <c r="E217" s="9">
        <v>4.6199999999999998E-2</v>
      </c>
      <c r="F217" s="9">
        <v>1.4E-3</v>
      </c>
      <c r="G217" s="9">
        <v>5.1999999999999998E-2</v>
      </c>
      <c r="H217" s="9">
        <v>1.2999999999999999E-3</v>
      </c>
      <c r="I217" s="7"/>
      <c r="J217" s="11">
        <v>291.2</v>
      </c>
      <c r="K217" s="11">
        <v>8.4</v>
      </c>
    </row>
    <row r="218" spans="1:11">
      <c r="A218" s="7" t="s">
        <v>338</v>
      </c>
      <c r="C218" s="8">
        <v>0.34499999999999997</v>
      </c>
      <c r="D218" s="8">
        <v>2.5999999999999999E-2</v>
      </c>
      <c r="E218" s="9">
        <v>4.6600000000000003E-2</v>
      </c>
      <c r="F218" s="9">
        <v>1.6000000000000001E-3</v>
      </c>
      <c r="G218" s="9">
        <v>5.4199999999999998E-2</v>
      </c>
      <c r="H218" s="9">
        <v>2.8999999999999998E-3</v>
      </c>
      <c r="I218" s="7"/>
      <c r="J218" s="11">
        <v>293.8</v>
      </c>
      <c r="K218" s="11">
        <v>9.6</v>
      </c>
    </row>
    <row r="219" spans="1:11">
      <c r="A219" s="7" t="s">
        <v>339</v>
      </c>
      <c r="C219" s="8">
        <v>0.36399999999999999</v>
      </c>
      <c r="D219" s="8">
        <v>2.1000000000000001E-2</v>
      </c>
      <c r="E219" s="9">
        <v>4.6600000000000003E-2</v>
      </c>
      <c r="F219" s="9">
        <v>1.4E-3</v>
      </c>
      <c r="G219" s="9">
        <v>5.7000000000000002E-2</v>
      </c>
      <c r="H219" s="9">
        <v>3.5000000000000001E-3</v>
      </c>
      <c r="I219" s="7"/>
      <c r="J219" s="11">
        <v>293.7</v>
      </c>
      <c r="K219" s="11">
        <v>8.6</v>
      </c>
    </row>
    <row r="220" spans="1:11">
      <c r="A220" s="7" t="s">
        <v>340</v>
      </c>
      <c r="C220" s="8">
        <v>0.33500000000000002</v>
      </c>
      <c r="D220" s="8">
        <v>1.4999999999999999E-2</v>
      </c>
      <c r="E220" s="9">
        <v>4.6100000000000002E-2</v>
      </c>
      <c r="F220" s="9">
        <v>1E-3</v>
      </c>
      <c r="G220" s="9">
        <v>5.2200000000000003E-2</v>
      </c>
      <c r="H220" s="9">
        <v>2.3E-3</v>
      </c>
      <c r="I220" s="7"/>
      <c r="J220" s="11">
        <v>290.7</v>
      </c>
      <c r="K220" s="11">
        <v>6.2</v>
      </c>
    </row>
    <row r="221" spans="1:11">
      <c r="A221" s="7" t="s">
        <v>341</v>
      </c>
      <c r="C221" s="8">
        <v>0.33700000000000002</v>
      </c>
      <c r="D221" s="8">
        <v>1.6E-2</v>
      </c>
      <c r="E221" s="9">
        <v>4.65E-2</v>
      </c>
      <c r="F221" s="9">
        <v>1.2999999999999999E-3</v>
      </c>
      <c r="G221" s="9">
        <v>5.33E-2</v>
      </c>
      <c r="H221" s="9">
        <v>2.0999999999999999E-3</v>
      </c>
      <c r="I221" s="7"/>
      <c r="J221" s="11">
        <v>293.10000000000002</v>
      </c>
      <c r="K221" s="11">
        <v>8.3000000000000007</v>
      </c>
    </row>
    <row r="222" spans="1:11">
      <c r="A222" s="7" t="s">
        <v>344</v>
      </c>
      <c r="C222" s="8">
        <v>0.32900000000000001</v>
      </c>
      <c r="D222" s="8">
        <v>1.2E-2</v>
      </c>
      <c r="E222" s="9">
        <v>4.6600000000000003E-2</v>
      </c>
      <c r="F222" s="9">
        <v>1.6999999999999999E-3</v>
      </c>
      <c r="G222" s="9">
        <v>5.16E-2</v>
      </c>
      <c r="H222" s="9">
        <v>1.6000000000000001E-3</v>
      </c>
      <c r="I222" s="7"/>
      <c r="J222" s="11">
        <v>294</v>
      </c>
      <c r="K222" s="11">
        <v>11</v>
      </c>
    </row>
    <row r="223" spans="1:11">
      <c r="A223" s="7" t="s">
        <v>345</v>
      </c>
      <c r="C223" s="8">
        <v>0.32</v>
      </c>
      <c r="D223" s="8">
        <v>2.5000000000000001E-2</v>
      </c>
      <c r="E223" s="9">
        <v>4.5999999999999999E-2</v>
      </c>
      <c r="F223" s="9">
        <v>3.0000000000000001E-3</v>
      </c>
      <c r="G223" s="9">
        <v>5.04E-2</v>
      </c>
      <c r="H223" s="9">
        <v>2.5999999999999999E-3</v>
      </c>
      <c r="I223" s="7"/>
      <c r="J223" s="11">
        <v>289</v>
      </c>
      <c r="K223" s="11">
        <v>18</v>
      </c>
    </row>
    <row r="224" spans="1:11">
      <c r="A224" s="7" t="s">
        <v>346</v>
      </c>
      <c r="C224" s="8">
        <v>0.33100000000000002</v>
      </c>
      <c r="D224" s="8">
        <v>1.6E-2</v>
      </c>
      <c r="E224" s="9">
        <v>4.6600000000000003E-2</v>
      </c>
      <c r="F224" s="9">
        <v>1.1999999999999999E-3</v>
      </c>
      <c r="G224" s="9">
        <v>5.0500000000000003E-2</v>
      </c>
      <c r="H224" s="9">
        <v>2.0999999999999999E-3</v>
      </c>
      <c r="I224" s="7"/>
      <c r="J224" s="11">
        <v>293.89999999999998</v>
      </c>
      <c r="K224" s="11">
        <v>7.6</v>
      </c>
    </row>
    <row r="225" spans="1:11">
      <c r="A225" s="7" t="s">
        <v>347</v>
      </c>
      <c r="C225" s="8">
        <v>0.33700000000000002</v>
      </c>
      <c r="D225" s="8">
        <v>1.4999999999999999E-2</v>
      </c>
      <c r="E225" s="9">
        <v>4.6399999999999997E-2</v>
      </c>
      <c r="F225" s="9">
        <v>1.2999999999999999E-3</v>
      </c>
      <c r="G225" s="9">
        <v>5.2600000000000001E-2</v>
      </c>
      <c r="H225" s="9">
        <v>2.5000000000000001E-3</v>
      </c>
      <c r="I225" s="7"/>
      <c r="J225" s="11">
        <v>292.10000000000002</v>
      </c>
      <c r="K225" s="11">
        <v>8</v>
      </c>
    </row>
    <row r="226" spans="1:11">
      <c r="A226" s="7" t="s">
        <v>348</v>
      </c>
      <c r="C226" s="8">
        <v>0.32900000000000001</v>
      </c>
      <c r="D226" s="8">
        <v>1.4999999999999999E-2</v>
      </c>
      <c r="E226" s="9">
        <v>4.5999999999999999E-2</v>
      </c>
      <c r="F226" s="9">
        <v>1.4E-3</v>
      </c>
      <c r="G226" s="9">
        <v>5.1799999999999999E-2</v>
      </c>
      <c r="H226" s="9">
        <v>1.9E-3</v>
      </c>
      <c r="I226" s="7"/>
      <c r="J226" s="11">
        <v>289.8</v>
      </c>
      <c r="K226" s="11">
        <v>8.4</v>
      </c>
    </row>
    <row r="227" spans="1:11">
      <c r="A227" s="7" t="s">
        <v>349</v>
      </c>
      <c r="C227" s="8">
        <v>0.371</v>
      </c>
      <c r="D227" s="8">
        <v>2.4E-2</v>
      </c>
      <c r="E227" s="9">
        <v>4.6100000000000002E-2</v>
      </c>
      <c r="F227" s="9">
        <v>1.5E-3</v>
      </c>
      <c r="G227" s="9">
        <v>5.8400000000000001E-2</v>
      </c>
      <c r="H227" s="9">
        <v>3.2000000000000002E-3</v>
      </c>
      <c r="I227" s="7"/>
      <c r="J227" s="11">
        <v>290.3</v>
      </c>
      <c r="K227" s="11">
        <v>9.1999999999999993</v>
      </c>
    </row>
    <row r="228" spans="1:11">
      <c r="A228" s="7" t="s">
        <v>350</v>
      </c>
      <c r="C228" s="8">
        <v>0.32100000000000001</v>
      </c>
      <c r="D228" s="8">
        <v>1.4E-2</v>
      </c>
      <c r="E228" s="9">
        <v>4.6199999999999998E-2</v>
      </c>
      <c r="F228" s="9">
        <v>1.1000000000000001E-3</v>
      </c>
      <c r="G228" s="9">
        <v>5.0900000000000001E-2</v>
      </c>
      <c r="H228" s="9">
        <v>2.0999999999999999E-3</v>
      </c>
      <c r="I228" s="7"/>
      <c r="J228" s="11">
        <v>291.10000000000002</v>
      </c>
      <c r="K228" s="11">
        <v>6.9</v>
      </c>
    </row>
    <row r="229" spans="1:11">
      <c r="A229" s="7" t="s">
        <v>351</v>
      </c>
      <c r="C229" s="8">
        <v>0.33200000000000002</v>
      </c>
      <c r="D229" s="8">
        <v>1.4999999999999999E-2</v>
      </c>
      <c r="E229" s="9">
        <v>4.7E-2</v>
      </c>
      <c r="F229" s="9">
        <v>1.6000000000000001E-3</v>
      </c>
      <c r="G229" s="9">
        <v>5.1299999999999998E-2</v>
      </c>
      <c r="H229" s="9">
        <v>1.9E-3</v>
      </c>
      <c r="I229" s="7"/>
      <c r="J229" s="11">
        <v>296</v>
      </c>
      <c r="K229" s="11">
        <v>10</v>
      </c>
    </row>
    <row r="230" spans="1:11">
      <c r="A230" s="7" t="s">
        <v>352</v>
      </c>
      <c r="C230" s="8">
        <v>0.33600000000000002</v>
      </c>
      <c r="D230" s="8">
        <v>8.6E-3</v>
      </c>
      <c r="E230" s="9">
        <v>4.65E-2</v>
      </c>
      <c r="F230" s="9">
        <v>1.2999999999999999E-3</v>
      </c>
      <c r="G230" s="9">
        <v>5.2200000000000003E-2</v>
      </c>
      <c r="H230" s="9">
        <v>1.2999999999999999E-3</v>
      </c>
      <c r="I230" s="7"/>
      <c r="J230" s="11">
        <v>293</v>
      </c>
      <c r="K230" s="11">
        <v>8.1999999999999993</v>
      </c>
    </row>
    <row r="231" spans="1:11">
      <c r="A231" s="7" t="s">
        <v>353</v>
      </c>
      <c r="C231" s="8">
        <v>0.36699999999999999</v>
      </c>
      <c r="D231" s="8">
        <v>1.2E-2</v>
      </c>
      <c r="E231" s="9">
        <v>4.58E-2</v>
      </c>
      <c r="F231" s="9">
        <v>1.4E-3</v>
      </c>
      <c r="G231" s="9">
        <v>5.8299999999999998E-2</v>
      </c>
      <c r="H231" s="9">
        <v>1.1000000000000001E-3</v>
      </c>
      <c r="I231" s="7"/>
      <c r="J231" s="11">
        <v>288.3</v>
      </c>
      <c r="K231" s="11">
        <v>8.5</v>
      </c>
    </row>
    <row r="232" spans="1:11">
      <c r="A232" s="7" t="s">
        <v>354</v>
      </c>
      <c r="C232" s="8">
        <v>0.38100000000000001</v>
      </c>
      <c r="D232" s="8">
        <v>2.4E-2</v>
      </c>
      <c r="E232" s="9">
        <v>4.6899999999999997E-2</v>
      </c>
      <c r="F232" s="9">
        <v>2.2000000000000001E-3</v>
      </c>
      <c r="G232" s="9">
        <v>5.91E-2</v>
      </c>
      <c r="H232" s="9">
        <v>1.8E-3</v>
      </c>
      <c r="I232" s="7"/>
      <c r="J232" s="11">
        <v>296</v>
      </c>
      <c r="K232" s="11">
        <v>14</v>
      </c>
    </row>
    <row r="233" spans="1:11">
      <c r="A233" s="7" t="s">
        <v>355</v>
      </c>
      <c r="C233" s="8">
        <v>0.316</v>
      </c>
      <c r="D233" s="8">
        <v>0.02</v>
      </c>
      <c r="E233" s="9">
        <v>4.4600000000000001E-2</v>
      </c>
      <c r="F233" s="9">
        <v>1.4E-3</v>
      </c>
      <c r="G233" s="9">
        <v>5.2600000000000001E-2</v>
      </c>
      <c r="H233" s="9">
        <v>2.8999999999999998E-3</v>
      </c>
      <c r="I233" s="7"/>
      <c r="J233" s="11">
        <v>281.2</v>
      </c>
      <c r="K233" s="11">
        <v>8.6</v>
      </c>
    </row>
    <row r="234" spans="1:11">
      <c r="A234" s="7" t="s">
        <v>356</v>
      </c>
      <c r="C234" s="8">
        <v>0.36</v>
      </c>
      <c r="D234" s="8">
        <v>3.3000000000000002E-2</v>
      </c>
      <c r="E234" s="9">
        <v>4.5600000000000002E-2</v>
      </c>
      <c r="F234" s="9">
        <v>2.8999999999999998E-3</v>
      </c>
      <c r="G234" s="9">
        <v>5.7500000000000002E-2</v>
      </c>
      <c r="H234" s="9">
        <v>4.7000000000000002E-3</v>
      </c>
      <c r="I234" s="7"/>
      <c r="J234" s="11">
        <v>288</v>
      </c>
      <c r="K234" s="11">
        <v>18</v>
      </c>
    </row>
    <row r="236" spans="1:11">
      <c r="A236" s="7" t="s">
        <v>211</v>
      </c>
      <c r="C236" s="8">
        <v>0.27700000000000002</v>
      </c>
      <c r="D236" s="8">
        <v>1.2999999999999999E-2</v>
      </c>
      <c r="E236" s="9">
        <v>3.9800000000000002E-2</v>
      </c>
      <c r="F236" s="9">
        <v>2.2000000000000001E-3</v>
      </c>
      <c r="G236" s="9">
        <v>5.0099999999999999E-2</v>
      </c>
      <c r="H236" s="9">
        <v>2.0999999999999999E-3</v>
      </c>
      <c r="I236" s="7"/>
      <c r="J236" s="11">
        <v>251</v>
      </c>
      <c r="K236" s="11">
        <v>13</v>
      </c>
    </row>
    <row r="237" spans="1:11">
      <c r="A237" s="7" t="s">
        <v>212</v>
      </c>
      <c r="C237" s="8">
        <v>0.27879999999999999</v>
      </c>
      <c r="D237" s="8">
        <v>9.1999999999999998E-3</v>
      </c>
      <c r="E237" s="9">
        <v>3.9699999999999999E-2</v>
      </c>
      <c r="F237" s="9">
        <v>1.4E-3</v>
      </c>
      <c r="G237" s="9">
        <v>5.0700000000000002E-2</v>
      </c>
      <c r="H237" s="9">
        <v>1.6000000000000001E-3</v>
      </c>
      <c r="I237" s="7"/>
      <c r="J237" s="11">
        <v>251.1</v>
      </c>
      <c r="K237" s="11">
        <v>8.6</v>
      </c>
    </row>
    <row r="238" spans="1:11">
      <c r="A238" s="7" t="s">
        <v>213</v>
      </c>
      <c r="C238" s="8">
        <v>0.27739999999999998</v>
      </c>
      <c r="D238" s="8">
        <v>8.0999999999999996E-3</v>
      </c>
      <c r="E238" s="9">
        <v>3.95E-2</v>
      </c>
      <c r="F238" s="9">
        <v>1.1000000000000001E-3</v>
      </c>
      <c r="G238" s="9">
        <v>5.0900000000000001E-2</v>
      </c>
      <c r="H238" s="9">
        <v>1E-3</v>
      </c>
      <c r="I238" s="7"/>
      <c r="J238" s="11">
        <v>249.9</v>
      </c>
      <c r="K238" s="11">
        <v>7.1</v>
      </c>
    </row>
    <row r="239" spans="1:11">
      <c r="A239" s="7" t="s">
        <v>214</v>
      </c>
      <c r="C239" s="8">
        <v>0.27629999999999999</v>
      </c>
      <c r="D239" s="8">
        <v>9.1999999999999998E-3</v>
      </c>
      <c r="E239" s="9">
        <v>3.9600000000000003E-2</v>
      </c>
      <c r="F239" s="9">
        <v>1.1000000000000001E-3</v>
      </c>
      <c r="G239" s="9">
        <v>5.0700000000000002E-2</v>
      </c>
      <c r="H239" s="9">
        <v>9.7000000000000005E-4</v>
      </c>
      <c r="I239" s="7"/>
      <c r="J239" s="11">
        <v>250</v>
      </c>
      <c r="K239" s="11">
        <v>7</v>
      </c>
    </row>
    <row r="240" spans="1:11">
      <c r="A240" s="7" t="s">
        <v>215</v>
      </c>
      <c r="C240" s="8">
        <v>0.28029999999999999</v>
      </c>
      <c r="D240" s="8">
        <v>9.7999999999999997E-3</v>
      </c>
      <c r="E240" s="9">
        <v>3.9800000000000002E-2</v>
      </c>
      <c r="F240" s="9">
        <v>1.6000000000000001E-3</v>
      </c>
      <c r="G240" s="9">
        <v>5.11E-2</v>
      </c>
      <c r="H240" s="9">
        <v>1.1999999999999999E-3</v>
      </c>
      <c r="I240" s="7"/>
      <c r="J240" s="11">
        <v>251.7</v>
      </c>
      <c r="K240" s="11">
        <v>9.6999999999999993</v>
      </c>
    </row>
    <row r="241" spans="1:11">
      <c r="A241" s="7" t="s">
        <v>216</v>
      </c>
      <c r="C241" s="8">
        <v>0.28339999999999999</v>
      </c>
      <c r="D241" s="8">
        <v>9.1000000000000004E-3</v>
      </c>
      <c r="E241" s="9">
        <v>3.9600000000000003E-2</v>
      </c>
      <c r="F241" s="9">
        <v>1.2999999999999999E-3</v>
      </c>
      <c r="G241" s="9">
        <v>5.1499999999999997E-2</v>
      </c>
      <c r="H241" s="9">
        <v>1.1000000000000001E-3</v>
      </c>
      <c r="I241" s="7"/>
      <c r="J241" s="11">
        <v>250.6</v>
      </c>
      <c r="K241" s="11">
        <v>7.9</v>
      </c>
    </row>
    <row r="242" spans="1:11">
      <c r="A242" s="7" t="s">
        <v>217</v>
      </c>
      <c r="C242" s="8">
        <v>0.29499999999999998</v>
      </c>
      <c r="D242" s="8">
        <v>1.2E-2</v>
      </c>
      <c r="E242" s="9">
        <v>3.9699999999999999E-2</v>
      </c>
      <c r="F242" s="9">
        <v>1.2999999999999999E-3</v>
      </c>
      <c r="G242" s="9">
        <v>5.3199999999999997E-2</v>
      </c>
      <c r="H242" s="9">
        <v>1.4E-3</v>
      </c>
      <c r="I242" s="7"/>
      <c r="J242" s="11">
        <v>250.9</v>
      </c>
      <c r="K242" s="11">
        <v>8.1999999999999993</v>
      </c>
    </row>
    <row r="243" spans="1:11">
      <c r="A243" s="7" t="s">
        <v>218</v>
      </c>
      <c r="C243" s="8">
        <v>0.28199999999999997</v>
      </c>
      <c r="D243" s="8">
        <v>1.2E-2</v>
      </c>
      <c r="E243" s="9">
        <v>4.0099999999999997E-2</v>
      </c>
      <c r="F243" s="9">
        <v>1.6000000000000001E-3</v>
      </c>
      <c r="G243" s="9">
        <v>5.0799999999999998E-2</v>
      </c>
      <c r="H243" s="9">
        <v>1.2999999999999999E-3</v>
      </c>
      <c r="I243" s="7"/>
      <c r="J243" s="11">
        <v>253.4</v>
      </c>
      <c r="K243" s="11">
        <v>9.9</v>
      </c>
    </row>
    <row r="244" spans="1:11">
      <c r="A244" s="7" t="s">
        <v>219</v>
      </c>
      <c r="C244" s="8">
        <v>0.28149999999999997</v>
      </c>
      <c r="D244" s="8">
        <v>7.9000000000000008E-3</v>
      </c>
      <c r="E244" s="9">
        <v>3.9699999999999999E-2</v>
      </c>
      <c r="F244" s="9">
        <v>1E-3</v>
      </c>
      <c r="G244" s="9">
        <v>5.1700000000000003E-2</v>
      </c>
      <c r="H244" s="9">
        <v>1.1999999999999999E-3</v>
      </c>
      <c r="I244" s="7"/>
      <c r="J244" s="11">
        <v>250.7</v>
      </c>
      <c r="K244" s="11">
        <v>6.4</v>
      </c>
    </row>
    <row r="245" spans="1:11">
      <c r="A245" s="7" t="s">
        <v>220</v>
      </c>
      <c r="C245" s="8">
        <v>0.27579999999999999</v>
      </c>
      <c r="D245" s="8">
        <v>8.2000000000000007E-3</v>
      </c>
      <c r="E245" s="9">
        <v>3.9699999999999999E-2</v>
      </c>
      <c r="F245" s="9">
        <v>1.1000000000000001E-3</v>
      </c>
      <c r="G245" s="9">
        <v>5.0900000000000001E-2</v>
      </c>
      <c r="H245" s="9">
        <v>1.2999999999999999E-3</v>
      </c>
      <c r="I245" s="7"/>
      <c r="J245" s="11">
        <v>250.7</v>
      </c>
      <c r="K245" s="11">
        <v>6.7</v>
      </c>
    </row>
    <row r="246" spans="1:11">
      <c r="A246" s="7" t="s">
        <v>221</v>
      </c>
      <c r="C246" s="8">
        <v>0.28239999999999998</v>
      </c>
      <c r="D246" s="8">
        <v>8.3999999999999995E-3</v>
      </c>
      <c r="E246" s="9">
        <v>3.9600000000000003E-2</v>
      </c>
      <c r="F246" s="9">
        <v>1.1000000000000001E-3</v>
      </c>
      <c r="G246" s="9">
        <v>5.21E-2</v>
      </c>
      <c r="H246" s="9">
        <v>1.1999999999999999E-3</v>
      </c>
      <c r="I246" s="7"/>
      <c r="J246" s="11">
        <v>250.2</v>
      </c>
      <c r="K246" s="11">
        <v>6.7</v>
      </c>
    </row>
    <row r="247" spans="1:11">
      <c r="A247" s="7" t="s">
        <v>222</v>
      </c>
      <c r="C247" s="8">
        <v>0.28289999999999998</v>
      </c>
      <c r="D247" s="8">
        <v>9.4999999999999998E-3</v>
      </c>
      <c r="E247" s="9">
        <v>3.9600000000000003E-2</v>
      </c>
      <c r="F247" s="9">
        <v>1.2999999999999999E-3</v>
      </c>
      <c r="G247" s="9">
        <v>5.1999999999999998E-2</v>
      </c>
      <c r="H247" s="9">
        <v>1.2999999999999999E-3</v>
      </c>
      <c r="I247" s="7"/>
      <c r="J247" s="11">
        <v>250.5</v>
      </c>
      <c r="K247" s="11">
        <v>8.3000000000000007</v>
      </c>
    </row>
    <row r="248" spans="1:11">
      <c r="A248" s="7" t="s">
        <v>223</v>
      </c>
      <c r="C248" s="8">
        <v>0.28899999999999998</v>
      </c>
      <c r="D248" s="8">
        <v>1.4E-2</v>
      </c>
      <c r="E248" s="9">
        <v>3.95E-2</v>
      </c>
      <c r="F248" s="9">
        <v>2.2000000000000001E-3</v>
      </c>
      <c r="G248" s="9">
        <v>5.3400000000000003E-2</v>
      </c>
      <c r="H248" s="9">
        <v>2.8E-3</v>
      </c>
      <c r="I248" s="7"/>
      <c r="J248" s="11">
        <v>250</v>
      </c>
      <c r="K248" s="11">
        <v>14</v>
      </c>
    </row>
    <row r="249" spans="1:11">
      <c r="A249" s="7" t="s">
        <v>224</v>
      </c>
      <c r="C249" s="8">
        <v>0.28299999999999997</v>
      </c>
      <c r="D249" s="8">
        <v>1.2E-2</v>
      </c>
      <c r="E249" s="9">
        <v>3.9600000000000003E-2</v>
      </c>
      <c r="F249" s="9">
        <v>1.6999999999999999E-3</v>
      </c>
      <c r="G249" s="9">
        <v>5.1499999999999997E-2</v>
      </c>
      <c r="H249" s="9">
        <v>1.1999999999999999E-3</v>
      </c>
      <c r="I249" s="7"/>
      <c r="J249" s="11">
        <v>250</v>
      </c>
      <c r="K249" s="11">
        <v>11</v>
      </c>
    </row>
    <row r="250" spans="1:11">
      <c r="A250" s="7" t="s">
        <v>225</v>
      </c>
      <c r="C250" s="8">
        <v>0.28560000000000002</v>
      </c>
      <c r="D250" s="8">
        <v>8.9999999999999993E-3</v>
      </c>
      <c r="E250" s="9">
        <v>3.9800000000000002E-2</v>
      </c>
      <c r="F250" s="9">
        <v>1.1000000000000001E-3</v>
      </c>
      <c r="G250" s="9">
        <v>5.2200000000000003E-2</v>
      </c>
      <c r="H250" s="9">
        <v>1.1999999999999999E-3</v>
      </c>
      <c r="I250" s="7"/>
      <c r="J250" s="11">
        <v>251.5</v>
      </c>
      <c r="K250" s="11">
        <v>6.6</v>
      </c>
    </row>
    <row r="251" spans="1:11">
      <c r="A251" s="7" t="s">
        <v>226</v>
      </c>
      <c r="C251" s="8">
        <v>0.27910000000000001</v>
      </c>
      <c r="D251" s="8">
        <v>9.7000000000000003E-3</v>
      </c>
      <c r="E251" s="9">
        <v>3.9699999999999999E-2</v>
      </c>
      <c r="F251" s="9">
        <v>1.2999999999999999E-3</v>
      </c>
      <c r="G251" s="9">
        <v>5.11E-2</v>
      </c>
      <c r="H251" s="9">
        <v>1.1999999999999999E-3</v>
      </c>
      <c r="I251" s="7"/>
      <c r="J251" s="11">
        <v>250.8</v>
      </c>
      <c r="K251" s="11">
        <v>7.9</v>
      </c>
    </row>
    <row r="252" spans="1:11">
      <c r="A252" s="7" t="s">
        <v>227</v>
      </c>
      <c r="C252" s="8">
        <v>0.27839999999999998</v>
      </c>
      <c r="D252" s="8">
        <v>7.1000000000000004E-3</v>
      </c>
      <c r="E252" s="9">
        <v>3.9600000000000003E-2</v>
      </c>
      <c r="F252" s="9">
        <v>1.1000000000000001E-3</v>
      </c>
      <c r="G252" s="9">
        <v>5.0900000000000001E-2</v>
      </c>
      <c r="H252" s="9">
        <v>1.1000000000000001E-3</v>
      </c>
      <c r="I252" s="7"/>
      <c r="J252" s="11">
        <v>250.1</v>
      </c>
      <c r="K252" s="11">
        <v>6.6</v>
      </c>
    </row>
    <row r="253" spans="1:11">
      <c r="A253" s="7" t="s">
        <v>228</v>
      </c>
      <c r="C253" s="8">
        <v>0.27739999999999998</v>
      </c>
      <c r="D253" s="8">
        <v>7.7999999999999996E-3</v>
      </c>
      <c r="E253" s="9">
        <v>3.9600000000000003E-2</v>
      </c>
      <c r="F253" s="9">
        <v>1.1000000000000001E-3</v>
      </c>
      <c r="G253" s="9">
        <v>5.0360000000000002E-2</v>
      </c>
      <c r="H253" s="9">
        <v>9.7999999999999997E-4</v>
      </c>
      <c r="I253" s="7"/>
      <c r="J253" s="11">
        <v>250.5</v>
      </c>
      <c r="K253" s="11">
        <v>6.7</v>
      </c>
    </row>
    <row r="254" spans="1:11">
      <c r="A254" s="7" t="s">
        <v>229</v>
      </c>
      <c r="C254" s="8">
        <v>0.3</v>
      </c>
      <c r="D254" s="8">
        <v>2.1999999999999999E-2</v>
      </c>
      <c r="E254" s="9">
        <v>3.9600000000000003E-2</v>
      </c>
      <c r="F254" s="9">
        <v>2.8E-3</v>
      </c>
      <c r="G254" s="9">
        <v>5.4199999999999998E-2</v>
      </c>
      <c r="H254" s="9">
        <v>2.2000000000000001E-3</v>
      </c>
      <c r="I254" s="7"/>
      <c r="J254" s="11">
        <v>250</v>
      </c>
      <c r="K254" s="11">
        <v>17</v>
      </c>
    </row>
    <row r="255" spans="1:11">
      <c r="A255" s="7" t="s">
        <v>230</v>
      </c>
      <c r="C255" s="8">
        <v>0.27800000000000002</v>
      </c>
      <c r="D255" s="8">
        <v>1.0999999999999999E-2</v>
      </c>
      <c r="E255" s="9">
        <v>3.9699999999999999E-2</v>
      </c>
      <c r="F255" s="9">
        <v>1.6000000000000001E-3</v>
      </c>
      <c r="G255" s="9">
        <v>5.0799999999999998E-2</v>
      </c>
      <c r="H255" s="9">
        <v>1.2999999999999999E-3</v>
      </c>
      <c r="I255" s="7"/>
      <c r="J255" s="11">
        <v>250.8</v>
      </c>
      <c r="K255" s="11">
        <v>9.9</v>
      </c>
    </row>
    <row r="256" spans="1:11">
      <c r="A256" s="12" t="s">
        <v>231</v>
      </c>
      <c r="B256" s="13"/>
      <c r="C256" s="14">
        <v>0.27500000000000002</v>
      </c>
      <c r="D256" s="14">
        <v>1.6E-2</v>
      </c>
      <c r="E256" s="15">
        <v>3.9300000000000002E-2</v>
      </c>
      <c r="F256" s="15">
        <v>2.2000000000000001E-3</v>
      </c>
      <c r="G256" s="15">
        <v>5.0700000000000002E-2</v>
      </c>
      <c r="H256" s="15">
        <v>2.5999999999999999E-3</v>
      </c>
      <c r="I256" s="12"/>
      <c r="J256" s="17">
        <v>249</v>
      </c>
      <c r="K256" s="17">
        <v>14</v>
      </c>
    </row>
    <row r="257" spans="1:11">
      <c r="A257" s="7"/>
      <c r="C257" s="8"/>
      <c r="D257" s="8"/>
      <c r="E257" s="9"/>
      <c r="F257" s="9"/>
      <c r="G257" s="9"/>
      <c r="H257" s="9"/>
      <c r="I257" s="7"/>
      <c r="J257" s="11"/>
      <c r="K257" s="11"/>
    </row>
    <row r="258" spans="1:11">
      <c r="A258" s="7"/>
      <c r="C258" s="8"/>
      <c r="D258" s="8"/>
      <c r="E258" s="9"/>
      <c r="F258" s="9"/>
      <c r="G258" s="9"/>
      <c r="H258" s="9"/>
      <c r="I258" s="7"/>
      <c r="J258" s="11"/>
      <c r="K258" s="11"/>
    </row>
    <row r="259" spans="1:11">
      <c r="A259" s="7"/>
      <c r="C259" s="8"/>
      <c r="D259" s="8"/>
      <c r="E259" s="9"/>
      <c r="F259" s="9"/>
      <c r="G259" s="9"/>
      <c r="H259" s="9"/>
      <c r="I259" s="7"/>
      <c r="J259" s="11"/>
      <c r="K259" s="11"/>
    </row>
    <row r="260" spans="1:11">
      <c r="A260" s="7"/>
      <c r="C260" s="8"/>
      <c r="D260" s="8"/>
      <c r="E260" s="9"/>
      <c r="F260" s="9"/>
      <c r="G260" s="9"/>
      <c r="H260" s="9"/>
      <c r="I260" s="7"/>
      <c r="J260" s="11"/>
      <c r="K260" s="11"/>
    </row>
    <row r="261" spans="1:11">
      <c r="A261" s="7"/>
      <c r="C261" s="8"/>
      <c r="D261" s="8"/>
      <c r="E261" s="9"/>
      <c r="F261" s="9"/>
      <c r="G261" s="9"/>
      <c r="H261" s="9"/>
      <c r="I261" s="7"/>
      <c r="J261" s="11"/>
      <c r="K261" s="11"/>
    </row>
    <row r="262" spans="1:11">
      <c r="A262" s="7"/>
      <c r="C262" s="8"/>
      <c r="D262" s="8"/>
      <c r="E262" s="9"/>
      <c r="F262" s="9"/>
      <c r="G262" s="9"/>
      <c r="H262" s="9"/>
      <c r="I262" s="7"/>
      <c r="J262" s="11"/>
      <c r="K262" s="11"/>
    </row>
    <row r="263" spans="1:11">
      <c r="A263" s="7"/>
      <c r="C263" s="8"/>
      <c r="D263" s="8"/>
      <c r="E263" s="9"/>
      <c r="F263" s="9"/>
      <c r="G263" s="9"/>
      <c r="H263" s="9"/>
      <c r="I263" s="7"/>
      <c r="J263" s="11"/>
      <c r="K263" s="11"/>
    </row>
    <row r="264" spans="1:11">
      <c r="A264" s="7"/>
      <c r="C264" s="8"/>
      <c r="D264" s="8"/>
      <c r="E264" s="9"/>
      <c r="F264" s="9"/>
      <c r="G264" s="9"/>
      <c r="H264" s="9"/>
      <c r="I264" s="7"/>
      <c r="J264" s="11"/>
      <c r="K264" s="11"/>
    </row>
  </sheetData>
  <mergeCells count="12">
    <mergeCell ref="A1:K1"/>
    <mergeCell ref="C2:H2"/>
    <mergeCell ref="J2:K2"/>
    <mergeCell ref="A4:K4"/>
    <mergeCell ref="A5:K5"/>
    <mergeCell ref="A194:K194"/>
    <mergeCell ref="A2:A3"/>
    <mergeCell ref="A33:K33"/>
    <mergeCell ref="A57:K57"/>
    <mergeCell ref="A126:K126"/>
    <mergeCell ref="A127:K127"/>
    <mergeCell ref="A177:K177"/>
  </mergeCells>
  <phoneticPr fontId="3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4"/>
  <sheetViews>
    <sheetView zoomScale="115" zoomScaleNormal="115" workbookViewId="0">
      <selection sqref="A1:K1"/>
    </sheetView>
  </sheetViews>
  <sheetFormatPr defaultColWidth="9" defaultRowHeight="15"/>
  <cols>
    <col min="1" max="1" width="11.85546875" customWidth="1"/>
    <col min="10" max="10" width="15.5703125" customWidth="1"/>
  </cols>
  <sheetData>
    <row r="1" spans="1:11">
      <c r="A1" s="79" t="s">
        <v>419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75" t="s">
        <v>202</v>
      </c>
      <c r="B2" s="4"/>
      <c r="C2" s="80" t="s">
        <v>203</v>
      </c>
      <c r="D2" s="80"/>
      <c r="E2" s="80"/>
      <c r="F2" s="80"/>
      <c r="G2" s="80"/>
      <c r="H2" s="80"/>
      <c r="I2" s="4"/>
      <c r="J2" s="80" t="s">
        <v>204</v>
      </c>
      <c r="K2" s="80"/>
    </row>
    <row r="3" spans="1:11">
      <c r="A3" s="76"/>
      <c r="B3" s="5"/>
      <c r="C3" s="5" t="s">
        <v>205</v>
      </c>
      <c r="D3" s="5" t="s">
        <v>312</v>
      </c>
      <c r="E3" s="5" t="s">
        <v>207</v>
      </c>
      <c r="F3" s="5" t="s">
        <v>312</v>
      </c>
      <c r="G3" s="6" t="s">
        <v>208</v>
      </c>
      <c r="H3" s="6" t="s">
        <v>312</v>
      </c>
      <c r="I3" s="5"/>
      <c r="J3" s="10" t="s">
        <v>313</v>
      </c>
      <c r="K3" s="6" t="s">
        <v>312</v>
      </c>
    </row>
    <row r="4" spans="1:11" ht="17.25">
      <c r="A4" s="83" t="s">
        <v>311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>
      <c r="A5" s="83" t="s">
        <v>314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>
      <c r="A6" s="7" t="s">
        <v>315</v>
      </c>
      <c r="C6" s="8">
        <v>0.23846591986448501</v>
      </c>
      <c r="D6" s="8">
        <v>7.2863603101922499E-3</v>
      </c>
      <c r="E6" s="9">
        <v>3.3211981826640598E-2</v>
      </c>
      <c r="F6" s="9">
        <v>9.4303299899269305E-4</v>
      </c>
      <c r="G6" s="9">
        <v>5.1908304538514097E-2</v>
      </c>
      <c r="H6" s="9">
        <v>5.6989800870331302E-4</v>
      </c>
      <c r="I6" s="7"/>
      <c r="J6" s="11">
        <v>210.577444453559</v>
      </c>
      <c r="K6" s="11">
        <v>5.8787871883989196</v>
      </c>
    </row>
    <row r="7" spans="1:11">
      <c r="A7" s="7" t="s">
        <v>316</v>
      </c>
      <c r="C7" s="8">
        <v>0.234702389037304</v>
      </c>
      <c r="D7" s="8">
        <v>1.21760294729602E-2</v>
      </c>
      <c r="E7" s="9">
        <v>3.3224328771388999E-2</v>
      </c>
      <c r="F7" s="9">
        <v>1.60017881937397E-3</v>
      </c>
      <c r="G7" s="9">
        <v>5.0958177887921903E-2</v>
      </c>
      <c r="H7" s="9">
        <v>6.2209073361602801E-4</v>
      </c>
      <c r="I7" s="7"/>
      <c r="J7" s="11">
        <v>210.605943678964</v>
      </c>
      <c r="K7" s="11">
        <v>9.97867813253092</v>
      </c>
    </row>
    <row r="8" spans="1:11">
      <c r="A8" s="7" t="s">
        <v>317</v>
      </c>
      <c r="C8" s="8">
        <v>0.25605262912037302</v>
      </c>
      <c r="D8" s="8">
        <v>5.3710056262373596E-3</v>
      </c>
      <c r="E8" s="9">
        <v>3.3885886209600397E-2</v>
      </c>
      <c r="F8" s="9">
        <v>4.8821228580341199E-4</v>
      </c>
      <c r="G8" s="9">
        <v>5.4802637483525103E-2</v>
      </c>
      <c r="H8" s="9">
        <v>6.3995110747498295E-4</v>
      </c>
      <c r="I8" s="7"/>
      <c r="J8" s="11">
        <v>214.82132251813701</v>
      </c>
      <c r="K8" s="11">
        <v>3.0439292195239198</v>
      </c>
    </row>
    <row r="9" spans="1:11">
      <c r="A9" s="7" t="s">
        <v>318</v>
      </c>
      <c r="C9" s="8">
        <v>0.23854794914996899</v>
      </c>
      <c r="D9" s="8">
        <v>6.8450460513808696E-3</v>
      </c>
      <c r="E9" s="9">
        <v>3.30483239115879E-2</v>
      </c>
      <c r="F9" s="9">
        <v>9.2618120283977101E-4</v>
      </c>
      <c r="G9" s="9">
        <v>5.2197995977297802E-2</v>
      </c>
      <c r="H9" s="9">
        <v>6.7325608408264504E-4</v>
      </c>
      <c r="I9" s="7"/>
      <c r="J9" s="11">
        <v>209.571980624741</v>
      </c>
      <c r="K9" s="11">
        <v>5.7755615909394704</v>
      </c>
    </row>
    <row r="10" spans="1:11">
      <c r="A10" s="7" t="s">
        <v>319</v>
      </c>
      <c r="C10" s="8">
        <v>0.25615286285720401</v>
      </c>
      <c r="D10" s="8">
        <v>5.2317679575809304E-3</v>
      </c>
      <c r="E10" s="9">
        <v>3.2468851212079701E-2</v>
      </c>
      <c r="F10" s="9">
        <v>4.4516735939616902E-4</v>
      </c>
      <c r="G10" s="9">
        <v>5.7183964750675199E-2</v>
      </c>
      <c r="H10" s="9">
        <v>7.9103542778177695E-4</v>
      </c>
      <c r="I10" s="7"/>
      <c r="J10" s="11">
        <v>205.97968270191501</v>
      </c>
      <c r="K10" s="11">
        <v>2.7790581215655501</v>
      </c>
    </row>
    <row r="11" spans="1:11">
      <c r="A11" s="7" t="s">
        <v>320</v>
      </c>
      <c r="C11" s="8">
        <v>0.25027820610025697</v>
      </c>
      <c r="D11" s="8">
        <v>1.48258713891009E-2</v>
      </c>
      <c r="E11" s="9">
        <v>3.3062133648362399E-2</v>
      </c>
      <c r="F11" s="9">
        <v>1.28870256375604E-3</v>
      </c>
      <c r="G11" s="9">
        <v>5.4340732126298703E-2</v>
      </c>
      <c r="H11" s="9">
        <v>1.2823951912891199E-3</v>
      </c>
      <c r="I11" s="7"/>
      <c r="J11" s="11">
        <v>209.643343018103</v>
      </c>
      <c r="K11" s="11">
        <v>8.0363323210964399</v>
      </c>
    </row>
    <row r="12" spans="1:11">
      <c r="A12" s="7" t="s">
        <v>321</v>
      </c>
      <c r="C12" s="8">
        <v>0.24260370296079201</v>
      </c>
      <c r="D12" s="8">
        <v>5.60824053987559E-3</v>
      </c>
      <c r="E12" s="9">
        <v>3.31693428271242E-2</v>
      </c>
      <c r="F12" s="9">
        <v>5.8218036576490302E-4</v>
      </c>
      <c r="G12" s="9">
        <v>5.3051241501824303E-2</v>
      </c>
      <c r="H12" s="9">
        <v>7.7791020600605199E-4</v>
      </c>
      <c r="I12" s="7"/>
      <c r="J12" s="11">
        <v>210.342413582353</v>
      </c>
      <c r="K12" s="11">
        <v>3.6269778321037101</v>
      </c>
    </row>
    <row r="13" spans="1:11">
      <c r="A13" s="7" t="s">
        <v>322</v>
      </c>
      <c r="C13" s="8">
        <v>0.240454054364106</v>
      </c>
      <c r="D13" s="8">
        <v>3.8836282163327998E-3</v>
      </c>
      <c r="E13" s="9">
        <v>3.3217170103225301E-2</v>
      </c>
      <c r="F13" s="9">
        <v>5.1820570570316798E-4</v>
      </c>
      <c r="G13" s="9">
        <v>5.2564204012982597E-2</v>
      </c>
      <c r="H13" s="9">
        <v>8.0918691131948498E-4</v>
      </c>
      <c r="I13" s="7"/>
      <c r="J13" s="11">
        <v>210.644355117125</v>
      </c>
      <c r="K13" s="11">
        <v>3.2332396682526401</v>
      </c>
    </row>
    <row r="14" spans="1:11">
      <c r="A14" s="7" t="s">
        <v>323</v>
      </c>
      <c r="C14" s="8">
        <v>0.23778204309539999</v>
      </c>
      <c r="D14" s="8">
        <v>8.1207012983329808E-3</v>
      </c>
      <c r="E14" s="9">
        <v>3.3174514970039697E-2</v>
      </c>
      <c r="F14" s="9">
        <v>1.06388647521625E-3</v>
      </c>
      <c r="G14" s="9">
        <v>5.1524855330999902E-2</v>
      </c>
      <c r="H14" s="9">
        <v>4.3123398157200998E-4</v>
      </c>
      <c r="I14" s="7"/>
      <c r="J14" s="11">
        <v>210.30158099642301</v>
      </c>
      <c r="K14" s="11">
        <v>6.62339935497456</v>
      </c>
    </row>
    <row r="15" spans="1:11">
      <c r="A15" s="7" t="s">
        <v>324</v>
      </c>
      <c r="C15" s="8">
        <v>0.24125207081991301</v>
      </c>
      <c r="D15" s="8">
        <v>4.01273642624367E-3</v>
      </c>
      <c r="E15" s="9">
        <v>3.3208700390372298E-2</v>
      </c>
      <c r="F15" s="9">
        <v>5.5334619688816498E-4</v>
      </c>
      <c r="G15" s="9">
        <v>5.2573085754908502E-2</v>
      </c>
      <c r="H15" s="9">
        <v>6.2823864689342396E-4</v>
      </c>
      <c r="I15" s="7"/>
      <c r="J15" s="11">
        <v>210.59390179492499</v>
      </c>
      <c r="K15" s="11">
        <v>3.4505133238840799</v>
      </c>
    </row>
    <row r="16" spans="1:11">
      <c r="A16" s="7" t="s">
        <v>325</v>
      </c>
      <c r="C16" s="8">
        <v>0.238948962714748</v>
      </c>
      <c r="D16" s="8">
        <v>9.8316756966064199E-3</v>
      </c>
      <c r="E16" s="9">
        <v>3.2778855356649497E-2</v>
      </c>
      <c r="F16" s="9">
        <v>9.8154463226456405E-4</v>
      </c>
      <c r="G16" s="9">
        <v>5.2663183687694001E-2</v>
      </c>
      <c r="H16" s="9">
        <v>7.0504866290553797E-4</v>
      </c>
      <c r="I16" s="7"/>
      <c r="J16" s="11">
        <v>207.90148951800299</v>
      </c>
      <c r="K16" s="11">
        <v>6.12204162236754</v>
      </c>
    </row>
    <row r="17" spans="1:11">
      <c r="A17" s="7" t="s">
        <v>326</v>
      </c>
      <c r="C17" s="8">
        <v>0.24240913454684501</v>
      </c>
      <c r="D17" s="8">
        <v>1.18673057268666E-2</v>
      </c>
      <c r="E17" s="9">
        <v>3.31400860729789E-2</v>
      </c>
      <c r="F17" s="9">
        <v>1.7151397780612301E-3</v>
      </c>
      <c r="G17" s="9">
        <v>5.3189234668588499E-2</v>
      </c>
      <c r="H17" s="9">
        <v>6.0926163717833E-4</v>
      </c>
      <c r="I17" s="7"/>
      <c r="J17" s="11">
        <v>209.93014669900299</v>
      </c>
      <c r="K17" s="11">
        <v>10.6648798908355</v>
      </c>
    </row>
    <row r="18" spans="1:11">
      <c r="A18" s="7" t="s">
        <v>327</v>
      </c>
      <c r="C18" s="8">
        <v>0.23550455417128799</v>
      </c>
      <c r="D18" s="8">
        <v>2.3045048553113601E-3</v>
      </c>
      <c r="E18" s="9">
        <v>3.3408603024773401E-2</v>
      </c>
      <c r="F18" s="9">
        <v>2.6017240082894E-4</v>
      </c>
      <c r="G18" s="9">
        <v>5.1119227784296603E-2</v>
      </c>
      <c r="H18" s="9">
        <v>3.35735524161491E-4</v>
      </c>
      <c r="I18" s="7"/>
      <c r="J18" s="11">
        <v>211.84372416824101</v>
      </c>
      <c r="K18" s="11">
        <v>1.62302972355056</v>
      </c>
    </row>
    <row r="19" spans="1:11">
      <c r="A19" s="7" t="s">
        <v>328</v>
      </c>
      <c r="C19" s="8">
        <v>0.235935952129672</v>
      </c>
      <c r="D19" s="8">
        <v>5.9256826345608403E-3</v>
      </c>
      <c r="E19" s="9">
        <v>3.3035464385841699E-2</v>
      </c>
      <c r="F19" s="9">
        <v>6.6228961323103902E-4</v>
      </c>
      <c r="G19" s="9">
        <v>5.1808604856602498E-2</v>
      </c>
      <c r="H19" s="9">
        <v>6.1159821562203995E-4</v>
      </c>
      <c r="I19" s="7"/>
      <c r="J19" s="11">
        <v>209.48253515497601</v>
      </c>
      <c r="K19" s="11">
        <v>4.1294757596669198</v>
      </c>
    </row>
    <row r="20" spans="1:11">
      <c r="A20" s="7" t="s">
        <v>329</v>
      </c>
      <c r="C20" s="8">
        <v>0.234840473977206</v>
      </c>
      <c r="D20" s="8">
        <v>9.6977758995756697E-3</v>
      </c>
      <c r="E20" s="9">
        <v>3.32097434882168E-2</v>
      </c>
      <c r="F20" s="9">
        <v>1.40069639649942E-3</v>
      </c>
      <c r="G20" s="9">
        <v>5.13695610320197E-2</v>
      </c>
      <c r="H20" s="9">
        <v>3.5647773808573501E-4</v>
      </c>
      <c r="I20" s="7"/>
      <c r="J20" s="11">
        <v>210.36536485016299</v>
      </c>
      <c r="K20" s="11">
        <v>8.7110556985379599</v>
      </c>
    </row>
    <row r="21" spans="1:11">
      <c r="A21" s="7" t="s">
        <v>330</v>
      </c>
      <c r="C21" s="8">
        <v>0.23625825664272601</v>
      </c>
      <c r="D21" s="8">
        <v>2.7247619569830501E-3</v>
      </c>
      <c r="E21" s="9">
        <v>3.3314261266525202E-2</v>
      </c>
      <c r="F21" s="9">
        <v>2.5206612859795299E-4</v>
      </c>
      <c r="G21" s="9">
        <v>5.1577047072979103E-2</v>
      </c>
      <c r="H21" s="9">
        <v>4.7762324006726098E-4</v>
      </c>
      <c r="I21" s="7"/>
      <c r="J21" s="11">
        <v>211.25573586711599</v>
      </c>
      <c r="K21" s="11">
        <v>1.5723143221526601</v>
      </c>
    </row>
    <row r="22" spans="1:11">
      <c r="A22" s="7" t="s">
        <v>331</v>
      </c>
      <c r="C22" s="8">
        <v>0.238660414255462</v>
      </c>
      <c r="D22" s="8">
        <v>1.01115368905719E-2</v>
      </c>
      <c r="E22" s="9">
        <v>3.3382889668993797E-2</v>
      </c>
      <c r="F22" s="9">
        <v>1.33505929339221E-3</v>
      </c>
      <c r="G22" s="9">
        <v>5.1588971968194397E-2</v>
      </c>
      <c r="H22" s="9">
        <v>3.0028773727916799E-4</v>
      </c>
      <c r="I22" s="7"/>
      <c r="J22" s="11">
        <v>211.464539892799</v>
      </c>
      <c r="K22" s="11">
        <v>8.2760514092811999</v>
      </c>
    </row>
    <row r="23" spans="1:11">
      <c r="A23" s="7" t="s">
        <v>332</v>
      </c>
      <c r="C23" s="8">
        <v>0.24044094507878799</v>
      </c>
      <c r="D23" s="8">
        <v>6.6849647132476197E-3</v>
      </c>
      <c r="E23" s="9">
        <v>3.2954045854441602E-2</v>
      </c>
      <c r="F23" s="9">
        <v>4.5946189088887302E-4</v>
      </c>
      <c r="G23" s="9">
        <v>5.2579337476622398E-2</v>
      </c>
      <c r="H23" s="9">
        <v>6.6217739648805204E-4</v>
      </c>
      <c r="I23" s="7"/>
      <c r="J23" s="11">
        <v>209.005552504674</v>
      </c>
      <c r="K23" s="11">
        <v>2.86590159471386</v>
      </c>
    </row>
    <row r="24" spans="1:11">
      <c r="A24" s="7" t="s">
        <v>333</v>
      </c>
      <c r="C24" s="8">
        <v>0.24567602601525401</v>
      </c>
      <c r="D24" s="8">
        <v>9.7000334679887903E-3</v>
      </c>
      <c r="E24" s="9">
        <v>3.3238973846398998E-2</v>
      </c>
      <c r="F24" s="9">
        <v>8.2877133833412304E-4</v>
      </c>
      <c r="G24" s="9">
        <v>5.3442922083950399E-2</v>
      </c>
      <c r="H24" s="9">
        <v>1.13119043686649E-3</v>
      </c>
      <c r="I24" s="7"/>
      <c r="J24" s="11">
        <v>210.737930167408</v>
      </c>
      <c r="K24" s="11">
        <v>5.1610972406004096</v>
      </c>
    </row>
    <row r="25" spans="1:11">
      <c r="A25" s="7" t="s">
        <v>334</v>
      </c>
      <c r="C25" s="8">
        <v>0.25425804645098399</v>
      </c>
      <c r="D25" s="8">
        <v>1.3388250491978299E-2</v>
      </c>
      <c r="E25" s="9">
        <v>3.3259180535905701E-2</v>
      </c>
      <c r="F25" s="9">
        <v>1.2963118910991999E-3</v>
      </c>
      <c r="G25" s="9">
        <v>5.58958998772595E-2</v>
      </c>
      <c r="H25" s="9">
        <v>1.13313901112226E-3</v>
      </c>
      <c r="I25" s="7"/>
      <c r="J25" s="11">
        <v>210.804335082808</v>
      </c>
      <c r="K25" s="11">
        <v>8.0591780068324308</v>
      </c>
    </row>
    <row r="26" spans="1:11">
      <c r="A26" s="7" t="s">
        <v>335</v>
      </c>
      <c r="C26" s="8">
        <v>0.25864254735640801</v>
      </c>
      <c r="D26" s="8">
        <v>7.1792884254950097E-3</v>
      </c>
      <c r="E26" s="9">
        <v>3.3158517008137003E-2</v>
      </c>
      <c r="F26" s="9">
        <v>9.3509417648071104E-4</v>
      </c>
      <c r="G26" s="9">
        <v>5.63631309877669E-2</v>
      </c>
      <c r="H26" s="9">
        <v>8.3490973013978403E-4</v>
      </c>
      <c r="I26" s="7"/>
      <c r="J26" s="11">
        <v>210.20681405432501</v>
      </c>
      <c r="K26" s="11">
        <v>5.80373349919582</v>
      </c>
    </row>
    <row r="27" spans="1:11">
      <c r="A27" s="7" t="s">
        <v>336</v>
      </c>
      <c r="C27" s="8">
        <v>0.24058776525310699</v>
      </c>
      <c r="D27" s="8">
        <v>7.7319971129355203E-3</v>
      </c>
      <c r="E27" s="9">
        <v>3.3219270865683402E-2</v>
      </c>
      <c r="F27" s="9">
        <v>1.08483147343604E-3</v>
      </c>
      <c r="G27" s="9">
        <v>5.2775368606092103E-2</v>
      </c>
      <c r="H27" s="9">
        <v>4.2848682060971901E-4</v>
      </c>
      <c r="I27" s="7"/>
      <c r="J27" s="11">
        <v>210.59872401614399</v>
      </c>
      <c r="K27" s="11">
        <v>6.7544936466718397</v>
      </c>
    </row>
    <row r="28" spans="1:11">
      <c r="A28" s="7" t="s">
        <v>337</v>
      </c>
      <c r="C28" s="8">
        <v>0.23964622578794401</v>
      </c>
      <c r="D28" s="8">
        <v>7.0395017629222298E-3</v>
      </c>
      <c r="E28" s="9">
        <v>3.3347907560294501E-2</v>
      </c>
      <c r="F28" s="9">
        <v>6.4236964842942198E-4</v>
      </c>
      <c r="G28" s="9">
        <v>5.2188300729692397E-2</v>
      </c>
      <c r="H28" s="9">
        <v>9.8312401685935E-4</v>
      </c>
      <c r="I28" s="7"/>
      <c r="J28" s="11">
        <v>211.454321505639</v>
      </c>
      <c r="K28" s="11">
        <v>4.0045970675279801</v>
      </c>
    </row>
    <row r="29" spans="1:11">
      <c r="A29" s="7" t="s">
        <v>338</v>
      </c>
      <c r="C29" s="8">
        <v>0.24523787775584699</v>
      </c>
      <c r="D29" s="8">
        <v>4.1290892700405002E-3</v>
      </c>
      <c r="E29" s="9">
        <v>3.2821519564649002E-2</v>
      </c>
      <c r="F29" s="9">
        <v>3.3652421430532299E-4</v>
      </c>
      <c r="G29" s="9">
        <v>5.4492856065270698E-2</v>
      </c>
      <c r="H29" s="9">
        <v>8.9441907840310901E-4</v>
      </c>
      <c r="I29" s="7"/>
      <c r="J29" s="11">
        <v>208.17818260385201</v>
      </c>
      <c r="K29" s="11">
        <v>2.0993298534210401</v>
      </c>
    </row>
    <row r="30" spans="1:11">
      <c r="A30" s="7" t="s">
        <v>339</v>
      </c>
      <c r="C30" s="8">
        <v>0.23711357039855799</v>
      </c>
      <c r="D30" s="8">
        <v>1.1676428622339601E-2</v>
      </c>
      <c r="E30" s="9">
        <v>3.3173635239733497E-2</v>
      </c>
      <c r="F30" s="9">
        <v>1.5737018637242001E-3</v>
      </c>
      <c r="G30" s="9">
        <v>5.1727568228449199E-2</v>
      </c>
      <c r="H30" s="9">
        <v>5.69873619994469E-4</v>
      </c>
      <c r="I30" s="7"/>
      <c r="J30" s="11">
        <v>210.302025812289</v>
      </c>
      <c r="K30" s="11">
        <v>9.8083047797653204</v>
      </c>
    </row>
    <row r="31" spans="1:11">
      <c r="A31" s="7" t="s">
        <v>340</v>
      </c>
      <c r="C31" s="8">
        <v>0.23843356488683701</v>
      </c>
      <c r="D31" s="8">
        <v>5.4943918412521499E-3</v>
      </c>
      <c r="E31" s="9">
        <v>3.3161745335554597E-2</v>
      </c>
      <c r="F31" s="9">
        <v>4.7950951759263898E-4</v>
      </c>
      <c r="G31" s="9">
        <v>5.2323170199411101E-2</v>
      </c>
      <c r="H31" s="9">
        <v>1.06642658578723E-3</v>
      </c>
      <c r="I31" s="7"/>
      <c r="J31" s="11">
        <v>210.294624919261</v>
      </c>
      <c r="K31" s="11">
        <v>2.9899326969386699</v>
      </c>
    </row>
    <row r="32" spans="1:11">
      <c r="A32" s="7" t="s">
        <v>341</v>
      </c>
      <c r="C32" s="8">
        <v>0.23417628977350599</v>
      </c>
      <c r="D32" s="8">
        <v>3.5248742095658099E-3</v>
      </c>
      <c r="E32" s="9">
        <v>3.3028973452477899E-2</v>
      </c>
      <c r="F32" s="9">
        <v>5.1767939546052202E-4</v>
      </c>
      <c r="G32" s="9">
        <v>5.1436192511970201E-2</v>
      </c>
      <c r="H32" s="9">
        <v>3.6306850554786797E-4</v>
      </c>
      <c r="I32" s="7"/>
      <c r="J32" s="11">
        <v>209.467452358283</v>
      </c>
      <c r="K32" s="11">
        <v>3.2276355380502801</v>
      </c>
    </row>
    <row r="33" spans="1:11">
      <c r="A33" s="7" t="s">
        <v>344</v>
      </c>
      <c r="C33" s="8">
        <v>0.237271039829858</v>
      </c>
      <c r="D33" s="8">
        <v>8.7987088479053992E-3</v>
      </c>
      <c r="E33" s="9">
        <v>3.3242469632341398E-2</v>
      </c>
      <c r="F33" s="9">
        <v>1.1989389224888599E-3</v>
      </c>
      <c r="G33" s="9">
        <v>5.1721143341309499E-2</v>
      </c>
      <c r="H33" s="9">
        <v>3.3434311890523198E-4</v>
      </c>
      <c r="I33" s="7"/>
      <c r="J33" s="11">
        <v>210.63540099408399</v>
      </c>
      <c r="K33" s="11">
        <v>7.4744971201896702</v>
      </c>
    </row>
    <row r="34" spans="1:11">
      <c r="A34" s="7" t="s">
        <v>345</v>
      </c>
      <c r="C34" s="8">
        <v>0.233983949030861</v>
      </c>
      <c r="D34" s="8">
        <v>2.2680650297639002E-3</v>
      </c>
      <c r="E34" s="9">
        <v>3.2997396023623199E-2</v>
      </c>
      <c r="F34" s="9">
        <v>2.2363782129119599E-4</v>
      </c>
      <c r="G34" s="9">
        <v>5.1542590685280297E-2</v>
      </c>
      <c r="H34" s="9">
        <v>4.14386295785716E-4</v>
      </c>
      <c r="I34" s="7"/>
      <c r="J34" s="11">
        <v>209.27825210632</v>
      </c>
      <c r="K34" s="11">
        <v>1.39495065506662</v>
      </c>
    </row>
    <row r="35" spans="1:11">
      <c r="A35" s="7" t="s">
        <v>346</v>
      </c>
      <c r="C35" s="8">
        <v>0.23604965971634301</v>
      </c>
      <c r="D35" s="8">
        <v>6.5857926992115203E-3</v>
      </c>
      <c r="E35" s="9">
        <v>3.3280995366960803E-2</v>
      </c>
      <c r="F35" s="9">
        <v>8.9302824319965901E-4</v>
      </c>
      <c r="G35" s="9">
        <v>5.14453528284506E-2</v>
      </c>
      <c r="H35" s="9">
        <v>5.6472260859657399E-4</v>
      </c>
      <c r="I35" s="7"/>
      <c r="J35" s="11">
        <v>211.021920266661</v>
      </c>
      <c r="K35" s="11">
        <v>5.5791786063544002</v>
      </c>
    </row>
    <row r="36" spans="1:11">
      <c r="A36" s="7" t="s">
        <v>347</v>
      </c>
      <c r="C36" s="8">
        <v>0.24469285833044499</v>
      </c>
      <c r="D36" s="8">
        <v>7.2428411308677904E-3</v>
      </c>
      <c r="E36" s="9">
        <v>3.3161467872414897E-2</v>
      </c>
      <c r="F36" s="9">
        <v>7.3885664431222703E-4</v>
      </c>
      <c r="G36" s="9">
        <v>5.3286023504079599E-2</v>
      </c>
      <c r="H36" s="9">
        <v>5.7838479193619797E-4</v>
      </c>
      <c r="I36" s="7"/>
      <c r="J36" s="11">
        <v>210.26953176169201</v>
      </c>
      <c r="K36" s="11">
        <v>4.6053562432256401</v>
      </c>
    </row>
    <row r="37" spans="1:11">
      <c r="A37" s="7" t="s">
        <v>348</v>
      </c>
      <c r="C37" s="8">
        <v>0.23604931447453001</v>
      </c>
      <c r="D37" s="8">
        <v>6.6024193376232297E-3</v>
      </c>
      <c r="E37" s="9">
        <v>3.31850734877219E-2</v>
      </c>
      <c r="F37" s="9">
        <v>8.5364114825835203E-4</v>
      </c>
      <c r="G37" s="9">
        <v>5.1666756785592897E-2</v>
      </c>
      <c r="H37" s="9">
        <v>5.2081727981208E-4</v>
      </c>
      <c r="I37" s="7"/>
      <c r="J37" s="11">
        <v>210.401129359338</v>
      </c>
      <c r="K37" s="11">
        <v>5.3310946140316604</v>
      </c>
    </row>
    <row r="38" spans="1:11">
      <c r="A38" s="7" t="s">
        <v>349</v>
      </c>
      <c r="C38" s="8">
        <v>0.236170129772759</v>
      </c>
      <c r="D38" s="8">
        <v>9.7307735659593608E-3</v>
      </c>
      <c r="E38" s="9">
        <v>3.3199948749455199E-2</v>
      </c>
      <c r="F38" s="9">
        <v>1.22062475526751E-3</v>
      </c>
      <c r="G38" s="9">
        <v>5.1528055222340503E-2</v>
      </c>
      <c r="H38" s="9">
        <v>7.7360404478094599E-4</v>
      </c>
      <c r="I38" s="7"/>
      <c r="J38" s="11">
        <v>210.47835875752901</v>
      </c>
      <c r="K38" s="11">
        <v>7.6068551956846298</v>
      </c>
    </row>
    <row r="39" spans="1:11">
      <c r="A39" s="7"/>
      <c r="C39" s="8"/>
      <c r="D39" s="8"/>
      <c r="E39" s="9"/>
      <c r="F39" s="9"/>
      <c r="G39" s="9"/>
      <c r="H39" s="9"/>
      <c r="I39" s="7"/>
      <c r="J39" s="11"/>
      <c r="K39" s="11"/>
    </row>
    <row r="40" spans="1:11">
      <c r="A40" s="74" t="s">
        <v>342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>
      <c r="A41" s="7" t="s">
        <v>315</v>
      </c>
      <c r="C41" s="8">
        <v>0.25742440391208099</v>
      </c>
      <c r="D41" s="8">
        <v>6.9870655327066902E-3</v>
      </c>
      <c r="E41" s="9">
        <v>3.6419598314347802E-2</v>
      </c>
      <c r="F41" s="9">
        <v>7.3162199655764804E-4</v>
      </c>
      <c r="G41" s="9">
        <v>5.1103410692524498E-2</v>
      </c>
      <c r="H41" s="9">
        <v>7.2014865623021903E-4</v>
      </c>
      <c r="I41" s="7"/>
      <c r="J41" s="11">
        <v>230.586395476788</v>
      </c>
      <c r="K41" s="11">
        <v>4.5476268053675799</v>
      </c>
    </row>
    <row r="42" spans="1:11">
      <c r="A42" s="7" t="s">
        <v>316</v>
      </c>
      <c r="C42" s="8">
        <v>0.26074700189009398</v>
      </c>
      <c r="D42" s="8">
        <v>3.66715781263276E-3</v>
      </c>
      <c r="E42" s="9">
        <v>3.6504519603315098E-2</v>
      </c>
      <c r="F42" s="9">
        <v>3.4380366760654101E-4</v>
      </c>
      <c r="G42" s="9">
        <v>5.1875567625438102E-2</v>
      </c>
      <c r="H42" s="9">
        <v>6.0443776296645205E-4</v>
      </c>
      <c r="I42" s="7"/>
      <c r="J42" s="11">
        <v>231.126186417881</v>
      </c>
      <c r="K42" s="11">
        <v>2.1376809274855</v>
      </c>
    </row>
    <row r="43" spans="1:11">
      <c r="A43" s="7" t="s">
        <v>317</v>
      </c>
      <c r="C43" s="8">
        <v>0.257871749471838</v>
      </c>
      <c r="D43" s="8">
        <v>3.7900521325033398E-3</v>
      </c>
      <c r="E43" s="9">
        <v>3.6261523643396999E-2</v>
      </c>
      <c r="F43" s="9">
        <v>4.2717445875697701E-4</v>
      </c>
      <c r="G43" s="9">
        <v>5.1553917066129801E-2</v>
      </c>
      <c r="H43" s="9">
        <v>5.8403971066073096E-4</v>
      </c>
      <c r="I43" s="7"/>
      <c r="J43" s="11">
        <v>229.61302042108699</v>
      </c>
      <c r="K43" s="11">
        <v>2.6567215539535698</v>
      </c>
    </row>
    <row r="44" spans="1:11">
      <c r="A44" s="7" t="s">
        <v>318</v>
      </c>
      <c r="C44" s="8">
        <v>0.25672536332941498</v>
      </c>
      <c r="D44" s="8">
        <v>4.2747259151668399E-3</v>
      </c>
      <c r="E44" s="9">
        <v>3.6460559277892199E-2</v>
      </c>
      <c r="F44" s="9">
        <v>5.8625551542759301E-4</v>
      </c>
      <c r="G44" s="9">
        <v>5.1036694008748801E-2</v>
      </c>
      <c r="H44" s="9">
        <v>3.3542257905971602E-4</v>
      </c>
      <c r="I44" s="7"/>
      <c r="J44" s="11">
        <v>230.83914369674301</v>
      </c>
      <c r="K44" s="11">
        <v>3.6449501628992498</v>
      </c>
    </row>
    <row r="45" spans="1:11">
      <c r="A45" s="7" t="s">
        <v>319</v>
      </c>
      <c r="C45" s="8">
        <v>0.25723814149471902</v>
      </c>
      <c r="D45" s="8">
        <v>2.8004722005923102E-3</v>
      </c>
      <c r="E45" s="9">
        <v>3.63591358476111E-2</v>
      </c>
      <c r="F45" s="9">
        <v>3.7339627256507399E-4</v>
      </c>
      <c r="G45" s="9">
        <v>5.1323163082467302E-2</v>
      </c>
      <c r="H45" s="9">
        <v>3.2571645302249699E-4</v>
      </c>
      <c r="I45" s="7"/>
      <c r="J45" s="11">
        <v>230.22074668161099</v>
      </c>
      <c r="K45" s="11">
        <v>2.32316411136381</v>
      </c>
    </row>
    <row r="46" spans="1:11">
      <c r="A46" s="7" t="s">
        <v>320</v>
      </c>
      <c r="C46" s="8">
        <v>0.261358562074817</v>
      </c>
      <c r="D46" s="8">
        <v>5.9622660539389903E-3</v>
      </c>
      <c r="E46" s="9">
        <v>3.6712193428968497E-2</v>
      </c>
      <c r="F46" s="9">
        <v>6.8756513923519998E-4</v>
      </c>
      <c r="G46" s="9">
        <v>5.1337376076248602E-2</v>
      </c>
      <c r="H46" s="9">
        <v>6.0720304460093097E-4</v>
      </c>
      <c r="I46" s="7"/>
      <c r="J46" s="11">
        <v>232.39893252121499</v>
      </c>
      <c r="K46" s="11">
        <v>4.2797883612545604</v>
      </c>
    </row>
    <row r="47" spans="1:11">
      <c r="A47" s="7" t="s">
        <v>321</v>
      </c>
      <c r="C47" s="8">
        <v>0.259454736054752</v>
      </c>
      <c r="D47" s="8">
        <v>4.1422914341223398E-3</v>
      </c>
      <c r="E47" s="9">
        <v>3.6244068936914703E-2</v>
      </c>
      <c r="F47" s="9">
        <v>2.6109467967425499E-4</v>
      </c>
      <c r="G47" s="9">
        <v>5.1981827988408801E-2</v>
      </c>
      <c r="H47" s="9">
        <v>8.33590996947145E-4</v>
      </c>
      <c r="I47" s="7"/>
      <c r="J47" s="11">
        <v>229.50772862616401</v>
      </c>
      <c r="K47" s="11">
        <v>1.62440486464773</v>
      </c>
    </row>
    <row r="48" spans="1:11">
      <c r="A48" s="7" t="s">
        <v>322</v>
      </c>
      <c r="C48" s="8">
        <v>0.26487616884807602</v>
      </c>
      <c r="D48" s="8">
        <v>7.4577574056451101E-3</v>
      </c>
      <c r="E48" s="9">
        <v>3.6601885523212301E-2</v>
      </c>
      <c r="F48" s="9">
        <v>3.9892029352021099E-4</v>
      </c>
      <c r="G48" s="9">
        <v>5.2591676440244303E-2</v>
      </c>
      <c r="H48" s="9">
        <v>1.5655444328558799E-3</v>
      </c>
      <c r="I48" s="7"/>
      <c r="J48" s="11">
        <v>231.73403440156099</v>
      </c>
      <c r="K48" s="11">
        <v>2.4808089172704002</v>
      </c>
    </row>
    <row r="49" spans="1:11">
      <c r="A49" s="7" t="s">
        <v>323</v>
      </c>
      <c r="C49" s="8">
        <v>0.25622911493664702</v>
      </c>
      <c r="D49" s="8">
        <v>6.70397551272282E-3</v>
      </c>
      <c r="E49" s="9">
        <v>3.6281266213909202E-2</v>
      </c>
      <c r="F49" s="9">
        <v>7.6249119384553502E-4</v>
      </c>
      <c r="G49" s="9">
        <v>5.1075118052172602E-2</v>
      </c>
      <c r="H49" s="9">
        <v>8.5505883564506E-4</v>
      </c>
      <c r="I49" s="7"/>
      <c r="J49" s="11">
        <v>229.72678339465099</v>
      </c>
      <c r="K49" s="11">
        <v>4.7448318527643902</v>
      </c>
    </row>
    <row r="50" spans="1:11">
      <c r="A50" s="7" t="s">
        <v>324</v>
      </c>
      <c r="C50" s="8">
        <v>0.258184226778016</v>
      </c>
      <c r="D50" s="8">
        <v>7.0164885103659903E-3</v>
      </c>
      <c r="E50" s="9">
        <v>3.6590220651826898E-2</v>
      </c>
      <c r="F50" s="9">
        <v>9.624268101805E-4</v>
      </c>
      <c r="G50" s="9">
        <v>5.1279922437152403E-2</v>
      </c>
      <c r="H50" s="9">
        <v>3.11491906903733E-4</v>
      </c>
      <c r="I50" s="7"/>
      <c r="J50" s="11">
        <v>231.583019382158</v>
      </c>
      <c r="K50" s="11">
        <v>5.9798172487285299</v>
      </c>
    </row>
    <row r="51" spans="1:11">
      <c r="A51" s="7" t="s">
        <v>325</v>
      </c>
      <c r="C51" s="8">
        <v>0.25771460141420299</v>
      </c>
      <c r="D51" s="8">
        <v>5.4116957312852799E-3</v>
      </c>
      <c r="E51" s="9">
        <v>3.6466351683754401E-2</v>
      </c>
      <c r="F51" s="9">
        <v>4.9917936069784896E-4</v>
      </c>
      <c r="G51" s="9">
        <v>5.12132323181246E-2</v>
      </c>
      <c r="H51" s="9">
        <v>7.1102605978033305E-4</v>
      </c>
      <c r="I51" s="7"/>
      <c r="J51" s="11">
        <v>230.886830764981</v>
      </c>
      <c r="K51" s="11">
        <v>3.1033958870457501</v>
      </c>
    </row>
    <row r="52" spans="1:11">
      <c r="A52" s="7" t="s">
        <v>326</v>
      </c>
      <c r="C52" s="8">
        <v>0.25674216994229698</v>
      </c>
      <c r="D52" s="8">
        <v>3.5289788611595099E-3</v>
      </c>
      <c r="E52" s="9">
        <v>3.6448383739918197E-2</v>
      </c>
      <c r="F52" s="9">
        <v>4.6649450284226698E-4</v>
      </c>
      <c r="G52" s="9">
        <v>5.1163294258632197E-2</v>
      </c>
      <c r="H52" s="9">
        <v>2.6764097045715201E-4</v>
      </c>
      <c r="I52" s="7"/>
      <c r="J52" s="11">
        <v>230.765005008553</v>
      </c>
      <c r="K52" s="11">
        <v>2.9020681436157698</v>
      </c>
    </row>
    <row r="53" spans="1:11">
      <c r="A53" s="7"/>
      <c r="C53" s="8"/>
      <c r="D53" s="8"/>
      <c r="E53" s="9"/>
      <c r="F53" s="9"/>
      <c r="G53" s="9"/>
      <c r="H53" s="9"/>
      <c r="I53" s="7"/>
      <c r="J53" s="11"/>
      <c r="K53" s="11"/>
    </row>
    <row r="54" spans="1:11">
      <c r="A54" s="74" t="s">
        <v>343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</row>
    <row r="55" spans="1:11">
      <c r="A55" s="7" t="s">
        <v>315</v>
      </c>
      <c r="C55" s="8">
        <v>0.28573992178697399</v>
      </c>
      <c r="D55" s="8">
        <v>4.7447228507392497E-3</v>
      </c>
      <c r="E55" s="9">
        <v>3.9564877453299202E-2</v>
      </c>
      <c r="F55" s="9">
        <v>3.6942747753690599E-4</v>
      </c>
      <c r="G55" s="9">
        <v>5.2439394496203599E-2</v>
      </c>
      <c r="H55" s="9">
        <v>7.4305969771709603E-4</v>
      </c>
      <c r="I55" s="7"/>
      <c r="J55" s="11">
        <v>250.13235409495499</v>
      </c>
      <c r="K55" s="11">
        <v>2.2903553864386099</v>
      </c>
    </row>
    <row r="56" spans="1:11">
      <c r="A56" s="7" t="s">
        <v>316</v>
      </c>
      <c r="C56" s="8">
        <v>0.28195485520394098</v>
      </c>
      <c r="D56" s="8">
        <v>6.2481548106313699E-3</v>
      </c>
      <c r="E56" s="9">
        <v>3.9561931367661701E-2</v>
      </c>
      <c r="F56" s="9">
        <v>4.5757583712035898E-4</v>
      </c>
      <c r="G56" s="9">
        <v>5.1664891140867503E-2</v>
      </c>
      <c r="H56" s="9">
        <v>7.8740752889128597E-4</v>
      </c>
      <c r="I56" s="7"/>
      <c r="J56" s="11">
        <v>250.11094690106</v>
      </c>
      <c r="K56" s="11">
        <v>2.8362120371442798</v>
      </c>
    </row>
    <row r="57" spans="1:11">
      <c r="A57" s="7" t="s">
        <v>317</v>
      </c>
      <c r="C57" s="8">
        <v>0.28805483155158201</v>
      </c>
      <c r="D57" s="8">
        <v>5.0242165422882904E-3</v>
      </c>
      <c r="E57" s="9">
        <v>3.97117038825653E-2</v>
      </c>
      <c r="F57" s="9">
        <v>4.7013634139355E-4</v>
      </c>
      <c r="G57" s="9">
        <v>5.2771487152820401E-2</v>
      </c>
      <c r="H57" s="9">
        <v>8.2193656580215697E-4</v>
      </c>
      <c r="I57" s="7"/>
      <c r="J57" s="11">
        <v>251.03649687589501</v>
      </c>
      <c r="K57" s="11">
        <v>2.9135267010623398</v>
      </c>
    </row>
    <row r="58" spans="1:11">
      <c r="A58" s="7" t="s">
        <v>318</v>
      </c>
      <c r="C58" s="8">
        <v>0.28716287986425998</v>
      </c>
      <c r="D58" s="8">
        <v>4.2491065555467803E-3</v>
      </c>
      <c r="E58" s="9">
        <v>3.9698637282591799E-2</v>
      </c>
      <c r="F58" s="9">
        <v>5.4512088860424396E-4</v>
      </c>
      <c r="G58" s="9">
        <v>5.2507668317127297E-2</v>
      </c>
      <c r="H58" s="9">
        <v>3.9642001400335899E-4</v>
      </c>
      <c r="I58" s="7"/>
      <c r="J58" s="11">
        <v>250.95384656048901</v>
      </c>
      <c r="K58" s="11">
        <v>3.3800831897079</v>
      </c>
    </row>
    <row r="59" spans="1:11">
      <c r="A59" s="7" t="s">
        <v>319</v>
      </c>
      <c r="C59" s="8">
        <v>0.28337562708902903</v>
      </c>
      <c r="D59" s="8">
        <v>7.4653116190025598E-3</v>
      </c>
      <c r="E59" s="9">
        <v>3.9648812997059697E-2</v>
      </c>
      <c r="F59" s="9">
        <v>9.84327135016059E-4</v>
      </c>
      <c r="G59" s="9">
        <v>5.1615419149792702E-2</v>
      </c>
      <c r="H59" s="9">
        <v>3.1810366069811799E-4</v>
      </c>
      <c r="I59" s="7"/>
      <c r="J59" s="11">
        <v>250.580533157422</v>
      </c>
      <c r="K59" s="11">
        <v>6.1103842570857196</v>
      </c>
    </row>
    <row r="60" spans="1:11">
      <c r="A60" s="7" t="s">
        <v>320</v>
      </c>
      <c r="C60" s="8">
        <v>0.27953158679486001</v>
      </c>
      <c r="D60" s="8">
        <v>5.9112551229660798E-3</v>
      </c>
      <c r="E60" s="9">
        <v>3.94633273713254E-2</v>
      </c>
      <c r="F60" s="9">
        <v>5.8200552733467703E-4</v>
      </c>
      <c r="G60" s="9">
        <v>5.1442553682743503E-2</v>
      </c>
      <c r="H60" s="9">
        <v>6.3592044793134295E-4</v>
      </c>
      <c r="I60" s="7"/>
      <c r="J60" s="11">
        <v>249.49319290466499</v>
      </c>
      <c r="K60" s="11">
        <v>3.6061088674956401</v>
      </c>
    </row>
    <row r="61" spans="1:11">
      <c r="A61" s="7" t="s">
        <v>321</v>
      </c>
      <c r="C61" s="8">
        <v>0.28780401686264201</v>
      </c>
      <c r="D61" s="8">
        <v>5.0305838762959099E-3</v>
      </c>
      <c r="E61" s="9">
        <v>3.94348252857551E-2</v>
      </c>
      <c r="F61" s="9">
        <v>3.7940953232091297E-4</v>
      </c>
      <c r="G61" s="9">
        <v>5.2815506698346601E-2</v>
      </c>
      <c r="H61" s="9">
        <v>6.7892066508821005E-4</v>
      </c>
      <c r="I61" s="7"/>
      <c r="J61" s="11">
        <v>249.32299482612899</v>
      </c>
      <c r="K61" s="11">
        <v>2.3516587413467298</v>
      </c>
    </row>
    <row r="62" spans="1:11">
      <c r="A62" s="7" t="s">
        <v>322</v>
      </c>
      <c r="C62" s="8">
        <v>0.28747713573162997</v>
      </c>
      <c r="D62" s="8">
        <v>6.5096969143023401E-3</v>
      </c>
      <c r="E62" s="9">
        <v>3.95292173742866E-2</v>
      </c>
      <c r="F62" s="9">
        <v>6.5931514215735202E-4</v>
      </c>
      <c r="G62" s="9">
        <v>5.2663950586519001E-2</v>
      </c>
      <c r="H62" s="9">
        <v>6.7765988956050897E-4</v>
      </c>
      <c r="I62" s="7"/>
      <c r="J62" s="11">
        <v>249.89958555062</v>
      </c>
      <c r="K62" s="11">
        <v>4.0873957866817001</v>
      </c>
    </row>
    <row r="63" spans="1:11">
      <c r="A63" s="7" t="s">
        <v>323</v>
      </c>
      <c r="C63" s="8">
        <v>0.29014114007280301</v>
      </c>
      <c r="D63" s="8">
        <v>6.5105991705236904E-3</v>
      </c>
      <c r="E63" s="9">
        <v>3.9567375970882702E-2</v>
      </c>
      <c r="F63" s="9">
        <v>8.6405579851568898E-4</v>
      </c>
      <c r="G63" s="9">
        <v>5.3111628690201501E-2</v>
      </c>
      <c r="H63" s="9">
        <v>4.9633674106515596E-4</v>
      </c>
      <c r="I63" s="7"/>
      <c r="J63" s="11">
        <v>250.077509465292</v>
      </c>
      <c r="K63" s="11">
        <v>5.3472764021495696</v>
      </c>
    </row>
    <row r="64" spans="1:11">
      <c r="A64" s="7" t="s">
        <v>324</v>
      </c>
      <c r="C64" s="8">
        <v>0.28205362357432501</v>
      </c>
      <c r="D64" s="8">
        <v>6.68385640975453E-3</v>
      </c>
      <c r="E64" s="9">
        <v>3.9682030196487098E-2</v>
      </c>
      <c r="F64" s="9">
        <v>8.5897952869993404E-4</v>
      </c>
      <c r="G64" s="9">
        <v>5.14695203772014E-2</v>
      </c>
      <c r="H64" s="9">
        <v>6.99155056778151E-4</v>
      </c>
      <c r="I64" s="7"/>
      <c r="J64" s="11">
        <v>250.81823694563201</v>
      </c>
      <c r="K64" s="11">
        <v>5.3298783608191798</v>
      </c>
    </row>
    <row r="65" spans="1:11">
      <c r="A65" s="7" t="s">
        <v>325</v>
      </c>
      <c r="C65" s="8">
        <v>0.285498446468197</v>
      </c>
      <c r="D65" s="8">
        <v>4.6254997681082098E-3</v>
      </c>
      <c r="E65" s="9">
        <v>3.9365284064798299E-2</v>
      </c>
      <c r="F65" s="9">
        <v>3.8895612919321898E-4</v>
      </c>
      <c r="G65" s="9">
        <v>5.2649599303209602E-2</v>
      </c>
      <c r="H65" s="9">
        <v>4.76381156934297E-4</v>
      </c>
      <c r="I65" s="7"/>
      <c r="J65" s="11">
        <v>248.89489482816199</v>
      </c>
      <c r="K65" s="11">
        <v>2.4118287486777499</v>
      </c>
    </row>
    <row r="66" spans="1:11">
      <c r="A66" s="7" t="s">
        <v>326</v>
      </c>
      <c r="C66" s="8">
        <v>0.28558406511700601</v>
      </c>
      <c r="D66" s="8">
        <v>7.7608341381923797E-3</v>
      </c>
      <c r="E66" s="9">
        <v>3.9726643614709602E-2</v>
      </c>
      <c r="F66" s="9">
        <v>8.8983584073505802E-4</v>
      </c>
      <c r="G66" s="9">
        <v>5.2042262819448099E-2</v>
      </c>
      <c r="H66" s="9">
        <v>6.2911184673660901E-4</v>
      </c>
      <c r="I66" s="7"/>
      <c r="J66" s="11">
        <v>251.08934109395901</v>
      </c>
      <c r="K66" s="11">
        <v>5.5185310686089002</v>
      </c>
    </row>
    <row r="67" spans="1:11">
      <c r="A67" s="7" t="s">
        <v>327</v>
      </c>
      <c r="C67" s="8">
        <v>0.27924924640961801</v>
      </c>
      <c r="D67" s="8">
        <v>5.2002381051536803E-3</v>
      </c>
      <c r="E67" s="9">
        <v>3.9615220337663001E-2</v>
      </c>
      <c r="F67" s="9">
        <v>7.3111862118136004E-4</v>
      </c>
      <c r="G67" s="9">
        <v>5.1067836223912498E-2</v>
      </c>
      <c r="H67" s="9">
        <v>2.1051293451567599E-4</v>
      </c>
      <c r="I67" s="7"/>
      <c r="J67" s="11">
        <v>250.41921793484599</v>
      </c>
      <c r="K67" s="11">
        <v>4.5286432399454704</v>
      </c>
    </row>
    <row r="68" spans="1:11">
      <c r="A68" s="7" t="s">
        <v>328</v>
      </c>
      <c r="C68" s="8">
        <v>0.28173288371329402</v>
      </c>
      <c r="D68" s="8">
        <v>8.3294331869357297E-3</v>
      </c>
      <c r="E68" s="9">
        <v>3.9611678471219797E-2</v>
      </c>
      <c r="F68" s="9">
        <v>1.1648505218172199E-3</v>
      </c>
      <c r="G68" s="9">
        <v>5.1780174616612502E-2</v>
      </c>
      <c r="H68" s="9">
        <v>4.4540470088364202E-4</v>
      </c>
      <c r="I68" s="7"/>
      <c r="J68" s="11">
        <v>250.26687193539399</v>
      </c>
      <c r="K68" s="11">
        <v>7.2165527696970297</v>
      </c>
    </row>
    <row r="69" spans="1:11">
      <c r="A69" s="7" t="s">
        <v>329</v>
      </c>
      <c r="C69" s="8">
        <v>0.27830110588384299</v>
      </c>
      <c r="D69" s="8">
        <v>7.3499436612818698E-3</v>
      </c>
      <c r="E69" s="9">
        <v>3.9697430504476203E-2</v>
      </c>
      <c r="F69" s="9">
        <v>8.6572398507228697E-4</v>
      </c>
      <c r="G69" s="9">
        <v>5.08737612536053E-2</v>
      </c>
      <c r="H69" s="9">
        <v>7.3218065163824599E-4</v>
      </c>
      <c r="I69" s="7"/>
      <c r="J69" s="11">
        <v>250.930379150383</v>
      </c>
      <c r="K69" s="11">
        <v>5.3711415692005797</v>
      </c>
    </row>
    <row r="71" spans="1:11">
      <c r="A71" s="7" t="s">
        <v>367</v>
      </c>
      <c r="C71" s="8">
        <v>6.5595981848497704</v>
      </c>
      <c r="D71" s="8">
        <v>0.113480140064421</v>
      </c>
      <c r="E71" s="9">
        <v>0.37447098990403699</v>
      </c>
      <c r="F71" s="9">
        <v>6.6817842287182697E-3</v>
      </c>
      <c r="G71" s="9">
        <v>0.12702736856479299</v>
      </c>
      <c r="H71" s="9">
        <v>4.5786859595820997E-4</v>
      </c>
      <c r="I71" s="7"/>
      <c r="J71" s="11">
        <v>2049.7962373686901</v>
      </c>
      <c r="K71" s="11">
        <v>31.276361805777</v>
      </c>
    </row>
    <row r="72" spans="1:11">
      <c r="A72" s="7" t="s">
        <v>368</v>
      </c>
      <c r="C72" s="8">
        <v>6.3925072985310596</v>
      </c>
      <c r="D72" s="8">
        <v>7.5967819176979701E-2</v>
      </c>
      <c r="E72" s="9">
        <v>0.372998437933104</v>
      </c>
      <c r="F72" s="9">
        <v>4.36089888492713E-3</v>
      </c>
      <c r="G72" s="9">
        <v>0.124065813713575</v>
      </c>
      <c r="H72" s="9">
        <v>4.9058404843792605E-4</v>
      </c>
      <c r="I72" s="7"/>
      <c r="J72" s="11">
        <v>2043.2252496035701</v>
      </c>
      <c r="K72" s="11">
        <v>20.496696326671199</v>
      </c>
    </row>
    <row r="73" spans="1:11">
      <c r="A73" s="7" t="s">
        <v>369</v>
      </c>
      <c r="C73" s="8">
        <v>6.5793648630486103</v>
      </c>
      <c r="D73" s="8">
        <v>0.10759325390774301</v>
      </c>
      <c r="E73" s="9">
        <v>0.37428633131007699</v>
      </c>
      <c r="F73" s="9">
        <v>5.6775161789576296E-3</v>
      </c>
      <c r="G73" s="9">
        <v>0.12756359359574301</v>
      </c>
      <c r="H73" s="9">
        <v>4.9802986614036005E-4</v>
      </c>
      <c r="I73" s="7"/>
      <c r="J73" s="11">
        <v>2049.2630453585498</v>
      </c>
      <c r="K73" s="11">
        <v>26.6162429580646</v>
      </c>
    </row>
    <row r="74" spans="1:11">
      <c r="A74" s="7" t="s">
        <v>370</v>
      </c>
      <c r="C74" s="8">
        <v>6.4325653750150398</v>
      </c>
      <c r="D74" s="8">
        <v>0.248817569137498</v>
      </c>
      <c r="E74" s="9">
        <v>0.37496265572794302</v>
      </c>
      <c r="F74" s="9">
        <v>1.37431395103497E-2</v>
      </c>
      <c r="G74" s="9">
        <v>0.124635291528541</v>
      </c>
      <c r="H74" s="9">
        <v>7.3499792373780699E-4</v>
      </c>
      <c r="I74" s="7"/>
      <c r="J74" s="11">
        <v>2047.5650957154801</v>
      </c>
      <c r="K74" s="11">
        <v>62.7648232138569</v>
      </c>
    </row>
    <row r="75" spans="1:11">
      <c r="A75" s="7" t="s">
        <v>371</v>
      </c>
      <c r="C75" s="8">
        <v>6.5090045372725296</v>
      </c>
      <c r="D75" s="8">
        <v>0.17786291572246199</v>
      </c>
      <c r="E75" s="9">
        <v>0.37458378446840901</v>
      </c>
      <c r="F75" s="9">
        <v>1.02622093377605E-2</v>
      </c>
      <c r="G75" s="9">
        <v>0.12576581143059801</v>
      </c>
      <c r="H75" s="9">
        <v>3.3793996306587498E-4</v>
      </c>
      <c r="I75" s="7"/>
      <c r="J75" s="11">
        <v>2046.8888110456801</v>
      </c>
      <c r="K75" s="11">
        <v>47.358721387948499</v>
      </c>
    </row>
    <row r="76" spans="1:11">
      <c r="A76" s="7" t="s">
        <v>372</v>
      </c>
      <c r="C76" s="8">
        <v>6.6012241610206601</v>
      </c>
      <c r="D76" s="8">
        <v>0.32434724901400402</v>
      </c>
      <c r="E76" s="9">
        <v>0.37585128383195998</v>
      </c>
      <c r="F76" s="9">
        <v>1.6983517091278301E-2</v>
      </c>
      <c r="G76" s="9">
        <v>0.12719632249368801</v>
      </c>
      <c r="H76" s="9">
        <v>6.1735598828591305E-4</v>
      </c>
      <c r="I76" s="7"/>
      <c r="J76" s="11">
        <v>2052.32115078878</v>
      </c>
      <c r="K76" s="11">
        <v>79.710941315853105</v>
      </c>
    </row>
    <row r="77" spans="1:11">
      <c r="A77" s="7" t="s">
        <v>373</v>
      </c>
      <c r="C77" s="8">
        <v>6.60857628284898</v>
      </c>
      <c r="D77" s="8">
        <v>0.11136687487117999</v>
      </c>
      <c r="E77" s="9">
        <v>0.37495342513902402</v>
      </c>
      <c r="F77" s="9">
        <v>5.0160872274901003E-3</v>
      </c>
      <c r="G77" s="9">
        <v>0.12806035863002499</v>
      </c>
      <c r="H77" s="9">
        <v>6.2787105778766604E-4</v>
      </c>
      <c r="I77" s="7"/>
      <c r="J77" s="11">
        <v>2052.3460979875799</v>
      </c>
      <c r="K77" s="11">
        <v>23.432801452573798</v>
      </c>
    </row>
    <row r="78" spans="1:11">
      <c r="A78" s="7" t="s">
        <v>374</v>
      </c>
      <c r="C78" s="8">
        <v>6.5313641529378597</v>
      </c>
      <c r="D78" s="8">
        <v>8.6896026219025299E-2</v>
      </c>
      <c r="E78" s="9">
        <v>0.37480706180150197</v>
      </c>
      <c r="F78" s="9">
        <v>4.9191956839041203E-3</v>
      </c>
      <c r="G78" s="9">
        <v>0.12669512139281799</v>
      </c>
      <c r="H78" s="9">
        <v>4.5068950583605002E-4</v>
      </c>
      <c r="I78" s="7"/>
      <c r="J78" s="11">
        <v>2051.6293186310199</v>
      </c>
      <c r="K78" s="11">
        <v>23.063637812212701</v>
      </c>
    </row>
    <row r="79" spans="1:11">
      <c r="A79" s="7" t="s">
        <v>375</v>
      </c>
      <c r="C79" s="8">
        <v>6.5464180650045298</v>
      </c>
      <c r="D79" s="8">
        <v>0.103272414096512</v>
      </c>
      <c r="E79" s="9">
        <v>0.37478825985668501</v>
      </c>
      <c r="F79" s="9">
        <v>6.3425711725936702E-3</v>
      </c>
      <c r="G79" s="9">
        <v>0.12696155671804499</v>
      </c>
      <c r="H79" s="9">
        <v>3.8080728151849898E-4</v>
      </c>
      <c r="I79" s="7"/>
      <c r="J79" s="11">
        <v>2051.0326220241</v>
      </c>
      <c r="K79" s="11">
        <v>29.784959541856399</v>
      </c>
    </row>
    <row r="80" spans="1:11">
      <c r="A80" s="7" t="s">
        <v>376</v>
      </c>
      <c r="C80" s="8">
        <v>6.5382550722101698</v>
      </c>
      <c r="D80" s="8">
        <v>9.2550972863041397E-2</v>
      </c>
      <c r="E80" s="9">
        <v>0.37418851465995501</v>
      </c>
      <c r="F80" s="9">
        <v>5.2063906126410004E-3</v>
      </c>
      <c r="G80" s="9">
        <v>0.126822557738027</v>
      </c>
      <c r="H80" s="9">
        <v>3.2987461309636298E-4</v>
      </c>
      <c r="I80" s="7"/>
      <c r="J80" s="11">
        <v>2048.4331058623802</v>
      </c>
      <c r="K80" s="11">
        <v>24.3726090092178</v>
      </c>
    </row>
    <row r="81" spans="1:11">
      <c r="A81" s="7" t="s">
        <v>377</v>
      </c>
      <c r="C81" s="8">
        <v>6.4644170704696702</v>
      </c>
      <c r="D81" s="8">
        <v>5.1068276382048798E-2</v>
      </c>
      <c r="E81" s="9">
        <v>0.36946560073827001</v>
      </c>
      <c r="F81" s="9">
        <v>3.4838609388995398E-3</v>
      </c>
      <c r="G81" s="9">
        <v>0.12678451517827299</v>
      </c>
      <c r="H81" s="9">
        <v>6.4679232480158904E-4</v>
      </c>
      <c r="I81" s="7"/>
      <c r="J81" s="11">
        <v>2026.84350048036</v>
      </c>
      <c r="K81" s="11">
        <v>16.4403751425066</v>
      </c>
    </row>
    <row r="82" spans="1:11">
      <c r="A82" s="7" t="s">
        <v>378</v>
      </c>
      <c r="C82" s="8">
        <v>6.4934739072051002</v>
      </c>
      <c r="D82" s="8">
        <v>9.59117964198134E-2</v>
      </c>
      <c r="E82" s="9">
        <v>0.37453287961599502</v>
      </c>
      <c r="F82" s="9">
        <v>5.5346813779863597E-3</v>
      </c>
      <c r="G82" s="9">
        <v>0.12581571204231601</v>
      </c>
      <c r="H82" s="9">
        <v>3.635022806367E-4</v>
      </c>
      <c r="I82" s="7"/>
      <c r="J82" s="11">
        <v>2049.5454151347299</v>
      </c>
      <c r="K82" s="11">
        <v>25.943158556181199</v>
      </c>
    </row>
    <row r="83" spans="1:11">
      <c r="A83" s="7" t="s">
        <v>379</v>
      </c>
      <c r="C83" s="8">
        <v>6.1616780616164801</v>
      </c>
      <c r="D83" s="8">
        <v>0.30452245983481901</v>
      </c>
      <c r="E83" s="9">
        <v>0.376101426115097</v>
      </c>
      <c r="F83" s="9">
        <v>1.32973559757099E-2</v>
      </c>
      <c r="G83" s="9">
        <v>0.116551283598709</v>
      </c>
      <c r="H83" s="9">
        <v>2.1208998068142099E-3</v>
      </c>
      <c r="I83" s="7"/>
      <c r="J83" s="11">
        <v>2049.41627668212</v>
      </c>
      <c r="K83" s="11">
        <v>63.8437059302995</v>
      </c>
    </row>
    <row r="84" spans="1:11">
      <c r="A84" s="7" t="s">
        <v>380</v>
      </c>
      <c r="C84" s="8">
        <v>6.5448369302170502</v>
      </c>
      <c r="D84" s="8">
        <v>6.4919676221337694E-2</v>
      </c>
      <c r="E84" s="9">
        <v>0.37460468996645002</v>
      </c>
      <c r="F84" s="9">
        <v>4.0704991122539804E-3</v>
      </c>
      <c r="G84" s="9">
        <v>0.126807241552022</v>
      </c>
      <c r="H84" s="9">
        <v>4.0017786476859602E-4</v>
      </c>
      <c r="I84" s="7"/>
      <c r="J84" s="11">
        <v>2050.4488225596401</v>
      </c>
      <c r="K84" s="11">
        <v>19.161468655727699</v>
      </c>
    </row>
    <row r="85" spans="1:11">
      <c r="A85" s="7" t="s">
        <v>381</v>
      </c>
      <c r="C85" s="8">
        <v>6.5706991118073104</v>
      </c>
      <c r="D85" s="8">
        <v>0.159053171631024</v>
      </c>
      <c r="E85" s="9">
        <v>0.37555990017690399</v>
      </c>
      <c r="F85" s="9">
        <v>9.1101149948942493E-3</v>
      </c>
      <c r="G85" s="9">
        <v>0.126612333857621</v>
      </c>
      <c r="H85" s="9">
        <v>2.28988374839293E-4</v>
      </c>
      <c r="I85" s="7"/>
      <c r="J85" s="11">
        <v>2048.7504331804598</v>
      </c>
      <c r="K85" s="11">
        <v>42.900540190771103</v>
      </c>
    </row>
    <row r="86" spans="1:11">
      <c r="A86" s="7" t="s">
        <v>382</v>
      </c>
      <c r="C86" s="8">
        <v>6.5833184374810898</v>
      </c>
      <c r="D86" s="8">
        <v>7.3142566899791803E-2</v>
      </c>
      <c r="E86" s="9">
        <v>0.374387095432473</v>
      </c>
      <c r="F86" s="9">
        <v>3.7512916624134699E-3</v>
      </c>
      <c r="G86" s="9">
        <v>0.12710693982765001</v>
      </c>
      <c r="H86" s="9">
        <v>5.6222023202055803E-4</v>
      </c>
      <c r="I86" s="7"/>
      <c r="J86" s="11">
        <v>2049.6996554577099</v>
      </c>
      <c r="K86" s="11">
        <v>17.540714521048798</v>
      </c>
    </row>
    <row r="87" spans="1:11">
      <c r="A87" s="7" t="s">
        <v>383</v>
      </c>
      <c r="C87" s="8">
        <v>6.5713742515563904</v>
      </c>
      <c r="D87" s="8">
        <v>9.0663609546130799E-2</v>
      </c>
      <c r="E87" s="9">
        <v>0.37501372623391299</v>
      </c>
      <c r="F87" s="9">
        <v>5.0221798843281904E-3</v>
      </c>
      <c r="G87" s="9">
        <v>0.127057031025651</v>
      </c>
      <c r="H87" s="9">
        <v>3.3679117203584702E-4</v>
      </c>
      <c r="I87" s="7"/>
      <c r="J87" s="11">
        <v>2052.1255095619599</v>
      </c>
      <c r="K87" s="11">
        <v>23.455381205733499</v>
      </c>
    </row>
    <row r="88" spans="1:11">
      <c r="A88" s="7" t="s">
        <v>384</v>
      </c>
      <c r="C88" s="8">
        <v>6.5094677405168397</v>
      </c>
      <c r="D88" s="8">
        <v>0.18014362282143401</v>
      </c>
      <c r="E88" s="9">
        <v>0.37563366718837699</v>
      </c>
      <c r="F88" s="9">
        <v>9.8541650984297693E-3</v>
      </c>
      <c r="G88" s="9">
        <v>0.12558282280751201</v>
      </c>
      <c r="H88" s="9">
        <v>3.4979891273410402E-4</v>
      </c>
      <c r="I88" s="7"/>
      <c r="J88" s="11">
        <v>2049.7852795008598</v>
      </c>
      <c r="K88" s="11">
        <v>45.894937533849998</v>
      </c>
    </row>
    <row r="89" spans="1:11">
      <c r="A89" s="7" t="s">
        <v>385</v>
      </c>
      <c r="C89" s="8">
        <v>6.5502068720047699</v>
      </c>
      <c r="D89" s="8">
        <v>0.1167006454641</v>
      </c>
      <c r="E89" s="9">
        <v>0.37474895846738199</v>
      </c>
      <c r="F89" s="9">
        <v>6.5692940639405298E-3</v>
      </c>
      <c r="G89" s="9">
        <v>0.126676693121375</v>
      </c>
      <c r="H89" s="9">
        <v>3.03240354133301E-4</v>
      </c>
      <c r="I89" s="7"/>
      <c r="J89" s="11">
        <v>2049.3871335334002</v>
      </c>
      <c r="K89" s="11">
        <v>31.010205022031499</v>
      </c>
    </row>
    <row r="90" spans="1:11">
      <c r="A90" s="12" t="s">
        <v>386</v>
      </c>
      <c r="B90" s="13"/>
      <c r="C90" s="14">
        <v>6.5712867815755098</v>
      </c>
      <c r="D90" s="14">
        <v>0.14479256849965999</v>
      </c>
      <c r="E90" s="15">
        <v>0.37568130402543898</v>
      </c>
      <c r="F90" s="15">
        <v>8.2807208640744995E-3</v>
      </c>
      <c r="G90" s="15">
        <v>0.126924418545176</v>
      </c>
      <c r="H90" s="15">
        <v>2.62005685758968E-4</v>
      </c>
      <c r="I90" s="12"/>
      <c r="J90" s="17">
        <v>2051.7453934238802</v>
      </c>
      <c r="K90" s="17">
        <v>38.6860077367363</v>
      </c>
    </row>
    <row r="91" spans="1:11">
      <c r="A91" s="7"/>
      <c r="C91" s="8"/>
      <c r="D91" s="8"/>
      <c r="E91" s="9"/>
      <c r="F91" s="9"/>
      <c r="G91" s="9"/>
      <c r="H91" s="9"/>
      <c r="I91" s="7"/>
      <c r="J91" s="11"/>
      <c r="K91" s="11"/>
    </row>
    <row r="92" spans="1:11">
      <c r="A92" s="7"/>
      <c r="C92" s="8"/>
      <c r="D92" s="8"/>
      <c r="E92" s="9"/>
      <c r="F92" s="9"/>
      <c r="G92" s="9"/>
      <c r="H92" s="9"/>
      <c r="I92" s="7"/>
      <c r="J92" s="11"/>
      <c r="K92" s="11"/>
    </row>
    <row r="93" spans="1:11">
      <c r="A93" s="7"/>
      <c r="C93" s="8"/>
      <c r="D93" s="8"/>
      <c r="E93" s="9"/>
      <c r="F93" s="9"/>
      <c r="G93" s="9"/>
      <c r="H93" s="9"/>
      <c r="I93" s="7"/>
      <c r="J93" s="11"/>
      <c r="K93" s="11"/>
    </row>
    <row r="94" spans="1:11">
      <c r="A94" s="16"/>
      <c r="C94" s="8"/>
      <c r="D94" s="8"/>
      <c r="E94" s="9"/>
      <c r="F94" s="9"/>
      <c r="G94" s="9"/>
      <c r="H94" s="9"/>
      <c r="I94" s="7"/>
      <c r="J94" s="11"/>
      <c r="K94" s="11"/>
    </row>
  </sheetData>
  <mergeCells count="8">
    <mergeCell ref="A40:K40"/>
    <mergeCell ref="A54:K54"/>
    <mergeCell ref="A2:A3"/>
    <mergeCell ref="A1:K1"/>
    <mergeCell ref="C2:H2"/>
    <mergeCell ref="J2:K2"/>
    <mergeCell ref="A4:K4"/>
    <mergeCell ref="A5:K5"/>
  </mergeCells>
  <phoneticPr fontId="37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6"/>
  <sheetViews>
    <sheetView workbookViewId="0"/>
  </sheetViews>
  <sheetFormatPr defaultColWidth="9" defaultRowHeight="15"/>
  <cols>
    <col min="1" max="1" width="15.140625" style="1" customWidth="1"/>
    <col min="2" max="2" width="12.140625" style="2" customWidth="1"/>
  </cols>
  <sheetData>
    <row r="1" spans="1:24">
      <c r="A1" s="1" t="s">
        <v>387</v>
      </c>
      <c r="B1" s="2" t="s">
        <v>388</v>
      </c>
      <c r="C1">
        <v>0.49299999999999999</v>
      </c>
      <c r="D1">
        <v>6.1899999999999997E-2</v>
      </c>
      <c r="E1">
        <v>0.42182484855978303</v>
      </c>
      <c r="F1">
        <v>5.7000000000000002E-2</v>
      </c>
      <c r="G1">
        <v>0.42553331522152199</v>
      </c>
      <c r="H1">
        <v>5.7433768799367797E-2</v>
      </c>
      <c r="I1">
        <v>0.51502965222818697</v>
      </c>
      <c r="J1">
        <v>6.2857809679271903E-2</v>
      </c>
      <c r="K1">
        <v>0.52770129814759303</v>
      </c>
      <c r="L1">
        <v>6.4156963459995595E-2</v>
      </c>
      <c r="M1">
        <v>0.73496978733580498</v>
      </c>
      <c r="N1">
        <v>6.4949312660607994E-2</v>
      </c>
      <c r="O1">
        <v>0.50113412083451903</v>
      </c>
      <c r="P1">
        <v>6.2685335206523293E-2</v>
      </c>
      <c r="Q1">
        <v>0.52313412083451905</v>
      </c>
      <c r="R1">
        <v>6.2585335206523304E-2</v>
      </c>
      <c r="S1">
        <v>0.50702967122190201</v>
      </c>
      <c r="T1">
        <v>6.2983696447533294E-2</v>
      </c>
      <c r="U1">
        <v>0.58182065611634604</v>
      </c>
      <c r="V1">
        <v>6.1577767155124301E-2</v>
      </c>
      <c r="W1">
        <v>0.54337289496253605</v>
      </c>
      <c r="X1">
        <v>6.36782619300445E-2</v>
      </c>
    </row>
    <row r="2" spans="1:24">
      <c r="A2" s="1" t="s">
        <v>389</v>
      </c>
      <c r="B2" s="2" t="s">
        <v>390</v>
      </c>
      <c r="C2">
        <v>0.502</v>
      </c>
      <c r="D2">
        <v>6.3200000000000006E-2</v>
      </c>
      <c r="E2">
        <v>0.42182484855978303</v>
      </c>
      <c r="F2">
        <v>5.6999999999999898E-2</v>
      </c>
      <c r="G2">
        <v>0.43257030938871199</v>
      </c>
      <c r="H2">
        <v>5.8254259021523598E-2</v>
      </c>
      <c r="I2">
        <v>0.51472010493077403</v>
      </c>
      <c r="J2">
        <v>6.3053852438841401E-2</v>
      </c>
      <c r="K2">
        <v>0.52734297616790504</v>
      </c>
      <c r="L2">
        <v>6.4353122697213896E-2</v>
      </c>
      <c r="M2">
        <v>0.73438134178019399</v>
      </c>
      <c r="N2">
        <v>6.5168703136529504E-2</v>
      </c>
      <c r="O2">
        <v>0.50074711058895904</v>
      </c>
      <c r="P2">
        <v>6.2909618856885896E-2</v>
      </c>
      <c r="Q2">
        <v>0.52274711058895895</v>
      </c>
      <c r="R2">
        <v>6.2809618856885893E-2</v>
      </c>
      <c r="S2">
        <v>0.50672147022566705</v>
      </c>
      <c r="T2">
        <v>6.3164718964498004E-2</v>
      </c>
      <c r="U2">
        <v>0.58137713328014096</v>
      </c>
      <c r="V2">
        <v>6.1819198589162801E-2</v>
      </c>
      <c r="W2">
        <v>0.54296196030088895</v>
      </c>
      <c r="X2">
        <v>6.3919625285997303E-2</v>
      </c>
    </row>
    <row r="3" spans="1:24">
      <c r="A3" s="1" t="s">
        <v>391</v>
      </c>
      <c r="B3" s="3">
        <v>1</v>
      </c>
      <c r="C3">
        <v>0.67500000000000004</v>
      </c>
      <c r="D3">
        <v>6.3700000000000007E-2</v>
      </c>
      <c r="E3">
        <v>0.42475886673670499</v>
      </c>
      <c r="F3">
        <v>5.7343262365462798E-2</v>
      </c>
      <c r="G3">
        <v>0.43964204093199899</v>
      </c>
      <c r="H3">
        <v>5.90753858832729E-2</v>
      </c>
      <c r="I3">
        <v>0.51381808979093702</v>
      </c>
      <c r="J3">
        <v>6.3218421111747997E-2</v>
      </c>
      <c r="K3">
        <v>0.52629336386256498</v>
      </c>
      <c r="L3">
        <v>6.4517827753218807E-2</v>
      </c>
      <c r="M3">
        <v>0.73263710595210696</v>
      </c>
      <c r="N3">
        <v>6.5359506976523499E-2</v>
      </c>
      <c r="O3">
        <v>0.49962817124910902</v>
      </c>
      <c r="P3">
        <v>6.3085406838660499E-2</v>
      </c>
      <c r="Q3">
        <v>0.52162817124910899</v>
      </c>
      <c r="R3">
        <v>6.2985406838660496E-2</v>
      </c>
      <c r="S3">
        <v>0.50582076414532195</v>
      </c>
      <c r="T3">
        <v>6.3316698723626302E-2</v>
      </c>
      <c r="U3">
        <v>0.58007772404213598</v>
      </c>
      <c r="V3">
        <v>6.2021917985263401E-2</v>
      </c>
      <c r="W3">
        <v>0.54176101886043004</v>
      </c>
      <c r="X3">
        <v>6.4122264964835099E-2</v>
      </c>
    </row>
    <row r="4" spans="1:24">
      <c r="A4" s="1" t="s">
        <v>392</v>
      </c>
      <c r="B4" s="3">
        <v>25</v>
      </c>
      <c r="C4">
        <v>0.48399999999999999</v>
      </c>
      <c r="D4">
        <v>6.1800000000000001E-2</v>
      </c>
      <c r="E4">
        <v>0.42769893943059001</v>
      </c>
      <c r="F4">
        <v>5.7686636205903599E-2</v>
      </c>
      <c r="G4">
        <v>0.446748681328758</v>
      </c>
      <c r="H4">
        <v>5.9897149878600703E-2</v>
      </c>
      <c r="I4">
        <v>0.51234821143031295</v>
      </c>
      <c r="J4">
        <v>6.33470266935936E-2</v>
      </c>
      <c r="K4">
        <v>0.52458109191912705</v>
      </c>
      <c r="L4">
        <v>6.4646585903436402E-2</v>
      </c>
      <c r="M4">
        <v>0.72977102941789795</v>
      </c>
      <c r="N4">
        <v>6.5518010400880802E-2</v>
      </c>
      <c r="O4">
        <v>0.49782620583338699</v>
      </c>
      <c r="P4">
        <v>6.3205016373519302E-2</v>
      </c>
      <c r="Q4">
        <v>0.51982620583338701</v>
      </c>
      <c r="R4">
        <v>6.3105016373519299E-2</v>
      </c>
      <c r="S4">
        <v>0.50435212189477496</v>
      </c>
      <c r="T4">
        <v>6.3435490113271001E-2</v>
      </c>
      <c r="U4">
        <v>0.577957872899036</v>
      </c>
      <c r="V4">
        <v>6.2180395686750697E-2</v>
      </c>
      <c r="W4">
        <v>0.53980282919303302</v>
      </c>
      <c r="X4">
        <v>6.4280653484361294E-2</v>
      </c>
    </row>
    <row r="5" spans="1:24">
      <c r="A5" s="1" t="s">
        <v>393</v>
      </c>
      <c r="B5" s="3">
        <v>2</v>
      </c>
      <c r="C5">
        <v>0.50600000000000001</v>
      </c>
      <c r="D5">
        <v>6.1699999999999998E-2</v>
      </c>
      <c r="E5">
        <v>0.43064507913528299</v>
      </c>
      <c r="F5">
        <v>5.8030121557523899E-2</v>
      </c>
      <c r="G5">
        <v>0.45389040290284699</v>
      </c>
      <c r="H5">
        <v>6.0719551501875503E-2</v>
      </c>
      <c r="I5">
        <v>0.51035056429889403</v>
      </c>
      <c r="J5">
        <v>6.3436161159354895E-2</v>
      </c>
      <c r="K5">
        <v>0.52225286665264903</v>
      </c>
      <c r="L5">
        <v>6.4735884961176299E-2</v>
      </c>
      <c r="M5">
        <v>0.72583889709719196</v>
      </c>
      <c r="N5">
        <v>6.5641128320740996E-2</v>
      </c>
      <c r="O5">
        <v>0.49541996887724898</v>
      </c>
      <c r="P5">
        <v>6.3263219950838806E-2</v>
      </c>
      <c r="Q5">
        <v>0.51741996887724895</v>
      </c>
      <c r="R5">
        <v>6.3163219950838803E-2</v>
      </c>
      <c r="S5">
        <v>0.50235560420615499</v>
      </c>
      <c r="T5">
        <v>6.3517852813988501E-2</v>
      </c>
      <c r="U5">
        <v>0.57507540386398603</v>
      </c>
      <c r="V5">
        <v>6.2290308835048699E-2</v>
      </c>
      <c r="W5">
        <v>0.53714080560820598</v>
      </c>
      <c r="X5">
        <v>6.4390470418651299E-2</v>
      </c>
    </row>
    <row r="6" spans="1:24">
      <c r="A6" s="1" t="s">
        <v>394</v>
      </c>
      <c r="B6" s="3" t="b">
        <v>1</v>
      </c>
      <c r="C6">
        <v>0.48499999999999999</v>
      </c>
      <c r="D6">
        <v>6.2100000000000002E-2</v>
      </c>
      <c r="E6">
        <v>0.433597298370416</v>
      </c>
      <c r="F6">
        <v>5.8373718456537202E-2</v>
      </c>
      <c r="G6">
        <v>0.46106737882878102</v>
      </c>
      <c r="H6">
        <v>6.1542591247849297E-2</v>
      </c>
      <c r="I6">
        <v>0.50787963900294597</v>
      </c>
      <c r="J6">
        <v>6.3483393153162399E-2</v>
      </c>
      <c r="K6">
        <v>0.51937219597916995</v>
      </c>
      <c r="L6">
        <v>6.4783289080928605E-2</v>
      </c>
      <c r="M6">
        <v>0.720917243472878</v>
      </c>
      <c r="N6">
        <v>6.5726464385838804E-2</v>
      </c>
      <c r="O6">
        <v>0.492514624482085</v>
      </c>
      <c r="P6">
        <v>6.3257473794998201E-2</v>
      </c>
      <c r="Q6">
        <v>0.51451462448208596</v>
      </c>
      <c r="R6">
        <v>6.3157473794998198E-2</v>
      </c>
      <c r="S6">
        <v>0.49988567087747399</v>
      </c>
      <c r="T6">
        <v>6.3561540186006807E-2</v>
      </c>
      <c r="U6">
        <v>0.57150894317822498</v>
      </c>
      <c r="V6">
        <v>6.2348659285993799E-2</v>
      </c>
      <c r="W6">
        <v>0.53384756116996601</v>
      </c>
      <c r="X6">
        <v>6.44487202480091E-2</v>
      </c>
    </row>
    <row r="7" spans="1:24">
      <c r="A7" s="1" t="s">
        <v>395</v>
      </c>
      <c r="B7" s="3">
        <v>1</v>
      </c>
      <c r="C7">
        <v>0.55000000000000004</v>
      </c>
      <c r="D7">
        <v>6.0400000000000002E-2</v>
      </c>
      <c r="E7">
        <v>0.43655560968145102</v>
      </c>
      <c r="F7">
        <v>5.8717426939168399E-2</v>
      </c>
      <c r="G7">
        <v>0.46827978313593099</v>
      </c>
      <c r="H7">
        <v>6.2366269611657997E-2</v>
      </c>
      <c r="I7">
        <v>0.50500283594332096</v>
      </c>
      <c r="J7">
        <v>6.3487434309349403E-2</v>
      </c>
      <c r="K7">
        <v>0.516017657085314</v>
      </c>
      <c r="L7">
        <v>6.47875052018798E-2</v>
      </c>
      <c r="M7">
        <v>0.71510186293445399</v>
      </c>
      <c r="N7">
        <v>6.5772357626735306E-2</v>
      </c>
      <c r="O7">
        <v>0.48923715013935298</v>
      </c>
      <c r="P7">
        <v>6.3188029040581101E-2</v>
      </c>
      <c r="Q7">
        <v>0.511237150139353</v>
      </c>
      <c r="R7">
        <v>6.3088029040581098E-2</v>
      </c>
      <c r="S7">
        <v>0.49700969525130401</v>
      </c>
      <c r="T7">
        <v>6.3565360551701797E-2</v>
      </c>
      <c r="U7">
        <v>0.567355774592193</v>
      </c>
      <c r="V7">
        <v>6.2353855391392703E-2</v>
      </c>
      <c r="W7">
        <v>0.53001292700173896</v>
      </c>
      <c r="X7">
        <v>6.44538140689358E-2</v>
      </c>
    </row>
    <row r="8" spans="1:24">
      <c r="A8" s="1" t="s">
        <v>396</v>
      </c>
      <c r="B8" s="3" t="b">
        <v>0</v>
      </c>
      <c r="C8">
        <v>0.51400000000000001</v>
      </c>
      <c r="D8">
        <v>6.25E-2</v>
      </c>
      <c r="E8">
        <v>0.43952002563974202</v>
      </c>
      <c r="F8">
        <v>5.9061247041654698E-2</v>
      </c>
      <c r="G8">
        <v>0.47552779071274798</v>
      </c>
      <c r="H8">
        <v>6.3190587088821901E-2</v>
      </c>
      <c r="I8">
        <v>0.50179862680822096</v>
      </c>
      <c r="J8">
        <v>6.3448174395709794E-2</v>
      </c>
      <c r="K8">
        <v>0.512280753047475</v>
      </c>
      <c r="L8">
        <v>6.4748418319240802E-2</v>
      </c>
      <c r="M8">
        <v>0.70850594524920496</v>
      </c>
      <c r="N8">
        <v>6.5777914783699307E-2</v>
      </c>
      <c r="O8">
        <v>0.48573078720489599</v>
      </c>
      <c r="P8">
        <v>6.3057920756588198E-2</v>
      </c>
      <c r="Q8">
        <v>0.50773078720489595</v>
      </c>
      <c r="R8">
        <v>6.2957920756588195E-2</v>
      </c>
      <c r="S8">
        <v>0.493806126445617</v>
      </c>
      <c r="T8">
        <v>6.3529209701456299E-2</v>
      </c>
      <c r="U8">
        <v>0.56272918571841302</v>
      </c>
      <c r="V8">
        <v>6.2305755415035302E-2</v>
      </c>
      <c r="W8">
        <v>0.52574150192749003</v>
      </c>
      <c r="X8">
        <v>6.4405612935274997E-2</v>
      </c>
    </row>
    <row r="9" spans="1:24">
      <c r="A9" s="1" t="s">
        <v>397</v>
      </c>
      <c r="B9" s="3" t="b">
        <v>1</v>
      </c>
      <c r="C9" t="s">
        <v>398</v>
      </c>
      <c r="D9" t="s">
        <v>398</v>
      </c>
      <c r="E9">
        <v>0.44249055884258298</v>
      </c>
      <c r="F9">
        <v>5.9405178800244797E-2</v>
      </c>
      <c r="G9">
        <v>0.482811577311</v>
      </c>
      <c r="H9">
        <v>6.4015544175245201E-2</v>
      </c>
      <c r="I9">
        <v>0.498354414070101</v>
      </c>
      <c r="J9">
        <v>6.3366684320344702E-2</v>
      </c>
      <c r="K9">
        <v>0.50826341686642496</v>
      </c>
      <c r="L9">
        <v>6.4667094621278301E-2</v>
      </c>
      <c r="M9">
        <v>0.70125787245212701</v>
      </c>
      <c r="N9">
        <v>6.5743027692991604E-2</v>
      </c>
      <c r="O9">
        <v>0.48214878056434701</v>
      </c>
      <c r="P9">
        <v>6.2872835299358901E-2</v>
      </c>
      <c r="Q9">
        <v>0.50414878056434698</v>
      </c>
      <c r="R9">
        <v>6.2772835299358898E-2</v>
      </c>
      <c r="S9">
        <v>0.49036234946635199</v>
      </c>
      <c r="T9">
        <v>6.3454073736226593E-2</v>
      </c>
      <c r="U9">
        <v>0.55775537784074602</v>
      </c>
      <c r="V9">
        <v>6.2205671398889197E-2</v>
      </c>
      <c r="W9">
        <v>0.52114979928847005</v>
      </c>
      <c r="X9">
        <v>6.4305431648302103E-2</v>
      </c>
    </row>
    <row r="10" spans="1:24">
      <c r="A10" s="1" t="s">
        <v>399</v>
      </c>
      <c r="B10" s="3" t="b">
        <v>0</v>
      </c>
      <c r="E10">
        <v>0.44546722191326299</v>
      </c>
      <c r="F10">
        <v>5.9749222251199101E-2</v>
      </c>
      <c r="G10">
        <v>0.49013131955003603</v>
      </c>
      <c r="H10">
        <v>6.4841141367217595E-2</v>
      </c>
      <c r="I10">
        <v>0.494764146874064</v>
      </c>
      <c r="J10">
        <v>6.3245186920081298E-2</v>
      </c>
      <c r="K10">
        <v>0.50407523100076701</v>
      </c>
      <c r="L10">
        <v>6.4545752406477599E-2</v>
      </c>
      <c r="M10">
        <v>0.69349872003565605</v>
      </c>
      <c r="N10">
        <v>6.56683753921493E-2</v>
      </c>
      <c r="O10">
        <v>0.47864768109627298</v>
      </c>
      <c r="P10">
        <v>6.2640861791512695E-2</v>
      </c>
      <c r="Q10">
        <v>0.500647681096273</v>
      </c>
      <c r="R10">
        <v>6.2540861791512706E-2</v>
      </c>
      <c r="S10">
        <v>0.48677230157224699</v>
      </c>
      <c r="T10">
        <v>6.3342002169279502E-2</v>
      </c>
      <c r="U10">
        <v>0.55257002347234396</v>
      </c>
      <c r="V10">
        <v>6.2056333374015601E-2</v>
      </c>
      <c r="W10">
        <v>0.51636306876299598</v>
      </c>
      <c r="X10">
        <v>6.4156002892372596E-2</v>
      </c>
    </row>
    <row r="11" spans="1:24">
      <c r="A11" s="1" t="s">
        <v>400</v>
      </c>
      <c r="B11" s="3" t="b">
        <v>0</v>
      </c>
      <c r="E11">
        <v>0.44845002750112001</v>
      </c>
      <c r="F11">
        <v>6.0093377430789699E-2</v>
      </c>
      <c r="G11">
        <v>0.49748719492106602</v>
      </c>
      <c r="H11">
        <v>6.5667379161413506E-2</v>
      </c>
      <c r="I11">
        <v>0.49112575835009098</v>
      </c>
      <c r="J11">
        <v>6.3086996327278599E-2</v>
      </c>
      <c r="K11">
        <v>0.499830438243132</v>
      </c>
      <c r="L11">
        <v>6.4387701574142794E-2</v>
      </c>
      <c r="M11">
        <v>0.68537951107567296</v>
      </c>
      <c r="N11">
        <v>6.5555410903292699E-2</v>
      </c>
      <c r="O11">
        <v>0.47538050364756701</v>
      </c>
      <c r="P11">
        <v>6.2372138588474901E-2</v>
      </c>
      <c r="Q11">
        <v>0.49738050364756697</v>
      </c>
      <c r="R11">
        <v>6.2272138588474898E-2</v>
      </c>
      <c r="S11">
        <v>0.48313390991129601</v>
      </c>
      <c r="T11">
        <v>6.3196052020812396E-2</v>
      </c>
      <c r="U11">
        <v>0.54731456556316804</v>
      </c>
      <c r="V11">
        <v>6.1861814892437597E-2</v>
      </c>
      <c r="W11">
        <v>0.51151187988172897</v>
      </c>
      <c r="X11">
        <v>6.3961402694416594E-2</v>
      </c>
    </row>
    <row r="12" spans="1:24">
      <c r="A12" s="1" t="s">
        <v>401</v>
      </c>
      <c r="B12" s="3" t="s">
        <v>402</v>
      </c>
      <c r="E12">
        <v>0.45143898828159701</v>
      </c>
      <c r="F12">
        <v>6.0437644375301199E-2</v>
      </c>
      <c r="G12">
        <v>0.50487938179146796</v>
      </c>
      <c r="H12">
        <v>6.6494258054892605E-2</v>
      </c>
      <c r="I12">
        <v>0.48753849425254298</v>
      </c>
      <c r="J12">
        <v>6.2896427568936195E-2</v>
      </c>
      <c r="K12">
        <v>0.49564482547459898</v>
      </c>
      <c r="L12">
        <v>6.4197253338972401E-2</v>
      </c>
      <c r="M12">
        <v>0.677058276739121</v>
      </c>
      <c r="N12">
        <v>6.5406332951702201E-2</v>
      </c>
      <c r="O12">
        <v>0.47249003955039398</v>
      </c>
      <c r="P12">
        <v>6.2078410183695198E-2</v>
      </c>
      <c r="Q12">
        <v>0.494490039550394</v>
      </c>
      <c r="R12">
        <v>6.1978410183695203E-2</v>
      </c>
      <c r="S12">
        <v>0.47954642032343198</v>
      </c>
      <c r="T12">
        <v>6.3020204430411994E-2</v>
      </c>
      <c r="U12">
        <v>0.54213235930502301</v>
      </c>
      <c r="V12">
        <v>6.1627421911260999E-2</v>
      </c>
      <c r="W12">
        <v>0.50672856043124204</v>
      </c>
      <c r="X12">
        <v>6.3726939240549299E-2</v>
      </c>
    </row>
    <row r="13" spans="1:24">
      <c r="A13" s="1" t="s">
        <v>403</v>
      </c>
      <c r="B13" s="3" t="b">
        <v>0</v>
      </c>
      <c r="E13">
        <v>0.45443411695628899</v>
      </c>
      <c r="F13">
        <v>6.0782023121028997E-2</v>
      </c>
      <c r="G13" t="s">
        <v>398</v>
      </c>
      <c r="H13" t="s">
        <v>398</v>
      </c>
      <c r="I13">
        <v>0.48410020579470397</v>
      </c>
      <c r="J13">
        <v>6.2678678864006104E-2</v>
      </c>
      <c r="K13">
        <v>0.49163256530041499</v>
      </c>
      <c r="L13">
        <v>6.3979602632360202E-2</v>
      </c>
      <c r="M13">
        <v>0.66869698038709702</v>
      </c>
      <c r="N13">
        <v>6.5224043170131696E-2</v>
      </c>
      <c r="O13">
        <v>0.47010261595578801</v>
      </c>
      <c r="P13">
        <v>6.17725139179277E-2</v>
      </c>
      <c r="Q13">
        <v>0.49210261595578803</v>
      </c>
      <c r="R13">
        <v>6.1672513917927697E-2</v>
      </c>
      <c r="S13">
        <v>0.47610769017272297</v>
      </c>
      <c r="T13">
        <v>6.2819256061943801E-2</v>
      </c>
      <c r="U13">
        <v>0.537164761775629</v>
      </c>
      <c r="V13">
        <v>6.13595480599953E-2</v>
      </c>
      <c r="W13">
        <v>0.50214358689696403</v>
      </c>
      <c r="X13">
        <v>6.3459008082591695E-2</v>
      </c>
    </row>
    <row r="14" spans="1:24">
      <c r="A14" s="1" t="s">
        <v>404</v>
      </c>
      <c r="B14" s="3" t="b">
        <v>1</v>
      </c>
      <c r="E14">
        <v>0.45743542625300598</v>
      </c>
      <c r="F14">
        <v>6.1126513704280697E-2</v>
      </c>
      <c r="I14">
        <v>0.48090468052275198</v>
      </c>
      <c r="J14">
        <v>6.2439689829530201E-2</v>
      </c>
      <c r="K14">
        <v>0.48790310171895102</v>
      </c>
      <c r="L14">
        <v>6.3740686398209706E-2</v>
      </c>
      <c r="M14">
        <v>0.66045836514225997</v>
      </c>
      <c r="N14">
        <v>6.5012089621828001E-2</v>
      </c>
      <c r="O14">
        <v>0.46832257473096101</v>
      </c>
      <c r="P14">
        <v>6.14678189258396E-2</v>
      </c>
      <c r="Q14">
        <v>0.49032257473096102</v>
      </c>
      <c r="R14">
        <v>6.1367818925839597E-2</v>
      </c>
      <c r="S14">
        <v>0.47291151905357998</v>
      </c>
      <c r="T14">
        <v>6.2598688263066402E-2</v>
      </c>
      <c r="U14">
        <v>0.53254727608602703</v>
      </c>
      <c r="V14">
        <v>6.1065500239008003E-2</v>
      </c>
      <c r="W14">
        <v>0.497882025404773</v>
      </c>
      <c r="X14">
        <v>6.3164917684088606E-2</v>
      </c>
    </row>
    <row r="15" spans="1:24">
      <c r="A15" s="1" t="s">
        <v>405</v>
      </c>
      <c r="B15" s="3" t="b">
        <v>0</v>
      </c>
      <c r="E15">
        <v>0.46044292892582001</v>
      </c>
      <c r="F15">
        <v>6.1471116161375898E-2</v>
      </c>
      <c r="I15">
        <v>0.47803908403599599</v>
      </c>
      <c r="J15">
        <v>6.2185979463371101E-2</v>
      </c>
      <c r="K15">
        <v>0.48455816477472302</v>
      </c>
      <c r="L15">
        <v>6.3487021648580194E-2</v>
      </c>
      <c r="M15">
        <v>0.652502786279064</v>
      </c>
      <c r="N15">
        <v>6.47745977415152E-2</v>
      </c>
      <c r="O15">
        <v>0.46722771221902298</v>
      </c>
      <c r="P15">
        <v>6.1177641840674001E-2</v>
      </c>
      <c r="Q15">
        <v>0.489227712219023</v>
      </c>
      <c r="R15">
        <v>6.1077641840673998E-2</v>
      </c>
      <c r="S15">
        <v>0.47004509018233798</v>
      </c>
      <c r="T15">
        <v>6.2364517548355897E-2</v>
      </c>
      <c r="U15">
        <v>0.52840585520894301</v>
      </c>
      <c r="V15">
        <v>6.0753299306330201E-2</v>
      </c>
      <c r="W15">
        <v>0.49406012024311702</v>
      </c>
      <c r="X15">
        <v>6.2852690064474498E-2</v>
      </c>
    </row>
    <row r="16" spans="1:24">
      <c r="A16" s="1" t="s">
        <v>406</v>
      </c>
      <c r="B16" s="3">
        <v>1</v>
      </c>
      <c r="E16">
        <v>0.46345663775512302</v>
      </c>
      <c r="F16">
        <v>6.1815830528645602E-2</v>
      </c>
      <c r="I16">
        <v>0.47558158233654002</v>
      </c>
      <c r="J16">
        <v>6.1924468322944098E-2</v>
      </c>
      <c r="K16">
        <v>0.48168899562796902</v>
      </c>
      <c r="L16">
        <v>6.3225527696587097E-2</v>
      </c>
      <c r="M16">
        <v>0.64498509009074501</v>
      </c>
      <c r="N16">
        <v>6.4516190038500704E-2</v>
      </c>
      <c r="O16">
        <v>0.466865879165481</v>
      </c>
      <c r="P16">
        <v>6.0914664793476701E-2</v>
      </c>
      <c r="Q16">
        <v>0.48886587916548102</v>
      </c>
      <c r="R16">
        <v>6.0814664793476698E-2</v>
      </c>
      <c r="S16">
        <v>0.467586592266381</v>
      </c>
      <c r="T16">
        <v>6.2123131484472002E-2</v>
      </c>
      <c r="U16">
        <v>0.52485346631002405</v>
      </c>
      <c r="V16">
        <v>6.04314612895583E-2</v>
      </c>
      <c r="W16">
        <v>0.49078212302184199</v>
      </c>
      <c r="X16">
        <v>6.2530841979295995E-2</v>
      </c>
    </row>
    <row r="17" spans="5:24">
      <c r="E17">
        <v>0.46647656554767802</v>
      </c>
      <c r="F17">
        <v>6.2160656842433097E-2</v>
      </c>
      <c r="I17">
        <v>0.47359920966451802</v>
      </c>
      <c r="J17">
        <v>6.16622897504513E-2</v>
      </c>
      <c r="K17">
        <v>0.47937385773364699</v>
      </c>
      <c r="L17">
        <v>6.2963337415576706E-2</v>
      </c>
      <c r="M17">
        <v>0.63805159998235506</v>
      </c>
      <c r="N17">
        <v>6.42418961247892E-2</v>
      </c>
      <c r="O17">
        <v>0.46725288941104098</v>
      </c>
      <c r="P17">
        <v>6.0690381143114099E-2</v>
      </c>
      <c r="Q17">
        <v>0.489252889411041</v>
      </c>
      <c r="R17">
        <v>6.0590381143114103E-2</v>
      </c>
      <c r="S17">
        <v>0.46560308672003098</v>
      </c>
      <c r="T17">
        <v>6.1881114453990999E-2</v>
      </c>
      <c r="U17">
        <v>0.52198700929804698</v>
      </c>
      <c r="V17">
        <v>6.01087650908207E-2</v>
      </c>
      <c r="W17">
        <v>0.48813744896004202</v>
      </c>
      <c r="X17">
        <v>6.2208152605321303E-2</v>
      </c>
    </row>
    <row r="18" spans="5:24">
      <c r="E18">
        <v>0.46950272513667801</v>
      </c>
      <c r="F18">
        <v>6.2505595139092901E-2</v>
      </c>
      <c r="I18">
        <v>0.47214603997876098</v>
      </c>
      <c r="J18">
        <v>6.14065952939018E-2</v>
      </c>
      <c r="K18">
        <v>0.47767590201840099</v>
      </c>
      <c r="L18">
        <v>6.2707602672936194E-2</v>
      </c>
      <c r="M18">
        <v>0.63183726845212695</v>
      </c>
      <c r="N18">
        <v>6.3957054819406306E-2</v>
      </c>
      <c r="O18">
        <v>0.46837182875089101</v>
      </c>
      <c r="P18">
        <v>6.0514593161339503E-2</v>
      </c>
      <c r="Q18">
        <v>0.49037182875089103</v>
      </c>
      <c r="R18">
        <v>6.04145931613395E-2</v>
      </c>
      <c r="S18">
        <v>0.46414867840398</v>
      </c>
      <c r="T18">
        <v>6.1645068050612997E-2</v>
      </c>
      <c r="U18">
        <v>0.51988467364800195</v>
      </c>
      <c r="V18">
        <v>5.9794013021212802E-2</v>
      </c>
      <c r="W18">
        <v>0.48619823787197303</v>
      </c>
      <c r="X18">
        <v>6.1893424067484E-2</v>
      </c>
    </row>
    <row r="19" spans="5:24">
      <c r="E19">
        <v>0.47253512938179698</v>
      </c>
      <c r="F19">
        <v>6.2850645454991694E-2</v>
      </c>
      <c r="I19">
        <v>0.47126171196016797</v>
      </c>
      <c r="J19">
        <v>6.1164359631524598E-2</v>
      </c>
      <c r="K19">
        <v>0.47664144428790201</v>
      </c>
      <c r="L19">
        <v>6.2465299245793901E-2</v>
      </c>
      <c r="M19">
        <v>0.62646305039459904</v>
      </c>
      <c r="N19">
        <v>6.3667210234359201E-2</v>
      </c>
      <c r="O19">
        <v>0.47017379416661298</v>
      </c>
      <c r="P19">
        <v>6.03949836264807E-2</v>
      </c>
      <c r="Q19">
        <v>0.492173794166613</v>
      </c>
      <c r="R19">
        <v>6.0294983626480697E-2</v>
      </c>
      <c r="S19">
        <v>0.46326303978573002</v>
      </c>
      <c r="T19">
        <v>6.1421431004895298E-2</v>
      </c>
      <c r="U19">
        <v>0.51860380559604302</v>
      </c>
      <c r="V19">
        <v>5.9495790696695999E-2</v>
      </c>
      <c r="W19">
        <v>0.48501738638097303</v>
      </c>
      <c r="X19">
        <v>6.1595241339860399E-2</v>
      </c>
    </row>
    <row r="20" spans="5:24">
      <c r="E20">
        <v>0.47557379116924497</v>
      </c>
      <c r="F20">
        <v>6.3195807826507994E-2</v>
      </c>
      <c r="I20">
        <v>0.47097034777181301</v>
      </c>
      <c r="J20">
        <v>6.0942190320728097E-2</v>
      </c>
      <c r="K20">
        <v>0.47629870185240702</v>
      </c>
      <c r="L20">
        <v>6.2243036540004397E-2</v>
      </c>
      <c r="M20">
        <v>0.62203354885117801</v>
      </c>
      <c r="N20">
        <v>6.3378003864802607E-2</v>
      </c>
      <c r="O20">
        <v>0.47258003112275099</v>
      </c>
      <c r="P20">
        <v>6.0336780049161202E-2</v>
      </c>
      <c r="Q20">
        <v>0.49458003112275101</v>
      </c>
      <c r="R20">
        <v>6.02367800491612E-2</v>
      </c>
      <c r="S20">
        <v>0.46297032877809802</v>
      </c>
      <c r="T20">
        <v>6.1216303552466697E-2</v>
      </c>
      <c r="U20">
        <v>0.51817934388365405</v>
      </c>
      <c r="V20">
        <v>5.9222232844875697E-2</v>
      </c>
      <c r="W20">
        <v>0.48462710503746398</v>
      </c>
      <c r="X20">
        <v>6.13217380699555E-2</v>
      </c>
    </row>
    <row r="21" spans="5:24">
      <c r="E21">
        <v>0.47861872341182399</v>
      </c>
      <c r="F21">
        <v>6.3541082290031997E-2</v>
      </c>
      <c r="I21">
        <v>0.47127989506922602</v>
      </c>
      <c r="J21">
        <v>6.0746147561158599E-2</v>
      </c>
      <c r="K21">
        <v>0.47665702383209502</v>
      </c>
      <c r="L21">
        <v>6.2046877302786102E-2</v>
      </c>
      <c r="M21">
        <v>0.61863497903092401</v>
      </c>
      <c r="N21">
        <v>6.3095064783752305E-2</v>
      </c>
      <c r="O21">
        <v>0.47548537551791498</v>
      </c>
      <c r="P21">
        <v>6.0342526205001801E-2</v>
      </c>
      <c r="Q21">
        <v>0.497485375517915</v>
      </c>
      <c r="R21">
        <v>6.0242526205001798E-2</v>
      </c>
      <c r="S21">
        <v>0.46327852977433298</v>
      </c>
      <c r="T21">
        <v>6.1035281035502001E-2</v>
      </c>
      <c r="U21">
        <v>0.51862286671985902</v>
      </c>
      <c r="V21">
        <v>5.8980801410837301E-2</v>
      </c>
      <c r="W21">
        <v>0.48503803969911102</v>
      </c>
      <c r="X21">
        <v>6.1080374714002697E-2</v>
      </c>
    </row>
    <row r="22" spans="5:24">
      <c r="E22">
        <v>0.48166993904898397</v>
      </c>
      <c r="F22">
        <v>6.38864688819656E-2</v>
      </c>
      <c r="I22">
        <v>0.47218191020906303</v>
      </c>
      <c r="J22">
        <v>6.05815788882519E-2</v>
      </c>
      <c r="K22">
        <v>0.47770663613743503</v>
      </c>
      <c r="L22">
        <v>6.1882172246781199E-2</v>
      </c>
      <c r="M22">
        <v>0.61633349022957096</v>
      </c>
      <c r="N22">
        <v>6.2823900078582795E-2</v>
      </c>
      <c r="O22">
        <v>0.47876284986064699</v>
      </c>
      <c r="P22">
        <v>6.0411970959418901E-2</v>
      </c>
      <c r="Q22">
        <v>0.50076284986064701</v>
      </c>
      <c r="R22">
        <v>6.0311970959418898E-2</v>
      </c>
      <c r="S22">
        <v>0.46417923585467802</v>
      </c>
      <c r="T22">
        <v>6.0883301276373702E-2</v>
      </c>
      <c r="U22">
        <v>0.519922275957864</v>
      </c>
      <c r="V22">
        <v>5.8778082014736603E-2</v>
      </c>
      <c r="W22">
        <v>0.48623898113956998</v>
      </c>
      <c r="X22">
        <v>6.0877735035164901E-2</v>
      </c>
    </row>
    <row r="23" spans="5:24">
      <c r="E23">
        <v>0.48472745104687398</v>
      </c>
      <c r="F23">
        <v>6.4231967638723103E-2</v>
      </c>
      <c r="I23">
        <v>0.47365178856968698</v>
      </c>
      <c r="J23">
        <v>6.04529733064064E-2</v>
      </c>
      <c r="K23">
        <v>0.47941890808087301</v>
      </c>
      <c r="L23">
        <v>6.1753414096563597E-2</v>
      </c>
      <c r="M23">
        <v>0.61517387830873504</v>
      </c>
      <c r="N23">
        <v>6.25697876618347E-2</v>
      </c>
      <c r="O23">
        <v>0.48226921279510399</v>
      </c>
      <c r="P23">
        <v>6.0542079243411803E-2</v>
      </c>
      <c r="Q23">
        <v>0.50426921279510395</v>
      </c>
      <c r="R23">
        <v>6.04420792434118E-2</v>
      </c>
      <c r="S23">
        <v>0.46564787810522501</v>
      </c>
      <c r="T23">
        <v>6.0764509886728997E-2</v>
      </c>
      <c r="U23">
        <v>0.52204212710096398</v>
      </c>
      <c r="V23">
        <v>5.86196043132493E-2</v>
      </c>
      <c r="W23">
        <v>0.48819717080696701</v>
      </c>
      <c r="X23">
        <v>6.0719346515638699E-2</v>
      </c>
    </row>
    <row r="24" spans="5:24">
      <c r="E24">
        <v>0.48779127239839898</v>
      </c>
      <c r="F24">
        <v>6.4577578596729496E-2</v>
      </c>
      <c r="I24">
        <v>0.47564943570110602</v>
      </c>
      <c r="J24">
        <v>6.0363838840645098E-2</v>
      </c>
      <c r="K24">
        <v>0.48174713334735098</v>
      </c>
      <c r="L24">
        <v>6.16641150388237E-2</v>
      </c>
      <c r="M24">
        <v>0.615178713795413</v>
      </c>
      <c r="N24">
        <v>6.2337673542651503E-2</v>
      </c>
      <c r="O24">
        <v>0.48585121943565301</v>
      </c>
      <c r="P24">
        <v>6.0727164700641101E-2</v>
      </c>
      <c r="Q24">
        <v>0.50785121943565303</v>
      </c>
      <c r="R24">
        <v>6.0627164700641098E-2</v>
      </c>
      <c r="S24">
        <v>0.46764439579384498</v>
      </c>
      <c r="T24">
        <v>6.0682147186011497E-2</v>
      </c>
      <c r="U24">
        <v>0.52492459613601405</v>
      </c>
      <c r="V24">
        <v>5.8509691164951402E-2</v>
      </c>
      <c r="W24">
        <v>0.49085919439179398</v>
      </c>
      <c r="X24">
        <v>6.0609529581348701E-2</v>
      </c>
    </row>
    <row r="25" spans="5:24">
      <c r="E25">
        <v>0.49086141612327899</v>
      </c>
      <c r="F25">
        <v>6.4923301792423102E-2</v>
      </c>
      <c r="I25">
        <v>0.47812036099705402</v>
      </c>
      <c r="J25">
        <v>6.0316606846837602E-2</v>
      </c>
      <c r="K25">
        <v>0.48462780402083</v>
      </c>
      <c r="L25">
        <v>6.16167109190714E-2</v>
      </c>
      <c r="M25">
        <v>0.61634790257236005</v>
      </c>
      <c r="N25">
        <v>6.2132075558337198E-2</v>
      </c>
      <c r="O25">
        <v>0.48935231890372699</v>
      </c>
      <c r="P25">
        <v>6.09591382084873E-2</v>
      </c>
      <c r="Q25">
        <v>0.51135231890372701</v>
      </c>
      <c r="R25">
        <v>6.08591382084872E-2</v>
      </c>
      <c r="S25">
        <v>0.47011432912252599</v>
      </c>
      <c r="T25">
        <v>6.0638459813993198E-2</v>
      </c>
      <c r="U25">
        <v>0.528491056821775</v>
      </c>
      <c r="V25">
        <v>5.8451340714006199E-2</v>
      </c>
      <c r="W25">
        <v>0.49415243883003401</v>
      </c>
      <c r="X25">
        <v>6.05512797519909E-2</v>
      </c>
    </row>
    <row r="26" spans="5:24">
      <c r="E26">
        <v>0.493937895268097</v>
      </c>
      <c r="F26">
        <v>6.5269137262252697E-2</v>
      </c>
      <c r="I26">
        <v>0.48099716405667903</v>
      </c>
      <c r="J26">
        <v>6.0312565690650598E-2</v>
      </c>
      <c r="K26">
        <v>0.48798234291468601</v>
      </c>
      <c r="L26">
        <v>6.1612494798120303E-2</v>
      </c>
      <c r="M26">
        <v>0.61865868770996402</v>
      </c>
      <c r="N26">
        <v>6.1956995439792301E-2</v>
      </c>
      <c r="O26">
        <v>0.49261949635243302</v>
      </c>
      <c r="P26">
        <v>6.12278614115251E-2</v>
      </c>
      <c r="Q26">
        <v>0.51461949635243298</v>
      </c>
      <c r="R26">
        <v>6.1127861411525097E-2</v>
      </c>
      <c r="S26">
        <v>0.47299030474869602</v>
      </c>
      <c r="T26">
        <v>6.0634639448298201E-2</v>
      </c>
      <c r="U26">
        <v>0.53264422540780698</v>
      </c>
      <c r="V26">
        <v>5.8446144608607302E-2</v>
      </c>
      <c r="W26">
        <v>0.497987072998261</v>
      </c>
      <c r="X26">
        <v>6.05461859310642E-2</v>
      </c>
    </row>
    <row r="27" spans="5:24">
      <c r="E27">
        <v>0.49702072290636001</v>
      </c>
      <c r="F27">
        <v>6.5615085042679502E-2</v>
      </c>
      <c r="I27">
        <v>0.48420137319177903</v>
      </c>
      <c r="J27">
        <v>6.0351825604290199E-2</v>
      </c>
      <c r="K27">
        <v>0.491719246952525</v>
      </c>
      <c r="L27">
        <v>6.1651581680759203E-2</v>
      </c>
      <c r="M27">
        <v>0.62206609240400002</v>
      </c>
      <c r="N27">
        <v>6.1815840922373501E-2</v>
      </c>
      <c r="O27">
        <v>0.49550996044960599</v>
      </c>
      <c r="P27">
        <v>6.1521589816304803E-2</v>
      </c>
      <c r="Q27">
        <v>0.51750996044960595</v>
      </c>
      <c r="R27">
        <v>6.14215898163048E-2</v>
      </c>
      <c r="S27">
        <v>0.47619387355438297</v>
      </c>
      <c r="T27">
        <v>6.0670790298543699E-2</v>
      </c>
      <c r="U27">
        <v>0.53727081428158696</v>
      </c>
      <c r="V27">
        <v>5.84942445849648E-2</v>
      </c>
      <c r="W27">
        <v>0.50225849807251</v>
      </c>
      <c r="X27">
        <v>6.0594387064725003E-2</v>
      </c>
    </row>
    <row r="28" spans="5:24">
      <c r="E28">
        <v>0.50010991213855405</v>
      </c>
      <c r="F28">
        <v>6.5961145170176899E-2</v>
      </c>
      <c r="I28">
        <v>0.48764558592989898</v>
      </c>
      <c r="J28">
        <v>6.0433315679655299E-2</v>
      </c>
      <c r="K28">
        <v>0.49573658313357499</v>
      </c>
      <c r="L28">
        <v>6.1732905378721697E-2</v>
      </c>
      <c r="M28">
        <v>0.62650379539796597</v>
      </c>
      <c r="N28">
        <v>6.1711359418201599E-2</v>
      </c>
      <c r="O28">
        <v>0.49789738404421202</v>
      </c>
      <c r="P28">
        <v>6.1827486082072301E-2</v>
      </c>
      <c r="Q28">
        <v>0.51989738404421204</v>
      </c>
      <c r="R28">
        <v>6.1727486082072298E-2</v>
      </c>
      <c r="S28">
        <v>0.47963765053364799</v>
      </c>
      <c r="T28">
        <v>6.0745926263773398E-2</v>
      </c>
      <c r="U28">
        <v>0.54224462215925395</v>
      </c>
      <c r="V28">
        <v>5.8594328601110801E-2</v>
      </c>
      <c r="W28">
        <v>0.50685020071152997</v>
      </c>
      <c r="X28">
        <v>6.0694568351697897E-2</v>
      </c>
    </row>
    <row r="29" spans="5:24">
      <c r="E29">
        <v>0.50320547609219701</v>
      </c>
      <c r="F29">
        <v>6.6307317681229702E-2</v>
      </c>
      <c r="I29">
        <v>0.49123585312593598</v>
      </c>
      <c r="J29">
        <v>6.0554813079918703E-2</v>
      </c>
      <c r="K29">
        <v>0.49992476899923299</v>
      </c>
      <c r="L29">
        <v>6.1854247593522399E-2</v>
      </c>
      <c r="M29">
        <v>0.63188542185089402</v>
      </c>
      <c r="N29">
        <v>6.1645584540909203E-2</v>
      </c>
      <c r="O29">
        <v>0.49967742526903902</v>
      </c>
      <c r="P29">
        <v>6.2132181074160402E-2</v>
      </c>
      <c r="Q29">
        <v>0.52167742526903904</v>
      </c>
      <c r="R29">
        <v>6.2032181074160399E-2</v>
      </c>
      <c r="S29">
        <v>0.48322769842775298</v>
      </c>
      <c r="T29">
        <v>6.0857997830720503E-2</v>
      </c>
      <c r="U29">
        <v>0.54742997652765601</v>
      </c>
      <c r="V29">
        <v>5.8743666625984403E-2</v>
      </c>
      <c r="W29">
        <v>0.51163693123700404</v>
      </c>
      <c r="X29">
        <v>6.0843997107627397E-2</v>
      </c>
    </row>
    <row r="30" spans="5:24">
      <c r="E30">
        <v>0.50630742792189798</v>
      </c>
      <c r="F30">
        <v>6.6653602612334606E-2</v>
      </c>
      <c r="I30">
        <v>0.49487424164990901</v>
      </c>
      <c r="J30">
        <v>6.0713003672721401E-2</v>
      </c>
      <c r="K30">
        <v>0.504169561756868</v>
      </c>
      <c r="L30">
        <v>6.2012298425857197E-2</v>
      </c>
      <c r="M30">
        <v>0.63810622452538901</v>
      </c>
      <c r="N30">
        <v>6.1619796523664998E-2</v>
      </c>
      <c r="O30">
        <v>0.50077228778097704</v>
      </c>
      <c r="P30">
        <v>6.2422358159326001E-2</v>
      </c>
      <c r="Q30">
        <v>0.52277228778097695</v>
      </c>
      <c r="R30">
        <v>6.2322358159325998E-2</v>
      </c>
      <c r="S30">
        <v>0.48686609008870302</v>
      </c>
      <c r="T30">
        <v>6.1003947979187602E-2</v>
      </c>
      <c r="U30">
        <v>0.55268543443683205</v>
      </c>
      <c r="V30">
        <v>5.8938185107562401E-2</v>
      </c>
      <c r="W30">
        <v>0.51648812011827105</v>
      </c>
      <c r="X30">
        <v>6.1038597305583399E-2</v>
      </c>
    </row>
    <row r="31" spans="5:24">
      <c r="E31">
        <v>0.50941578080940897</v>
      </c>
      <c r="F31">
        <v>6.6999999999999907E-2</v>
      </c>
      <c r="I31">
        <v>0.49846150574745701</v>
      </c>
      <c r="J31">
        <v>6.0903572431063799E-2</v>
      </c>
      <c r="K31">
        <v>0.50835517452540102</v>
      </c>
      <c r="L31">
        <v>6.2202746661027597E-2</v>
      </c>
      <c r="M31">
        <v>0.64504512257345004</v>
      </c>
      <c r="N31">
        <v>6.1634497300891398E-2</v>
      </c>
      <c r="O31">
        <v>0.50113412083451903</v>
      </c>
      <c r="P31">
        <v>6.2685335206523293E-2</v>
      </c>
      <c r="Q31">
        <v>0.52313412083451905</v>
      </c>
      <c r="R31">
        <v>6.2585335206523304E-2</v>
      </c>
      <c r="S31">
        <v>0.490453579676568</v>
      </c>
      <c r="T31">
        <v>6.1179795569587997E-2</v>
      </c>
      <c r="U31">
        <v>0.55786764069497696</v>
      </c>
      <c r="V31">
        <v>5.9172578088738999E-2</v>
      </c>
      <c r="W31">
        <v>0.52127143956875799</v>
      </c>
      <c r="X31">
        <v>6.1273060759450701E-2</v>
      </c>
    </row>
    <row r="32" spans="5:24">
      <c r="E32">
        <v>0.50941578080940997</v>
      </c>
      <c r="F32">
        <v>6.7000000000000004E-2</v>
      </c>
      <c r="I32">
        <v>0.50189979420529596</v>
      </c>
      <c r="J32">
        <v>6.1121321135993903E-2</v>
      </c>
      <c r="K32">
        <v>0.51236743469958401</v>
      </c>
      <c r="L32">
        <v>6.2420397367639803E-2</v>
      </c>
      <c r="M32">
        <v>0.65256705823745098</v>
      </c>
      <c r="N32">
        <v>6.1689400738681399E-2</v>
      </c>
      <c r="S32">
        <v>0.493892309827277</v>
      </c>
      <c r="T32">
        <v>6.1380743938056197E-2</v>
      </c>
      <c r="U32">
        <v>0.56283523822437098</v>
      </c>
      <c r="V32">
        <v>5.9440451940004697E-2</v>
      </c>
      <c r="W32">
        <v>0.52585641310303599</v>
      </c>
      <c r="X32">
        <v>6.1540991917408201E-2</v>
      </c>
    </row>
    <row r="33" spans="5:24">
      <c r="E33" t="s">
        <v>398</v>
      </c>
      <c r="F33" t="s">
        <v>398</v>
      </c>
      <c r="I33">
        <v>0.50509531947724695</v>
      </c>
      <c r="J33">
        <v>6.1360310170469799E-2</v>
      </c>
      <c r="K33">
        <v>0.51609689828104899</v>
      </c>
      <c r="L33">
        <v>6.2659313601790306E-2</v>
      </c>
      <c r="M33">
        <v>0.660525625595766</v>
      </c>
      <c r="N33">
        <v>6.1783438204070201E-2</v>
      </c>
      <c r="S33">
        <v>0.49708848094642</v>
      </c>
      <c r="T33">
        <v>6.1601311736933603E-2</v>
      </c>
      <c r="U33">
        <v>0.56745272391397295</v>
      </c>
      <c r="V33">
        <v>5.9734499760992002E-2</v>
      </c>
      <c r="W33">
        <v>0.53011797459522603</v>
      </c>
      <c r="X33">
        <v>6.1835082315911401E-2</v>
      </c>
    </row>
    <row r="34" spans="5:24">
      <c r="I34">
        <v>0.50796091596400395</v>
      </c>
      <c r="J34">
        <v>6.16140205366289E-2</v>
      </c>
      <c r="K34">
        <v>0.51944183522527698</v>
      </c>
      <c r="L34">
        <v>6.2912978351419804E-2</v>
      </c>
      <c r="M34">
        <v>0.66876592018750403</v>
      </c>
      <c r="N34">
        <v>6.1914779364760003E-2</v>
      </c>
      <c r="S34">
        <v>0.499954909817662</v>
      </c>
      <c r="T34">
        <v>6.1835482451644101E-2</v>
      </c>
      <c r="U34">
        <v>0.57159414479105697</v>
      </c>
      <c r="V34">
        <v>6.0046700693669797E-2</v>
      </c>
      <c r="W34">
        <v>0.53393987975688295</v>
      </c>
      <c r="X34">
        <v>6.2147309935525502E-2</v>
      </c>
    </row>
    <row r="35" spans="5:24">
      <c r="I35">
        <v>0.51041841766345997</v>
      </c>
      <c r="J35">
        <v>6.1875531677055902E-2</v>
      </c>
      <c r="K35">
        <v>0.52231100437203104</v>
      </c>
      <c r="L35">
        <v>6.3174472303412998E-2</v>
      </c>
      <c r="M35">
        <v>0.67712755405163005</v>
      </c>
      <c r="N35">
        <v>6.2080867814456403E-2</v>
      </c>
      <c r="S35">
        <v>0.50241340773361898</v>
      </c>
      <c r="T35">
        <v>6.2076868515528003E-2</v>
      </c>
      <c r="U35">
        <v>0.57514653368997604</v>
      </c>
      <c r="V35">
        <v>6.0368538710441698E-2</v>
      </c>
      <c r="W35">
        <v>0.53721787697815804</v>
      </c>
      <c r="X35">
        <v>6.2469158020703998E-2</v>
      </c>
    </row>
    <row r="36" spans="5:24">
      <c r="I36">
        <v>0.51240079033548203</v>
      </c>
      <c r="J36">
        <v>6.21377102495487E-2</v>
      </c>
      <c r="K36">
        <v>0.52462614226635296</v>
      </c>
      <c r="L36">
        <v>6.3436662584423306E-2</v>
      </c>
      <c r="M36">
        <v>0.68544777749619901</v>
      </c>
      <c r="N36">
        <v>6.2278470830408897E-2</v>
      </c>
      <c r="S36">
        <v>0.50439691327996805</v>
      </c>
      <c r="T36">
        <v>6.2318885546008999E-2</v>
      </c>
      <c r="U36">
        <v>0.578012990701953</v>
      </c>
      <c r="V36">
        <v>6.0691234909179298E-2</v>
      </c>
      <c r="W36">
        <v>0.53986255103995795</v>
      </c>
      <c r="X36">
        <v>6.2791847394678704E-2</v>
      </c>
    </row>
    <row r="37" spans="5:24">
      <c r="I37">
        <v>0.51385396002123895</v>
      </c>
      <c r="J37">
        <v>6.23934047060982E-2</v>
      </c>
      <c r="K37">
        <v>0.52632409798159896</v>
      </c>
      <c r="L37">
        <v>6.3692397327063804E-2</v>
      </c>
      <c r="M37">
        <v>0.69356464683597496</v>
      </c>
      <c r="N37">
        <v>6.2503742294682002E-2</v>
      </c>
      <c r="S37">
        <v>0.50585132159601998</v>
      </c>
      <c r="T37">
        <v>6.2554931949386994E-2</v>
      </c>
      <c r="U37">
        <v>0.58011532635199803</v>
      </c>
      <c r="V37">
        <v>6.1005986978787202E-2</v>
      </c>
      <c r="W37">
        <v>0.541801762128026</v>
      </c>
      <c r="X37">
        <v>6.3106575932515993E-2</v>
      </c>
    </row>
    <row r="38" spans="5:24">
      <c r="I38">
        <v>0.51473828803983201</v>
      </c>
      <c r="J38">
        <v>6.2635640368475395E-2</v>
      </c>
      <c r="K38">
        <v>0.527358555712098</v>
      </c>
      <c r="L38">
        <v>6.3934700754206097E-2</v>
      </c>
      <c r="M38">
        <v>0.70132017644206102</v>
      </c>
      <c r="N38">
        <v>6.2752297554466097E-2</v>
      </c>
      <c r="S38">
        <v>0.50673696021426995</v>
      </c>
      <c r="T38">
        <v>6.27785689951047E-2</v>
      </c>
      <c r="U38">
        <v>0.58139619440395696</v>
      </c>
      <c r="V38">
        <v>6.1304209303303998E-2</v>
      </c>
      <c r="W38">
        <v>0.542982613619027</v>
      </c>
      <c r="X38">
        <v>6.3404758660139601E-2</v>
      </c>
    </row>
    <row r="39" spans="5:24">
      <c r="I39">
        <v>0.51502965222818697</v>
      </c>
      <c r="J39">
        <v>6.2857809679271903E-2</v>
      </c>
      <c r="K39">
        <v>0.52770129814759303</v>
      </c>
      <c r="L39">
        <v>6.4156963459995595E-2</v>
      </c>
      <c r="M39">
        <v>0.70856341375246001</v>
      </c>
      <c r="N39">
        <v>6.3019298764356996E-2</v>
      </c>
      <c r="S39">
        <v>0.50702967122190201</v>
      </c>
      <c r="T39">
        <v>6.2983696447533294E-2</v>
      </c>
      <c r="U39">
        <v>0.58182065611634604</v>
      </c>
      <c r="V39">
        <v>6.1577767155124301E-2</v>
      </c>
      <c r="W39">
        <v>0.54337289496253605</v>
      </c>
      <c r="X39">
        <v>6.36782619300445E-2</v>
      </c>
    </row>
    <row r="40" spans="5:24">
      <c r="M40">
        <v>0.71515337739198404</v>
      </c>
      <c r="N40">
        <v>6.3299549049513501E-2</v>
      </c>
    </row>
    <row r="41" spans="5:24">
      <c r="M41">
        <v>0.72096180121436304</v>
      </c>
      <c r="N41">
        <v>6.3587593656915006E-2</v>
      </c>
    </row>
    <row r="42" spans="5:24">
      <c r="M42">
        <v>0.72587563085687901</v>
      </c>
      <c r="N42">
        <v>6.3877826125924395E-2</v>
      </c>
    </row>
    <row r="43" spans="5:24">
      <c r="M43">
        <v>0.72979922421493704</v>
      </c>
      <c r="N43">
        <v>6.4164597411666802E-2</v>
      </c>
    </row>
    <row r="44" spans="5:24">
      <c r="M44">
        <v>0.73265621300684602</v>
      </c>
      <c r="N44">
        <v>6.4442325837262907E-2</v>
      </c>
    </row>
    <row r="45" spans="5:24">
      <c r="M45">
        <v>0.73439098919554702</v>
      </c>
      <c r="N45">
        <v>6.4705605734819802E-2</v>
      </c>
    </row>
    <row r="46" spans="5:24">
      <c r="M46">
        <v>0.73496978733580498</v>
      </c>
      <c r="N46">
        <v>6.4949312660607994E-2</v>
      </c>
    </row>
  </sheetData>
  <phoneticPr fontId="3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Table S1</vt:lpstr>
      <vt:lpstr>Table S2</vt:lpstr>
      <vt:lpstr>Table S3</vt:lpstr>
      <vt:lpstr>Table S4</vt:lpstr>
      <vt:lpstr>Table S5</vt:lpstr>
      <vt:lpstr>Table S6</vt:lpstr>
      <vt:lpstr>PlotDat34</vt:lpstr>
      <vt:lpstr>_gXY1</vt:lpstr>
      <vt:lpstr>Ellipse1_1</vt:lpstr>
      <vt:lpstr>Ellipse1_2</vt:lpstr>
      <vt:lpstr>Ellipse1_3</vt:lpstr>
      <vt:lpstr>Ellipse1_4</vt:lpstr>
      <vt:lpstr>Ellipse1_5</vt:lpstr>
      <vt:lpstr>Ellipse1_6</vt:lpstr>
      <vt:lpstr>Ellipse1_7</vt:lpstr>
      <vt:lpstr>Ellipse1_8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yangshuang</dc:creator>
  <cp:lastModifiedBy>Christzelle Obina</cp:lastModifiedBy>
  <dcterms:created xsi:type="dcterms:W3CDTF">2015-06-05T18:19:00Z</dcterms:created>
  <dcterms:modified xsi:type="dcterms:W3CDTF">2024-07-24T01:31:47Z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E96B597AE03A47E69AE16651467FDD63_12</vt:lpwstr>
  </property>
  <property fmtid="{D5CDD505-2E9C-101B-9397-08002B2CF9AE}" pid="3" name="KSOProductBuildVer">
    <vt:lpwstr>2052-12.1.0.16729</vt:lpwstr>
  </property>
</Properties>
</file>