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amba\Desktop\MS data\"/>
    </mc:Choice>
  </mc:AlternateContent>
  <xr:revisionPtr revIDLastSave="0" documentId="13_ncr:1_{E08CB94B-E430-4E61-9873-7156DFFFB156}" xr6:coauthVersionLast="47" xr6:coauthVersionMax="47" xr10:uidLastSave="{00000000-0000-0000-0000-000000000000}"/>
  <bookViews>
    <workbookView xWindow="-110" yWindow="-110" windowWidth="19420" windowHeight="10420" activeTab="3" xr2:uid="{A1010A63-9099-4AC3-A287-C7019F09770B}"/>
  </bookViews>
  <sheets>
    <sheet name="Raw data" sheetId="1" r:id="rId1"/>
    <sheet name="Analysis thrgh Conc vector meth" sheetId="3" r:id="rId2"/>
    <sheet name=" Intergration" sheetId="4" r:id="rId3"/>
    <sheet name=" Data processing thro intergrat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" i="4" l="1"/>
  <c r="X5" i="4" s="1"/>
  <c r="X6" i="4" s="1"/>
  <c r="X7" i="4" s="1"/>
  <c r="X8" i="4" s="1"/>
  <c r="X9" i="4" s="1"/>
  <c r="X10" i="4" s="1"/>
  <c r="X11" i="4" s="1"/>
  <c r="X12" i="4" s="1"/>
  <c r="X13" i="4" s="1"/>
  <c r="X14" i="4" s="1"/>
  <c r="X15" i="4" s="1"/>
  <c r="X16" i="4" s="1"/>
  <c r="X17" i="4" s="1"/>
  <c r="X18" i="4" s="1"/>
  <c r="X19" i="4" s="1"/>
  <c r="X20" i="4" s="1"/>
  <c r="X21" i="4" s="1"/>
  <c r="X22" i="4" s="1"/>
  <c r="X23" i="4" s="1"/>
  <c r="X24" i="4" s="1"/>
  <c r="X25" i="4" s="1"/>
  <c r="X26" i="4" s="1"/>
  <c r="X27" i="4" s="1"/>
  <c r="X28" i="4" s="1"/>
  <c r="X29" i="4" s="1"/>
  <c r="X30" i="4" s="1"/>
  <c r="X31" i="4" s="1"/>
  <c r="X32" i="4" s="1"/>
  <c r="X33" i="4" s="1"/>
  <c r="X34" i="4" s="1"/>
  <c r="X35" i="4" s="1"/>
  <c r="X36" i="4" s="1"/>
  <c r="X37" i="4" s="1"/>
  <c r="X38" i="4" s="1"/>
  <c r="X39" i="4" s="1"/>
  <c r="X40" i="4" s="1"/>
  <c r="X41" i="4" s="1"/>
  <c r="X42" i="4" s="1"/>
  <c r="X43" i="4" s="1"/>
  <c r="X44" i="4" s="1"/>
  <c r="X45" i="4" s="1"/>
  <c r="X46" i="4" s="1"/>
  <c r="X47" i="4" s="1"/>
  <c r="X48" i="4" s="1"/>
  <c r="X49" i="4" s="1"/>
  <c r="X50" i="4" s="1"/>
  <c r="X51" i="4" s="1"/>
  <c r="X52" i="4" s="1"/>
  <c r="X53" i="4" s="1"/>
  <c r="X54" i="4" s="1"/>
  <c r="X55" i="4" s="1"/>
  <c r="X56" i="4" s="1"/>
  <c r="X57" i="4" s="1"/>
  <c r="X58" i="4" s="1"/>
  <c r="X59" i="4" s="1"/>
  <c r="X60" i="4" s="1"/>
  <c r="X61" i="4" s="1"/>
  <c r="X62" i="4" s="1"/>
  <c r="X63" i="4" s="1"/>
  <c r="X64" i="4" s="1"/>
  <c r="X65" i="4" s="1"/>
  <c r="X66" i="4" s="1"/>
  <c r="X67" i="4" s="1"/>
  <c r="X68" i="4" s="1"/>
  <c r="X69" i="4" s="1"/>
  <c r="X70" i="4" s="1"/>
  <c r="X71" i="4" s="1"/>
  <c r="X72" i="4" s="1"/>
  <c r="X73" i="4" s="1"/>
  <c r="X74" i="4" s="1"/>
  <c r="X75" i="4" s="1"/>
  <c r="X76" i="4" s="1"/>
  <c r="X77" i="4" s="1"/>
  <c r="X78" i="4" s="1"/>
  <c r="X79" i="4" s="1"/>
  <c r="X80" i="4" s="1"/>
  <c r="X81" i="4" s="1"/>
  <c r="X82" i="4" s="1"/>
  <c r="X83" i="4" s="1"/>
  <c r="X84" i="4" s="1"/>
  <c r="X85" i="4" s="1"/>
  <c r="X86" i="4" s="1"/>
  <c r="X87" i="4" s="1"/>
  <c r="X88" i="4" s="1"/>
  <c r="X89" i="4" s="1"/>
  <c r="X90" i="4" s="1"/>
  <c r="X91" i="4" s="1"/>
  <c r="X92" i="4" s="1"/>
  <c r="X93" i="4" s="1"/>
  <c r="X94" i="4" s="1"/>
  <c r="X95" i="4" s="1"/>
  <c r="X96" i="4" s="1"/>
  <c r="X97" i="4" s="1"/>
  <c r="X98" i="4" s="1"/>
  <c r="X99" i="4" s="1"/>
  <c r="X100" i="4" s="1"/>
  <c r="X101" i="4" s="1"/>
  <c r="X102" i="4" s="1"/>
  <c r="X103" i="4" s="1"/>
  <c r="X104" i="4" s="1"/>
  <c r="X105" i="4" s="1"/>
  <c r="X106" i="4" s="1"/>
  <c r="X107" i="4" s="1"/>
  <c r="X108" i="4" s="1"/>
  <c r="X109" i="4" s="1"/>
  <c r="X110" i="4" s="1"/>
  <c r="X111" i="4" s="1"/>
  <c r="X112" i="4" s="1"/>
  <c r="X113" i="4" s="1"/>
  <c r="X114" i="4" s="1"/>
  <c r="X115" i="4" s="1"/>
  <c r="X116" i="4" s="1"/>
  <c r="X117" i="4" s="1"/>
  <c r="X118" i="4" s="1"/>
  <c r="X119" i="4" s="1"/>
  <c r="X120" i="4" s="1"/>
  <c r="X121" i="4" s="1"/>
  <c r="X122" i="4" s="1"/>
  <c r="X123" i="4" s="1"/>
  <c r="X124" i="4" s="1"/>
  <c r="X125" i="4" s="1"/>
  <c r="X126" i="4" s="1"/>
  <c r="X127" i="4" s="1"/>
  <c r="X128" i="4" s="1"/>
  <c r="X129" i="4" s="1"/>
  <c r="X130" i="4" s="1"/>
  <c r="X131" i="4" s="1"/>
  <c r="X132" i="4" s="1"/>
  <c r="X133" i="4" s="1"/>
  <c r="X134" i="4" s="1"/>
  <c r="X135" i="4" s="1"/>
  <c r="X136" i="4" s="1"/>
  <c r="X137" i="4" s="1"/>
  <c r="X138" i="4" s="1"/>
  <c r="X139" i="4" s="1"/>
  <c r="X140" i="4" s="1"/>
  <c r="X141" i="4" s="1"/>
  <c r="X142" i="4" s="1"/>
  <c r="X143" i="4" s="1"/>
  <c r="X144" i="4" s="1"/>
  <c r="X145" i="4" s="1"/>
  <c r="X146" i="4" s="1"/>
  <c r="X147" i="4" s="1"/>
  <c r="X148" i="4" s="1"/>
  <c r="X149" i="4" s="1"/>
  <c r="X150" i="4" s="1"/>
  <c r="X151" i="4" s="1"/>
  <c r="X152" i="4" s="1"/>
  <c r="X153" i="4" s="1"/>
  <c r="X154" i="4" s="1"/>
  <c r="X155" i="4" s="1"/>
  <c r="X156" i="4" s="1"/>
  <c r="X157" i="4" s="1"/>
  <c r="X158" i="4" s="1"/>
  <c r="X159" i="4" s="1"/>
  <c r="X160" i="4" s="1"/>
  <c r="X161" i="4" s="1"/>
  <c r="X162" i="4" s="1"/>
  <c r="X163" i="4" s="1"/>
  <c r="X164" i="4" s="1"/>
  <c r="X165" i="4" s="1"/>
  <c r="X166" i="4" s="1"/>
  <c r="X167" i="4" s="1"/>
  <c r="X168" i="4" s="1"/>
  <c r="X169" i="4" s="1"/>
  <c r="X170" i="4" s="1"/>
  <c r="X171" i="4" s="1"/>
  <c r="X172" i="4" s="1"/>
  <c r="X173" i="4" s="1"/>
  <c r="X174" i="4" s="1"/>
  <c r="X175" i="4" s="1"/>
  <c r="X176" i="4" s="1"/>
  <c r="X177" i="4" s="1"/>
  <c r="X178" i="4" s="1"/>
  <c r="X179" i="4" s="1"/>
  <c r="X180" i="4" s="1"/>
  <c r="X181" i="4" s="1"/>
  <c r="X182" i="4" s="1"/>
  <c r="X183" i="4" s="1"/>
  <c r="X184" i="4" s="1"/>
  <c r="X185" i="4" s="1"/>
  <c r="X186" i="4" s="1"/>
  <c r="X187" i="4" s="1"/>
  <c r="X188" i="4" s="1"/>
  <c r="X189" i="4" s="1"/>
  <c r="X190" i="4" s="1"/>
  <c r="X191" i="4" s="1"/>
  <c r="X192" i="4" s="1"/>
  <c r="X193" i="4" s="1"/>
  <c r="X194" i="4" s="1"/>
  <c r="X195" i="4" s="1"/>
  <c r="X196" i="4" s="1"/>
  <c r="X197" i="4" s="1"/>
  <c r="X198" i="4" s="1"/>
  <c r="X199" i="4" s="1"/>
  <c r="X200" i="4" s="1"/>
  <c r="X201" i="4" s="1"/>
  <c r="X202" i="4" s="1"/>
  <c r="X203" i="4" s="1"/>
  <c r="X204" i="4" s="1"/>
  <c r="X205" i="4" s="1"/>
  <c r="X206" i="4" s="1"/>
  <c r="X207" i="4" s="1"/>
  <c r="X208" i="4" s="1"/>
  <c r="X209" i="4" s="1"/>
  <c r="X210" i="4" s="1"/>
  <c r="X211" i="4" s="1"/>
  <c r="X212" i="4" s="1"/>
  <c r="X213" i="4" s="1"/>
  <c r="X214" i="4" s="1"/>
  <c r="X215" i="4" s="1"/>
  <c r="X216" i="4" s="1"/>
  <c r="X217" i="4" s="1"/>
  <c r="X218" i="4" s="1"/>
  <c r="X219" i="4" s="1"/>
  <c r="X220" i="4" s="1"/>
  <c r="X221" i="4" s="1"/>
  <c r="X222" i="4" s="1"/>
  <c r="X223" i="4" s="1"/>
  <c r="X224" i="4" s="1"/>
  <c r="X225" i="4" s="1"/>
  <c r="X226" i="4" s="1"/>
  <c r="X227" i="4" s="1"/>
  <c r="X228" i="4" s="1"/>
  <c r="X229" i="4" s="1"/>
  <c r="X230" i="4" s="1"/>
  <c r="X231" i="4" s="1"/>
  <c r="X232" i="4" s="1"/>
  <c r="X233" i="4" s="1"/>
  <c r="X234" i="4" s="1"/>
  <c r="X235" i="4" s="1"/>
  <c r="X236" i="4" s="1"/>
  <c r="X237" i="4" s="1"/>
  <c r="X238" i="4" s="1"/>
  <c r="X239" i="4" s="1"/>
  <c r="X240" i="4" s="1"/>
  <c r="X241" i="4" s="1"/>
  <c r="X242" i="4" s="1"/>
  <c r="X243" i="4" s="1"/>
  <c r="X244" i="4" s="1"/>
  <c r="X245" i="4" s="1"/>
  <c r="X246" i="4" s="1"/>
  <c r="X247" i="4" s="1"/>
  <c r="X248" i="4" s="1"/>
  <c r="X249" i="4" s="1"/>
  <c r="X250" i="4" s="1"/>
  <c r="X251" i="4" s="1"/>
  <c r="X252" i="4" s="1"/>
  <c r="X253" i="4" s="1"/>
  <c r="X254" i="4" s="1"/>
  <c r="X255" i="4" s="1"/>
  <c r="X256" i="4" s="1"/>
  <c r="X257" i="4" s="1"/>
  <c r="X258" i="4" s="1"/>
  <c r="X259" i="4" s="1"/>
  <c r="X260" i="4" s="1"/>
  <c r="X261" i="4" s="1"/>
  <c r="X262" i="4" s="1"/>
  <c r="X263" i="4" s="1"/>
  <c r="X264" i="4" s="1"/>
  <c r="X265" i="4" s="1"/>
  <c r="X266" i="4" s="1"/>
  <c r="X267" i="4" s="1"/>
  <c r="X268" i="4" s="1"/>
  <c r="X269" i="4" s="1"/>
  <c r="X270" i="4" s="1"/>
  <c r="X271" i="4" s="1"/>
  <c r="X272" i="4" s="1"/>
  <c r="X273" i="4" s="1"/>
  <c r="X274" i="4" s="1"/>
  <c r="X275" i="4" s="1"/>
  <c r="X276" i="4" s="1"/>
  <c r="X277" i="4" s="1"/>
  <c r="X278" i="4" s="1"/>
  <c r="X279" i="4" s="1"/>
  <c r="X280" i="4" s="1"/>
  <c r="X281" i="4" s="1"/>
  <c r="X282" i="4" s="1"/>
  <c r="X283" i="4" s="1"/>
  <c r="X284" i="4" s="1"/>
  <c r="X285" i="4" s="1"/>
  <c r="X286" i="4" s="1"/>
  <c r="X287" i="4" s="1"/>
  <c r="X288" i="4" s="1"/>
  <c r="X289" i="4" s="1"/>
  <c r="X290" i="4" s="1"/>
  <c r="X291" i="4" s="1"/>
  <c r="X292" i="4" s="1"/>
  <c r="X293" i="4" s="1"/>
  <c r="X294" i="4" s="1"/>
  <c r="X295" i="4" s="1"/>
  <c r="X296" i="4" s="1"/>
  <c r="X297" i="4" s="1"/>
  <c r="X298" i="4" s="1"/>
  <c r="X299" i="4" s="1"/>
  <c r="X300" i="4" s="1"/>
  <c r="X301" i="4" s="1"/>
  <c r="X302" i="4" s="1"/>
  <c r="X303" i="4" s="1"/>
  <c r="X304" i="4" s="1"/>
  <c r="X305" i="4" s="1"/>
  <c r="X306" i="4" s="1"/>
  <c r="X307" i="4" s="1"/>
  <c r="W4" i="4"/>
  <c r="W5" i="4" s="1"/>
  <c r="W6" i="4" s="1"/>
  <c r="W7" i="4" s="1"/>
  <c r="W8" i="4" s="1"/>
  <c r="W9" i="4" s="1"/>
  <c r="W10" i="4" s="1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W56" i="4" s="1"/>
  <c r="W57" i="4" s="1"/>
  <c r="W58" i="4" s="1"/>
  <c r="W59" i="4" s="1"/>
  <c r="W60" i="4" s="1"/>
  <c r="W61" i="4" s="1"/>
  <c r="W62" i="4" s="1"/>
  <c r="W63" i="4" s="1"/>
  <c r="W64" i="4" s="1"/>
  <c r="W65" i="4" s="1"/>
  <c r="W66" i="4" s="1"/>
  <c r="W67" i="4" s="1"/>
  <c r="W68" i="4" s="1"/>
  <c r="W69" i="4" s="1"/>
  <c r="W70" i="4" s="1"/>
  <c r="W71" i="4" s="1"/>
  <c r="W72" i="4" s="1"/>
  <c r="W73" i="4" s="1"/>
  <c r="W74" i="4" s="1"/>
  <c r="W75" i="4" s="1"/>
  <c r="W76" i="4" s="1"/>
  <c r="W77" i="4" s="1"/>
  <c r="W78" i="4" s="1"/>
  <c r="W79" i="4" s="1"/>
  <c r="W80" i="4" s="1"/>
  <c r="W81" i="4" s="1"/>
  <c r="W82" i="4" s="1"/>
  <c r="W83" i="4" s="1"/>
  <c r="W84" i="4" s="1"/>
  <c r="W85" i="4" s="1"/>
  <c r="W86" i="4" s="1"/>
  <c r="W87" i="4" s="1"/>
  <c r="W88" i="4" s="1"/>
  <c r="W89" i="4" s="1"/>
  <c r="W90" i="4" s="1"/>
  <c r="W91" i="4" s="1"/>
  <c r="W92" i="4" s="1"/>
  <c r="W93" i="4" s="1"/>
  <c r="W94" i="4" s="1"/>
  <c r="W95" i="4" s="1"/>
  <c r="W96" i="4" s="1"/>
  <c r="W97" i="4" s="1"/>
  <c r="W98" i="4" s="1"/>
  <c r="W99" i="4" s="1"/>
  <c r="W100" i="4" s="1"/>
  <c r="W101" i="4" s="1"/>
  <c r="W102" i="4" s="1"/>
  <c r="W103" i="4" s="1"/>
  <c r="W104" i="4" s="1"/>
  <c r="W105" i="4" s="1"/>
  <c r="W106" i="4" s="1"/>
  <c r="W107" i="4" s="1"/>
  <c r="W108" i="4" s="1"/>
  <c r="W109" i="4" s="1"/>
  <c r="W110" i="4" s="1"/>
  <c r="W111" i="4" s="1"/>
  <c r="W112" i="4" s="1"/>
  <c r="W113" i="4" s="1"/>
  <c r="W114" i="4" s="1"/>
  <c r="W115" i="4" s="1"/>
  <c r="W116" i="4" s="1"/>
  <c r="W117" i="4" s="1"/>
  <c r="W118" i="4" s="1"/>
  <c r="W119" i="4" s="1"/>
  <c r="W120" i="4" s="1"/>
  <c r="W121" i="4" s="1"/>
  <c r="W122" i="4" s="1"/>
  <c r="W123" i="4" s="1"/>
  <c r="W124" i="4" s="1"/>
  <c r="W125" i="4" s="1"/>
  <c r="W126" i="4" s="1"/>
  <c r="W127" i="4" s="1"/>
  <c r="W128" i="4" s="1"/>
  <c r="W129" i="4" s="1"/>
  <c r="W130" i="4" s="1"/>
  <c r="W131" i="4" s="1"/>
  <c r="W132" i="4" s="1"/>
  <c r="W133" i="4" s="1"/>
  <c r="W134" i="4" s="1"/>
  <c r="W135" i="4" s="1"/>
  <c r="W136" i="4" s="1"/>
  <c r="W137" i="4" s="1"/>
  <c r="W138" i="4" s="1"/>
  <c r="W139" i="4" s="1"/>
  <c r="W140" i="4" s="1"/>
  <c r="W141" i="4" s="1"/>
  <c r="W142" i="4" s="1"/>
  <c r="W143" i="4" s="1"/>
  <c r="W144" i="4" s="1"/>
  <c r="W145" i="4" s="1"/>
  <c r="W146" i="4" s="1"/>
  <c r="W147" i="4" s="1"/>
  <c r="W148" i="4" s="1"/>
  <c r="W149" i="4" s="1"/>
  <c r="W150" i="4" s="1"/>
  <c r="W151" i="4" s="1"/>
  <c r="W152" i="4" s="1"/>
  <c r="W153" i="4" s="1"/>
  <c r="W154" i="4" s="1"/>
  <c r="W155" i="4" s="1"/>
  <c r="W156" i="4" s="1"/>
  <c r="W157" i="4" s="1"/>
  <c r="W158" i="4" s="1"/>
  <c r="W159" i="4" s="1"/>
  <c r="W160" i="4" s="1"/>
  <c r="W161" i="4" s="1"/>
  <c r="W162" i="4" s="1"/>
  <c r="W163" i="4" s="1"/>
  <c r="W164" i="4" s="1"/>
  <c r="W165" i="4" s="1"/>
  <c r="W166" i="4" s="1"/>
  <c r="W167" i="4" s="1"/>
  <c r="W168" i="4" s="1"/>
  <c r="W169" i="4" s="1"/>
  <c r="W170" i="4" s="1"/>
  <c r="W171" i="4" s="1"/>
  <c r="W172" i="4" s="1"/>
  <c r="W173" i="4" s="1"/>
  <c r="W174" i="4" s="1"/>
  <c r="W175" i="4" s="1"/>
  <c r="W176" i="4" s="1"/>
  <c r="W177" i="4" s="1"/>
  <c r="W178" i="4" s="1"/>
  <c r="W179" i="4" s="1"/>
  <c r="W180" i="4" s="1"/>
  <c r="W181" i="4" s="1"/>
  <c r="W182" i="4" s="1"/>
  <c r="W183" i="4" s="1"/>
  <c r="W184" i="4" s="1"/>
  <c r="W185" i="4" s="1"/>
  <c r="W186" i="4" s="1"/>
  <c r="W187" i="4" s="1"/>
  <c r="W188" i="4" s="1"/>
  <c r="W189" i="4" s="1"/>
  <c r="W190" i="4" s="1"/>
  <c r="W191" i="4" s="1"/>
  <c r="W192" i="4" s="1"/>
  <c r="W193" i="4" s="1"/>
  <c r="W194" i="4" s="1"/>
  <c r="W195" i="4" s="1"/>
  <c r="W196" i="4" s="1"/>
  <c r="W197" i="4" s="1"/>
  <c r="W198" i="4" s="1"/>
  <c r="W199" i="4" s="1"/>
  <c r="W200" i="4" s="1"/>
  <c r="W201" i="4" s="1"/>
  <c r="W202" i="4" s="1"/>
  <c r="W203" i="4" s="1"/>
  <c r="W204" i="4" s="1"/>
  <c r="W205" i="4" s="1"/>
  <c r="W206" i="4" s="1"/>
  <c r="W207" i="4" s="1"/>
  <c r="W208" i="4" s="1"/>
  <c r="W209" i="4" s="1"/>
  <c r="W210" i="4" s="1"/>
  <c r="W211" i="4" s="1"/>
  <c r="W212" i="4" s="1"/>
  <c r="W213" i="4" s="1"/>
  <c r="W214" i="4" s="1"/>
  <c r="W215" i="4" s="1"/>
  <c r="W216" i="4" s="1"/>
  <c r="W217" i="4" s="1"/>
  <c r="W218" i="4" s="1"/>
  <c r="W219" i="4" s="1"/>
  <c r="W220" i="4" s="1"/>
  <c r="W221" i="4" s="1"/>
  <c r="W222" i="4" s="1"/>
  <c r="W223" i="4" s="1"/>
  <c r="W224" i="4" s="1"/>
  <c r="W225" i="4" s="1"/>
  <c r="W226" i="4" s="1"/>
  <c r="W227" i="4" s="1"/>
  <c r="W228" i="4" s="1"/>
  <c r="W229" i="4" s="1"/>
  <c r="W230" i="4" s="1"/>
  <c r="W231" i="4" s="1"/>
  <c r="W232" i="4" s="1"/>
  <c r="W233" i="4" s="1"/>
  <c r="W234" i="4" s="1"/>
  <c r="W235" i="4" s="1"/>
  <c r="W236" i="4" s="1"/>
  <c r="W237" i="4" s="1"/>
  <c r="W238" i="4" s="1"/>
  <c r="W239" i="4" s="1"/>
  <c r="W240" i="4" s="1"/>
  <c r="W241" i="4" s="1"/>
  <c r="W242" i="4" s="1"/>
  <c r="W243" i="4" s="1"/>
  <c r="W244" i="4" s="1"/>
  <c r="W245" i="4" s="1"/>
  <c r="W246" i="4" s="1"/>
  <c r="W247" i="4" s="1"/>
  <c r="W248" i="4" s="1"/>
  <c r="W249" i="4" s="1"/>
  <c r="W250" i="4" s="1"/>
  <c r="W251" i="4" s="1"/>
  <c r="W252" i="4" s="1"/>
  <c r="W253" i="4" s="1"/>
  <c r="W254" i="4" s="1"/>
  <c r="W255" i="4" s="1"/>
  <c r="W256" i="4" s="1"/>
  <c r="W257" i="4" s="1"/>
  <c r="W258" i="4" s="1"/>
  <c r="W259" i="4" s="1"/>
  <c r="W260" i="4" s="1"/>
  <c r="W261" i="4" s="1"/>
  <c r="W262" i="4" s="1"/>
  <c r="W263" i="4" s="1"/>
  <c r="W264" i="4" s="1"/>
  <c r="W265" i="4" s="1"/>
  <c r="W266" i="4" s="1"/>
  <c r="W267" i="4" s="1"/>
  <c r="W268" i="4" s="1"/>
  <c r="W269" i="4" s="1"/>
  <c r="W270" i="4" s="1"/>
  <c r="W271" i="4" s="1"/>
  <c r="W272" i="4" s="1"/>
  <c r="W273" i="4" s="1"/>
  <c r="W274" i="4" s="1"/>
  <c r="W275" i="4" s="1"/>
  <c r="W276" i="4" s="1"/>
  <c r="W277" i="4" s="1"/>
  <c r="W278" i="4" s="1"/>
  <c r="W279" i="4" s="1"/>
  <c r="W280" i="4" s="1"/>
  <c r="W281" i="4" s="1"/>
  <c r="W282" i="4" s="1"/>
  <c r="W283" i="4" s="1"/>
  <c r="W284" i="4" s="1"/>
  <c r="W285" i="4" s="1"/>
  <c r="W286" i="4" s="1"/>
  <c r="W287" i="4" s="1"/>
  <c r="W288" i="4" s="1"/>
  <c r="W289" i="4" s="1"/>
  <c r="W290" i="4" s="1"/>
  <c r="W291" i="4" s="1"/>
  <c r="W292" i="4" s="1"/>
  <c r="W293" i="4" s="1"/>
  <c r="W294" i="4" s="1"/>
  <c r="W295" i="4" s="1"/>
  <c r="W296" i="4" s="1"/>
  <c r="W297" i="4" s="1"/>
  <c r="W298" i="4" s="1"/>
  <c r="W299" i="4" s="1"/>
  <c r="W300" i="4" s="1"/>
  <c r="W301" i="4" s="1"/>
  <c r="W302" i="4" s="1"/>
  <c r="W303" i="4" s="1"/>
  <c r="W304" i="4" s="1"/>
  <c r="W305" i="4" s="1"/>
  <c r="W306" i="4" s="1"/>
  <c r="W307" i="4" s="1"/>
  <c r="V4" i="4"/>
  <c r="V5" i="4" s="1"/>
  <c r="V6" i="4" s="1"/>
  <c r="V7" i="4" s="1"/>
  <c r="V8" i="4" s="1"/>
  <c r="V9" i="4" s="1"/>
  <c r="V10" i="4" s="1"/>
  <c r="V11" i="4" s="1"/>
  <c r="V12" i="4" s="1"/>
  <c r="V13" i="4" s="1"/>
  <c r="V14" i="4" s="1"/>
  <c r="V15" i="4" s="1"/>
  <c r="V16" i="4" s="1"/>
  <c r="V17" i="4" s="1"/>
  <c r="V18" i="4" s="1"/>
  <c r="V19" i="4" s="1"/>
  <c r="V20" i="4" s="1"/>
  <c r="V21" i="4" s="1"/>
  <c r="V22" i="4" s="1"/>
  <c r="V23" i="4" s="1"/>
  <c r="V24" i="4" s="1"/>
  <c r="V25" i="4" s="1"/>
  <c r="V26" i="4" s="1"/>
  <c r="V27" i="4" s="1"/>
  <c r="V28" i="4" s="1"/>
  <c r="V29" i="4" s="1"/>
  <c r="V30" i="4" s="1"/>
  <c r="V31" i="4" s="1"/>
  <c r="V32" i="4" s="1"/>
  <c r="V33" i="4" s="1"/>
  <c r="V34" i="4" s="1"/>
  <c r="V35" i="4" s="1"/>
  <c r="V36" i="4" s="1"/>
  <c r="V37" i="4" s="1"/>
  <c r="V38" i="4" s="1"/>
  <c r="V39" i="4" s="1"/>
  <c r="V40" i="4" s="1"/>
  <c r="V41" i="4" s="1"/>
  <c r="V42" i="4" s="1"/>
  <c r="V43" i="4" s="1"/>
  <c r="V44" i="4" s="1"/>
  <c r="V45" i="4" s="1"/>
  <c r="V46" i="4" s="1"/>
  <c r="V47" i="4" s="1"/>
  <c r="V48" i="4" s="1"/>
  <c r="V49" i="4" s="1"/>
  <c r="V50" i="4" s="1"/>
  <c r="V51" i="4" s="1"/>
  <c r="V52" i="4" s="1"/>
  <c r="V53" i="4" s="1"/>
  <c r="V54" i="4" s="1"/>
  <c r="V55" i="4" s="1"/>
  <c r="V56" i="4" s="1"/>
  <c r="V57" i="4" s="1"/>
  <c r="V58" i="4" s="1"/>
  <c r="V59" i="4" s="1"/>
  <c r="V60" i="4" s="1"/>
  <c r="V61" i="4" s="1"/>
  <c r="V62" i="4" s="1"/>
  <c r="V63" i="4" s="1"/>
  <c r="V64" i="4" s="1"/>
  <c r="V65" i="4" s="1"/>
  <c r="V66" i="4" s="1"/>
  <c r="V67" i="4" s="1"/>
  <c r="V68" i="4" s="1"/>
  <c r="V69" i="4" s="1"/>
  <c r="V70" i="4" s="1"/>
  <c r="V71" i="4" s="1"/>
  <c r="V72" i="4" s="1"/>
  <c r="V73" i="4" s="1"/>
  <c r="V74" i="4" s="1"/>
  <c r="V75" i="4" s="1"/>
  <c r="V76" i="4" s="1"/>
  <c r="V77" i="4" s="1"/>
  <c r="V78" i="4" s="1"/>
  <c r="V79" i="4" s="1"/>
  <c r="V80" i="4" s="1"/>
  <c r="V81" i="4" s="1"/>
  <c r="V82" i="4" s="1"/>
  <c r="V83" i="4" s="1"/>
  <c r="V84" i="4" s="1"/>
  <c r="V85" i="4" s="1"/>
  <c r="V86" i="4" s="1"/>
  <c r="V87" i="4" s="1"/>
  <c r="V88" i="4" s="1"/>
  <c r="V89" i="4" s="1"/>
  <c r="V90" i="4" s="1"/>
  <c r="V91" i="4" s="1"/>
  <c r="V92" i="4" s="1"/>
  <c r="V93" i="4" s="1"/>
  <c r="V94" i="4" s="1"/>
  <c r="V95" i="4" s="1"/>
  <c r="V96" i="4" s="1"/>
  <c r="V97" i="4" s="1"/>
  <c r="V98" i="4" s="1"/>
  <c r="V99" i="4" s="1"/>
  <c r="V100" i="4" s="1"/>
  <c r="V101" i="4" s="1"/>
  <c r="V102" i="4" s="1"/>
  <c r="V103" i="4" s="1"/>
  <c r="V104" i="4" s="1"/>
  <c r="V105" i="4" s="1"/>
  <c r="V106" i="4" s="1"/>
  <c r="V107" i="4" s="1"/>
  <c r="V108" i="4" s="1"/>
  <c r="V109" i="4" s="1"/>
  <c r="V110" i="4" s="1"/>
  <c r="V111" i="4" s="1"/>
  <c r="V112" i="4" s="1"/>
  <c r="V113" i="4" s="1"/>
  <c r="V114" i="4" s="1"/>
  <c r="V115" i="4" s="1"/>
  <c r="V116" i="4" s="1"/>
  <c r="V117" i="4" s="1"/>
  <c r="V118" i="4" s="1"/>
  <c r="V119" i="4" s="1"/>
  <c r="V120" i="4" s="1"/>
  <c r="V121" i="4" s="1"/>
  <c r="V122" i="4" s="1"/>
  <c r="V123" i="4" s="1"/>
  <c r="V124" i="4" s="1"/>
  <c r="V125" i="4" s="1"/>
  <c r="V126" i="4" s="1"/>
  <c r="V127" i="4" s="1"/>
  <c r="V128" i="4" s="1"/>
  <c r="V129" i="4" s="1"/>
  <c r="V130" i="4" s="1"/>
  <c r="V131" i="4" s="1"/>
  <c r="V132" i="4" s="1"/>
  <c r="V133" i="4" s="1"/>
  <c r="V134" i="4" s="1"/>
  <c r="V135" i="4" s="1"/>
  <c r="V136" i="4" s="1"/>
  <c r="V137" i="4" s="1"/>
  <c r="V138" i="4" s="1"/>
  <c r="V139" i="4" s="1"/>
  <c r="V140" i="4" s="1"/>
  <c r="V141" i="4" s="1"/>
  <c r="V142" i="4" s="1"/>
  <c r="V143" i="4" s="1"/>
  <c r="V144" i="4" s="1"/>
  <c r="V145" i="4" s="1"/>
  <c r="V146" i="4" s="1"/>
  <c r="V147" i="4" s="1"/>
  <c r="V148" i="4" s="1"/>
  <c r="V149" i="4" s="1"/>
  <c r="V150" i="4" s="1"/>
  <c r="V151" i="4" s="1"/>
  <c r="V152" i="4" s="1"/>
  <c r="V153" i="4" s="1"/>
  <c r="V154" i="4" s="1"/>
  <c r="V155" i="4" s="1"/>
  <c r="V156" i="4" s="1"/>
  <c r="V157" i="4" s="1"/>
  <c r="V158" i="4" s="1"/>
  <c r="V159" i="4" s="1"/>
  <c r="V160" i="4" s="1"/>
  <c r="V161" i="4" s="1"/>
  <c r="V162" i="4" s="1"/>
  <c r="V163" i="4" s="1"/>
  <c r="V164" i="4" s="1"/>
  <c r="V165" i="4" s="1"/>
  <c r="V166" i="4" s="1"/>
  <c r="V167" i="4" s="1"/>
  <c r="V168" i="4" s="1"/>
  <c r="V169" i="4" s="1"/>
  <c r="V170" i="4" s="1"/>
  <c r="V171" i="4" s="1"/>
  <c r="V172" i="4" s="1"/>
  <c r="V173" i="4" s="1"/>
  <c r="V174" i="4" s="1"/>
  <c r="V175" i="4" s="1"/>
  <c r="V176" i="4" s="1"/>
  <c r="V177" i="4" s="1"/>
  <c r="V178" i="4" s="1"/>
  <c r="V179" i="4" s="1"/>
  <c r="V180" i="4" s="1"/>
  <c r="V181" i="4" s="1"/>
  <c r="V182" i="4" s="1"/>
  <c r="V183" i="4" s="1"/>
  <c r="V184" i="4" s="1"/>
  <c r="V185" i="4" s="1"/>
  <c r="V186" i="4" s="1"/>
  <c r="V187" i="4" s="1"/>
  <c r="V188" i="4" s="1"/>
  <c r="V189" i="4" s="1"/>
  <c r="V190" i="4" s="1"/>
  <c r="V191" i="4" s="1"/>
  <c r="V192" i="4" s="1"/>
  <c r="V193" i="4" s="1"/>
  <c r="V194" i="4" s="1"/>
  <c r="V195" i="4" s="1"/>
  <c r="V196" i="4" s="1"/>
  <c r="V197" i="4" s="1"/>
  <c r="V198" i="4" s="1"/>
  <c r="V199" i="4" s="1"/>
  <c r="V200" i="4" s="1"/>
  <c r="V201" i="4" s="1"/>
  <c r="V202" i="4" s="1"/>
  <c r="V203" i="4" s="1"/>
  <c r="V204" i="4" s="1"/>
  <c r="V205" i="4" s="1"/>
  <c r="V206" i="4" s="1"/>
  <c r="V207" i="4" s="1"/>
  <c r="V208" i="4" s="1"/>
  <c r="V209" i="4" s="1"/>
  <c r="V210" i="4" s="1"/>
  <c r="V211" i="4" s="1"/>
  <c r="V212" i="4" s="1"/>
  <c r="V213" i="4" s="1"/>
  <c r="V214" i="4" s="1"/>
  <c r="V215" i="4" s="1"/>
  <c r="V216" i="4" s="1"/>
  <c r="V217" i="4" s="1"/>
  <c r="V218" i="4" s="1"/>
  <c r="V219" i="4" s="1"/>
  <c r="V220" i="4" s="1"/>
  <c r="V221" i="4" s="1"/>
  <c r="V222" i="4" s="1"/>
  <c r="V223" i="4" s="1"/>
  <c r="V224" i="4" s="1"/>
  <c r="V225" i="4" s="1"/>
  <c r="V226" i="4" s="1"/>
  <c r="V227" i="4" s="1"/>
  <c r="V228" i="4" s="1"/>
  <c r="V229" i="4" s="1"/>
  <c r="V230" i="4" s="1"/>
  <c r="V231" i="4" s="1"/>
  <c r="V232" i="4" s="1"/>
  <c r="V233" i="4" s="1"/>
  <c r="V234" i="4" s="1"/>
  <c r="V235" i="4" s="1"/>
  <c r="V236" i="4" s="1"/>
  <c r="V237" i="4" s="1"/>
  <c r="V238" i="4" s="1"/>
  <c r="V239" i="4" s="1"/>
  <c r="V240" i="4" s="1"/>
  <c r="V241" i="4" s="1"/>
  <c r="V242" i="4" s="1"/>
  <c r="V243" i="4" s="1"/>
  <c r="V244" i="4" s="1"/>
  <c r="V245" i="4" s="1"/>
  <c r="V246" i="4" s="1"/>
  <c r="V247" i="4" s="1"/>
  <c r="V248" i="4" s="1"/>
  <c r="V249" i="4" s="1"/>
  <c r="V250" i="4" s="1"/>
  <c r="V251" i="4" s="1"/>
  <c r="V252" i="4" s="1"/>
  <c r="V253" i="4" s="1"/>
  <c r="V254" i="4" s="1"/>
  <c r="V255" i="4" s="1"/>
  <c r="V256" i="4" s="1"/>
  <c r="V257" i="4" s="1"/>
  <c r="V258" i="4" s="1"/>
  <c r="V259" i="4" s="1"/>
  <c r="V260" i="4" s="1"/>
  <c r="V261" i="4" s="1"/>
  <c r="V262" i="4" s="1"/>
  <c r="V263" i="4" s="1"/>
  <c r="V264" i="4" s="1"/>
  <c r="V265" i="4" s="1"/>
  <c r="V266" i="4" s="1"/>
  <c r="V267" i="4" s="1"/>
  <c r="V268" i="4" s="1"/>
  <c r="V269" i="4" s="1"/>
  <c r="V270" i="4" s="1"/>
  <c r="V271" i="4" s="1"/>
  <c r="V272" i="4" s="1"/>
  <c r="V273" i="4" s="1"/>
  <c r="V274" i="4" s="1"/>
  <c r="V275" i="4" s="1"/>
  <c r="V276" i="4" s="1"/>
  <c r="V277" i="4" s="1"/>
  <c r="V278" i="4" s="1"/>
  <c r="V279" i="4" s="1"/>
  <c r="V280" i="4" s="1"/>
  <c r="V281" i="4" s="1"/>
  <c r="V282" i="4" s="1"/>
  <c r="V283" i="4" s="1"/>
  <c r="V284" i="4" s="1"/>
  <c r="V285" i="4" s="1"/>
  <c r="V286" i="4" s="1"/>
  <c r="V287" i="4" s="1"/>
  <c r="V288" i="4" s="1"/>
  <c r="V289" i="4" s="1"/>
  <c r="V290" i="4" s="1"/>
  <c r="V291" i="4" s="1"/>
  <c r="V292" i="4" s="1"/>
  <c r="V293" i="4" s="1"/>
  <c r="V294" i="4" s="1"/>
  <c r="V295" i="4" s="1"/>
  <c r="V296" i="4" s="1"/>
  <c r="V297" i="4" s="1"/>
  <c r="V298" i="4" s="1"/>
  <c r="V299" i="4" s="1"/>
  <c r="V300" i="4" s="1"/>
  <c r="V301" i="4" s="1"/>
  <c r="V302" i="4" s="1"/>
  <c r="V303" i="4" s="1"/>
  <c r="V304" i="4" s="1"/>
  <c r="V305" i="4" s="1"/>
  <c r="V306" i="4" s="1"/>
  <c r="V307" i="4" s="1"/>
  <c r="X3" i="4"/>
  <c r="W3" i="4"/>
  <c r="V3" i="4"/>
  <c r="U4" i="4"/>
  <c r="U5" i="4"/>
  <c r="U6" i="4" s="1"/>
  <c r="U7" i="4" s="1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U43" i="4" s="1"/>
  <c r="U44" i="4" s="1"/>
  <c r="U45" i="4" s="1"/>
  <c r="U46" i="4" s="1"/>
  <c r="U47" i="4" s="1"/>
  <c r="U48" i="4" s="1"/>
  <c r="U49" i="4" s="1"/>
  <c r="U50" i="4" s="1"/>
  <c r="U51" i="4" s="1"/>
  <c r="U52" i="4" s="1"/>
  <c r="U53" i="4" s="1"/>
  <c r="U54" i="4" s="1"/>
  <c r="U55" i="4" s="1"/>
  <c r="U56" i="4" s="1"/>
  <c r="U57" i="4" s="1"/>
  <c r="U58" i="4" s="1"/>
  <c r="U59" i="4" s="1"/>
  <c r="U60" i="4" s="1"/>
  <c r="U61" i="4" s="1"/>
  <c r="U62" i="4" s="1"/>
  <c r="U63" i="4" s="1"/>
  <c r="U64" i="4" s="1"/>
  <c r="U65" i="4" s="1"/>
  <c r="U66" i="4" s="1"/>
  <c r="U67" i="4" s="1"/>
  <c r="U68" i="4" s="1"/>
  <c r="U69" i="4" s="1"/>
  <c r="U70" i="4" s="1"/>
  <c r="U71" i="4" s="1"/>
  <c r="U72" i="4" s="1"/>
  <c r="U73" i="4" s="1"/>
  <c r="U74" i="4" s="1"/>
  <c r="U75" i="4" s="1"/>
  <c r="U76" i="4" s="1"/>
  <c r="U77" i="4" s="1"/>
  <c r="U78" i="4" s="1"/>
  <c r="U79" i="4" s="1"/>
  <c r="U80" i="4" s="1"/>
  <c r="U81" i="4" s="1"/>
  <c r="U82" i="4" s="1"/>
  <c r="U83" i="4" s="1"/>
  <c r="U84" i="4" s="1"/>
  <c r="U85" i="4" s="1"/>
  <c r="U86" i="4" s="1"/>
  <c r="U87" i="4" s="1"/>
  <c r="U88" i="4" s="1"/>
  <c r="U89" i="4" s="1"/>
  <c r="U90" i="4" s="1"/>
  <c r="U91" i="4" s="1"/>
  <c r="U92" i="4" s="1"/>
  <c r="U93" i="4" s="1"/>
  <c r="U94" i="4" s="1"/>
  <c r="U95" i="4" s="1"/>
  <c r="U96" i="4" s="1"/>
  <c r="U97" i="4" s="1"/>
  <c r="U98" i="4" s="1"/>
  <c r="U99" i="4" s="1"/>
  <c r="U100" i="4" s="1"/>
  <c r="U101" i="4" s="1"/>
  <c r="U102" i="4" s="1"/>
  <c r="U103" i="4" s="1"/>
  <c r="U104" i="4" s="1"/>
  <c r="U105" i="4" s="1"/>
  <c r="U106" i="4" s="1"/>
  <c r="U107" i="4" s="1"/>
  <c r="U108" i="4" s="1"/>
  <c r="U109" i="4" s="1"/>
  <c r="U110" i="4" s="1"/>
  <c r="U111" i="4" s="1"/>
  <c r="U112" i="4" s="1"/>
  <c r="U113" i="4" s="1"/>
  <c r="U114" i="4" s="1"/>
  <c r="U115" i="4" s="1"/>
  <c r="U116" i="4" s="1"/>
  <c r="U117" i="4" s="1"/>
  <c r="U118" i="4" s="1"/>
  <c r="U119" i="4" s="1"/>
  <c r="U120" i="4" s="1"/>
  <c r="U121" i="4" s="1"/>
  <c r="U122" i="4" s="1"/>
  <c r="U123" i="4" s="1"/>
  <c r="U124" i="4" s="1"/>
  <c r="U125" i="4" s="1"/>
  <c r="U126" i="4" s="1"/>
  <c r="U127" i="4" s="1"/>
  <c r="U128" i="4" s="1"/>
  <c r="U129" i="4" s="1"/>
  <c r="U130" i="4" s="1"/>
  <c r="U131" i="4" s="1"/>
  <c r="U132" i="4" s="1"/>
  <c r="U133" i="4" s="1"/>
  <c r="U134" i="4" s="1"/>
  <c r="U135" i="4" s="1"/>
  <c r="U136" i="4" s="1"/>
  <c r="U137" i="4" s="1"/>
  <c r="U138" i="4" s="1"/>
  <c r="U139" i="4" s="1"/>
  <c r="U140" i="4" s="1"/>
  <c r="U141" i="4" s="1"/>
  <c r="U142" i="4" s="1"/>
  <c r="U143" i="4" s="1"/>
  <c r="U144" i="4" s="1"/>
  <c r="U145" i="4" s="1"/>
  <c r="U146" i="4" s="1"/>
  <c r="U147" i="4" s="1"/>
  <c r="U148" i="4" s="1"/>
  <c r="U149" i="4" s="1"/>
  <c r="U150" i="4" s="1"/>
  <c r="U151" i="4" s="1"/>
  <c r="U152" i="4" s="1"/>
  <c r="U153" i="4" s="1"/>
  <c r="U154" i="4" s="1"/>
  <c r="U155" i="4" s="1"/>
  <c r="U156" i="4" s="1"/>
  <c r="U157" i="4" s="1"/>
  <c r="U158" i="4" s="1"/>
  <c r="U159" i="4" s="1"/>
  <c r="U160" i="4" s="1"/>
  <c r="U161" i="4" s="1"/>
  <c r="U162" i="4" s="1"/>
  <c r="U163" i="4" s="1"/>
  <c r="U164" i="4" s="1"/>
  <c r="U165" i="4" s="1"/>
  <c r="U166" i="4" s="1"/>
  <c r="U167" i="4" s="1"/>
  <c r="U168" i="4" s="1"/>
  <c r="U169" i="4" s="1"/>
  <c r="U170" i="4" s="1"/>
  <c r="U171" i="4" s="1"/>
  <c r="U172" i="4" s="1"/>
  <c r="U173" i="4" s="1"/>
  <c r="U174" i="4" s="1"/>
  <c r="U175" i="4" s="1"/>
  <c r="U176" i="4" s="1"/>
  <c r="U177" i="4" s="1"/>
  <c r="U178" i="4" s="1"/>
  <c r="U179" i="4" s="1"/>
  <c r="U180" i="4" s="1"/>
  <c r="U181" i="4" s="1"/>
  <c r="U182" i="4" s="1"/>
  <c r="U183" i="4" s="1"/>
  <c r="U184" i="4" s="1"/>
  <c r="U185" i="4" s="1"/>
  <c r="U186" i="4" s="1"/>
  <c r="U187" i="4" s="1"/>
  <c r="U188" i="4" s="1"/>
  <c r="U189" i="4" s="1"/>
  <c r="U190" i="4" s="1"/>
  <c r="U191" i="4" s="1"/>
  <c r="U192" i="4" s="1"/>
  <c r="U193" i="4" s="1"/>
  <c r="U194" i="4" s="1"/>
  <c r="U195" i="4" s="1"/>
  <c r="U196" i="4" s="1"/>
  <c r="U197" i="4" s="1"/>
  <c r="U198" i="4" s="1"/>
  <c r="U199" i="4" s="1"/>
  <c r="U200" i="4" s="1"/>
  <c r="U201" i="4" s="1"/>
  <c r="U202" i="4" s="1"/>
  <c r="U203" i="4" s="1"/>
  <c r="U204" i="4" s="1"/>
  <c r="U205" i="4" s="1"/>
  <c r="U206" i="4" s="1"/>
  <c r="U207" i="4" s="1"/>
  <c r="U208" i="4" s="1"/>
  <c r="U209" i="4" s="1"/>
  <c r="U210" i="4" s="1"/>
  <c r="U211" i="4" s="1"/>
  <c r="U212" i="4" s="1"/>
  <c r="U213" i="4" s="1"/>
  <c r="U214" i="4" s="1"/>
  <c r="U215" i="4" s="1"/>
  <c r="U216" i="4" s="1"/>
  <c r="U217" i="4" s="1"/>
  <c r="U218" i="4" s="1"/>
  <c r="U219" i="4" s="1"/>
  <c r="U220" i="4" s="1"/>
  <c r="U221" i="4" s="1"/>
  <c r="U222" i="4" s="1"/>
  <c r="U223" i="4" s="1"/>
  <c r="U224" i="4" s="1"/>
  <c r="U225" i="4" s="1"/>
  <c r="U226" i="4" s="1"/>
  <c r="U227" i="4" s="1"/>
  <c r="U228" i="4" s="1"/>
  <c r="U229" i="4" s="1"/>
  <c r="U230" i="4" s="1"/>
  <c r="U231" i="4" s="1"/>
  <c r="U232" i="4" s="1"/>
  <c r="U233" i="4" s="1"/>
  <c r="U234" i="4" s="1"/>
  <c r="U235" i="4" s="1"/>
  <c r="U236" i="4" s="1"/>
  <c r="U237" i="4" s="1"/>
  <c r="U238" i="4" s="1"/>
  <c r="U239" i="4" s="1"/>
  <c r="U240" i="4" s="1"/>
  <c r="U241" i="4" s="1"/>
  <c r="U242" i="4" s="1"/>
  <c r="U243" i="4" s="1"/>
  <c r="U244" i="4" s="1"/>
  <c r="U245" i="4" s="1"/>
  <c r="U246" i="4" s="1"/>
  <c r="U247" i="4" s="1"/>
  <c r="U248" i="4" s="1"/>
  <c r="U249" i="4" s="1"/>
  <c r="U250" i="4" s="1"/>
  <c r="U251" i="4" s="1"/>
  <c r="U252" i="4" s="1"/>
  <c r="U253" i="4" s="1"/>
  <c r="U254" i="4" s="1"/>
  <c r="U255" i="4" s="1"/>
  <c r="U256" i="4" s="1"/>
  <c r="U257" i="4" s="1"/>
  <c r="U258" i="4" s="1"/>
  <c r="U259" i="4" s="1"/>
  <c r="U260" i="4" s="1"/>
  <c r="U261" i="4" s="1"/>
  <c r="U262" i="4" s="1"/>
  <c r="U263" i="4" s="1"/>
  <c r="U264" i="4" s="1"/>
  <c r="U265" i="4" s="1"/>
  <c r="U266" i="4" s="1"/>
  <c r="U267" i="4" s="1"/>
  <c r="U268" i="4" s="1"/>
  <c r="U269" i="4" s="1"/>
  <c r="U270" i="4" s="1"/>
  <c r="U271" i="4" s="1"/>
  <c r="U272" i="4" s="1"/>
  <c r="U273" i="4" s="1"/>
  <c r="U274" i="4" s="1"/>
  <c r="U275" i="4" s="1"/>
  <c r="U276" i="4" s="1"/>
  <c r="U277" i="4" s="1"/>
  <c r="U278" i="4" s="1"/>
  <c r="U279" i="4" s="1"/>
  <c r="U280" i="4" s="1"/>
  <c r="U281" i="4" s="1"/>
  <c r="U282" i="4" s="1"/>
  <c r="U283" i="4" s="1"/>
  <c r="U284" i="4" s="1"/>
  <c r="U285" i="4" s="1"/>
  <c r="U286" i="4" s="1"/>
  <c r="U287" i="4" s="1"/>
  <c r="U288" i="4" s="1"/>
  <c r="U289" i="4" s="1"/>
  <c r="U290" i="4" s="1"/>
  <c r="U291" i="4" s="1"/>
  <c r="U292" i="4" s="1"/>
  <c r="U293" i="4" s="1"/>
  <c r="U294" i="4" s="1"/>
  <c r="U295" i="4" s="1"/>
  <c r="U296" i="4" s="1"/>
  <c r="U297" i="4" s="1"/>
  <c r="U298" i="4" s="1"/>
  <c r="U299" i="4" s="1"/>
  <c r="U300" i="4" s="1"/>
  <c r="U301" i="4" s="1"/>
  <c r="U302" i="4" s="1"/>
  <c r="U303" i="4" s="1"/>
  <c r="U304" i="4" s="1"/>
  <c r="U305" i="4" s="1"/>
  <c r="U306" i="4" s="1"/>
  <c r="U307" i="4" s="1"/>
  <c r="U3" i="4"/>
  <c r="F20" i="5" l="1"/>
  <c r="R3" i="4" l="1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2" i="4"/>
  <c r="T1" i="4"/>
  <c r="E7" i="5" l="1"/>
  <c r="F23" i="5" s="1"/>
  <c r="C5" i="5"/>
  <c r="C3" i="5"/>
  <c r="S10" i="4"/>
  <c r="S18" i="4"/>
  <c r="S26" i="4"/>
  <c r="S28" i="4"/>
  <c r="S29" i="4"/>
  <c r="S34" i="4"/>
  <c r="S36" i="4"/>
  <c r="S37" i="4"/>
  <c r="S42" i="4"/>
  <c r="S44" i="4"/>
  <c r="S45" i="4"/>
  <c r="S50" i="4"/>
  <c r="S52" i="4"/>
  <c r="S53" i="4"/>
  <c r="S58" i="4"/>
  <c r="S60" i="4"/>
  <c r="S61" i="4"/>
  <c r="S66" i="4"/>
  <c r="S68" i="4"/>
  <c r="S69" i="4"/>
  <c r="S74" i="4"/>
  <c r="S76" i="4"/>
  <c r="S77" i="4"/>
  <c r="S82" i="4"/>
  <c r="S84" i="4"/>
  <c r="S85" i="4"/>
  <c r="S90" i="4"/>
  <c r="S92" i="4"/>
  <c r="S93" i="4"/>
  <c r="S98" i="4"/>
  <c r="S100" i="4"/>
  <c r="S101" i="4"/>
  <c r="S106" i="4"/>
  <c r="S108" i="4"/>
  <c r="S109" i="4"/>
  <c r="S114" i="4"/>
  <c r="S116" i="4"/>
  <c r="S117" i="4"/>
  <c r="S122" i="4"/>
  <c r="S124" i="4"/>
  <c r="S125" i="4"/>
  <c r="S130" i="4"/>
  <c r="S132" i="4"/>
  <c r="S133" i="4"/>
  <c r="S138" i="4"/>
  <c r="S140" i="4"/>
  <c r="S141" i="4"/>
  <c r="S146" i="4"/>
  <c r="S148" i="4"/>
  <c r="S149" i="4"/>
  <c r="S154" i="4"/>
  <c r="S156" i="4"/>
  <c r="S157" i="4"/>
  <c r="S162" i="4"/>
  <c r="S164" i="4"/>
  <c r="S165" i="4"/>
  <c r="S170" i="4"/>
  <c r="S172" i="4"/>
  <c r="S173" i="4"/>
  <c r="S178" i="4"/>
  <c r="S181" i="4"/>
  <c r="S186" i="4"/>
  <c r="S194" i="4"/>
  <c r="S202" i="4"/>
  <c r="S210" i="4"/>
  <c r="S218" i="4"/>
  <c r="S226" i="4"/>
  <c r="S234" i="4"/>
  <c r="S242" i="4"/>
  <c r="S250" i="4"/>
  <c r="S258" i="4"/>
  <c r="S266" i="4"/>
  <c r="S274" i="4"/>
  <c r="S282" i="4"/>
  <c r="S290" i="4"/>
  <c r="S298" i="4"/>
  <c r="S306" i="4"/>
  <c r="S25" i="4"/>
  <c r="S27" i="4"/>
  <c r="S30" i="4"/>
  <c r="S31" i="4"/>
  <c r="S32" i="4"/>
  <c r="S33" i="4"/>
  <c r="S35" i="4"/>
  <c r="S38" i="4"/>
  <c r="S39" i="4"/>
  <c r="S40" i="4"/>
  <c r="S41" i="4"/>
  <c r="S43" i="4"/>
  <c r="E4" i="5"/>
  <c r="S46" i="4"/>
  <c r="S47" i="4"/>
  <c r="S48" i="4"/>
  <c r="S49" i="4"/>
  <c r="S51" i="4"/>
  <c r="S54" i="4"/>
  <c r="S55" i="4"/>
  <c r="S56" i="4"/>
  <c r="S57" i="4"/>
  <c r="S59" i="4"/>
  <c r="S62" i="4"/>
  <c r="S63" i="4"/>
  <c r="S64" i="4"/>
  <c r="S65" i="4"/>
  <c r="S67" i="4"/>
  <c r="S70" i="4"/>
  <c r="S71" i="4"/>
  <c r="S72" i="4"/>
  <c r="S73" i="4"/>
  <c r="S75" i="4"/>
  <c r="E5" i="5"/>
  <c r="F21" i="5" s="1"/>
  <c r="S78" i="4"/>
  <c r="S79" i="4"/>
  <c r="S80" i="4"/>
  <c r="S81" i="4"/>
  <c r="S83" i="4"/>
  <c r="S86" i="4"/>
  <c r="S87" i="4"/>
  <c r="S88" i="4"/>
  <c r="S89" i="4"/>
  <c r="S91" i="4"/>
  <c r="S94" i="4"/>
  <c r="S95" i="4"/>
  <c r="S96" i="4"/>
  <c r="S97" i="4"/>
  <c r="S99" i="4"/>
  <c r="S102" i="4"/>
  <c r="S103" i="4"/>
  <c r="C6" i="5"/>
  <c r="S105" i="4"/>
  <c r="S107" i="4"/>
  <c r="E6" i="5"/>
  <c r="S110" i="4"/>
  <c r="S111" i="4"/>
  <c r="S112" i="4"/>
  <c r="S113" i="4"/>
  <c r="S115" i="4"/>
  <c r="S118" i="4"/>
  <c r="S119" i="4"/>
  <c r="S120" i="4"/>
  <c r="S121" i="4"/>
  <c r="S123" i="4"/>
  <c r="S126" i="4"/>
  <c r="S127" i="4"/>
  <c r="S128" i="4"/>
  <c r="S129" i="4"/>
  <c r="S131" i="4"/>
  <c r="S134" i="4"/>
  <c r="S135" i="4"/>
  <c r="C7" i="5"/>
  <c r="S137" i="4"/>
  <c r="S139" i="4"/>
  <c r="S142" i="4"/>
  <c r="S143" i="4"/>
  <c r="S144" i="4"/>
  <c r="S145" i="4"/>
  <c r="S147" i="4"/>
  <c r="S150" i="4"/>
  <c r="S151" i="4"/>
  <c r="S152" i="4"/>
  <c r="S153" i="4"/>
  <c r="S155" i="4"/>
  <c r="S158" i="4"/>
  <c r="S159" i="4"/>
  <c r="S160" i="4"/>
  <c r="S161" i="4"/>
  <c r="S163" i="4"/>
  <c r="S166" i="4"/>
  <c r="S167" i="4"/>
  <c r="C8" i="5"/>
  <c r="S169" i="4"/>
  <c r="S171" i="4"/>
  <c r="E8" i="5"/>
  <c r="F24" i="5" s="1"/>
  <c r="S174" i="4"/>
  <c r="S175" i="4"/>
  <c r="S176" i="4"/>
  <c r="S177" i="4"/>
  <c r="S179" i="4"/>
  <c r="S180" i="4"/>
  <c r="S182" i="4"/>
  <c r="S183" i="4"/>
  <c r="S184" i="4"/>
  <c r="S185" i="4"/>
  <c r="S187" i="4"/>
  <c r="S188" i="4"/>
  <c r="S189" i="4"/>
  <c r="S190" i="4"/>
  <c r="S191" i="4"/>
  <c r="S192" i="4"/>
  <c r="S193" i="4"/>
  <c r="S195" i="4"/>
  <c r="S196" i="4"/>
  <c r="S197" i="4"/>
  <c r="S198" i="4"/>
  <c r="S199" i="4"/>
  <c r="C9" i="5"/>
  <c r="S201" i="4"/>
  <c r="S203" i="4"/>
  <c r="E9" i="5"/>
  <c r="F25" i="5" s="1"/>
  <c r="S205" i="4"/>
  <c r="S206" i="4"/>
  <c r="S207" i="4"/>
  <c r="S208" i="4"/>
  <c r="S209" i="4"/>
  <c r="S211" i="4"/>
  <c r="S212" i="4"/>
  <c r="S213" i="4"/>
  <c r="S214" i="4"/>
  <c r="S215" i="4"/>
  <c r="S216" i="4"/>
  <c r="S217" i="4"/>
  <c r="S219" i="4"/>
  <c r="S220" i="4"/>
  <c r="S221" i="4"/>
  <c r="S222" i="4"/>
  <c r="S223" i="4"/>
  <c r="S224" i="4"/>
  <c r="S225" i="4"/>
  <c r="S227" i="4"/>
  <c r="S228" i="4"/>
  <c r="S229" i="4"/>
  <c r="S230" i="4"/>
  <c r="S231" i="4"/>
  <c r="C10" i="5"/>
  <c r="S233" i="4"/>
  <c r="S235" i="4"/>
  <c r="S236" i="4"/>
  <c r="S237" i="4"/>
  <c r="S238" i="4"/>
  <c r="S239" i="4"/>
  <c r="S240" i="4"/>
  <c r="S241" i="4"/>
  <c r="S243" i="4"/>
  <c r="S244" i="4"/>
  <c r="S245" i="4"/>
  <c r="S246" i="4"/>
  <c r="S247" i="4"/>
  <c r="S248" i="4"/>
  <c r="S249" i="4"/>
  <c r="S251" i="4"/>
  <c r="S252" i="4"/>
  <c r="S253" i="4"/>
  <c r="S254" i="4"/>
  <c r="S255" i="4"/>
  <c r="S256" i="4"/>
  <c r="S257" i="4"/>
  <c r="S259" i="4"/>
  <c r="S260" i="4"/>
  <c r="S261" i="4"/>
  <c r="S262" i="4"/>
  <c r="S263" i="4"/>
  <c r="C11" i="5"/>
  <c r="S265" i="4"/>
  <c r="S267" i="4"/>
  <c r="S268" i="4"/>
  <c r="S269" i="4"/>
  <c r="S270" i="4"/>
  <c r="S271" i="4"/>
  <c r="S272" i="4"/>
  <c r="S273" i="4"/>
  <c r="S275" i="4"/>
  <c r="S276" i="4"/>
  <c r="S277" i="4"/>
  <c r="S278" i="4"/>
  <c r="S279" i="4"/>
  <c r="S280" i="4"/>
  <c r="S281" i="4"/>
  <c r="S283" i="4"/>
  <c r="S284" i="4"/>
  <c r="S285" i="4"/>
  <c r="S286" i="4"/>
  <c r="S287" i="4"/>
  <c r="S288" i="4"/>
  <c r="S289" i="4"/>
  <c r="S291" i="4"/>
  <c r="S292" i="4"/>
  <c r="S293" i="4"/>
  <c r="S294" i="4"/>
  <c r="S295" i="4"/>
  <c r="S296" i="4"/>
  <c r="S297" i="4"/>
  <c r="S299" i="4"/>
  <c r="S300" i="4"/>
  <c r="S301" i="4"/>
  <c r="S302" i="4"/>
  <c r="S303" i="4"/>
  <c r="S304" i="4"/>
  <c r="S305" i="4"/>
  <c r="S307" i="4"/>
  <c r="S3" i="4"/>
  <c r="S5" i="4"/>
  <c r="S6" i="4"/>
  <c r="S7" i="4"/>
  <c r="S8" i="4"/>
  <c r="S9" i="4"/>
  <c r="S11" i="4"/>
  <c r="S12" i="4"/>
  <c r="S13" i="4"/>
  <c r="S14" i="4"/>
  <c r="S15" i="4"/>
  <c r="S16" i="4"/>
  <c r="S17" i="4"/>
  <c r="S19" i="4"/>
  <c r="S20" i="4"/>
  <c r="S21" i="4"/>
  <c r="S22" i="4"/>
  <c r="S23" i="4"/>
  <c r="S24" i="4"/>
  <c r="S2" i="4"/>
  <c r="F22" i="5" l="1"/>
  <c r="C12" i="5"/>
  <c r="C4" i="5"/>
  <c r="S264" i="4"/>
  <c r="S232" i="4"/>
  <c r="S200" i="4"/>
  <c r="S168" i="4"/>
  <c r="S136" i="4"/>
  <c r="S104" i="4"/>
  <c r="E3" i="5"/>
  <c r="F19" i="5" s="1"/>
  <c r="E12" i="5"/>
  <c r="E11" i="5"/>
  <c r="F27" i="5" s="1"/>
  <c r="E10" i="5"/>
  <c r="F26" i="5" s="1"/>
  <c r="S204" i="4"/>
  <c r="S4" i="4"/>
  <c r="L307" i="4"/>
  <c r="K307" i="4"/>
  <c r="O307" i="4" s="1"/>
  <c r="J307" i="4"/>
  <c r="I307" i="4"/>
  <c r="M307" i="4" s="1"/>
  <c r="L306" i="4"/>
  <c r="K306" i="4"/>
  <c r="O306" i="4" s="1"/>
  <c r="J306" i="4"/>
  <c r="I306" i="4"/>
  <c r="L305" i="4"/>
  <c r="K305" i="4"/>
  <c r="O305" i="4" s="1"/>
  <c r="J305" i="4"/>
  <c r="I305" i="4"/>
  <c r="M305" i="4" s="1"/>
  <c r="L304" i="4"/>
  <c r="K304" i="4"/>
  <c r="O304" i="4" s="1"/>
  <c r="J304" i="4"/>
  <c r="I304" i="4"/>
  <c r="L303" i="4"/>
  <c r="K303" i="4"/>
  <c r="O303" i="4" s="1"/>
  <c r="J303" i="4"/>
  <c r="I303" i="4"/>
  <c r="M303" i="4" s="1"/>
  <c r="L302" i="4"/>
  <c r="K302" i="4"/>
  <c r="O302" i="4" s="1"/>
  <c r="J302" i="4"/>
  <c r="I302" i="4"/>
  <c r="L301" i="4"/>
  <c r="K301" i="4"/>
  <c r="O301" i="4" s="1"/>
  <c r="J301" i="4"/>
  <c r="I301" i="4"/>
  <c r="M301" i="4" s="1"/>
  <c r="L300" i="4"/>
  <c r="K300" i="4"/>
  <c r="O300" i="4" s="1"/>
  <c r="J300" i="4"/>
  <c r="I300" i="4"/>
  <c r="L299" i="4"/>
  <c r="K299" i="4"/>
  <c r="O299" i="4" s="1"/>
  <c r="J299" i="4"/>
  <c r="I299" i="4"/>
  <c r="M299" i="4" s="1"/>
  <c r="L298" i="4"/>
  <c r="K298" i="4"/>
  <c r="O298" i="4" s="1"/>
  <c r="J298" i="4"/>
  <c r="I298" i="4"/>
  <c r="L297" i="4"/>
  <c r="K297" i="4"/>
  <c r="O297" i="4" s="1"/>
  <c r="J297" i="4"/>
  <c r="I297" i="4"/>
  <c r="M297" i="4" s="1"/>
  <c r="L296" i="4"/>
  <c r="K296" i="4"/>
  <c r="O296" i="4" s="1"/>
  <c r="J296" i="4"/>
  <c r="I296" i="4"/>
  <c r="L295" i="4"/>
  <c r="K295" i="4"/>
  <c r="O295" i="4" s="1"/>
  <c r="J295" i="4"/>
  <c r="I295" i="4"/>
  <c r="M295" i="4" s="1"/>
  <c r="L294" i="4"/>
  <c r="K294" i="4"/>
  <c r="O294" i="4" s="1"/>
  <c r="J294" i="4"/>
  <c r="I294" i="4"/>
  <c r="L293" i="4"/>
  <c r="K293" i="4"/>
  <c r="O293" i="4" s="1"/>
  <c r="J293" i="4"/>
  <c r="I293" i="4"/>
  <c r="M293" i="4" s="1"/>
  <c r="L292" i="4"/>
  <c r="K292" i="4"/>
  <c r="O292" i="4" s="1"/>
  <c r="J292" i="4"/>
  <c r="I292" i="4"/>
  <c r="L291" i="4"/>
  <c r="K291" i="4"/>
  <c r="O291" i="4" s="1"/>
  <c r="J291" i="4"/>
  <c r="I291" i="4"/>
  <c r="M291" i="4" s="1"/>
  <c r="L290" i="4"/>
  <c r="K290" i="4"/>
  <c r="O290" i="4" s="1"/>
  <c r="J290" i="4"/>
  <c r="I290" i="4"/>
  <c r="L289" i="4"/>
  <c r="K289" i="4"/>
  <c r="O289" i="4" s="1"/>
  <c r="J289" i="4"/>
  <c r="I289" i="4"/>
  <c r="M289" i="4" s="1"/>
  <c r="L288" i="4"/>
  <c r="K288" i="4"/>
  <c r="O288" i="4" s="1"/>
  <c r="J288" i="4"/>
  <c r="I288" i="4"/>
  <c r="L287" i="4"/>
  <c r="K287" i="4"/>
  <c r="O287" i="4" s="1"/>
  <c r="J287" i="4"/>
  <c r="I287" i="4"/>
  <c r="M287" i="4" s="1"/>
  <c r="L286" i="4"/>
  <c r="K286" i="4"/>
  <c r="O286" i="4" s="1"/>
  <c r="J286" i="4"/>
  <c r="I286" i="4"/>
  <c r="L285" i="4"/>
  <c r="K285" i="4"/>
  <c r="O285" i="4" s="1"/>
  <c r="J285" i="4"/>
  <c r="I285" i="4"/>
  <c r="M285" i="4" s="1"/>
  <c r="L284" i="4"/>
  <c r="K284" i="4"/>
  <c r="O284" i="4" s="1"/>
  <c r="J284" i="4"/>
  <c r="I284" i="4"/>
  <c r="L283" i="4"/>
  <c r="K283" i="4"/>
  <c r="O283" i="4" s="1"/>
  <c r="J283" i="4"/>
  <c r="I283" i="4"/>
  <c r="M283" i="4" s="1"/>
  <c r="L282" i="4"/>
  <c r="K282" i="4"/>
  <c r="O282" i="4" s="1"/>
  <c r="J282" i="4"/>
  <c r="I282" i="4"/>
  <c r="L281" i="4"/>
  <c r="K281" i="4"/>
  <c r="O281" i="4" s="1"/>
  <c r="J281" i="4"/>
  <c r="I281" i="4"/>
  <c r="M281" i="4" s="1"/>
  <c r="L280" i="4"/>
  <c r="K280" i="4"/>
  <c r="O280" i="4" s="1"/>
  <c r="J280" i="4"/>
  <c r="I280" i="4"/>
  <c r="L279" i="4"/>
  <c r="K279" i="4"/>
  <c r="O279" i="4" s="1"/>
  <c r="J279" i="4"/>
  <c r="I279" i="4"/>
  <c r="M279" i="4" s="1"/>
  <c r="L278" i="4"/>
  <c r="K278" i="4"/>
  <c r="O278" i="4" s="1"/>
  <c r="J278" i="4"/>
  <c r="I278" i="4"/>
  <c r="L277" i="4"/>
  <c r="K277" i="4"/>
  <c r="O277" i="4" s="1"/>
  <c r="J277" i="4"/>
  <c r="I277" i="4"/>
  <c r="M277" i="4" s="1"/>
  <c r="L276" i="4"/>
  <c r="K276" i="4"/>
  <c r="O276" i="4" s="1"/>
  <c r="J276" i="4"/>
  <c r="I276" i="4"/>
  <c r="L275" i="4"/>
  <c r="K275" i="4"/>
  <c r="O275" i="4" s="1"/>
  <c r="J275" i="4"/>
  <c r="I275" i="4"/>
  <c r="M275" i="4" s="1"/>
  <c r="L274" i="4"/>
  <c r="K274" i="4"/>
  <c r="O274" i="4" s="1"/>
  <c r="J274" i="4"/>
  <c r="I274" i="4"/>
  <c r="L273" i="4"/>
  <c r="K273" i="4"/>
  <c r="O273" i="4" s="1"/>
  <c r="J273" i="4"/>
  <c r="I273" i="4"/>
  <c r="M273" i="4" s="1"/>
  <c r="L272" i="4"/>
  <c r="K272" i="4"/>
  <c r="O272" i="4" s="1"/>
  <c r="J272" i="4"/>
  <c r="I272" i="4"/>
  <c r="L271" i="4"/>
  <c r="K271" i="4"/>
  <c r="O271" i="4" s="1"/>
  <c r="J271" i="4"/>
  <c r="I271" i="4"/>
  <c r="M271" i="4" s="1"/>
  <c r="L270" i="4"/>
  <c r="K270" i="4"/>
  <c r="O270" i="4" s="1"/>
  <c r="J270" i="4"/>
  <c r="I270" i="4"/>
  <c r="L269" i="4"/>
  <c r="K269" i="4"/>
  <c r="O269" i="4" s="1"/>
  <c r="J269" i="4"/>
  <c r="I269" i="4"/>
  <c r="M269" i="4" s="1"/>
  <c r="L268" i="4"/>
  <c r="K268" i="4"/>
  <c r="O268" i="4" s="1"/>
  <c r="J268" i="4"/>
  <c r="I268" i="4"/>
  <c r="L267" i="4"/>
  <c r="K267" i="4"/>
  <c r="O267" i="4" s="1"/>
  <c r="J267" i="4"/>
  <c r="I267" i="4"/>
  <c r="M267" i="4" s="1"/>
  <c r="L266" i="4"/>
  <c r="K266" i="4"/>
  <c r="O266" i="4" s="1"/>
  <c r="J266" i="4"/>
  <c r="I266" i="4"/>
  <c r="L265" i="4"/>
  <c r="K265" i="4"/>
  <c r="O265" i="4" s="1"/>
  <c r="J265" i="4"/>
  <c r="I265" i="4"/>
  <c r="M265" i="4" s="1"/>
  <c r="L264" i="4"/>
  <c r="K264" i="4"/>
  <c r="O264" i="4" s="1"/>
  <c r="J264" i="4"/>
  <c r="I264" i="4"/>
  <c r="L263" i="4"/>
  <c r="K263" i="4"/>
  <c r="O263" i="4" s="1"/>
  <c r="J263" i="4"/>
  <c r="I263" i="4"/>
  <c r="M263" i="4" s="1"/>
  <c r="L262" i="4"/>
  <c r="K262" i="4"/>
  <c r="O262" i="4" s="1"/>
  <c r="J262" i="4"/>
  <c r="I262" i="4"/>
  <c r="L261" i="4"/>
  <c r="K261" i="4"/>
  <c r="O261" i="4" s="1"/>
  <c r="J261" i="4"/>
  <c r="I261" i="4"/>
  <c r="M261" i="4" s="1"/>
  <c r="L260" i="4"/>
  <c r="K260" i="4"/>
  <c r="O260" i="4" s="1"/>
  <c r="J260" i="4"/>
  <c r="I260" i="4"/>
  <c r="L259" i="4"/>
  <c r="K259" i="4"/>
  <c r="O259" i="4" s="1"/>
  <c r="J259" i="4"/>
  <c r="I259" i="4"/>
  <c r="M259" i="4" s="1"/>
  <c r="L258" i="4"/>
  <c r="K258" i="4"/>
  <c r="O258" i="4" s="1"/>
  <c r="J258" i="4"/>
  <c r="I258" i="4"/>
  <c r="L257" i="4"/>
  <c r="K257" i="4"/>
  <c r="O257" i="4" s="1"/>
  <c r="J257" i="4"/>
  <c r="I257" i="4"/>
  <c r="M257" i="4" s="1"/>
  <c r="L256" i="4"/>
  <c r="K256" i="4"/>
  <c r="O256" i="4" s="1"/>
  <c r="J256" i="4"/>
  <c r="I256" i="4"/>
  <c r="L255" i="4"/>
  <c r="K255" i="4"/>
  <c r="O255" i="4" s="1"/>
  <c r="J255" i="4"/>
  <c r="I255" i="4"/>
  <c r="M255" i="4" s="1"/>
  <c r="L254" i="4"/>
  <c r="K254" i="4"/>
  <c r="O254" i="4" s="1"/>
  <c r="J254" i="4"/>
  <c r="I254" i="4"/>
  <c r="L253" i="4"/>
  <c r="K253" i="4"/>
  <c r="O253" i="4" s="1"/>
  <c r="J253" i="4"/>
  <c r="I253" i="4"/>
  <c r="M253" i="4" s="1"/>
  <c r="L252" i="4"/>
  <c r="K252" i="4"/>
  <c r="O252" i="4" s="1"/>
  <c r="J252" i="4"/>
  <c r="I252" i="4"/>
  <c r="L251" i="4"/>
  <c r="K251" i="4"/>
  <c r="O251" i="4" s="1"/>
  <c r="J251" i="4"/>
  <c r="I251" i="4"/>
  <c r="M251" i="4" s="1"/>
  <c r="L250" i="4"/>
  <c r="K250" i="4"/>
  <c r="O250" i="4" s="1"/>
  <c r="J250" i="4"/>
  <c r="I250" i="4"/>
  <c r="L249" i="4"/>
  <c r="K249" i="4"/>
  <c r="O249" i="4" s="1"/>
  <c r="J249" i="4"/>
  <c r="I249" i="4"/>
  <c r="M249" i="4" s="1"/>
  <c r="L248" i="4"/>
  <c r="K248" i="4"/>
  <c r="O248" i="4" s="1"/>
  <c r="J248" i="4"/>
  <c r="I248" i="4"/>
  <c r="L247" i="4"/>
  <c r="K247" i="4"/>
  <c r="O247" i="4" s="1"/>
  <c r="J247" i="4"/>
  <c r="I247" i="4"/>
  <c r="M247" i="4" s="1"/>
  <c r="L246" i="4"/>
  <c r="K246" i="4"/>
  <c r="O246" i="4" s="1"/>
  <c r="J246" i="4"/>
  <c r="I246" i="4"/>
  <c r="L245" i="4"/>
  <c r="K245" i="4"/>
  <c r="O245" i="4" s="1"/>
  <c r="J245" i="4"/>
  <c r="I245" i="4"/>
  <c r="M245" i="4" s="1"/>
  <c r="L244" i="4"/>
  <c r="K244" i="4"/>
  <c r="O244" i="4" s="1"/>
  <c r="J244" i="4"/>
  <c r="I244" i="4"/>
  <c r="L243" i="4"/>
  <c r="K243" i="4"/>
  <c r="O243" i="4" s="1"/>
  <c r="J243" i="4"/>
  <c r="I243" i="4"/>
  <c r="L242" i="4"/>
  <c r="K242" i="4"/>
  <c r="O242" i="4" s="1"/>
  <c r="J242" i="4"/>
  <c r="I242" i="4"/>
  <c r="L241" i="4"/>
  <c r="K241" i="4"/>
  <c r="O241" i="4" s="1"/>
  <c r="J241" i="4"/>
  <c r="I241" i="4"/>
  <c r="L240" i="4"/>
  <c r="K240" i="4"/>
  <c r="O240" i="4" s="1"/>
  <c r="J240" i="4"/>
  <c r="I240" i="4"/>
  <c r="L239" i="4"/>
  <c r="K239" i="4"/>
  <c r="O239" i="4" s="1"/>
  <c r="J239" i="4"/>
  <c r="I239" i="4"/>
  <c r="L238" i="4"/>
  <c r="K238" i="4"/>
  <c r="O238" i="4" s="1"/>
  <c r="J238" i="4"/>
  <c r="I238" i="4"/>
  <c r="L237" i="4"/>
  <c r="K237" i="4"/>
  <c r="O237" i="4" s="1"/>
  <c r="J237" i="4"/>
  <c r="I237" i="4"/>
  <c r="L236" i="4"/>
  <c r="K236" i="4"/>
  <c r="O236" i="4" s="1"/>
  <c r="J236" i="4"/>
  <c r="I236" i="4"/>
  <c r="L235" i="4"/>
  <c r="K235" i="4"/>
  <c r="O235" i="4" s="1"/>
  <c r="J235" i="4"/>
  <c r="I235" i="4"/>
  <c r="L234" i="4"/>
  <c r="K234" i="4"/>
  <c r="O234" i="4" s="1"/>
  <c r="J234" i="4"/>
  <c r="I234" i="4"/>
  <c r="L233" i="4"/>
  <c r="K233" i="4"/>
  <c r="O233" i="4" s="1"/>
  <c r="J233" i="4"/>
  <c r="I233" i="4"/>
  <c r="L232" i="4"/>
  <c r="K232" i="4"/>
  <c r="O232" i="4" s="1"/>
  <c r="J232" i="4"/>
  <c r="I232" i="4"/>
  <c r="L231" i="4"/>
  <c r="K231" i="4"/>
  <c r="O231" i="4" s="1"/>
  <c r="J231" i="4"/>
  <c r="I231" i="4"/>
  <c r="L230" i="4"/>
  <c r="K230" i="4"/>
  <c r="O230" i="4" s="1"/>
  <c r="J230" i="4"/>
  <c r="I230" i="4"/>
  <c r="L229" i="4"/>
  <c r="K229" i="4"/>
  <c r="O229" i="4" s="1"/>
  <c r="J229" i="4"/>
  <c r="I229" i="4"/>
  <c r="L228" i="4"/>
  <c r="K228" i="4"/>
  <c r="O228" i="4" s="1"/>
  <c r="J228" i="4"/>
  <c r="I228" i="4"/>
  <c r="L227" i="4"/>
  <c r="K227" i="4"/>
  <c r="O227" i="4" s="1"/>
  <c r="J227" i="4"/>
  <c r="I227" i="4"/>
  <c r="L226" i="4"/>
  <c r="K226" i="4"/>
  <c r="O226" i="4" s="1"/>
  <c r="J226" i="4"/>
  <c r="I226" i="4"/>
  <c r="L225" i="4"/>
  <c r="K225" i="4"/>
  <c r="O225" i="4" s="1"/>
  <c r="J225" i="4"/>
  <c r="I225" i="4"/>
  <c r="L224" i="4"/>
  <c r="K224" i="4"/>
  <c r="O224" i="4" s="1"/>
  <c r="J224" i="4"/>
  <c r="I224" i="4"/>
  <c r="L223" i="4"/>
  <c r="K223" i="4"/>
  <c r="O223" i="4" s="1"/>
  <c r="J223" i="4"/>
  <c r="I223" i="4"/>
  <c r="L222" i="4"/>
  <c r="K222" i="4"/>
  <c r="O222" i="4" s="1"/>
  <c r="J222" i="4"/>
  <c r="I222" i="4"/>
  <c r="M222" i="4" s="1"/>
  <c r="P221" i="4"/>
  <c r="M221" i="4"/>
  <c r="L221" i="4"/>
  <c r="K221" i="4"/>
  <c r="O221" i="4" s="1"/>
  <c r="J221" i="4"/>
  <c r="N221" i="4" s="1"/>
  <c r="I221" i="4"/>
  <c r="P220" i="4"/>
  <c r="N220" i="4"/>
  <c r="L220" i="4"/>
  <c r="K220" i="4"/>
  <c r="O220" i="4" s="1"/>
  <c r="J220" i="4"/>
  <c r="I220" i="4"/>
  <c r="M220" i="4" s="1"/>
  <c r="M219" i="4"/>
  <c r="L219" i="4"/>
  <c r="K219" i="4"/>
  <c r="O219" i="4" s="1"/>
  <c r="J219" i="4"/>
  <c r="N219" i="4" s="1"/>
  <c r="I219" i="4"/>
  <c r="L218" i="4"/>
  <c r="P218" i="4" s="1"/>
  <c r="K218" i="4"/>
  <c r="O218" i="4" s="1"/>
  <c r="J218" i="4"/>
  <c r="N218" i="4" s="1"/>
  <c r="I218" i="4"/>
  <c r="M218" i="4" s="1"/>
  <c r="N217" i="4"/>
  <c r="L217" i="4"/>
  <c r="P217" i="4" s="1"/>
  <c r="K217" i="4"/>
  <c r="O217" i="4" s="1"/>
  <c r="J217" i="4"/>
  <c r="I217" i="4"/>
  <c r="M217" i="4" s="1"/>
  <c r="M216" i="4"/>
  <c r="L216" i="4"/>
  <c r="K216" i="4"/>
  <c r="O216" i="4" s="1"/>
  <c r="J216" i="4"/>
  <c r="N216" i="4" s="1"/>
  <c r="I216" i="4"/>
  <c r="L215" i="4"/>
  <c r="K215" i="4"/>
  <c r="O215" i="4" s="1"/>
  <c r="J215" i="4"/>
  <c r="I215" i="4"/>
  <c r="L214" i="4"/>
  <c r="P214" i="4" s="1"/>
  <c r="K214" i="4"/>
  <c r="O214" i="4" s="1"/>
  <c r="J214" i="4"/>
  <c r="N214" i="4" s="1"/>
  <c r="I214" i="4"/>
  <c r="L213" i="4"/>
  <c r="K213" i="4"/>
  <c r="O213" i="4" s="1"/>
  <c r="J213" i="4"/>
  <c r="I213" i="4"/>
  <c r="M212" i="4"/>
  <c r="L212" i="4"/>
  <c r="K212" i="4"/>
  <c r="O212" i="4" s="1"/>
  <c r="J212" i="4"/>
  <c r="I212" i="4"/>
  <c r="L211" i="4"/>
  <c r="K211" i="4"/>
  <c r="J211" i="4"/>
  <c r="I211" i="4"/>
  <c r="M211" i="4" s="1"/>
  <c r="N210" i="4"/>
  <c r="L210" i="4"/>
  <c r="P210" i="4" s="1"/>
  <c r="K210" i="4"/>
  <c r="O210" i="4" s="1"/>
  <c r="J210" i="4"/>
  <c r="I210" i="4"/>
  <c r="L209" i="4"/>
  <c r="K209" i="4"/>
  <c r="O209" i="4" s="1"/>
  <c r="J209" i="4"/>
  <c r="I209" i="4"/>
  <c r="L208" i="4"/>
  <c r="K208" i="4"/>
  <c r="J208" i="4"/>
  <c r="I208" i="4"/>
  <c r="N207" i="4"/>
  <c r="M207" i="4"/>
  <c r="L207" i="4"/>
  <c r="P207" i="4" s="1"/>
  <c r="K207" i="4"/>
  <c r="O207" i="4" s="1"/>
  <c r="J207" i="4"/>
  <c r="I207" i="4"/>
  <c r="L206" i="4"/>
  <c r="P206" i="4" s="1"/>
  <c r="K206" i="4"/>
  <c r="O206" i="4" s="1"/>
  <c r="J206" i="4"/>
  <c r="N206" i="4" s="1"/>
  <c r="I206" i="4"/>
  <c r="L205" i="4"/>
  <c r="K205" i="4"/>
  <c r="J205" i="4"/>
  <c r="I205" i="4"/>
  <c r="M205" i="4" s="1"/>
  <c r="N204" i="4"/>
  <c r="M204" i="4"/>
  <c r="L204" i="4"/>
  <c r="P204" i="4" s="1"/>
  <c r="K204" i="4"/>
  <c r="O204" i="4" s="1"/>
  <c r="J204" i="4"/>
  <c r="I204" i="4"/>
  <c r="L203" i="4"/>
  <c r="K203" i="4"/>
  <c r="O203" i="4" s="1"/>
  <c r="J203" i="4"/>
  <c r="N203" i="4" s="1"/>
  <c r="I203" i="4"/>
  <c r="L202" i="4"/>
  <c r="P202" i="4" s="1"/>
  <c r="K202" i="4"/>
  <c r="O202" i="4" s="1"/>
  <c r="J202" i="4"/>
  <c r="N202" i="4" s="1"/>
  <c r="I202" i="4"/>
  <c r="M202" i="4" s="1"/>
  <c r="N201" i="4"/>
  <c r="L201" i="4"/>
  <c r="P201" i="4" s="1"/>
  <c r="K201" i="4"/>
  <c r="O201" i="4" s="1"/>
  <c r="J201" i="4"/>
  <c r="I201" i="4"/>
  <c r="M201" i="4" s="1"/>
  <c r="M200" i="4"/>
  <c r="L200" i="4"/>
  <c r="K200" i="4"/>
  <c r="O200" i="4" s="1"/>
  <c r="J200" i="4"/>
  <c r="N200" i="4" s="1"/>
  <c r="I200" i="4"/>
  <c r="L199" i="4"/>
  <c r="K199" i="4"/>
  <c r="O199" i="4" s="1"/>
  <c r="J199" i="4"/>
  <c r="N199" i="4" s="1"/>
  <c r="I199" i="4"/>
  <c r="L198" i="4"/>
  <c r="P198" i="4" s="1"/>
  <c r="K198" i="4"/>
  <c r="O198" i="4" s="1"/>
  <c r="J198" i="4"/>
  <c r="N198" i="4" s="1"/>
  <c r="I198" i="4"/>
  <c r="L197" i="4"/>
  <c r="K197" i="4"/>
  <c r="O197" i="4" s="1"/>
  <c r="J197" i="4"/>
  <c r="I197" i="4"/>
  <c r="L196" i="4"/>
  <c r="K196" i="4"/>
  <c r="O196" i="4" s="1"/>
  <c r="J196" i="4"/>
  <c r="N196" i="4" s="1"/>
  <c r="I196" i="4"/>
  <c r="M196" i="4" s="1"/>
  <c r="L195" i="4"/>
  <c r="K195" i="4"/>
  <c r="J195" i="4"/>
  <c r="I195" i="4"/>
  <c r="M195" i="4" s="1"/>
  <c r="N194" i="4"/>
  <c r="L194" i="4"/>
  <c r="P194" i="4" s="1"/>
  <c r="K194" i="4"/>
  <c r="O194" i="4" s="1"/>
  <c r="J194" i="4"/>
  <c r="I194" i="4"/>
  <c r="L193" i="4"/>
  <c r="K193" i="4"/>
  <c r="O193" i="4" s="1"/>
  <c r="J193" i="4"/>
  <c r="I193" i="4"/>
  <c r="L192" i="4"/>
  <c r="K192" i="4"/>
  <c r="J192" i="4"/>
  <c r="I192" i="4"/>
  <c r="N191" i="4"/>
  <c r="L191" i="4"/>
  <c r="P191" i="4" s="1"/>
  <c r="K191" i="4"/>
  <c r="O191" i="4" s="1"/>
  <c r="J191" i="4"/>
  <c r="I191" i="4"/>
  <c r="M191" i="4" s="1"/>
  <c r="L190" i="4"/>
  <c r="P190" i="4" s="1"/>
  <c r="K190" i="4"/>
  <c r="O190" i="4" s="1"/>
  <c r="J190" i="4"/>
  <c r="N190" i="4" s="1"/>
  <c r="I190" i="4"/>
  <c r="L189" i="4"/>
  <c r="K189" i="4"/>
  <c r="J189" i="4"/>
  <c r="I189" i="4"/>
  <c r="M189" i="4" s="1"/>
  <c r="N188" i="4"/>
  <c r="L188" i="4"/>
  <c r="P188" i="4" s="1"/>
  <c r="K188" i="4"/>
  <c r="O188" i="4" s="1"/>
  <c r="J188" i="4"/>
  <c r="I188" i="4"/>
  <c r="M188" i="4" s="1"/>
  <c r="L187" i="4"/>
  <c r="K187" i="4"/>
  <c r="O187" i="4" s="1"/>
  <c r="J187" i="4"/>
  <c r="I187" i="4"/>
  <c r="L186" i="4"/>
  <c r="P186" i="4" s="1"/>
  <c r="K186" i="4"/>
  <c r="O186" i="4" s="1"/>
  <c r="J186" i="4"/>
  <c r="N186" i="4" s="1"/>
  <c r="I186" i="4"/>
  <c r="M186" i="4" s="1"/>
  <c r="N185" i="4"/>
  <c r="L185" i="4"/>
  <c r="P185" i="4" s="1"/>
  <c r="K185" i="4"/>
  <c r="O185" i="4" s="1"/>
  <c r="J185" i="4"/>
  <c r="I185" i="4"/>
  <c r="M185" i="4" s="1"/>
  <c r="L184" i="4"/>
  <c r="K184" i="4"/>
  <c r="O184" i="4" s="1"/>
  <c r="J184" i="4"/>
  <c r="N184" i="4" s="1"/>
  <c r="I184" i="4"/>
  <c r="L183" i="4"/>
  <c r="K183" i="4"/>
  <c r="O183" i="4" s="1"/>
  <c r="J183" i="4"/>
  <c r="I183" i="4"/>
  <c r="M183" i="4" s="1"/>
  <c r="L182" i="4"/>
  <c r="P182" i="4" s="1"/>
  <c r="K182" i="4"/>
  <c r="O182" i="4" s="1"/>
  <c r="J182" i="4"/>
  <c r="N182" i="4" s="1"/>
  <c r="I182" i="4"/>
  <c r="L181" i="4"/>
  <c r="K181" i="4"/>
  <c r="O181" i="4" s="1"/>
  <c r="J181" i="4"/>
  <c r="I181" i="4"/>
  <c r="M180" i="4"/>
  <c r="L180" i="4"/>
  <c r="K180" i="4"/>
  <c r="O180" i="4" s="1"/>
  <c r="J180" i="4"/>
  <c r="I180" i="4"/>
  <c r="L179" i="4"/>
  <c r="K179" i="4"/>
  <c r="J179" i="4"/>
  <c r="I179" i="4"/>
  <c r="M179" i="4" s="1"/>
  <c r="N178" i="4"/>
  <c r="L178" i="4"/>
  <c r="P178" i="4" s="1"/>
  <c r="K178" i="4"/>
  <c r="O178" i="4" s="1"/>
  <c r="J178" i="4"/>
  <c r="I178" i="4"/>
  <c r="L177" i="4"/>
  <c r="K177" i="4"/>
  <c r="O177" i="4" s="1"/>
  <c r="J177" i="4"/>
  <c r="I177" i="4"/>
  <c r="L176" i="4"/>
  <c r="K176" i="4"/>
  <c r="J176" i="4"/>
  <c r="I176" i="4"/>
  <c r="N175" i="4"/>
  <c r="M175" i="4"/>
  <c r="L175" i="4"/>
  <c r="P175" i="4" s="1"/>
  <c r="K175" i="4"/>
  <c r="O175" i="4" s="1"/>
  <c r="J175" i="4"/>
  <c r="I175" i="4"/>
  <c r="L174" i="4"/>
  <c r="P174" i="4" s="1"/>
  <c r="K174" i="4"/>
  <c r="O174" i="4" s="1"/>
  <c r="J174" i="4"/>
  <c r="N174" i="4" s="1"/>
  <c r="I174" i="4"/>
  <c r="L173" i="4"/>
  <c r="K173" i="4"/>
  <c r="J173" i="4"/>
  <c r="I173" i="4"/>
  <c r="M173" i="4" s="1"/>
  <c r="N172" i="4"/>
  <c r="M172" i="4"/>
  <c r="L172" i="4"/>
  <c r="P172" i="4" s="1"/>
  <c r="K172" i="4"/>
  <c r="O172" i="4" s="1"/>
  <c r="J172" i="4"/>
  <c r="I172" i="4"/>
  <c r="L171" i="4"/>
  <c r="K171" i="4"/>
  <c r="O171" i="4" s="1"/>
  <c r="J171" i="4"/>
  <c r="N171" i="4" s="1"/>
  <c r="I171" i="4"/>
  <c r="L170" i="4"/>
  <c r="P170" i="4" s="1"/>
  <c r="K170" i="4"/>
  <c r="O170" i="4" s="1"/>
  <c r="J170" i="4"/>
  <c r="N170" i="4" s="1"/>
  <c r="I170" i="4"/>
  <c r="M170" i="4" s="1"/>
  <c r="N169" i="4"/>
  <c r="L169" i="4"/>
  <c r="P169" i="4" s="1"/>
  <c r="K169" i="4"/>
  <c r="O169" i="4" s="1"/>
  <c r="J169" i="4"/>
  <c r="I169" i="4"/>
  <c r="M169" i="4" s="1"/>
  <c r="M168" i="4"/>
  <c r="L168" i="4"/>
  <c r="K168" i="4"/>
  <c r="O168" i="4" s="1"/>
  <c r="J168" i="4"/>
  <c r="N168" i="4" s="1"/>
  <c r="I168" i="4"/>
  <c r="L167" i="4"/>
  <c r="P167" i="4" s="1"/>
  <c r="K167" i="4"/>
  <c r="O167" i="4" s="1"/>
  <c r="J167" i="4"/>
  <c r="N167" i="4" s="1"/>
  <c r="I167" i="4"/>
  <c r="M167" i="4" s="1"/>
  <c r="N166" i="4"/>
  <c r="L166" i="4"/>
  <c r="P166" i="4" s="1"/>
  <c r="K166" i="4"/>
  <c r="O166" i="4" s="1"/>
  <c r="J166" i="4"/>
  <c r="I166" i="4"/>
  <c r="M166" i="4" s="1"/>
  <c r="L165" i="4"/>
  <c r="P165" i="4" s="1"/>
  <c r="K165" i="4"/>
  <c r="O165" i="4" s="1"/>
  <c r="J165" i="4"/>
  <c r="N165" i="4" s="1"/>
  <c r="I165" i="4"/>
  <c r="L164" i="4"/>
  <c r="P164" i="4" s="1"/>
  <c r="K164" i="4"/>
  <c r="O164" i="4" s="1"/>
  <c r="J164" i="4"/>
  <c r="N164" i="4" s="1"/>
  <c r="I164" i="4"/>
  <c r="M164" i="4" s="1"/>
  <c r="N163" i="4"/>
  <c r="L163" i="4"/>
  <c r="P163" i="4" s="1"/>
  <c r="K163" i="4"/>
  <c r="O163" i="4" s="1"/>
  <c r="J163" i="4"/>
  <c r="I163" i="4"/>
  <c r="M163" i="4" s="1"/>
  <c r="L162" i="4"/>
  <c r="P162" i="4" s="1"/>
  <c r="K162" i="4"/>
  <c r="O162" i="4" s="1"/>
  <c r="J162" i="4"/>
  <c r="N162" i="4" s="1"/>
  <c r="I162" i="4"/>
  <c r="L161" i="4"/>
  <c r="K161" i="4"/>
  <c r="J161" i="4"/>
  <c r="I161" i="4"/>
  <c r="N160" i="4"/>
  <c r="L160" i="4"/>
  <c r="P160" i="4" s="1"/>
  <c r="K160" i="4"/>
  <c r="O160" i="4" s="1"/>
  <c r="J160" i="4"/>
  <c r="I160" i="4"/>
  <c r="M160" i="4" s="1"/>
  <c r="L159" i="4"/>
  <c r="P159" i="4" s="1"/>
  <c r="K159" i="4"/>
  <c r="O159" i="4" s="1"/>
  <c r="J159" i="4"/>
  <c r="N159" i="4" s="1"/>
  <c r="I159" i="4"/>
  <c r="L158" i="4"/>
  <c r="K158" i="4"/>
  <c r="J158" i="4"/>
  <c r="I158" i="4"/>
  <c r="M158" i="4" s="1"/>
  <c r="N157" i="4"/>
  <c r="L157" i="4"/>
  <c r="P157" i="4" s="1"/>
  <c r="K157" i="4"/>
  <c r="O157" i="4" s="1"/>
  <c r="J157" i="4"/>
  <c r="I157" i="4"/>
  <c r="N156" i="4"/>
  <c r="L156" i="4"/>
  <c r="P156" i="4" s="1"/>
  <c r="K156" i="4"/>
  <c r="O156" i="4" s="1"/>
  <c r="J156" i="4"/>
  <c r="I156" i="4"/>
  <c r="M156" i="4" s="1"/>
  <c r="L155" i="4"/>
  <c r="K155" i="4"/>
  <c r="J155" i="4"/>
  <c r="I155" i="4"/>
  <c r="M155" i="4" s="1"/>
  <c r="N154" i="4"/>
  <c r="L154" i="4"/>
  <c r="P154" i="4" s="1"/>
  <c r="K154" i="4"/>
  <c r="O154" i="4" s="1"/>
  <c r="J154" i="4"/>
  <c r="I154" i="4"/>
  <c r="L153" i="4"/>
  <c r="K153" i="4"/>
  <c r="O153" i="4" s="1"/>
  <c r="J153" i="4"/>
  <c r="N153" i="4" s="1"/>
  <c r="I153" i="4"/>
  <c r="M153" i="4" s="1"/>
  <c r="L152" i="4"/>
  <c r="K152" i="4"/>
  <c r="J152" i="4"/>
  <c r="I152" i="4"/>
  <c r="M152" i="4" s="1"/>
  <c r="N151" i="4"/>
  <c r="L151" i="4"/>
  <c r="P151" i="4" s="1"/>
  <c r="K151" i="4"/>
  <c r="O151" i="4" s="1"/>
  <c r="J151" i="4"/>
  <c r="I151" i="4"/>
  <c r="L150" i="4"/>
  <c r="K150" i="4"/>
  <c r="O150" i="4" s="1"/>
  <c r="J150" i="4"/>
  <c r="N150" i="4" s="1"/>
  <c r="I150" i="4"/>
  <c r="M150" i="4" s="1"/>
  <c r="L149" i="4"/>
  <c r="K149" i="4"/>
  <c r="O149" i="4" s="1"/>
  <c r="J149" i="4"/>
  <c r="N149" i="4" s="1"/>
  <c r="I149" i="4"/>
  <c r="N148" i="4"/>
  <c r="M148" i="4"/>
  <c r="L148" i="4"/>
  <c r="P148" i="4" s="1"/>
  <c r="K148" i="4"/>
  <c r="O148" i="4" s="1"/>
  <c r="J148" i="4"/>
  <c r="I148" i="4"/>
  <c r="L147" i="4"/>
  <c r="K147" i="4"/>
  <c r="O147" i="4" s="1"/>
  <c r="J147" i="4"/>
  <c r="I147" i="4"/>
  <c r="L146" i="4"/>
  <c r="K146" i="4"/>
  <c r="O146" i="4" s="1"/>
  <c r="J146" i="4"/>
  <c r="N146" i="4" s="1"/>
  <c r="I146" i="4"/>
  <c r="L145" i="4"/>
  <c r="P145" i="4" s="1"/>
  <c r="K145" i="4"/>
  <c r="O145" i="4" s="1"/>
  <c r="J145" i="4"/>
  <c r="I145" i="4"/>
  <c r="M144" i="4"/>
  <c r="L144" i="4"/>
  <c r="K144" i="4"/>
  <c r="O144" i="4" s="1"/>
  <c r="J144" i="4"/>
  <c r="I144" i="4"/>
  <c r="L143" i="4"/>
  <c r="K143" i="4"/>
  <c r="O143" i="4" s="1"/>
  <c r="J143" i="4"/>
  <c r="N143" i="4" s="1"/>
  <c r="I143" i="4"/>
  <c r="N142" i="4"/>
  <c r="L142" i="4"/>
  <c r="P142" i="4" s="1"/>
  <c r="K142" i="4"/>
  <c r="O142" i="4" s="1"/>
  <c r="J142" i="4"/>
  <c r="I142" i="4"/>
  <c r="L141" i="4"/>
  <c r="K141" i="4"/>
  <c r="O141" i="4" s="1"/>
  <c r="J141" i="4"/>
  <c r="N141" i="4" s="1"/>
  <c r="I141" i="4"/>
  <c r="L140" i="4"/>
  <c r="K140" i="4"/>
  <c r="J140" i="4"/>
  <c r="I140" i="4"/>
  <c r="N139" i="4"/>
  <c r="L139" i="4"/>
  <c r="P139" i="4" s="1"/>
  <c r="K139" i="4"/>
  <c r="O139" i="4" s="1"/>
  <c r="J139" i="4"/>
  <c r="I139" i="4"/>
  <c r="L138" i="4"/>
  <c r="K138" i="4"/>
  <c r="O138" i="4" s="1"/>
  <c r="J138" i="4"/>
  <c r="N138" i="4" s="1"/>
  <c r="I138" i="4"/>
  <c r="M138" i="4" s="1"/>
  <c r="L137" i="4"/>
  <c r="K137" i="4"/>
  <c r="O137" i="4" s="1"/>
  <c r="J137" i="4"/>
  <c r="N137" i="4" s="1"/>
  <c r="I137" i="4"/>
  <c r="N136" i="4"/>
  <c r="M136" i="4"/>
  <c r="L136" i="4"/>
  <c r="P136" i="4" s="1"/>
  <c r="K136" i="4"/>
  <c r="O136" i="4" s="1"/>
  <c r="J136" i="4"/>
  <c r="I136" i="4"/>
  <c r="L135" i="4"/>
  <c r="K135" i="4"/>
  <c r="J135" i="4"/>
  <c r="I135" i="4"/>
  <c r="M135" i="4" s="1"/>
  <c r="L134" i="4"/>
  <c r="K134" i="4"/>
  <c r="O134" i="4" s="1"/>
  <c r="J134" i="4"/>
  <c r="I134" i="4"/>
  <c r="L133" i="4"/>
  <c r="P133" i="4" s="1"/>
  <c r="K133" i="4"/>
  <c r="O133" i="4" s="1"/>
  <c r="J133" i="4"/>
  <c r="N133" i="4" s="1"/>
  <c r="I133" i="4"/>
  <c r="L132" i="4"/>
  <c r="K132" i="4"/>
  <c r="J132" i="4"/>
  <c r="I132" i="4"/>
  <c r="P131" i="4"/>
  <c r="M131" i="4"/>
  <c r="L131" i="4"/>
  <c r="K131" i="4"/>
  <c r="O131" i="4" s="1"/>
  <c r="J131" i="4"/>
  <c r="N131" i="4" s="1"/>
  <c r="I131" i="4"/>
  <c r="L130" i="4"/>
  <c r="P130" i="4" s="1"/>
  <c r="K130" i="4"/>
  <c r="O130" i="4" s="1"/>
  <c r="J130" i="4"/>
  <c r="I130" i="4"/>
  <c r="L129" i="4"/>
  <c r="K129" i="4"/>
  <c r="O129" i="4" s="1"/>
  <c r="J129" i="4"/>
  <c r="I129" i="4"/>
  <c r="M129" i="4" s="1"/>
  <c r="M128" i="4"/>
  <c r="L128" i="4"/>
  <c r="K128" i="4"/>
  <c r="O128" i="4" s="1"/>
  <c r="J128" i="4"/>
  <c r="N128" i="4" s="1"/>
  <c r="I128" i="4"/>
  <c r="L127" i="4"/>
  <c r="P127" i="4" s="1"/>
  <c r="K127" i="4"/>
  <c r="J127" i="4"/>
  <c r="I127" i="4"/>
  <c r="L126" i="4"/>
  <c r="K126" i="4"/>
  <c r="O126" i="4" s="1"/>
  <c r="J126" i="4"/>
  <c r="I126" i="4"/>
  <c r="N125" i="4"/>
  <c r="L125" i="4"/>
  <c r="P125" i="4" s="1"/>
  <c r="K125" i="4"/>
  <c r="O125" i="4" s="1"/>
  <c r="J125" i="4"/>
  <c r="I125" i="4"/>
  <c r="O124" i="4"/>
  <c r="L124" i="4"/>
  <c r="K124" i="4"/>
  <c r="J124" i="4"/>
  <c r="I124" i="4"/>
  <c r="L123" i="4"/>
  <c r="K123" i="4"/>
  <c r="J123" i="4"/>
  <c r="I123" i="4"/>
  <c r="M123" i="4" s="1"/>
  <c r="O122" i="4"/>
  <c r="L122" i="4"/>
  <c r="K122" i="4"/>
  <c r="J122" i="4"/>
  <c r="I122" i="4"/>
  <c r="L121" i="4"/>
  <c r="K121" i="4"/>
  <c r="P121" i="4" s="1"/>
  <c r="J121" i="4"/>
  <c r="N121" i="4" s="1"/>
  <c r="I121" i="4"/>
  <c r="O120" i="4"/>
  <c r="L120" i="4"/>
  <c r="K120" i="4"/>
  <c r="J120" i="4"/>
  <c r="N120" i="4" s="1"/>
  <c r="I120" i="4"/>
  <c r="O119" i="4"/>
  <c r="L119" i="4"/>
  <c r="P119" i="4" s="1"/>
  <c r="K119" i="4"/>
  <c r="J119" i="4"/>
  <c r="I119" i="4"/>
  <c r="O118" i="4"/>
  <c r="L118" i="4"/>
  <c r="P118" i="4" s="1"/>
  <c r="K118" i="4"/>
  <c r="J118" i="4"/>
  <c r="N118" i="4" s="1"/>
  <c r="I118" i="4"/>
  <c r="M118" i="4" s="1"/>
  <c r="O117" i="4"/>
  <c r="L117" i="4"/>
  <c r="P117" i="4" s="1"/>
  <c r="K117" i="4"/>
  <c r="J117" i="4"/>
  <c r="N117" i="4" s="1"/>
  <c r="I117" i="4"/>
  <c r="M117" i="4" s="1"/>
  <c r="L116" i="4"/>
  <c r="K116" i="4"/>
  <c r="O116" i="4" s="1"/>
  <c r="J116" i="4"/>
  <c r="N116" i="4" s="1"/>
  <c r="I116" i="4"/>
  <c r="L115" i="4"/>
  <c r="K115" i="4"/>
  <c r="O115" i="4" s="1"/>
  <c r="J115" i="4"/>
  <c r="I115" i="4"/>
  <c r="O114" i="4"/>
  <c r="L114" i="4"/>
  <c r="P114" i="4" s="1"/>
  <c r="K114" i="4"/>
  <c r="J114" i="4"/>
  <c r="I114" i="4"/>
  <c r="O113" i="4"/>
  <c r="L113" i="4"/>
  <c r="K113" i="4"/>
  <c r="J113" i="4"/>
  <c r="N113" i="4" s="1"/>
  <c r="I113" i="4"/>
  <c r="M113" i="4" s="1"/>
  <c r="O112" i="4"/>
  <c r="L112" i="4"/>
  <c r="K112" i="4"/>
  <c r="J112" i="4"/>
  <c r="N112" i="4" s="1"/>
  <c r="I112" i="4"/>
  <c r="L111" i="4"/>
  <c r="K111" i="4"/>
  <c r="O111" i="4" s="1"/>
  <c r="J111" i="4"/>
  <c r="I111" i="4"/>
  <c r="O110" i="4"/>
  <c r="L110" i="4"/>
  <c r="P110" i="4" s="1"/>
  <c r="K110" i="4"/>
  <c r="J110" i="4"/>
  <c r="N110" i="4" s="1"/>
  <c r="I110" i="4"/>
  <c r="M110" i="4" s="1"/>
  <c r="O109" i="4"/>
  <c r="L109" i="4"/>
  <c r="P109" i="4" s="1"/>
  <c r="K109" i="4"/>
  <c r="J109" i="4"/>
  <c r="N109" i="4" s="1"/>
  <c r="I109" i="4"/>
  <c r="M109" i="4" s="1"/>
  <c r="L108" i="4"/>
  <c r="K108" i="4"/>
  <c r="O108" i="4" s="1"/>
  <c r="J108" i="4"/>
  <c r="N108" i="4" s="1"/>
  <c r="I108" i="4"/>
  <c r="L107" i="4"/>
  <c r="K107" i="4"/>
  <c r="O107" i="4" s="1"/>
  <c r="J107" i="4"/>
  <c r="I107" i="4"/>
  <c r="M107" i="4" s="1"/>
  <c r="O106" i="4"/>
  <c r="L106" i="4"/>
  <c r="P106" i="4" s="1"/>
  <c r="K106" i="4"/>
  <c r="J106" i="4"/>
  <c r="I106" i="4"/>
  <c r="L105" i="4"/>
  <c r="K105" i="4"/>
  <c r="O105" i="4" s="1"/>
  <c r="J105" i="4"/>
  <c r="I105" i="4"/>
  <c r="O104" i="4"/>
  <c r="L104" i="4"/>
  <c r="K104" i="4"/>
  <c r="J104" i="4"/>
  <c r="N104" i="4" s="1"/>
  <c r="I104" i="4"/>
  <c r="O103" i="4"/>
  <c r="L103" i="4"/>
  <c r="K103" i="4"/>
  <c r="J103" i="4"/>
  <c r="I103" i="4"/>
  <c r="O102" i="4"/>
  <c r="L102" i="4"/>
  <c r="P102" i="4" s="1"/>
  <c r="K102" i="4"/>
  <c r="J102" i="4"/>
  <c r="N102" i="4" s="1"/>
  <c r="I102" i="4"/>
  <c r="M102" i="4" s="1"/>
  <c r="O101" i="4"/>
  <c r="L101" i="4"/>
  <c r="P101" i="4" s="1"/>
  <c r="K101" i="4"/>
  <c r="J101" i="4"/>
  <c r="N101" i="4" s="1"/>
  <c r="I101" i="4"/>
  <c r="M101" i="4" s="1"/>
  <c r="L100" i="4"/>
  <c r="K100" i="4"/>
  <c r="O100" i="4" s="1"/>
  <c r="J100" i="4"/>
  <c r="I100" i="4"/>
  <c r="L99" i="4"/>
  <c r="K99" i="4"/>
  <c r="O99" i="4" s="1"/>
  <c r="J99" i="4"/>
  <c r="I99" i="4"/>
  <c r="O98" i="4"/>
  <c r="L98" i="4"/>
  <c r="P98" i="4" s="1"/>
  <c r="K98" i="4"/>
  <c r="J98" i="4"/>
  <c r="I98" i="4"/>
  <c r="O97" i="4"/>
  <c r="L97" i="4"/>
  <c r="K97" i="4"/>
  <c r="J97" i="4"/>
  <c r="I97" i="4"/>
  <c r="M97" i="4" s="1"/>
  <c r="L96" i="4"/>
  <c r="K96" i="4"/>
  <c r="O96" i="4" s="1"/>
  <c r="J96" i="4"/>
  <c r="N96" i="4" s="1"/>
  <c r="I96" i="4"/>
  <c r="M96" i="4" s="1"/>
  <c r="L95" i="4"/>
  <c r="K95" i="4"/>
  <c r="O95" i="4" s="1"/>
  <c r="J95" i="4"/>
  <c r="I95" i="4"/>
  <c r="L94" i="4"/>
  <c r="K94" i="4"/>
  <c r="O94" i="4" s="1"/>
  <c r="J94" i="4"/>
  <c r="I94" i="4"/>
  <c r="O93" i="4"/>
  <c r="L93" i="4"/>
  <c r="K93" i="4"/>
  <c r="J93" i="4"/>
  <c r="N93" i="4" s="1"/>
  <c r="I93" i="4"/>
  <c r="M93" i="4" s="1"/>
  <c r="O92" i="4"/>
  <c r="L92" i="4"/>
  <c r="P92" i="4" s="1"/>
  <c r="K92" i="4"/>
  <c r="J92" i="4"/>
  <c r="N92" i="4" s="1"/>
  <c r="I92" i="4"/>
  <c r="M92" i="4" s="1"/>
  <c r="L91" i="4"/>
  <c r="K91" i="4"/>
  <c r="O91" i="4" s="1"/>
  <c r="J91" i="4"/>
  <c r="N91" i="4" s="1"/>
  <c r="I91" i="4"/>
  <c r="L90" i="4"/>
  <c r="P90" i="4" s="1"/>
  <c r="K90" i="4"/>
  <c r="O90" i="4" s="1"/>
  <c r="J90" i="4"/>
  <c r="N90" i="4" s="1"/>
  <c r="I90" i="4"/>
  <c r="M90" i="4" s="1"/>
  <c r="O89" i="4"/>
  <c r="L89" i="4"/>
  <c r="P89" i="4" s="1"/>
  <c r="K89" i="4"/>
  <c r="J89" i="4"/>
  <c r="I89" i="4"/>
  <c r="M89" i="4" s="1"/>
  <c r="L88" i="4"/>
  <c r="K88" i="4"/>
  <c r="O88" i="4" s="1"/>
  <c r="J88" i="4"/>
  <c r="N88" i="4" s="1"/>
  <c r="I88" i="4"/>
  <c r="M88" i="4" s="1"/>
  <c r="L87" i="4"/>
  <c r="K87" i="4"/>
  <c r="O87" i="4" s="1"/>
  <c r="J87" i="4"/>
  <c r="I87" i="4"/>
  <c r="L86" i="4"/>
  <c r="K86" i="4"/>
  <c r="O86" i="4" s="1"/>
  <c r="J86" i="4"/>
  <c r="I86" i="4"/>
  <c r="O85" i="4"/>
  <c r="L85" i="4"/>
  <c r="K85" i="4"/>
  <c r="J85" i="4"/>
  <c r="N85" i="4" s="1"/>
  <c r="I85" i="4"/>
  <c r="M85" i="4" s="1"/>
  <c r="O84" i="4"/>
  <c r="L84" i="4"/>
  <c r="P84" i="4" s="1"/>
  <c r="K84" i="4"/>
  <c r="J84" i="4"/>
  <c r="N84" i="4" s="1"/>
  <c r="I84" i="4"/>
  <c r="M84" i="4" s="1"/>
  <c r="L83" i="4"/>
  <c r="K83" i="4"/>
  <c r="O83" i="4" s="1"/>
  <c r="J83" i="4"/>
  <c r="N83" i="4" s="1"/>
  <c r="I83" i="4"/>
  <c r="L82" i="4"/>
  <c r="P82" i="4" s="1"/>
  <c r="K82" i="4"/>
  <c r="O82" i="4" s="1"/>
  <c r="J82" i="4"/>
  <c r="N82" i="4" s="1"/>
  <c r="I82" i="4"/>
  <c r="M82" i="4" s="1"/>
  <c r="O81" i="4"/>
  <c r="L81" i="4"/>
  <c r="P81" i="4" s="1"/>
  <c r="K81" i="4"/>
  <c r="J81" i="4"/>
  <c r="I81" i="4"/>
  <c r="M81" i="4" s="1"/>
  <c r="L80" i="4"/>
  <c r="K80" i="4"/>
  <c r="O80" i="4" s="1"/>
  <c r="J80" i="4"/>
  <c r="N80" i="4" s="1"/>
  <c r="I80" i="4"/>
  <c r="M80" i="4" s="1"/>
  <c r="L79" i="4"/>
  <c r="K79" i="4"/>
  <c r="O79" i="4" s="1"/>
  <c r="J79" i="4"/>
  <c r="I79" i="4"/>
  <c r="L78" i="4"/>
  <c r="K78" i="4"/>
  <c r="O78" i="4" s="1"/>
  <c r="J78" i="4"/>
  <c r="I78" i="4"/>
  <c r="O77" i="4"/>
  <c r="L77" i="4"/>
  <c r="K77" i="4"/>
  <c r="J77" i="4"/>
  <c r="N77" i="4" s="1"/>
  <c r="I77" i="4"/>
  <c r="M77" i="4" s="1"/>
  <c r="O76" i="4"/>
  <c r="L76" i="4"/>
  <c r="P76" i="4" s="1"/>
  <c r="K76" i="4"/>
  <c r="J76" i="4"/>
  <c r="N76" i="4" s="1"/>
  <c r="I76" i="4"/>
  <c r="M76" i="4" s="1"/>
  <c r="L75" i="4"/>
  <c r="K75" i="4"/>
  <c r="O75" i="4" s="1"/>
  <c r="J75" i="4"/>
  <c r="N75" i="4" s="1"/>
  <c r="I75" i="4"/>
  <c r="L74" i="4"/>
  <c r="P74" i="4" s="1"/>
  <c r="K74" i="4"/>
  <c r="O74" i="4" s="1"/>
  <c r="J74" i="4"/>
  <c r="N74" i="4" s="1"/>
  <c r="I74" i="4"/>
  <c r="M74" i="4" s="1"/>
  <c r="L73" i="4"/>
  <c r="K73" i="4"/>
  <c r="O73" i="4" s="1"/>
  <c r="J73" i="4"/>
  <c r="I73" i="4"/>
  <c r="N72" i="4"/>
  <c r="L72" i="4"/>
  <c r="K72" i="4"/>
  <c r="O72" i="4" s="1"/>
  <c r="J72" i="4"/>
  <c r="I72" i="4"/>
  <c r="M72" i="4" s="1"/>
  <c r="L71" i="4"/>
  <c r="K71" i="4"/>
  <c r="O71" i="4" s="1"/>
  <c r="J71" i="4"/>
  <c r="I71" i="4"/>
  <c r="L70" i="4"/>
  <c r="K70" i="4"/>
  <c r="O70" i="4" s="1"/>
  <c r="J70" i="4"/>
  <c r="I70" i="4"/>
  <c r="M70" i="4" s="1"/>
  <c r="L69" i="4"/>
  <c r="K69" i="4"/>
  <c r="O69" i="4" s="1"/>
  <c r="J69" i="4"/>
  <c r="I69" i="4"/>
  <c r="L68" i="4"/>
  <c r="K68" i="4"/>
  <c r="O68" i="4" s="1"/>
  <c r="J68" i="4"/>
  <c r="N68" i="4" s="1"/>
  <c r="I68" i="4"/>
  <c r="M68" i="4" s="1"/>
  <c r="L67" i="4"/>
  <c r="K67" i="4"/>
  <c r="O67" i="4" s="1"/>
  <c r="J67" i="4"/>
  <c r="I67" i="4"/>
  <c r="L66" i="4"/>
  <c r="K66" i="4"/>
  <c r="O66" i="4" s="1"/>
  <c r="J66" i="4"/>
  <c r="N66" i="4" s="1"/>
  <c r="I66" i="4"/>
  <c r="L65" i="4"/>
  <c r="K65" i="4"/>
  <c r="O65" i="4" s="1"/>
  <c r="J65" i="4"/>
  <c r="I65" i="4"/>
  <c r="L64" i="4"/>
  <c r="K64" i="4"/>
  <c r="O64" i="4" s="1"/>
  <c r="J64" i="4"/>
  <c r="I64" i="4"/>
  <c r="O63" i="4"/>
  <c r="L63" i="4"/>
  <c r="K63" i="4"/>
  <c r="J63" i="4"/>
  <c r="N63" i="4" s="1"/>
  <c r="I63" i="4"/>
  <c r="N62" i="4"/>
  <c r="L62" i="4"/>
  <c r="P62" i="4" s="1"/>
  <c r="K62" i="4"/>
  <c r="O62" i="4" s="1"/>
  <c r="J62" i="4"/>
  <c r="I62" i="4"/>
  <c r="L61" i="4"/>
  <c r="K61" i="4"/>
  <c r="O61" i="4" s="1"/>
  <c r="J61" i="4"/>
  <c r="N61" i="4" s="1"/>
  <c r="I61" i="4"/>
  <c r="L60" i="4"/>
  <c r="P60" i="4" s="1"/>
  <c r="K60" i="4"/>
  <c r="O60" i="4" s="1"/>
  <c r="J60" i="4"/>
  <c r="N60" i="4" s="1"/>
  <c r="I60" i="4"/>
  <c r="M60" i="4" s="1"/>
  <c r="N59" i="4"/>
  <c r="L59" i="4"/>
  <c r="P59" i="4" s="1"/>
  <c r="K59" i="4"/>
  <c r="O59" i="4" s="1"/>
  <c r="J59" i="4"/>
  <c r="I59" i="4"/>
  <c r="M59" i="4" s="1"/>
  <c r="L58" i="4"/>
  <c r="K58" i="4"/>
  <c r="O58" i="4" s="1"/>
  <c r="J58" i="4"/>
  <c r="N58" i="4" s="1"/>
  <c r="I58" i="4"/>
  <c r="M58" i="4" s="1"/>
  <c r="L57" i="4"/>
  <c r="K57" i="4"/>
  <c r="O57" i="4" s="1"/>
  <c r="J57" i="4"/>
  <c r="I57" i="4"/>
  <c r="L56" i="4"/>
  <c r="K56" i="4"/>
  <c r="O56" i="4" s="1"/>
  <c r="J56" i="4"/>
  <c r="I56" i="4"/>
  <c r="N55" i="4"/>
  <c r="L55" i="4"/>
  <c r="K55" i="4"/>
  <c r="O55" i="4" s="1"/>
  <c r="J55" i="4"/>
  <c r="I55" i="4"/>
  <c r="M55" i="4" s="1"/>
  <c r="N54" i="4"/>
  <c r="L54" i="4"/>
  <c r="P54" i="4" s="1"/>
  <c r="K54" i="4"/>
  <c r="O54" i="4" s="1"/>
  <c r="J54" i="4"/>
  <c r="I54" i="4"/>
  <c r="M54" i="4" s="1"/>
  <c r="L53" i="4"/>
  <c r="K53" i="4"/>
  <c r="O53" i="4" s="1"/>
  <c r="J53" i="4"/>
  <c r="N53" i="4" s="1"/>
  <c r="I53" i="4"/>
  <c r="L52" i="4"/>
  <c r="P52" i="4" s="1"/>
  <c r="K52" i="4"/>
  <c r="O52" i="4" s="1"/>
  <c r="J52" i="4"/>
  <c r="N52" i="4" s="1"/>
  <c r="I52" i="4"/>
  <c r="M52" i="4" s="1"/>
  <c r="N51" i="4"/>
  <c r="L51" i="4"/>
  <c r="P51" i="4" s="1"/>
  <c r="K51" i="4"/>
  <c r="O51" i="4" s="1"/>
  <c r="J51" i="4"/>
  <c r="I51" i="4"/>
  <c r="M51" i="4" s="1"/>
  <c r="L50" i="4"/>
  <c r="K50" i="4"/>
  <c r="O50" i="4" s="1"/>
  <c r="J50" i="4"/>
  <c r="N50" i="4" s="1"/>
  <c r="I50" i="4"/>
  <c r="M50" i="4" s="1"/>
  <c r="L49" i="4"/>
  <c r="K49" i="4"/>
  <c r="O49" i="4" s="1"/>
  <c r="J49" i="4"/>
  <c r="I49" i="4"/>
  <c r="L48" i="4"/>
  <c r="K48" i="4"/>
  <c r="O48" i="4" s="1"/>
  <c r="J48" i="4"/>
  <c r="I48" i="4"/>
  <c r="L47" i="4"/>
  <c r="K47" i="4"/>
  <c r="O47" i="4" s="1"/>
  <c r="J47" i="4"/>
  <c r="N47" i="4" s="1"/>
  <c r="I47" i="4"/>
  <c r="M47" i="4" s="1"/>
  <c r="N46" i="4"/>
  <c r="L46" i="4"/>
  <c r="K46" i="4"/>
  <c r="O46" i="4" s="1"/>
  <c r="J46" i="4"/>
  <c r="I46" i="4"/>
  <c r="L45" i="4"/>
  <c r="K45" i="4"/>
  <c r="O45" i="4" s="1"/>
  <c r="J45" i="4"/>
  <c r="N45" i="4" s="1"/>
  <c r="I45" i="4"/>
  <c r="L44" i="4"/>
  <c r="P44" i="4" s="1"/>
  <c r="K44" i="4"/>
  <c r="O44" i="4" s="1"/>
  <c r="J44" i="4"/>
  <c r="N44" i="4" s="1"/>
  <c r="I44" i="4"/>
  <c r="M44" i="4" s="1"/>
  <c r="N43" i="4"/>
  <c r="L43" i="4"/>
  <c r="P43" i="4" s="1"/>
  <c r="K43" i="4"/>
  <c r="O43" i="4" s="1"/>
  <c r="J43" i="4"/>
  <c r="I43" i="4"/>
  <c r="M43" i="4" s="1"/>
  <c r="L42" i="4"/>
  <c r="K42" i="4"/>
  <c r="O42" i="4" s="1"/>
  <c r="J42" i="4"/>
  <c r="N42" i="4" s="1"/>
  <c r="I42" i="4"/>
  <c r="M42" i="4" s="1"/>
  <c r="L41" i="4"/>
  <c r="K41" i="4"/>
  <c r="O41" i="4" s="1"/>
  <c r="J41" i="4"/>
  <c r="N41" i="4" s="1"/>
  <c r="I41" i="4"/>
  <c r="L40" i="4"/>
  <c r="K40" i="4"/>
  <c r="O40" i="4" s="1"/>
  <c r="J40" i="4"/>
  <c r="I40" i="4"/>
  <c r="L39" i="4"/>
  <c r="K39" i="4"/>
  <c r="O39" i="4" s="1"/>
  <c r="J39" i="4"/>
  <c r="N39" i="4" s="1"/>
  <c r="I39" i="4"/>
  <c r="M39" i="4" s="1"/>
  <c r="N38" i="4"/>
  <c r="L38" i="4"/>
  <c r="K38" i="4"/>
  <c r="O38" i="4" s="1"/>
  <c r="J38" i="4"/>
  <c r="I38" i="4"/>
  <c r="L37" i="4"/>
  <c r="K37" i="4"/>
  <c r="O37" i="4" s="1"/>
  <c r="J37" i="4"/>
  <c r="N37" i="4" s="1"/>
  <c r="I37" i="4"/>
  <c r="L36" i="4"/>
  <c r="P36" i="4" s="1"/>
  <c r="K36" i="4"/>
  <c r="O36" i="4" s="1"/>
  <c r="J36" i="4"/>
  <c r="N36" i="4" s="1"/>
  <c r="I36" i="4"/>
  <c r="M36" i="4" s="1"/>
  <c r="N35" i="4"/>
  <c r="L35" i="4"/>
  <c r="P35" i="4" s="1"/>
  <c r="K35" i="4"/>
  <c r="O35" i="4" s="1"/>
  <c r="J35" i="4"/>
  <c r="I35" i="4"/>
  <c r="M35" i="4" s="1"/>
  <c r="L34" i="4"/>
  <c r="K34" i="4"/>
  <c r="O34" i="4" s="1"/>
  <c r="J34" i="4"/>
  <c r="N34" i="4" s="1"/>
  <c r="I34" i="4"/>
  <c r="M34" i="4" s="1"/>
  <c r="L33" i="4"/>
  <c r="K33" i="4"/>
  <c r="O33" i="4" s="1"/>
  <c r="J33" i="4"/>
  <c r="N33" i="4" s="1"/>
  <c r="I33" i="4"/>
  <c r="L32" i="4"/>
  <c r="K32" i="4"/>
  <c r="O32" i="4" s="1"/>
  <c r="J32" i="4"/>
  <c r="I32" i="4"/>
  <c r="L31" i="4"/>
  <c r="K31" i="4"/>
  <c r="O31" i="4" s="1"/>
  <c r="J31" i="4"/>
  <c r="N31" i="4" s="1"/>
  <c r="I31" i="4"/>
  <c r="M31" i="4" s="1"/>
  <c r="N30" i="4"/>
  <c r="L30" i="4"/>
  <c r="P30" i="4" s="1"/>
  <c r="K30" i="4"/>
  <c r="O30" i="4" s="1"/>
  <c r="J30" i="4"/>
  <c r="I30" i="4"/>
  <c r="L29" i="4"/>
  <c r="K29" i="4"/>
  <c r="O29" i="4" s="1"/>
  <c r="J29" i="4"/>
  <c r="N29" i="4" s="1"/>
  <c r="I29" i="4"/>
  <c r="L28" i="4"/>
  <c r="P28" i="4" s="1"/>
  <c r="K28" i="4"/>
  <c r="O28" i="4" s="1"/>
  <c r="J28" i="4"/>
  <c r="N28" i="4" s="1"/>
  <c r="I28" i="4"/>
  <c r="M28" i="4" s="1"/>
  <c r="N27" i="4"/>
  <c r="L27" i="4"/>
  <c r="P27" i="4" s="1"/>
  <c r="K27" i="4"/>
  <c r="O27" i="4" s="1"/>
  <c r="J27" i="4"/>
  <c r="I27" i="4"/>
  <c r="M27" i="4" s="1"/>
  <c r="L26" i="4"/>
  <c r="K26" i="4"/>
  <c r="O26" i="4" s="1"/>
  <c r="J26" i="4"/>
  <c r="N26" i="4" s="1"/>
  <c r="I26" i="4"/>
  <c r="M26" i="4" s="1"/>
  <c r="L25" i="4"/>
  <c r="K25" i="4"/>
  <c r="O25" i="4" s="1"/>
  <c r="J25" i="4"/>
  <c r="N25" i="4" s="1"/>
  <c r="I25" i="4"/>
  <c r="L24" i="4"/>
  <c r="K24" i="4"/>
  <c r="O24" i="4" s="1"/>
  <c r="J24" i="4"/>
  <c r="I24" i="4"/>
  <c r="L23" i="4"/>
  <c r="K23" i="4"/>
  <c r="O23" i="4" s="1"/>
  <c r="J23" i="4"/>
  <c r="N23" i="4" s="1"/>
  <c r="I23" i="4"/>
  <c r="M23" i="4" s="1"/>
  <c r="N22" i="4"/>
  <c r="L22" i="4"/>
  <c r="K22" i="4"/>
  <c r="O22" i="4" s="1"/>
  <c r="J22" i="4"/>
  <c r="I22" i="4"/>
  <c r="L21" i="4"/>
  <c r="K21" i="4"/>
  <c r="O21" i="4" s="1"/>
  <c r="J21" i="4"/>
  <c r="N21" i="4" s="1"/>
  <c r="I21" i="4"/>
  <c r="L20" i="4"/>
  <c r="P20" i="4" s="1"/>
  <c r="K20" i="4"/>
  <c r="O20" i="4" s="1"/>
  <c r="J20" i="4"/>
  <c r="N20" i="4" s="1"/>
  <c r="I20" i="4"/>
  <c r="M20" i="4" s="1"/>
  <c r="N19" i="4"/>
  <c r="L19" i="4"/>
  <c r="P19" i="4" s="1"/>
  <c r="K19" i="4"/>
  <c r="O19" i="4" s="1"/>
  <c r="J19" i="4"/>
  <c r="I19" i="4"/>
  <c r="M19" i="4" s="1"/>
  <c r="L18" i="4"/>
  <c r="K18" i="4"/>
  <c r="O18" i="4" s="1"/>
  <c r="J18" i="4"/>
  <c r="N18" i="4" s="1"/>
  <c r="I18" i="4"/>
  <c r="M18" i="4" s="1"/>
  <c r="L17" i="4"/>
  <c r="K17" i="4"/>
  <c r="O17" i="4" s="1"/>
  <c r="J17" i="4"/>
  <c r="I17" i="4"/>
  <c r="L16" i="4"/>
  <c r="K16" i="4"/>
  <c r="O16" i="4" s="1"/>
  <c r="J16" i="4"/>
  <c r="I16" i="4"/>
  <c r="L15" i="4"/>
  <c r="K15" i="4"/>
  <c r="O15" i="4" s="1"/>
  <c r="J15" i="4"/>
  <c r="I15" i="4"/>
  <c r="L14" i="4"/>
  <c r="K14" i="4"/>
  <c r="O14" i="4" s="1"/>
  <c r="J14" i="4"/>
  <c r="I14" i="4"/>
  <c r="L13" i="4"/>
  <c r="K13" i="4"/>
  <c r="O13" i="4" s="1"/>
  <c r="J13" i="4"/>
  <c r="I13" i="4"/>
  <c r="L12" i="4"/>
  <c r="K12" i="4"/>
  <c r="O12" i="4" s="1"/>
  <c r="J12" i="4"/>
  <c r="I12" i="4"/>
  <c r="L11" i="4"/>
  <c r="K11" i="4"/>
  <c r="O11" i="4" s="1"/>
  <c r="J11" i="4"/>
  <c r="I11" i="4"/>
  <c r="L10" i="4"/>
  <c r="K10" i="4"/>
  <c r="O10" i="4" s="1"/>
  <c r="J10" i="4"/>
  <c r="I10" i="4"/>
  <c r="L9" i="4"/>
  <c r="K9" i="4"/>
  <c r="O9" i="4" s="1"/>
  <c r="J9" i="4"/>
  <c r="I9" i="4"/>
  <c r="L8" i="4"/>
  <c r="K8" i="4"/>
  <c r="O8" i="4" s="1"/>
  <c r="J8" i="4"/>
  <c r="I8" i="4"/>
  <c r="L7" i="4"/>
  <c r="K7" i="4"/>
  <c r="O7" i="4" s="1"/>
  <c r="J7" i="4"/>
  <c r="I7" i="4"/>
  <c r="L6" i="4"/>
  <c r="K6" i="4"/>
  <c r="O6" i="4" s="1"/>
  <c r="J6" i="4"/>
  <c r="I6" i="4"/>
  <c r="L5" i="4"/>
  <c r="K5" i="4"/>
  <c r="O5" i="4" s="1"/>
  <c r="J5" i="4"/>
  <c r="I5" i="4"/>
  <c r="L4" i="4"/>
  <c r="K4" i="4"/>
  <c r="O4" i="4" s="1"/>
  <c r="J4" i="4"/>
  <c r="I4" i="4"/>
  <c r="L3" i="4"/>
  <c r="K3" i="4"/>
  <c r="O3" i="4" s="1"/>
  <c r="J3" i="4"/>
  <c r="I3" i="4"/>
  <c r="L2" i="4"/>
  <c r="K2" i="4"/>
  <c r="O2" i="4" s="1"/>
  <c r="J2" i="4"/>
  <c r="I2" i="4"/>
  <c r="F28" i="5" l="1"/>
  <c r="J3" i="5"/>
  <c r="L3" i="5"/>
  <c r="F3" i="5"/>
  <c r="H3" i="5"/>
  <c r="O140" i="4"/>
  <c r="N140" i="4"/>
  <c r="M2" i="4"/>
  <c r="M4" i="4"/>
  <c r="M6" i="4"/>
  <c r="M8" i="4"/>
  <c r="M10" i="4"/>
  <c r="M12" i="4"/>
  <c r="M14" i="4"/>
  <c r="M16" i="4"/>
  <c r="N17" i="4"/>
  <c r="M21" i="4"/>
  <c r="P22" i="4"/>
  <c r="M29" i="4"/>
  <c r="M37" i="4"/>
  <c r="P38" i="4"/>
  <c r="M45" i="4"/>
  <c r="P46" i="4"/>
  <c r="N49" i="4"/>
  <c r="M53" i="4"/>
  <c r="N57" i="4"/>
  <c r="M61" i="4"/>
  <c r="M66" i="4"/>
  <c r="M75" i="4"/>
  <c r="N78" i="4"/>
  <c r="M83" i="4"/>
  <c r="N86" i="4"/>
  <c r="M91" i="4"/>
  <c r="N94" i="4"/>
  <c r="M99" i="4"/>
  <c r="M121" i="4"/>
  <c r="P124" i="4"/>
  <c r="N147" i="4"/>
  <c r="O173" i="4"/>
  <c r="N173" i="4"/>
  <c r="M177" i="4"/>
  <c r="N187" i="4"/>
  <c r="M192" i="4"/>
  <c r="N193" i="4"/>
  <c r="O195" i="4"/>
  <c r="N195" i="4"/>
  <c r="O205" i="4"/>
  <c r="N205" i="4"/>
  <c r="M209" i="4"/>
  <c r="M215" i="4"/>
  <c r="P24" i="4"/>
  <c r="P2" i="4"/>
  <c r="P8" i="4"/>
  <c r="P14" i="4"/>
  <c r="P37" i="4"/>
  <c r="P53" i="4"/>
  <c r="P83" i="4"/>
  <c r="P91" i="4"/>
  <c r="P111" i="4"/>
  <c r="P116" i="4"/>
  <c r="O158" i="4"/>
  <c r="N158" i="4"/>
  <c r="M187" i="4"/>
  <c r="N197" i="4"/>
  <c r="P48" i="4"/>
  <c r="P56" i="4"/>
  <c r="P94" i="4"/>
  <c r="P6" i="4"/>
  <c r="P12" i="4"/>
  <c r="N24" i="4"/>
  <c r="P29" i="4"/>
  <c r="N32" i="4"/>
  <c r="N40" i="4"/>
  <c r="P45" i="4"/>
  <c r="P61" i="4"/>
  <c r="N64" i="4"/>
  <c r="M3" i="4"/>
  <c r="M5" i="4"/>
  <c r="M7" i="4"/>
  <c r="M9" i="4"/>
  <c r="M11" i="4"/>
  <c r="M13" i="4"/>
  <c r="M15" i="4"/>
  <c r="M17" i="4"/>
  <c r="P18" i="4"/>
  <c r="M25" i="4"/>
  <c r="P26" i="4"/>
  <c r="M33" i="4"/>
  <c r="P34" i="4"/>
  <c r="M41" i="4"/>
  <c r="P42" i="4"/>
  <c r="M49" i="4"/>
  <c r="P50" i="4"/>
  <c r="M57" i="4"/>
  <c r="P58" i="4"/>
  <c r="P68" i="4"/>
  <c r="M79" i="4"/>
  <c r="P80" i="4"/>
  <c r="M87" i="4"/>
  <c r="P88" i="4"/>
  <c r="M95" i="4"/>
  <c r="M105" i="4"/>
  <c r="M115" i="4"/>
  <c r="O121" i="4"/>
  <c r="P123" i="4"/>
  <c r="O123" i="4"/>
  <c r="M140" i="4"/>
  <c r="M141" i="4"/>
  <c r="M147" i="4"/>
  <c r="M176" i="4"/>
  <c r="N177" i="4"/>
  <c r="O179" i="4"/>
  <c r="N179" i="4"/>
  <c r="O189" i="4"/>
  <c r="N189" i="4"/>
  <c r="M193" i="4"/>
  <c r="M199" i="4"/>
  <c r="M208" i="4"/>
  <c r="N209" i="4"/>
  <c r="O211" i="4"/>
  <c r="N211" i="4"/>
  <c r="M223" i="4"/>
  <c r="O132" i="4"/>
  <c r="N132" i="4"/>
  <c r="P40" i="4"/>
  <c r="P64" i="4"/>
  <c r="P78" i="4"/>
  <c r="P4" i="4"/>
  <c r="P10" i="4"/>
  <c r="P16" i="4"/>
  <c r="P21" i="4"/>
  <c r="N48" i="4"/>
  <c r="N56" i="4"/>
  <c r="P75" i="4"/>
  <c r="M22" i="4"/>
  <c r="P23" i="4"/>
  <c r="M30" i="4"/>
  <c r="P31" i="4"/>
  <c r="M38" i="4"/>
  <c r="P39" i="4"/>
  <c r="M46" i="4"/>
  <c r="P47" i="4"/>
  <c r="P55" i="4"/>
  <c r="M62" i="4"/>
  <c r="P63" i="4"/>
  <c r="N65" i="4"/>
  <c r="P72" i="4"/>
  <c r="P77" i="4"/>
  <c r="N79" i="4"/>
  <c r="P85" i="4"/>
  <c r="N87" i="4"/>
  <c r="P93" i="4"/>
  <c r="N95" i="4"/>
  <c r="N100" i="4"/>
  <c r="P103" i="4"/>
  <c r="N105" i="4"/>
  <c r="P108" i="4"/>
  <c r="O155" i="4"/>
  <c r="N155" i="4"/>
  <c r="N183" i="4"/>
  <c r="M184" i="4"/>
  <c r="N215" i="4"/>
  <c r="O161" i="4"/>
  <c r="N161" i="4"/>
  <c r="P32" i="4"/>
  <c r="P86" i="4"/>
  <c r="O192" i="4"/>
  <c r="N192" i="4"/>
  <c r="O176" i="4"/>
  <c r="N176" i="4"/>
  <c r="O208" i="4"/>
  <c r="N208" i="4"/>
  <c r="P3" i="4"/>
  <c r="P5" i="4"/>
  <c r="P7" i="4"/>
  <c r="P9" i="4"/>
  <c r="P11" i="4"/>
  <c r="P13" i="4"/>
  <c r="P15" i="4"/>
  <c r="P17" i="4"/>
  <c r="M24" i="4"/>
  <c r="P25" i="4"/>
  <c r="M32" i="4"/>
  <c r="P33" i="4"/>
  <c r="M40" i="4"/>
  <c r="P41" i="4"/>
  <c r="M48" i="4"/>
  <c r="P49" i="4"/>
  <c r="M56" i="4"/>
  <c r="P57" i="4"/>
  <c r="M64" i="4"/>
  <c r="N69" i="4"/>
  <c r="M78" i="4"/>
  <c r="P79" i="4"/>
  <c r="N81" i="4"/>
  <c r="M86" i="4"/>
  <c r="P87" i="4"/>
  <c r="N89" i="4"/>
  <c r="M94" i="4"/>
  <c r="P95" i="4"/>
  <c r="N97" i="4"/>
  <c r="P100" i="4"/>
  <c r="N124" i="4"/>
  <c r="N130" i="4"/>
  <c r="M132" i="4"/>
  <c r="N144" i="4"/>
  <c r="N145" i="4"/>
  <c r="O152" i="4"/>
  <c r="N152" i="4"/>
  <c r="M161" i="4"/>
  <c r="M171" i="4"/>
  <c r="N180" i="4"/>
  <c r="N181" i="4"/>
  <c r="M203" i="4"/>
  <c r="N212" i="4"/>
  <c r="N213" i="4"/>
  <c r="P96" i="4"/>
  <c r="N98" i="4"/>
  <c r="M103" i="4"/>
  <c r="P104" i="4"/>
  <c r="N106" i="4"/>
  <c r="M111" i="4"/>
  <c r="P112" i="4"/>
  <c r="N114" i="4"/>
  <c r="M119" i="4"/>
  <c r="P120" i="4"/>
  <c r="N122" i="4"/>
  <c r="P128" i="4"/>
  <c r="P137" i="4"/>
  <c r="M142" i="4"/>
  <c r="P143" i="4"/>
  <c r="M145" i="4"/>
  <c r="P146" i="4"/>
  <c r="P149" i="4"/>
  <c r="M181" i="4"/>
  <c r="M197" i="4"/>
  <c r="M213" i="4"/>
  <c r="N222" i="4"/>
  <c r="M226" i="4"/>
  <c r="M228" i="4"/>
  <c r="M230" i="4"/>
  <c r="M232" i="4"/>
  <c r="M234" i="4"/>
  <c r="M236" i="4"/>
  <c r="M238" i="4"/>
  <c r="M240" i="4"/>
  <c r="M242" i="4"/>
  <c r="M244" i="4"/>
  <c r="M246" i="4"/>
  <c r="M248" i="4"/>
  <c r="M250" i="4"/>
  <c r="M252" i="4"/>
  <c r="M254" i="4"/>
  <c r="M256" i="4"/>
  <c r="M258" i="4"/>
  <c r="M260" i="4"/>
  <c r="M262" i="4"/>
  <c r="M264" i="4"/>
  <c r="M266" i="4"/>
  <c r="M268" i="4"/>
  <c r="M270" i="4"/>
  <c r="M272" i="4"/>
  <c r="M274" i="4"/>
  <c r="M276" i="4"/>
  <c r="M278" i="4"/>
  <c r="M280" i="4"/>
  <c r="M282" i="4"/>
  <c r="M284" i="4"/>
  <c r="M286" i="4"/>
  <c r="M288" i="4"/>
  <c r="M290" i="4"/>
  <c r="M292" i="4"/>
  <c r="M294" i="4"/>
  <c r="M296" i="4"/>
  <c r="M298" i="4"/>
  <c r="M300" i="4"/>
  <c r="M302" i="4"/>
  <c r="M304" i="4"/>
  <c r="M306" i="4"/>
  <c r="M100" i="4"/>
  <c r="N103" i="4"/>
  <c r="M108" i="4"/>
  <c r="N111" i="4"/>
  <c r="M116" i="4"/>
  <c r="N119" i="4"/>
  <c r="P122" i="4"/>
  <c r="M124" i="4"/>
  <c r="M133" i="4"/>
  <c r="M159" i="4"/>
  <c r="M162" i="4"/>
  <c r="M165" i="4"/>
  <c r="M174" i="4"/>
  <c r="M190" i="4"/>
  <c r="M206" i="4"/>
  <c r="P222" i="4"/>
  <c r="N226" i="4"/>
  <c r="N228" i="4"/>
  <c r="N230" i="4"/>
  <c r="N232" i="4"/>
  <c r="N234" i="4"/>
  <c r="N236" i="4"/>
  <c r="N238" i="4"/>
  <c r="N240" i="4"/>
  <c r="N242" i="4"/>
  <c r="N244" i="4"/>
  <c r="N246" i="4"/>
  <c r="N248" i="4"/>
  <c r="N250" i="4"/>
  <c r="N252" i="4"/>
  <c r="N254" i="4"/>
  <c r="N256" i="4"/>
  <c r="N258" i="4"/>
  <c r="N260" i="4"/>
  <c r="N262" i="4"/>
  <c r="N264" i="4"/>
  <c r="N266" i="4"/>
  <c r="N268" i="4"/>
  <c r="N270" i="4"/>
  <c r="N272" i="4"/>
  <c r="N274" i="4"/>
  <c r="N276" i="4"/>
  <c r="N278" i="4"/>
  <c r="N280" i="4"/>
  <c r="N282" i="4"/>
  <c r="N284" i="4"/>
  <c r="N286" i="4"/>
  <c r="N288" i="4"/>
  <c r="N290" i="4"/>
  <c r="N292" i="4"/>
  <c r="N294" i="4"/>
  <c r="N296" i="4"/>
  <c r="N298" i="4"/>
  <c r="N300" i="4"/>
  <c r="N302" i="4"/>
  <c r="N304" i="4"/>
  <c r="N306" i="4"/>
  <c r="P168" i="4"/>
  <c r="P171" i="4"/>
  <c r="P181" i="4"/>
  <c r="P184" i="4"/>
  <c r="P187" i="4"/>
  <c r="P197" i="4"/>
  <c r="P200" i="4"/>
  <c r="P203" i="4"/>
  <c r="P213" i="4"/>
  <c r="P216" i="4"/>
  <c r="P219" i="4"/>
  <c r="N223" i="4"/>
  <c r="P246" i="4"/>
  <c r="P248" i="4"/>
  <c r="P250" i="4"/>
  <c r="P252" i="4"/>
  <c r="P254" i="4"/>
  <c r="P256" i="4"/>
  <c r="P258" i="4"/>
  <c r="P260" i="4"/>
  <c r="P262" i="4"/>
  <c r="P264" i="4"/>
  <c r="P266" i="4"/>
  <c r="P268" i="4"/>
  <c r="P270" i="4"/>
  <c r="P272" i="4"/>
  <c r="P274" i="4"/>
  <c r="P276" i="4"/>
  <c r="P278" i="4"/>
  <c r="P280" i="4"/>
  <c r="P282" i="4"/>
  <c r="P284" i="4"/>
  <c r="P286" i="4"/>
  <c r="P288" i="4"/>
  <c r="P290" i="4"/>
  <c r="P292" i="4"/>
  <c r="P294" i="4"/>
  <c r="P296" i="4"/>
  <c r="P298" i="4"/>
  <c r="P300" i="4"/>
  <c r="P302" i="4"/>
  <c r="P304" i="4"/>
  <c r="P306" i="4"/>
  <c r="P97" i="4"/>
  <c r="N99" i="4"/>
  <c r="M104" i="4"/>
  <c r="P105" i="4"/>
  <c r="N107" i="4"/>
  <c r="M112" i="4"/>
  <c r="P113" i="4"/>
  <c r="N115" i="4"/>
  <c r="M120" i="4"/>
  <c r="N123" i="4"/>
  <c r="M126" i="4"/>
  <c r="M137" i="4"/>
  <c r="P141" i="4"/>
  <c r="M143" i="4"/>
  <c r="P144" i="4"/>
  <c r="M146" i="4"/>
  <c r="P147" i="4"/>
  <c r="M149" i="4"/>
  <c r="P150" i="4"/>
  <c r="P153" i="4"/>
  <c r="P177" i="4"/>
  <c r="P180" i="4"/>
  <c r="M182" i="4"/>
  <c r="P183" i="4"/>
  <c r="P193" i="4"/>
  <c r="P196" i="4"/>
  <c r="M198" i="4"/>
  <c r="P199" i="4"/>
  <c r="P209" i="4"/>
  <c r="P212" i="4"/>
  <c r="M214" i="4"/>
  <c r="P215" i="4"/>
  <c r="P223" i="4"/>
  <c r="N245" i="4"/>
  <c r="N247" i="4"/>
  <c r="N249" i="4"/>
  <c r="N251" i="4"/>
  <c r="N253" i="4"/>
  <c r="N255" i="4"/>
  <c r="N257" i="4"/>
  <c r="N259" i="4"/>
  <c r="N261" i="4"/>
  <c r="N263" i="4"/>
  <c r="N265" i="4"/>
  <c r="N267" i="4"/>
  <c r="N269" i="4"/>
  <c r="N271" i="4"/>
  <c r="N273" i="4"/>
  <c r="N275" i="4"/>
  <c r="N277" i="4"/>
  <c r="N279" i="4"/>
  <c r="N281" i="4"/>
  <c r="N283" i="4"/>
  <c r="N285" i="4"/>
  <c r="N287" i="4"/>
  <c r="N289" i="4"/>
  <c r="N291" i="4"/>
  <c r="N293" i="4"/>
  <c r="N295" i="4"/>
  <c r="N297" i="4"/>
  <c r="N299" i="4"/>
  <c r="N301" i="4"/>
  <c r="N303" i="4"/>
  <c r="N305" i="4"/>
  <c r="N307" i="4"/>
  <c r="M98" i="4"/>
  <c r="P99" i="4"/>
  <c r="M106" i="4"/>
  <c r="P107" i="4"/>
  <c r="M114" i="4"/>
  <c r="P115" i="4"/>
  <c r="M122" i="4"/>
  <c r="M125" i="4"/>
  <c r="M134" i="4"/>
  <c r="M139" i="4"/>
  <c r="P140" i="4"/>
  <c r="M151" i="4"/>
  <c r="P152" i="4"/>
  <c r="M154" i="4"/>
  <c r="P155" i="4"/>
  <c r="M157" i="4"/>
  <c r="P158" i="4"/>
  <c r="P161" i="4"/>
  <c r="P173" i="4"/>
  <c r="P176" i="4"/>
  <c r="M178" i="4"/>
  <c r="P179" i="4"/>
  <c r="P189" i="4"/>
  <c r="P192" i="4"/>
  <c r="M194" i="4"/>
  <c r="P195" i="4"/>
  <c r="P205" i="4"/>
  <c r="P208" i="4"/>
  <c r="M210" i="4"/>
  <c r="P211" i="4"/>
  <c r="P245" i="4"/>
  <c r="P247" i="4"/>
  <c r="P249" i="4"/>
  <c r="P251" i="4"/>
  <c r="P253" i="4"/>
  <c r="P255" i="4"/>
  <c r="P257" i="4"/>
  <c r="P259" i="4"/>
  <c r="P261" i="4"/>
  <c r="P263" i="4"/>
  <c r="P265" i="4"/>
  <c r="P267" i="4"/>
  <c r="P269" i="4"/>
  <c r="P271" i="4"/>
  <c r="P273" i="4"/>
  <c r="P275" i="4"/>
  <c r="P277" i="4"/>
  <c r="P279" i="4"/>
  <c r="P281" i="4"/>
  <c r="P283" i="4"/>
  <c r="P285" i="4"/>
  <c r="P287" i="4"/>
  <c r="P289" i="4"/>
  <c r="P291" i="4"/>
  <c r="P293" i="4"/>
  <c r="P295" i="4"/>
  <c r="P297" i="4"/>
  <c r="P299" i="4"/>
  <c r="P301" i="4"/>
  <c r="P303" i="4"/>
  <c r="P305" i="4"/>
  <c r="P307" i="4"/>
  <c r="P67" i="4"/>
  <c r="P71" i="4"/>
  <c r="M127" i="4"/>
  <c r="N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M65" i="4"/>
  <c r="N67" i="4"/>
  <c r="M69" i="4"/>
  <c r="N71" i="4"/>
  <c r="M73" i="4"/>
  <c r="P66" i="4"/>
  <c r="P70" i="4"/>
  <c r="N73" i="4"/>
  <c r="O127" i="4"/>
  <c r="N127" i="4"/>
  <c r="N70" i="4"/>
  <c r="M63" i="4"/>
  <c r="P65" i="4"/>
  <c r="P69" i="4"/>
  <c r="P73" i="4"/>
  <c r="O135" i="4"/>
  <c r="N135" i="4"/>
  <c r="M67" i="4"/>
  <c r="M71" i="4"/>
  <c r="P135" i="4"/>
  <c r="N129" i="4"/>
  <c r="P129" i="4"/>
  <c r="N126" i="4"/>
  <c r="N134" i="4"/>
  <c r="P138" i="4"/>
  <c r="P126" i="4"/>
  <c r="P134" i="4"/>
  <c r="N225" i="4"/>
  <c r="N227" i="4"/>
  <c r="N229" i="4"/>
  <c r="N231" i="4"/>
  <c r="N233" i="4"/>
  <c r="N235" i="4"/>
  <c r="N237" i="4"/>
  <c r="N239" i="4"/>
  <c r="N241" i="4"/>
  <c r="N243" i="4"/>
  <c r="M130" i="4"/>
  <c r="P132" i="4"/>
  <c r="N224" i="4"/>
  <c r="P224" i="4"/>
  <c r="P226" i="4"/>
  <c r="P228" i="4"/>
  <c r="P230" i="4"/>
  <c r="P232" i="4"/>
  <c r="P234" i="4"/>
  <c r="P236" i="4"/>
  <c r="P238" i="4"/>
  <c r="P240" i="4"/>
  <c r="P242" i="4"/>
  <c r="P244" i="4"/>
  <c r="M225" i="4"/>
  <c r="M227" i="4"/>
  <c r="M229" i="4"/>
  <c r="M231" i="4"/>
  <c r="M233" i="4"/>
  <c r="M235" i="4"/>
  <c r="M237" i="4"/>
  <c r="M239" i="4"/>
  <c r="M241" i="4"/>
  <c r="M243" i="4"/>
  <c r="M224" i="4"/>
  <c r="P225" i="4"/>
  <c r="P227" i="4"/>
  <c r="P229" i="4"/>
  <c r="P231" i="4"/>
  <c r="P233" i="4"/>
  <c r="P235" i="4"/>
  <c r="P237" i="4"/>
  <c r="P239" i="4"/>
  <c r="P241" i="4"/>
  <c r="P243" i="4"/>
  <c r="M3" i="5" l="1"/>
  <c r="I3" i="5"/>
  <c r="K3" i="5"/>
  <c r="L307" i="3"/>
  <c r="K307" i="3"/>
  <c r="O307" i="3" s="1"/>
  <c r="J307" i="3"/>
  <c r="I307" i="3"/>
  <c r="M307" i="3" s="1"/>
  <c r="L306" i="3"/>
  <c r="K306" i="3"/>
  <c r="O306" i="3" s="1"/>
  <c r="J306" i="3"/>
  <c r="N306" i="3" s="1"/>
  <c r="I306" i="3"/>
  <c r="L305" i="3"/>
  <c r="K305" i="3"/>
  <c r="O305" i="3" s="1"/>
  <c r="J305" i="3"/>
  <c r="I305" i="3"/>
  <c r="M305" i="3" s="1"/>
  <c r="L304" i="3"/>
  <c r="K304" i="3"/>
  <c r="O304" i="3" s="1"/>
  <c r="J304" i="3"/>
  <c r="I304" i="3"/>
  <c r="L303" i="3"/>
  <c r="K303" i="3"/>
  <c r="J303" i="3"/>
  <c r="I303" i="3"/>
  <c r="L302" i="3"/>
  <c r="K302" i="3"/>
  <c r="O302" i="3" s="1"/>
  <c r="J302" i="3"/>
  <c r="I302" i="3"/>
  <c r="L301" i="3"/>
  <c r="K301" i="3"/>
  <c r="O301" i="3" s="1"/>
  <c r="J301" i="3"/>
  <c r="I301" i="3"/>
  <c r="M301" i="3" s="1"/>
  <c r="L300" i="3"/>
  <c r="K300" i="3"/>
  <c r="J300" i="3"/>
  <c r="N300" i="3" s="1"/>
  <c r="I300" i="3"/>
  <c r="L299" i="3"/>
  <c r="K299" i="3"/>
  <c r="O299" i="3" s="1"/>
  <c r="J299" i="3"/>
  <c r="I299" i="3"/>
  <c r="L298" i="3"/>
  <c r="P298" i="3" s="1"/>
  <c r="K298" i="3"/>
  <c r="O298" i="3" s="1"/>
  <c r="J298" i="3"/>
  <c r="N298" i="3" s="1"/>
  <c r="I298" i="3"/>
  <c r="M298" i="3" s="1"/>
  <c r="L297" i="3"/>
  <c r="K297" i="3"/>
  <c r="O297" i="3" s="1"/>
  <c r="J297" i="3"/>
  <c r="I297" i="3"/>
  <c r="M297" i="3" s="1"/>
  <c r="L296" i="3"/>
  <c r="K296" i="3"/>
  <c r="O296" i="3" s="1"/>
  <c r="J296" i="3"/>
  <c r="N296" i="3" s="1"/>
  <c r="I296" i="3"/>
  <c r="M296" i="3" s="1"/>
  <c r="L295" i="3"/>
  <c r="P295" i="3" s="1"/>
  <c r="K295" i="3"/>
  <c r="O295" i="3" s="1"/>
  <c r="J295" i="3"/>
  <c r="I295" i="3"/>
  <c r="M295" i="3" s="1"/>
  <c r="L294" i="3"/>
  <c r="K294" i="3"/>
  <c r="O294" i="3" s="1"/>
  <c r="J294" i="3"/>
  <c r="I294" i="3"/>
  <c r="L293" i="3"/>
  <c r="K293" i="3"/>
  <c r="O293" i="3" s="1"/>
  <c r="J293" i="3"/>
  <c r="I293" i="3"/>
  <c r="M293" i="3" s="1"/>
  <c r="L292" i="3"/>
  <c r="K292" i="3"/>
  <c r="O292" i="3" s="1"/>
  <c r="J292" i="3"/>
  <c r="I292" i="3"/>
  <c r="M292" i="3" s="1"/>
  <c r="L291" i="3"/>
  <c r="K291" i="3"/>
  <c r="O291" i="3" s="1"/>
  <c r="J291" i="3"/>
  <c r="I291" i="3"/>
  <c r="L290" i="3"/>
  <c r="K290" i="3"/>
  <c r="O290" i="3" s="1"/>
  <c r="J290" i="3"/>
  <c r="I290" i="3"/>
  <c r="M290" i="3" s="1"/>
  <c r="L289" i="3"/>
  <c r="K289" i="3"/>
  <c r="O289" i="3" s="1"/>
  <c r="J289" i="3"/>
  <c r="I289" i="3"/>
  <c r="M289" i="3" s="1"/>
  <c r="L288" i="3"/>
  <c r="K288" i="3"/>
  <c r="O288" i="3" s="1"/>
  <c r="J288" i="3"/>
  <c r="N288" i="3" s="1"/>
  <c r="I288" i="3"/>
  <c r="M288" i="3" s="1"/>
  <c r="L287" i="3"/>
  <c r="P287" i="3" s="1"/>
  <c r="K287" i="3"/>
  <c r="O287" i="3" s="1"/>
  <c r="J287" i="3"/>
  <c r="I287" i="3"/>
  <c r="M287" i="3" s="1"/>
  <c r="L286" i="3"/>
  <c r="K286" i="3"/>
  <c r="J286" i="3"/>
  <c r="I286" i="3"/>
  <c r="L285" i="3"/>
  <c r="K285" i="3"/>
  <c r="O285" i="3" s="1"/>
  <c r="J285" i="3"/>
  <c r="N285" i="3" s="1"/>
  <c r="I285" i="3"/>
  <c r="L284" i="3"/>
  <c r="K284" i="3"/>
  <c r="O284" i="3" s="1"/>
  <c r="J284" i="3"/>
  <c r="I284" i="3"/>
  <c r="L283" i="3"/>
  <c r="K283" i="3"/>
  <c r="O283" i="3" s="1"/>
  <c r="J283" i="3"/>
  <c r="I283" i="3"/>
  <c r="L282" i="3"/>
  <c r="K282" i="3"/>
  <c r="O282" i="3" s="1"/>
  <c r="J282" i="3"/>
  <c r="N282" i="3" s="1"/>
  <c r="I282" i="3"/>
  <c r="L281" i="3"/>
  <c r="K281" i="3"/>
  <c r="O281" i="3" s="1"/>
  <c r="J281" i="3"/>
  <c r="I281" i="3"/>
  <c r="L280" i="3"/>
  <c r="K280" i="3"/>
  <c r="O280" i="3" s="1"/>
  <c r="J280" i="3"/>
  <c r="I280" i="3"/>
  <c r="L279" i="3"/>
  <c r="K279" i="3"/>
  <c r="J279" i="3"/>
  <c r="I279" i="3"/>
  <c r="L278" i="3"/>
  <c r="K278" i="3"/>
  <c r="O278" i="3" s="1"/>
  <c r="J278" i="3"/>
  <c r="N278" i="3" s="1"/>
  <c r="I278" i="3"/>
  <c r="L277" i="3"/>
  <c r="K277" i="3"/>
  <c r="O277" i="3" s="1"/>
  <c r="J277" i="3"/>
  <c r="N277" i="3" s="1"/>
  <c r="I277" i="3"/>
  <c r="M277" i="3" s="1"/>
  <c r="L276" i="3"/>
  <c r="K276" i="3"/>
  <c r="O276" i="3" s="1"/>
  <c r="J276" i="3"/>
  <c r="I276" i="3"/>
  <c r="L275" i="3"/>
  <c r="K275" i="3"/>
  <c r="O275" i="3" s="1"/>
  <c r="J275" i="3"/>
  <c r="I275" i="3"/>
  <c r="M274" i="3"/>
  <c r="L274" i="3"/>
  <c r="P274" i="3" s="1"/>
  <c r="K274" i="3"/>
  <c r="O274" i="3" s="1"/>
  <c r="J274" i="3"/>
  <c r="I274" i="3"/>
  <c r="L273" i="3"/>
  <c r="K273" i="3"/>
  <c r="O273" i="3" s="1"/>
  <c r="J273" i="3"/>
  <c r="I273" i="3"/>
  <c r="L272" i="3"/>
  <c r="K272" i="3"/>
  <c r="O272" i="3" s="1"/>
  <c r="J272" i="3"/>
  <c r="I272" i="3"/>
  <c r="L271" i="3"/>
  <c r="K271" i="3"/>
  <c r="J271" i="3"/>
  <c r="I271" i="3"/>
  <c r="M270" i="3"/>
  <c r="L270" i="3"/>
  <c r="K270" i="3"/>
  <c r="O270" i="3" s="1"/>
  <c r="J270" i="3"/>
  <c r="I270" i="3"/>
  <c r="L269" i="3"/>
  <c r="K269" i="3"/>
  <c r="O269" i="3" s="1"/>
  <c r="J269" i="3"/>
  <c r="N269" i="3" s="1"/>
  <c r="I269" i="3"/>
  <c r="L268" i="3"/>
  <c r="K268" i="3"/>
  <c r="J268" i="3"/>
  <c r="I268" i="3"/>
  <c r="L267" i="3"/>
  <c r="K267" i="3"/>
  <c r="O267" i="3" s="1"/>
  <c r="J267" i="3"/>
  <c r="I267" i="3"/>
  <c r="L266" i="3"/>
  <c r="P266" i="3" s="1"/>
  <c r="K266" i="3"/>
  <c r="O266" i="3" s="1"/>
  <c r="J266" i="3"/>
  <c r="I266" i="3"/>
  <c r="M266" i="3" s="1"/>
  <c r="L265" i="3"/>
  <c r="K265" i="3"/>
  <c r="O265" i="3" s="1"/>
  <c r="J265" i="3"/>
  <c r="I265" i="3"/>
  <c r="L264" i="3"/>
  <c r="K264" i="3"/>
  <c r="O264" i="3" s="1"/>
  <c r="J264" i="3"/>
  <c r="I264" i="3"/>
  <c r="M264" i="3" s="1"/>
  <c r="L263" i="3"/>
  <c r="K263" i="3"/>
  <c r="O263" i="3" s="1"/>
  <c r="J263" i="3"/>
  <c r="I263" i="3"/>
  <c r="M263" i="3" s="1"/>
  <c r="L262" i="3"/>
  <c r="P262" i="3" s="1"/>
  <c r="K262" i="3"/>
  <c r="O262" i="3" s="1"/>
  <c r="J262" i="3"/>
  <c r="I262" i="3"/>
  <c r="M262" i="3" s="1"/>
  <c r="L261" i="3"/>
  <c r="P261" i="3" s="1"/>
  <c r="K261" i="3"/>
  <c r="O261" i="3" s="1"/>
  <c r="J261" i="3"/>
  <c r="N261" i="3" s="1"/>
  <c r="I261" i="3"/>
  <c r="M261" i="3" s="1"/>
  <c r="L260" i="3"/>
  <c r="K260" i="3"/>
  <c r="O260" i="3" s="1"/>
  <c r="J260" i="3"/>
  <c r="I260" i="3"/>
  <c r="M260" i="3" s="1"/>
  <c r="L259" i="3"/>
  <c r="P259" i="3" s="1"/>
  <c r="K259" i="3"/>
  <c r="O259" i="3" s="1"/>
  <c r="J259" i="3"/>
  <c r="N259" i="3" s="1"/>
  <c r="I259" i="3"/>
  <c r="M259" i="3" s="1"/>
  <c r="L258" i="3"/>
  <c r="K258" i="3"/>
  <c r="O258" i="3" s="1"/>
  <c r="J258" i="3"/>
  <c r="N258" i="3" s="1"/>
  <c r="I258" i="3"/>
  <c r="M258" i="3" s="1"/>
  <c r="L257" i="3"/>
  <c r="K257" i="3"/>
  <c r="O257" i="3" s="1"/>
  <c r="J257" i="3"/>
  <c r="I257" i="3"/>
  <c r="L256" i="3"/>
  <c r="K256" i="3"/>
  <c r="O256" i="3" s="1"/>
  <c r="J256" i="3"/>
  <c r="N256" i="3" s="1"/>
  <c r="I256" i="3"/>
  <c r="N255" i="3"/>
  <c r="M255" i="3"/>
  <c r="L255" i="3"/>
  <c r="K255" i="3"/>
  <c r="O255" i="3" s="1"/>
  <c r="J255" i="3"/>
  <c r="I255" i="3"/>
  <c r="L254" i="3"/>
  <c r="K254" i="3"/>
  <c r="O254" i="3" s="1"/>
  <c r="J254" i="3"/>
  <c r="N254" i="3" s="1"/>
  <c r="I254" i="3"/>
  <c r="M254" i="3" s="1"/>
  <c r="L253" i="3"/>
  <c r="P253" i="3" s="1"/>
  <c r="K253" i="3"/>
  <c r="O253" i="3" s="1"/>
  <c r="J253" i="3"/>
  <c r="I253" i="3"/>
  <c r="L252" i="3"/>
  <c r="K252" i="3"/>
  <c r="O252" i="3" s="1"/>
  <c r="J252" i="3"/>
  <c r="N252" i="3" s="1"/>
  <c r="I252" i="3"/>
  <c r="M252" i="3" s="1"/>
  <c r="L251" i="3"/>
  <c r="K251" i="3"/>
  <c r="J251" i="3"/>
  <c r="I251" i="3"/>
  <c r="L250" i="3"/>
  <c r="K250" i="3"/>
  <c r="O250" i="3" s="1"/>
  <c r="J250" i="3"/>
  <c r="N250" i="3" s="1"/>
  <c r="I250" i="3"/>
  <c r="L249" i="3"/>
  <c r="K249" i="3"/>
  <c r="O249" i="3" s="1"/>
  <c r="J249" i="3"/>
  <c r="I249" i="3"/>
  <c r="L248" i="3"/>
  <c r="K248" i="3"/>
  <c r="O248" i="3" s="1"/>
  <c r="J248" i="3"/>
  <c r="I248" i="3"/>
  <c r="L247" i="3"/>
  <c r="K247" i="3"/>
  <c r="O247" i="3" s="1"/>
  <c r="J247" i="3"/>
  <c r="N247" i="3" s="1"/>
  <c r="I247" i="3"/>
  <c r="M247" i="3" s="1"/>
  <c r="L246" i="3"/>
  <c r="K246" i="3"/>
  <c r="O246" i="3" s="1"/>
  <c r="J246" i="3"/>
  <c r="N246" i="3" s="1"/>
  <c r="I246" i="3"/>
  <c r="L245" i="3"/>
  <c r="P245" i="3" s="1"/>
  <c r="K245" i="3"/>
  <c r="O245" i="3" s="1"/>
  <c r="J245" i="3"/>
  <c r="N245" i="3" s="1"/>
  <c r="I245" i="3"/>
  <c r="M245" i="3" s="1"/>
  <c r="L244" i="3"/>
  <c r="K244" i="3"/>
  <c r="O244" i="3" s="1"/>
  <c r="J244" i="3"/>
  <c r="I244" i="3"/>
  <c r="L243" i="3"/>
  <c r="K243" i="3"/>
  <c r="O243" i="3" s="1"/>
  <c r="J243" i="3"/>
  <c r="N243" i="3" s="1"/>
  <c r="I243" i="3"/>
  <c r="M242" i="3"/>
  <c r="L242" i="3"/>
  <c r="K242" i="3"/>
  <c r="O242" i="3" s="1"/>
  <c r="J242" i="3"/>
  <c r="I242" i="3"/>
  <c r="L241" i="3"/>
  <c r="K241" i="3"/>
  <c r="O241" i="3" s="1"/>
  <c r="J241" i="3"/>
  <c r="I241" i="3"/>
  <c r="N240" i="3"/>
  <c r="L240" i="3"/>
  <c r="K240" i="3"/>
  <c r="O240" i="3" s="1"/>
  <c r="J240" i="3"/>
  <c r="I240" i="3"/>
  <c r="M240" i="3" s="1"/>
  <c r="M239" i="3"/>
  <c r="L239" i="3"/>
  <c r="K239" i="3"/>
  <c r="O239" i="3" s="1"/>
  <c r="J239" i="3"/>
  <c r="N239" i="3" s="1"/>
  <c r="I239" i="3"/>
  <c r="L238" i="3"/>
  <c r="K238" i="3"/>
  <c r="O238" i="3" s="1"/>
  <c r="J238" i="3"/>
  <c r="N238" i="3" s="1"/>
  <c r="I238" i="3"/>
  <c r="M238" i="3" s="1"/>
  <c r="L237" i="3"/>
  <c r="K237" i="3"/>
  <c r="O237" i="3" s="1"/>
  <c r="J237" i="3"/>
  <c r="N237" i="3" s="1"/>
  <c r="I237" i="3"/>
  <c r="L236" i="3"/>
  <c r="K236" i="3"/>
  <c r="O236" i="3" s="1"/>
  <c r="J236" i="3"/>
  <c r="N236" i="3" s="1"/>
  <c r="I236" i="3"/>
  <c r="M236" i="3" s="1"/>
  <c r="L235" i="3"/>
  <c r="K235" i="3"/>
  <c r="J235" i="3"/>
  <c r="I235" i="3"/>
  <c r="L234" i="3"/>
  <c r="K234" i="3"/>
  <c r="O234" i="3" s="1"/>
  <c r="J234" i="3"/>
  <c r="N234" i="3" s="1"/>
  <c r="I234" i="3"/>
  <c r="L233" i="3"/>
  <c r="K233" i="3"/>
  <c r="O233" i="3" s="1"/>
  <c r="J233" i="3"/>
  <c r="N233" i="3" s="1"/>
  <c r="I233" i="3"/>
  <c r="L232" i="3"/>
  <c r="K232" i="3"/>
  <c r="O232" i="3" s="1"/>
  <c r="J232" i="3"/>
  <c r="I232" i="3"/>
  <c r="L231" i="3"/>
  <c r="K231" i="3"/>
  <c r="O231" i="3" s="1"/>
  <c r="J231" i="3"/>
  <c r="N231" i="3" s="1"/>
  <c r="I231" i="3"/>
  <c r="L230" i="3"/>
  <c r="K230" i="3"/>
  <c r="O230" i="3" s="1"/>
  <c r="J230" i="3"/>
  <c r="N230" i="3" s="1"/>
  <c r="I230" i="3"/>
  <c r="M230" i="3" s="1"/>
  <c r="L229" i="3"/>
  <c r="K229" i="3"/>
  <c r="O229" i="3" s="1"/>
  <c r="J229" i="3"/>
  <c r="I229" i="3"/>
  <c r="L228" i="3"/>
  <c r="K228" i="3"/>
  <c r="O228" i="3" s="1"/>
  <c r="J228" i="3"/>
  <c r="N228" i="3" s="1"/>
  <c r="I228" i="3"/>
  <c r="N227" i="3"/>
  <c r="M227" i="3"/>
  <c r="L227" i="3"/>
  <c r="P227" i="3" s="1"/>
  <c r="K227" i="3"/>
  <c r="O227" i="3" s="1"/>
  <c r="J227" i="3"/>
  <c r="I227" i="3"/>
  <c r="L226" i="3"/>
  <c r="K226" i="3"/>
  <c r="O226" i="3" s="1"/>
  <c r="J226" i="3"/>
  <c r="I226" i="3"/>
  <c r="L225" i="3"/>
  <c r="P225" i="3" s="1"/>
  <c r="K225" i="3"/>
  <c r="O225" i="3" s="1"/>
  <c r="J225" i="3"/>
  <c r="I225" i="3"/>
  <c r="M224" i="3"/>
  <c r="L224" i="3"/>
  <c r="K224" i="3"/>
  <c r="O224" i="3" s="1"/>
  <c r="J224" i="3"/>
  <c r="N224" i="3" s="1"/>
  <c r="I224" i="3"/>
  <c r="L223" i="3"/>
  <c r="K223" i="3"/>
  <c r="O223" i="3" s="1"/>
  <c r="J223" i="3"/>
  <c r="N223" i="3" s="1"/>
  <c r="I223" i="3"/>
  <c r="M223" i="3" s="1"/>
  <c r="L222" i="3"/>
  <c r="K222" i="3"/>
  <c r="O222" i="3" s="1"/>
  <c r="J222" i="3"/>
  <c r="I222" i="3"/>
  <c r="L221" i="3"/>
  <c r="K221" i="3"/>
  <c r="O221" i="3" s="1"/>
  <c r="J221" i="3"/>
  <c r="I221" i="3"/>
  <c r="L220" i="3"/>
  <c r="K220" i="3"/>
  <c r="O220" i="3" s="1"/>
  <c r="J220" i="3"/>
  <c r="N220" i="3" s="1"/>
  <c r="I220" i="3"/>
  <c r="L219" i="3"/>
  <c r="K219" i="3"/>
  <c r="J219" i="3"/>
  <c r="I219" i="3"/>
  <c r="L218" i="3"/>
  <c r="K218" i="3"/>
  <c r="O218" i="3" s="1"/>
  <c r="J218" i="3"/>
  <c r="N218" i="3" s="1"/>
  <c r="I218" i="3"/>
  <c r="L217" i="3"/>
  <c r="K217" i="3"/>
  <c r="O217" i="3" s="1"/>
  <c r="J217" i="3"/>
  <c r="N217" i="3" s="1"/>
  <c r="I217" i="3"/>
  <c r="L216" i="3"/>
  <c r="K216" i="3"/>
  <c r="O216" i="3" s="1"/>
  <c r="J216" i="3"/>
  <c r="N216" i="3" s="1"/>
  <c r="I216" i="3"/>
  <c r="L215" i="3"/>
  <c r="P215" i="3" s="1"/>
  <c r="K215" i="3"/>
  <c r="O215" i="3" s="1"/>
  <c r="J215" i="3"/>
  <c r="N215" i="3" s="1"/>
  <c r="I215" i="3"/>
  <c r="L214" i="3"/>
  <c r="K214" i="3"/>
  <c r="O214" i="3" s="1"/>
  <c r="J214" i="3"/>
  <c r="I214" i="3"/>
  <c r="L213" i="3"/>
  <c r="K213" i="3"/>
  <c r="O213" i="3" s="1"/>
  <c r="J213" i="3"/>
  <c r="N213" i="3" s="1"/>
  <c r="I213" i="3"/>
  <c r="L212" i="3"/>
  <c r="K212" i="3"/>
  <c r="O212" i="3" s="1"/>
  <c r="J212" i="3"/>
  <c r="I212" i="3"/>
  <c r="L211" i="3"/>
  <c r="K211" i="3"/>
  <c r="O211" i="3" s="1"/>
  <c r="J211" i="3"/>
  <c r="N211" i="3" s="1"/>
  <c r="I211" i="3"/>
  <c r="L210" i="3"/>
  <c r="K210" i="3"/>
  <c r="O210" i="3" s="1"/>
  <c r="J210" i="3"/>
  <c r="I210" i="3"/>
  <c r="L209" i="3"/>
  <c r="K209" i="3"/>
  <c r="O209" i="3" s="1"/>
  <c r="J209" i="3"/>
  <c r="I209" i="3"/>
  <c r="L208" i="3"/>
  <c r="K208" i="3"/>
  <c r="O208" i="3" s="1"/>
  <c r="J208" i="3"/>
  <c r="I208" i="3"/>
  <c r="L207" i="3"/>
  <c r="K207" i="3"/>
  <c r="O207" i="3" s="1"/>
  <c r="J207" i="3"/>
  <c r="N207" i="3" s="1"/>
  <c r="I207" i="3"/>
  <c r="L206" i="3"/>
  <c r="K206" i="3"/>
  <c r="O206" i="3" s="1"/>
  <c r="J206" i="3"/>
  <c r="I206" i="3"/>
  <c r="L205" i="3"/>
  <c r="K205" i="3"/>
  <c r="O205" i="3" s="1"/>
  <c r="J205" i="3"/>
  <c r="I205" i="3"/>
  <c r="N204" i="3"/>
  <c r="L204" i="3"/>
  <c r="K204" i="3"/>
  <c r="O204" i="3" s="1"/>
  <c r="J204" i="3"/>
  <c r="I204" i="3"/>
  <c r="M204" i="3" s="1"/>
  <c r="L203" i="3"/>
  <c r="K203" i="3"/>
  <c r="J203" i="3"/>
  <c r="I203" i="3"/>
  <c r="L202" i="3"/>
  <c r="P202" i="3" s="1"/>
  <c r="K202" i="3"/>
  <c r="O202" i="3" s="1"/>
  <c r="J202" i="3"/>
  <c r="N202" i="3" s="1"/>
  <c r="I202" i="3"/>
  <c r="M202" i="3" s="1"/>
  <c r="L201" i="3"/>
  <c r="K201" i="3"/>
  <c r="O201" i="3" s="1"/>
  <c r="J201" i="3"/>
  <c r="N201" i="3" s="1"/>
  <c r="I201" i="3"/>
  <c r="L200" i="3"/>
  <c r="K200" i="3"/>
  <c r="O200" i="3" s="1"/>
  <c r="J200" i="3"/>
  <c r="N200" i="3" s="1"/>
  <c r="I200" i="3"/>
  <c r="M200" i="3" s="1"/>
  <c r="L199" i="3"/>
  <c r="K199" i="3"/>
  <c r="O199" i="3" s="1"/>
  <c r="J199" i="3"/>
  <c r="N199" i="3" s="1"/>
  <c r="I199" i="3"/>
  <c r="L198" i="3"/>
  <c r="K198" i="3"/>
  <c r="O198" i="3" s="1"/>
  <c r="J198" i="3"/>
  <c r="I198" i="3"/>
  <c r="M198" i="3" s="1"/>
  <c r="L197" i="3"/>
  <c r="K197" i="3"/>
  <c r="O197" i="3" s="1"/>
  <c r="J197" i="3"/>
  <c r="N197" i="3" s="1"/>
  <c r="I197" i="3"/>
  <c r="L196" i="3"/>
  <c r="K196" i="3"/>
  <c r="O196" i="3" s="1"/>
  <c r="J196" i="3"/>
  <c r="N196" i="3" s="1"/>
  <c r="I196" i="3"/>
  <c r="M196" i="3" s="1"/>
  <c r="L195" i="3"/>
  <c r="K195" i="3"/>
  <c r="O195" i="3" s="1"/>
  <c r="J195" i="3"/>
  <c r="I195" i="3"/>
  <c r="L194" i="3"/>
  <c r="K194" i="3"/>
  <c r="O194" i="3" s="1"/>
  <c r="J194" i="3"/>
  <c r="I194" i="3"/>
  <c r="L193" i="3"/>
  <c r="K193" i="3"/>
  <c r="O193" i="3" s="1"/>
  <c r="J193" i="3"/>
  <c r="I193" i="3"/>
  <c r="L192" i="3"/>
  <c r="K192" i="3"/>
  <c r="O192" i="3" s="1"/>
  <c r="J192" i="3"/>
  <c r="I192" i="3"/>
  <c r="M192" i="3" s="1"/>
  <c r="L191" i="3"/>
  <c r="K191" i="3"/>
  <c r="O191" i="3" s="1"/>
  <c r="J191" i="3"/>
  <c r="I191" i="3"/>
  <c r="N190" i="3"/>
  <c r="L190" i="3"/>
  <c r="K190" i="3"/>
  <c r="O190" i="3" s="1"/>
  <c r="J190" i="3"/>
  <c r="I190" i="3"/>
  <c r="L189" i="3"/>
  <c r="P189" i="3" s="1"/>
  <c r="K189" i="3"/>
  <c r="O189" i="3" s="1"/>
  <c r="J189" i="3"/>
  <c r="N189" i="3" s="1"/>
  <c r="I189" i="3"/>
  <c r="M189" i="3" s="1"/>
  <c r="M188" i="3"/>
  <c r="L188" i="3"/>
  <c r="K188" i="3"/>
  <c r="O188" i="3" s="1"/>
  <c r="J188" i="3"/>
  <c r="N188" i="3" s="1"/>
  <c r="I188" i="3"/>
  <c r="L187" i="3"/>
  <c r="K187" i="3"/>
  <c r="J187" i="3"/>
  <c r="I187" i="3"/>
  <c r="L186" i="3"/>
  <c r="K186" i="3"/>
  <c r="O186" i="3" s="1"/>
  <c r="J186" i="3"/>
  <c r="I186" i="3"/>
  <c r="L185" i="3"/>
  <c r="K185" i="3"/>
  <c r="O185" i="3" s="1"/>
  <c r="J185" i="3"/>
  <c r="I185" i="3"/>
  <c r="M185" i="3" s="1"/>
  <c r="L184" i="3"/>
  <c r="K184" i="3"/>
  <c r="J184" i="3"/>
  <c r="I184" i="3"/>
  <c r="L183" i="3"/>
  <c r="K183" i="3"/>
  <c r="J183" i="3"/>
  <c r="I183" i="3"/>
  <c r="L182" i="3"/>
  <c r="K182" i="3"/>
  <c r="O182" i="3" s="1"/>
  <c r="J182" i="3"/>
  <c r="I182" i="3"/>
  <c r="L181" i="3"/>
  <c r="K181" i="3"/>
  <c r="J181" i="3"/>
  <c r="N181" i="3" s="1"/>
  <c r="I181" i="3"/>
  <c r="L180" i="3"/>
  <c r="K180" i="3"/>
  <c r="O180" i="3" s="1"/>
  <c r="J180" i="3"/>
  <c r="I180" i="3"/>
  <c r="L179" i="3"/>
  <c r="K179" i="3"/>
  <c r="O179" i="3" s="1"/>
  <c r="J179" i="3"/>
  <c r="N179" i="3" s="1"/>
  <c r="I179" i="3"/>
  <c r="M178" i="3"/>
  <c r="L178" i="3"/>
  <c r="P178" i="3" s="1"/>
  <c r="K178" i="3"/>
  <c r="O178" i="3" s="1"/>
  <c r="J178" i="3"/>
  <c r="N178" i="3" s="1"/>
  <c r="I178" i="3"/>
  <c r="L177" i="3"/>
  <c r="K177" i="3"/>
  <c r="O177" i="3" s="1"/>
  <c r="J177" i="3"/>
  <c r="N177" i="3" s="1"/>
  <c r="I177" i="3"/>
  <c r="M177" i="3" s="1"/>
  <c r="L176" i="3"/>
  <c r="K176" i="3"/>
  <c r="O176" i="3" s="1"/>
  <c r="J176" i="3"/>
  <c r="I176" i="3"/>
  <c r="M176" i="3" s="1"/>
  <c r="L175" i="3"/>
  <c r="K175" i="3"/>
  <c r="J175" i="3"/>
  <c r="I175" i="3"/>
  <c r="L174" i="3"/>
  <c r="K174" i="3"/>
  <c r="O174" i="3" s="1"/>
  <c r="J174" i="3"/>
  <c r="I174" i="3"/>
  <c r="L173" i="3"/>
  <c r="K173" i="3"/>
  <c r="O173" i="3" s="1"/>
  <c r="J173" i="3"/>
  <c r="N173" i="3" s="1"/>
  <c r="I173" i="3"/>
  <c r="L172" i="3"/>
  <c r="K172" i="3"/>
  <c r="O172" i="3" s="1"/>
  <c r="J172" i="3"/>
  <c r="I172" i="3"/>
  <c r="L171" i="3"/>
  <c r="K171" i="3"/>
  <c r="O171" i="3" s="1"/>
  <c r="J171" i="3"/>
  <c r="N171" i="3" s="1"/>
  <c r="I171" i="3"/>
  <c r="L170" i="3"/>
  <c r="K170" i="3"/>
  <c r="O170" i="3" s="1"/>
  <c r="J170" i="3"/>
  <c r="N170" i="3" s="1"/>
  <c r="I170" i="3"/>
  <c r="M170" i="3" s="1"/>
  <c r="L169" i="3"/>
  <c r="K169" i="3"/>
  <c r="J169" i="3"/>
  <c r="I169" i="3"/>
  <c r="L168" i="3"/>
  <c r="K168" i="3"/>
  <c r="O168" i="3" s="1"/>
  <c r="J168" i="3"/>
  <c r="I168" i="3"/>
  <c r="M168" i="3" s="1"/>
  <c r="L167" i="3"/>
  <c r="K167" i="3"/>
  <c r="O167" i="3" s="1"/>
  <c r="J167" i="3"/>
  <c r="N167" i="3" s="1"/>
  <c r="I167" i="3"/>
  <c r="L166" i="3"/>
  <c r="K166" i="3"/>
  <c r="J166" i="3"/>
  <c r="I166" i="3"/>
  <c r="L165" i="3"/>
  <c r="K165" i="3"/>
  <c r="O165" i="3" s="1"/>
  <c r="J165" i="3"/>
  <c r="N165" i="3" s="1"/>
  <c r="I165" i="3"/>
  <c r="L164" i="3"/>
  <c r="K164" i="3"/>
  <c r="O164" i="3" s="1"/>
  <c r="J164" i="3"/>
  <c r="N164" i="3" s="1"/>
  <c r="I164" i="3"/>
  <c r="M164" i="3" s="1"/>
  <c r="L163" i="3"/>
  <c r="K163" i="3"/>
  <c r="J163" i="3"/>
  <c r="I163" i="3"/>
  <c r="L162" i="3"/>
  <c r="K162" i="3"/>
  <c r="O162" i="3" s="1"/>
  <c r="J162" i="3"/>
  <c r="N162" i="3" s="1"/>
  <c r="I162" i="3"/>
  <c r="L161" i="3"/>
  <c r="K161" i="3"/>
  <c r="O161" i="3" s="1"/>
  <c r="J161" i="3"/>
  <c r="I161" i="3"/>
  <c r="L160" i="3"/>
  <c r="K160" i="3"/>
  <c r="J160" i="3"/>
  <c r="I160" i="3"/>
  <c r="L159" i="3"/>
  <c r="K159" i="3"/>
  <c r="J159" i="3"/>
  <c r="I159" i="3"/>
  <c r="L158" i="3"/>
  <c r="K158" i="3"/>
  <c r="O158" i="3" s="1"/>
  <c r="J158" i="3"/>
  <c r="I158" i="3"/>
  <c r="L157" i="3"/>
  <c r="K157" i="3"/>
  <c r="O157" i="3" s="1"/>
  <c r="J157" i="3"/>
  <c r="I157" i="3"/>
  <c r="L156" i="3"/>
  <c r="K156" i="3"/>
  <c r="O156" i="3" s="1"/>
  <c r="J156" i="3"/>
  <c r="N156" i="3" s="1"/>
  <c r="I156" i="3"/>
  <c r="N155" i="3"/>
  <c r="L155" i="3"/>
  <c r="K155" i="3"/>
  <c r="O155" i="3" s="1"/>
  <c r="J155" i="3"/>
  <c r="I155" i="3"/>
  <c r="L154" i="3"/>
  <c r="K154" i="3"/>
  <c r="O154" i="3" s="1"/>
  <c r="J154" i="3"/>
  <c r="I154" i="3"/>
  <c r="L153" i="3"/>
  <c r="K153" i="3"/>
  <c r="O153" i="3" s="1"/>
  <c r="J153" i="3"/>
  <c r="I153" i="3"/>
  <c r="L152" i="3"/>
  <c r="K152" i="3"/>
  <c r="O152" i="3" s="1"/>
  <c r="J152" i="3"/>
  <c r="I152" i="3"/>
  <c r="L151" i="3"/>
  <c r="K151" i="3"/>
  <c r="J151" i="3"/>
  <c r="I151" i="3"/>
  <c r="L150" i="3"/>
  <c r="K150" i="3"/>
  <c r="O150" i="3" s="1"/>
  <c r="J150" i="3"/>
  <c r="I150" i="3"/>
  <c r="L149" i="3"/>
  <c r="P149" i="3" s="1"/>
  <c r="K149" i="3"/>
  <c r="O149" i="3" s="1"/>
  <c r="J149" i="3"/>
  <c r="I149" i="3"/>
  <c r="L148" i="3"/>
  <c r="K148" i="3"/>
  <c r="O148" i="3" s="1"/>
  <c r="J148" i="3"/>
  <c r="I148" i="3"/>
  <c r="N147" i="3"/>
  <c r="L147" i="3"/>
  <c r="P147" i="3" s="1"/>
  <c r="K147" i="3"/>
  <c r="O147" i="3" s="1"/>
  <c r="J147" i="3"/>
  <c r="I147" i="3"/>
  <c r="L146" i="3"/>
  <c r="K146" i="3"/>
  <c r="O146" i="3" s="1"/>
  <c r="J146" i="3"/>
  <c r="N146" i="3" s="1"/>
  <c r="I146" i="3"/>
  <c r="L145" i="3"/>
  <c r="K145" i="3"/>
  <c r="O145" i="3" s="1"/>
  <c r="J145" i="3"/>
  <c r="N145" i="3" s="1"/>
  <c r="I145" i="3"/>
  <c r="L144" i="3"/>
  <c r="K144" i="3"/>
  <c r="O144" i="3" s="1"/>
  <c r="J144" i="3"/>
  <c r="I144" i="3"/>
  <c r="L143" i="3"/>
  <c r="K143" i="3"/>
  <c r="O143" i="3" s="1"/>
  <c r="J143" i="3"/>
  <c r="N143" i="3" s="1"/>
  <c r="I143" i="3"/>
  <c r="L142" i="3"/>
  <c r="K142" i="3"/>
  <c r="J142" i="3"/>
  <c r="I142" i="3"/>
  <c r="L141" i="3"/>
  <c r="K141" i="3"/>
  <c r="O141" i="3" s="1"/>
  <c r="J141" i="3"/>
  <c r="I141" i="3"/>
  <c r="L140" i="3"/>
  <c r="K140" i="3"/>
  <c r="O140" i="3" s="1"/>
  <c r="J140" i="3"/>
  <c r="I140" i="3"/>
  <c r="L139" i="3"/>
  <c r="K139" i="3"/>
  <c r="O139" i="3" s="1"/>
  <c r="J139" i="3"/>
  <c r="N139" i="3" s="1"/>
  <c r="I139" i="3"/>
  <c r="M139" i="3" s="1"/>
  <c r="L138" i="3"/>
  <c r="K138" i="3"/>
  <c r="O138" i="3" s="1"/>
  <c r="J138" i="3"/>
  <c r="N138" i="3" s="1"/>
  <c r="I138" i="3"/>
  <c r="L137" i="3"/>
  <c r="K137" i="3"/>
  <c r="O137" i="3" s="1"/>
  <c r="J137" i="3"/>
  <c r="I137" i="3"/>
  <c r="L136" i="3"/>
  <c r="K136" i="3"/>
  <c r="J136" i="3"/>
  <c r="I136" i="3"/>
  <c r="L135" i="3"/>
  <c r="K135" i="3"/>
  <c r="O135" i="3" s="1"/>
  <c r="J135" i="3"/>
  <c r="I135" i="3"/>
  <c r="L134" i="3"/>
  <c r="K134" i="3"/>
  <c r="O134" i="3" s="1"/>
  <c r="J134" i="3"/>
  <c r="I134" i="3"/>
  <c r="M134" i="3" s="1"/>
  <c r="L133" i="3"/>
  <c r="P133" i="3" s="1"/>
  <c r="K133" i="3"/>
  <c r="O133" i="3" s="1"/>
  <c r="J133" i="3"/>
  <c r="I133" i="3"/>
  <c r="L132" i="3"/>
  <c r="K132" i="3"/>
  <c r="O132" i="3" s="1"/>
  <c r="J132" i="3"/>
  <c r="I132" i="3"/>
  <c r="M132" i="3" s="1"/>
  <c r="L131" i="3"/>
  <c r="K131" i="3"/>
  <c r="O131" i="3" s="1"/>
  <c r="J131" i="3"/>
  <c r="N131" i="3" s="1"/>
  <c r="I131" i="3"/>
  <c r="M131" i="3" s="1"/>
  <c r="L130" i="3"/>
  <c r="K130" i="3"/>
  <c r="O130" i="3" s="1"/>
  <c r="J130" i="3"/>
  <c r="I130" i="3"/>
  <c r="L129" i="3"/>
  <c r="K129" i="3"/>
  <c r="O129" i="3" s="1"/>
  <c r="J129" i="3"/>
  <c r="I129" i="3"/>
  <c r="L128" i="3"/>
  <c r="K128" i="3"/>
  <c r="O128" i="3" s="1"/>
  <c r="J128" i="3"/>
  <c r="N128" i="3" s="1"/>
  <c r="I128" i="3"/>
  <c r="M128" i="3" s="1"/>
  <c r="L127" i="3"/>
  <c r="K127" i="3"/>
  <c r="J127" i="3"/>
  <c r="I127" i="3"/>
  <c r="L126" i="3"/>
  <c r="K126" i="3"/>
  <c r="O126" i="3" s="1"/>
  <c r="J126" i="3"/>
  <c r="N126" i="3" s="1"/>
  <c r="I126" i="3"/>
  <c r="M126" i="3" s="1"/>
  <c r="L125" i="3"/>
  <c r="P125" i="3" s="1"/>
  <c r="K125" i="3"/>
  <c r="O125" i="3" s="1"/>
  <c r="J125" i="3"/>
  <c r="I125" i="3"/>
  <c r="M125" i="3" s="1"/>
  <c r="L124" i="3"/>
  <c r="K124" i="3"/>
  <c r="J124" i="3"/>
  <c r="N124" i="3" s="1"/>
  <c r="I124" i="3"/>
  <c r="L123" i="3"/>
  <c r="K123" i="3"/>
  <c r="O123" i="3" s="1"/>
  <c r="J123" i="3"/>
  <c r="I123" i="3"/>
  <c r="L122" i="3"/>
  <c r="K122" i="3"/>
  <c r="O122" i="3" s="1"/>
  <c r="J122" i="3"/>
  <c r="N122" i="3" s="1"/>
  <c r="I122" i="3"/>
  <c r="L121" i="3"/>
  <c r="K121" i="3"/>
  <c r="O121" i="3" s="1"/>
  <c r="J121" i="3"/>
  <c r="I121" i="3"/>
  <c r="M121" i="3" s="1"/>
  <c r="L120" i="3"/>
  <c r="K120" i="3"/>
  <c r="O120" i="3" s="1"/>
  <c r="J120" i="3"/>
  <c r="I120" i="3"/>
  <c r="L119" i="3"/>
  <c r="K119" i="3"/>
  <c r="J119" i="3"/>
  <c r="I119" i="3"/>
  <c r="L118" i="3"/>
  <c r="K118" i="3"/>
  <c r="O118" i="3" s="1"/>
  <c r="J118" i="3"/>
  <c r="I118" i="3"/>
  <c r="L117" i="3"/>
  <c r="K117" i="3"/>
  <c r="J117" i="3"/>
  <c r="I117" i="3"/>
  <c r="L116" i="3"/>
  <c r="K116" i="3"/>
  <c r="O116" i="3" s="1"/>
  <c r="J116" i="3"/>
  <c r="I116" i="3"/>
  <c r="L115" i="3"/>
  <c r="K115" i="3"/>
  <c r="O115" i="3" s="1"/>
  <c r="J115" i="3"/>
  <c r="I115" i="3"/>
  <c r="L114" i="3"/>
  <c r="K114" i="3"/>
  <c r="O114" i="3" s="1"/>
  <c r="J114" i="3"/>
  <c r="I114" i="3"/>
  <c r="L113" i="3"/>
  <c r="K113" i="3"/>
  <c r="O113" i="3" s="1"/>
  <c r="J113" i="3"/>
  <c r="I113" i="3"/>
  <c r="L112" i="3"/>
  <c r="K112" i="3"/>
  <c r="O112" i="3" s="1"/>
  <c r="J112" i="3"/>
  <c r="I112" i="3"/>
  <c r="L111" i="3"/>
  <c r="K111" i="3"/>
  <c r="O111" i="3" s="1"/>
  <c r="J111" i="3"/>
  <c r="I111" i="3"/>
  <c r="L110" i="3"/>
  <c r="K110" i="3"/>
  <c r="O110" i="3" s="1"/>
  <c r="J110" i="3"/>
  <c r="N110" i="3" s="1"/>
  <c r="I110" i="3"/>
  <c r="L109" i="3"/>
  <c r="K109" i="3"/>
  <c r="O109" i="3" s="1"/>
  <c r="J109" i="3"/>
  <c r="N109" i="3" s="1"/>
  <c r="I109" i="3"/>
  <c r="L108" i="3"/>
  <c r="K108" i="3"/>
  <c r="O108" i="3" s="1"/>
  <c r="J108" i="3"/>
  <c r="N108" i="3" s="1"/>
  <c r="I108" i="3"/>
  <c r="L107" i="3"/>
  <c r="K107" i="3"/>
  <c r="O107" i="3" s="1"/>
  <c r="J107" i="3"/>
  <c r="I107" i="3"/>
  <c r="M107" i="3" s="1"/>
  <c r="L106" i="3"/>
  <c r="K106" i="3"/>
  <c r="J106" i="3"/>
  <c r="I106" i="3"/>
  <c r="L105" i="3"/>
  <c r="K105" i="3"/>
  <c r="O105" i="3" s="1"/>
  <c r="J105" i="3"/>
  <c r="I105" i="3"/>
  <c r="M104" i="3"/>
  <c r="L104" i="3"/>
  <c r="P104" i="3" s="1"/>
  <c r="K104" i="3"/>
  <c r="O104" i="3" s="1"/>
  <c r="J104" i="3"/>
  <c r="N104" i="3" s="1"/>
  <c r="I104" i="3"/>
  <c r="L103" i="3"/>
  <c r="K103" i="3"/>
  <c r="J103" i="3"/>
  <c r="N103" i="3" s="1"/>
  <c r="I103" i="3"/>
  <c r="L102" i="3"/>
  <c r="K102" i="3"/>
  <c r="O102" i="3" s="1"/>
  <c r="J102" i="3"/>
  <c r="I102" i="3"/>
  <c r="M102" i="3" s="1"/>
  <c r="L101" i="3"/>
  <c r="P101" i="3" s="1"/>
  <c r="K101" i="3"/>
  <c r="O101" i="3" s="1"/>
  <c r="J101" i="3"/>
  <c r="I101" i="3"/>
  <c r="L100" i="3"/>
  <c r="P100" i="3" s="1"/>
  <c r="K100" i="3"/>
  <c r="O100" i="3" s="1"/>
  <c r="J100" i="3"/>
  <c r="I100" i="3"/>
  <c r="M100" i="3" s="1"/>
  <c r="L99" i="3"/>
  <c r="K99" i="3"/>
  <c r="O99" i="3" s="1"/>
  <c r="J99" i="3"/>
  <c r="N99" i="3" s="1"/>
  <c r="I99" i="3"/>
  <c r="M98" i="3"/>
  <c r="L98" i="3"/>
  <c r="K98" i="3"/>
  <c r="J98" i="3"/>
  <c r="I98" i="3"/>
  <c r="L97" i="3"/>
  <c r="K97" i="3"/>
  <c r="O97" i="3" s="1"/>
  <c r="J97" i="3"/>
  <c r="I97" i="3"/>
  <c r="L96" i="3"/>
  <c r="P96" i="3" s="1"/>
  <c r="K96" i="3"/>
  <c r="O96" i="3" s="1"/>
  <c r="J96" i="3"/>
  <c r="N96" i="3" s="1"/>
  <c r="I96" i="3"/>
  <c r="M96" i="3" s="1"/>
  <c r="L95" i="3"/>
  <c r="K95" i="3"/>
  <c r="J95" i="3"/>
  <c r="I95" i="3"/>
  <c r="L94" i="3"/>
  <c r="P94" i="3" s="1"/>
  <c r="K94" i="3"/>
  <c r="O94" i="3" s="1"/>
  <c r="J94" i="3"/>
  <c r="N94" i="3" s="1"/>
  <c r="I94" i="3"/>
  <c r="M94" i="3" s="1"/>
  <c r="L93" i="3"/>
  <c r="K93" i="3"/>
  <c r="O93" i="3" s="1"/>
  <c r="J93" i="3"/>
  <c r="I93" i="3"/>
  <c r="L92" i="3"/>
  <c r="K92" i="3"/>
  <c r="O92" i="3" s="1"/>
  <c r="J92" i="3"/>
  <c r="N92" i="3" s="1"/>
  <c r="I92" i="3"/>
  <c r="M92" i="3" s="1"/>
  <c r="L91" i="3"/>
  <c r="K91" i="3"/>
  <c r="J91" i="3"/>
  <c r="N91" i="3" s="1"/>
  <c r="I91" i="3"/>
  <c r="L90" i="3"/>
  <c r="K90" i="3"/>
  <c r="O90" i="3" s="1"/>
  <c r="J90" i="3"/>
  <c r="I90" i="3"/>
  <c r="L89" i="3"/>
  <c r="K89" i="3"/>
  <c r="O89" i="3" s="1"/>
  <c r="J89" i="3"/>
  <c r="I89" i="3"/>
  <c r="L88" i="3"/>
  <c r="K88" i="3"/>
  <c r="O88" i="3" s="1"/>
  <c r="J88" i="3"/>
  <c r="I88" i="3"/>
  <c r="L87" i="3"/>
  <c r="K87" i="3"/>
  <c r="O87" i="3" s="1"/>
  <c r="J87" i="3"/>
  <c r="N87" i="3" s="1"/>
  <c r="I87" i="3"/>
  <c r="M87" i="3" s="1"/>
  <c r="L86" i="3"/>
  <c r="P86" i="3" s="1"/>
  <c r="K86" i="3"/>
  <c r="O86" i="3" s="1"/>
  <c r="J86" i="3"/>
  <c r="N86" i="3" s="1"/>
  <c r="I86" i="3"/>
  <c r="M86" i="3" s="1"/>
  <c r="L85" i="3"/>
  <c r="K85" i="3"/>
  <c r="O85" i="3" s="1"/>
  <c r="J85" i="3"/>
  <c r="N85" i="3" s="1"/>
  <c r="I85" i="3"/>
  <c r="L84" i="3"/>
  <c r="P84" i="3" s="1"/>
  <c r="K84" i="3"/>
  <c r="O84" i="3" s="1"/>
  <c r="J84" i="3"/>
  <c r="I84" i="3"/>
  <c r="M83" i="3"/>
  <c r="L83" i="3"/>
  <c r="P83" i="3" s="1"/>
  <c r="K83" i="3"/>
  <c r="O83" i="3" s="1"/>
  <c r="J83" i="3"/>
  <c r="I83" i="3"/>
  <c r="L82" i="3"/>
  <c r="K82" i="3"/>
  <c r="J82" i="3"/>
  <c r="I82" i="3"/>
  <c r="L81" i="3"/>
  <c r="K81" i="3"/>
  <c r="O81" i="3" s="1"/>
  <c r="J81" i="3"/>
  <c r="I81" i="3"/>
  <c r="L80" i="3"/>
  <c r="K80" i="3"/>
  <c r="O80" i="3" s="1"/>
  <c r="J80" i="3"/>
  <c r="N80" i="3" s="1"/>
  <c r="I80" i="3"/>
  <c r="M80" i="3" s="1"/>
  <c r="L79" i="3"/>
  <c r="P79" i="3" s="1"/>
  <c r="K79" i="3"/>
  <c r="O79" i="3" s="1"/>
  <c r="J79" i="3"/>
  <c r="I79" i="3"/>
  <c r="M79" i="3" s="1"/>
  <c r="L78" i="3"/>
  <c r="K78" i="3"/>
  <c r="O78" i="3" s="1"/>
  <c r="J78" i="3"/>
  <c r="N78" i="3" s="1"/>
  <c r="I78" i="3"/>
  <c r="P77" i="3"/>
  <c r="L77" i="3"/>
  <c r="K77" i="3"/>
  <c r="O77" i="3" s="1"/>
  <c r="J77" i="3"/>
  <c r="I77" i="3"/>
  <c r="L76" i="3"/>
  <c r="K76" i="3"/>
  <c r="O76" i="3" s="1"/>
  <c r="J76" i="3"/>
  <c r="N76" i="3" s="1"/>
  <c r="I76" i="3"/>
  <c r="L75" i="3"/>
  <c r="K75" i="3"/>
  <c r="O75" i="3" s="1"/>
  <c r="J75" i="3"/>
  <c r="N75" i="3" s="1"/>
  <c r="I75" i="3"/>
  <c r="L74" i="3"/>
  <c r="K74" i="3"/>
  <c r="O74" i="3" s="1"/>
  <c r="J74" i="3"/>
  <c r="N74" i="3" s="1"/>
  <c r="I74" i="3"/>
  <c r="L73" i="3"/>
  <c r="K73" i="3"/>
  <c r="O73" i="3" s="1"/>
  <c r="J73" i="3"/>
  <c r="N73" i="3" s="1"/>
  <c r="I73" i="3"/>
  <c r="L72" i="3"/>
  <c r="K72" i="3"/>
  <c r="O72" i="3" s="1"/>
  <c r="J72" i="3"/>
  <c r="I72" i="3"/>
  <c r="L71" i="3"/>
  <c r="K71" i="3"/>
  <c r="O71" i="3" s="1"/>
  <c r="J71" i="3"/>
  <c r="I71" i="3"/>
  <c r="L70" i="3"/>
  <c r="K70" i="3"/>
  <c r="O70" i="3" s="1"/>
  <c r="J70" i="3"/>
  <c r="I70" i="3"/>
  <c r="L69" i="3"/>
  <c r="K69" i="3"/>
  <c r="O69" i="3" s="1"/>
  <c r="J69" i="3"/>
  <c r="I69" i="3"/>
  <c r="L68" i="3"/>
  <c r="K68" i="3"/>
  <c r="O68" i="3" s="1"/>
  <c r="J68" i="3"/>
  <c r="I68" i="3"/>
  <c r="L67" i="3"/>
  <c r="P67" i="3" s="1"/>
  <c r="K67" i="3"/>
  <c r="O67" i="3" s="1"/>
  <c r="J67" i="3"/>
  <c r="I67" i="3"/>
  <c r="M67" i="3" s="1"/>
  <c r="L66" i="3"/>
  <c r="K66" i="3"/>
  <c r="J66" i="3"/>
  <c r="I66" i="3"/>
  <c r="L65" i="3"/>
  <c r="P65" i="3" s="1"/>
  <c r="K65" i="3"/>
  <c r="O65" i="3" s="1"/>
  <c r="J65" i="3"/>
  <c r="N65" i="3" s="1"/>
  <c r="I65" i="3"/>
  <c r="M65" i="3" s="1"/>
  <c r="P64" i="3"/>
  <c r="L64" i="3"/>
  <c r="K64" i="3"/>
  <c r="O64" i="3" s="1"/>
  <c r="J64" i="3"/>
  <c r="N64" i="3" s="1"/>
  <c r="I64" i="3"/>
  <c r="M64" i="3" s="1"/>
  <c r="L63" i="3"/>
  <c r="K63" i="3"/>
  <c r="O63" i="3" s="1"/>
  <c r="J63" i="3"/>
  <c r="N63" i="3" s="1"/>
  <c r="I63" i="3"/>
  <c r="M63" i="3" s="1"/>
  <c r="L62" i="3"/>
  <c r="K62" i="3"/>
  <c r="J62" i="3"/>
  <c r="N62" i="3" s="1"/>
  <c r="I62" i="3"/>
  <c r="L61" i="3"/>
  <c r="K61" i="3"/>
  <c r="O61" i="3" s="1"/>
  <c r="J61" i="3"/>
  <c r="N61" i="3" s="1"/>
  <c r="I61" i="3"/>
  <c r="L60" i="3"/>
  <c r="K60" i="3"/>
  <c r="O60" i="3" s="1"/>
  <c r="J60" i="3"/>
  <c r="N60" i="3" s="1"/>
  <c r="I60" i="3"/>
  <c r="M60" i="3" s="1"/>
  <c r="L59" i="3"/>
  <c r="K59" i="3"/>
  <c r="J59" i="3"/>
  <c r="I59" i="3"/>
  <c r="L58" i="3"/>
  <c r="K58" i="3"/>
  <c r="O58" i="3" s="1"/>
  <c r="J58" i="3"/>
  <c r="N58" i="3" s="1"/>
  <c r="I58" i="3"/>
  <c r="L57" i="3"/>
  <c r="K57" i="3"/>
  <c r="O57" i="3" s="1"/>
  <c r="J57" i="3"/>
  <c r="N57" i="3" s="1"/>
  <c r="I57" i="3"/>
  <c r="L56" i="3"/>
  <c r="K56" i="3"/>
  <c r="O56" i="3" s="1"/>
  <c r="J56" i="3"/>
  <c r="I56" i="3"/>
  <c r="M56" i="3" s="1"/>
  <c r="L55" i="3"/>
  <c r="K55" i="3"/>
  <c r="J55" i="3"/>
  <c r="I55" i="3"/>
  <c r="L54" i="3"/>
  <c r="K54" i="3"/>
  <c r="O54" i="3" s="1"/>
  <c r="J54" i="3"/>
  <c r="I54" i="3"/>
  <c r="L53" i="3"/>
  <c r="K53" i="3"/>
  <c r="O53" i="3" s="1"/>
  <c r="J53" i="3"/>
  <c r="I53" i="3"/>
  <c r="L52" i="3"/>
  <c r="K52" i="3"/>
  <c r="O52" i="3" s="1"/>
  <c r="J52" i="3"/>
  <c r="I52" i="3"/>
  <c r="M52" i="3" s="1"/>
  <c r="L51" i="3"/>
  <c r="K51" i="3"/>
  <c r="O51" i="3" s="1"/>
  <c r="J51" i="3"/>
  <c r="I51" i="3"/>
  <c r="L50" i="3"/>
  <c r="K50" i="3"/>
  <c r="O50" i="3" s="1"/>
  <c r="J50" i="3"/>
  <c r="I50" i="3"/>
  <c r="L49" i="3"/>
  <c r="K49" i="3"/>
  <c r="O49" i="3" s="1"/>
  <c r="J49" i="3"/>
  <c r="I49" i="3"/>
  <c r="L48" i="3"/>
  <c r="P48" i="3" s="1"/>
  <c r="K48" i="3"/>
  <c r="O48" i="3" s="1"/>
  <c r="J48" i="3"/>
  <c r="N48" i="3" s="1"/>
  <c r="I48" i="3"/>
  <c r="M48" i="3" s="1"/>
  <c r="L47" i="3"/>
  <c r="P47" i="3" s="1"/>
  <c r="K47" i="3"/>
  <c r="O47" i="3" s="1"/>
  <c r="J47" i="3"/>
  <c r="I47" i="3"/>
  <c r="L46" i="3"/>
  <c r="K46" i="3"/>
  <c r="O46" i="3" s="1"/>
  <c r="J46" i="3"/>
  <c r="N46" i="3" s="1"/>
  <c r="I46" i="3"/>
  <c r="M46" i="3" s="1"/>
  <c r="L45" i="3"/>
  <c r="K45" i="3"/>
  <c r="J45" i="3"/>
  <c r="I45" i="3"/>
  <c r="L44" i="3"/>
  <c r="K44" i="3"/>
  <c r="O44" i="3" s="1"/>
  <c r="J44" i="3"/>
  <c r="I44" i="3"/>
  <c r="M44" i="3" s="1"/>
  <c r="L43" i="3"/>
  <c r="K43" i="3"/>
  <c r="P43" i="3" s="1"/>
  <c r="J43" i="3"/>
  <c r="I43" i="3"/>
  <c r="L42" i="3"/>
  <c r="K42" i="3"/>
  <c r="O42" i="3" s="1"/>
  <c r="J42" i="3"/>
  <c r="N42" i="3" s="1"/>
  <c r="I42" i="3"/>
  <c r="L41" i="3"/>
  <c r="K41" i="3"/>
  <c r="J41" i="3"/>
  <c r="N41" i="3" s="1"/>
  <c r="I41" i="3"/>
  <c r="L40" i="3"/>
  <c r="K40" i="3"/>
  <c r="O40" i="3" s="1"/>
  <c r="J40" i="3"/>
  <c r="I40" i="3"/>
  <c r="L39" i="3"/>
  <c r="P39" i="3" s="1"/>
  <c r="K39" i="3"/>
  <c r="O39" i="3" s="1"/>
  <c r="J39" i="3"/>
  <c r="N39" i="3" s="1"/>
  <c r="I39" i="3"/>
  <c r="L38" i="3"/>
  <c r="K38" i="3"/>
  <c r="O38" i="3" s="1"/>
  <c r="J38" i="3"/>
  <c r="I38" i="3"/>
  <c r="L37" i="3"/>
  <c r="K37" i="3"/>
  <c r="O37" i="3" s="1"/>
  <c r="J37" i="3"/>
  <c r="N37" i="3" s="1"/>
  <c r="I37" i="3"/>
  <c r="L36" i="3"/>
  <c r="K36" i="3"/>
  <c r="J36" i="3"/>
  <c r="I36" i="3"/>
  <c r="L35" i="3"/>
  <c r="K35" i="3"/>
  <c r="P35" i="3" s="1"/>
  <c r="J35" i="3"/>
  <c r="I35" i="3"/>
  <c r="L34" i="3"/>
  <c r="K34" i="3"/>
  <c r="O34" i="3" s="1"/>
  <c r="J34" i="3"/>
  <c r="N34" i="3" s="1"/>
  <c r="I34" i="3"/>
  <c r="L33" i="3"/>
  <c r="K33" i="3"/>
  <c r="P33" i="3" s="1"/>
  <c r="J33" i="3"/>
  <c r="N33" i="3" s="1"/>
  <c r="I33" i="3"/>
  <c r="L32" i="3"/>
  <c r="P32" i="3" s="1"/>
  <c r="K32" i="3"/>
  <c r="O32" i="3" s="1"/>
  <c r="J32" i="3"/>
  <c r="I32" i="3"/>
  <c r="O31" i="3"/>
  <c r="L31" i="3"/>
  <c r="K31" i="3"/>
  <c r="J31" i="3"/>
  <c r="I31" i="3"/>
  <c r="L30" i="3"/>
  <c r="K30" i="3"/>
  <c r="O30" i="3" s="1"/>
  <c r="J30" i="3"/>
  <c r="N30" i="3" s="1"/>
  <c r="I30" i="3"/>
  <c r="M30" i="3" s="1"/>
  <c r="L29" i="3"/>
  <c r="K29" i="3"/>
  <c r="J29" i="3"/>
  <c r="I29" i="3"/>
  <c r="L28" i="3"/>
  <c r="P28" i="3" s="1"/>
  <c r="K28" i="3"/>
  <c r="O28" i="3" s="1"/>
  <c r="J28" i="3"/>
  <c r="I28" i="3"/>
  <c r="L27" i="3"/>
  <c r="K27" i="3"/>
  <c r="J27" i="3"/>
  <c r="I27" i="3"/>
  <c r="P26" i="3"/>
  <c r="L26" i="3"/>
  <c r="K26" i="3"/>
  <c r="O26" i="3" s="1"/>
  <c r="J26" i="3"/>
  <c r="I26" i="3"/>
  <c r="M26" i="3" s="1"/>
  <c r="L25" i="3"/>
  <c r="K25" i="3"/>
  <c r="O25" i="3" s="1"/>
  <c r="J25" i="3"/>
  <c r="N25" i="3" s="1"/>
  <c r="I25" i="3"/>
  <c r="L24" i="3"/>
  <c r="K24" i="3"/>
  <c r="J24" i="3"/>
  <c r="I24" i="3"/>
  <c r="N23" i="3"/>
  <c r="M23" i="3"/>
  <c r="L23" i="3"/>
  <c r="P23" i="3" s="1"/>
  <c r="K23" i="3"/>
  <c r="O23" i="3" s="1"/>
  <c r="J23" i="3"/>
  <c r="I23" i="3"/>
  <c r="L22" i="3"/>
  <c r="K22" i="3"/>
  <c r="O22" i="3" s="1"/>
  <c r="J22" i="3"/>
  <c r="N22" i="3" s="1"/>
  <c r="I22" i="3"/>
  <c r="M22" i="3" s="1"/>
  <c r="L21" i="3"/>
  <c r="K21" i="3"/>
  <c r="J21" i="3"/>
  <c r="I21" i="3"/>
  <c r="L20" i="3"/>
  <c r="K20" i="3"/>
  <c r="O20" i="3" s="1"/>
  <c r="J20" i="3"/>
  <c r="I20" i="3"/>
  <c r="L19" i="3"/>
  <c r="K19" i="3"/>
  <c r="O19" i="3" s="1"/>
  <c r="J19" i="3"/>
  <c r="I19" i="3"/>
  <c r="M19" i="3" s="1"/>
  <c r="L18" i="3"/>
  <c r="K18" i="3"/>
  <c r="J18" i="3"/>
  <c r="I18" i="3"/>
  <c r="L17" i="3"/>
  <c r="K17" i="3"/>
  <c r="O17" i="3" s="1"/>
  <c r="J17" i="3"/>
  <c r="I17" i="3"/>
  <c r="M17" i="3" s="1"/>
  <c r="L16" i="3"/>
  <c r="K16" i="3"/>
  <c r="O16" i="3" s="1"/>
  <c r="J16" i="3"/>
  <c r="I16" i="3"/>
  <c r="L15" i="3"/>
  <c r="K15" i="3"/>
  <c r="O15" i="3" s="1"/>
  <c r="J15" i="3"/>
  <c r="N15" i="3" s="1"/>
  <c r="I15" i="3"/>
  <c r="M15" i="3" s="1"/>
  <c r="L14" i="3"/>
  <c r="P14" i="3" s="1"/>
  <c r="K14" i="3"/>
  <c r="O14" i="3" s="1"/>
  <c r="J14" i="3"/>
  <c r="N14" i="3" s="1"/>
  <c r="I14" i="3"/>
  <c r="L13" i="3"/>
  <c r="K13" i="3"/>
  <c r="O13" i="3" s="1"/>
  <c r="J13" i="3"/>
  <c r="I13" i="3"/>
  <c r="L12" i="3"/>
  <c r="P12" i="3" s="1"/>
  <c r="K12" i="3"/>
  <c r="O12" i="3" s="1"/>
  <c r="J12" i="3"/>
  <c r="N12" i="3" s="1"/>
  <c r="I12" i="3"/>
  <c r="L11" i="3"/>
  <c r="K11" i="3"/>
  <c r="O11" i="3" s="1"/>
  <c r="J11" i="3"/>
  <c r="I11" i="3"/>
  <c r="L10" i="3"/>
  <c r="K10" i="3"/>
  <c r="O10" i="3" s="1"/>
  <c r="J10" i="3"/>
  <c r="N10" i="3" s="1"/>
  <c r="I10" i="3"/>
  <c r="N9" i="3"/>
  <c r="L9" i="3"/>
  <c r="P9" i="3" s="1"/>
  <c r="K9" i="3"/>
  <c r="O9" i="3" s="1"/>
  <c r="J9" i="3"/>
  <c r="I9" i="3"/>
  <c r="M9" i="3" s="1"/>
  <c r="L8" i="3"/>
  <c r="K8" i="3"/>
  <c r="O8" i="3" s="1"/>
  <c r="J8" i="3"/>
  <c r="N8" i="3" s="1"/>
  <c r="I8" i="3"/>
  <c r="M8" i="3" s="1"/>
  <c r="L7" i="3"/>
  <c r="K7" i="3"/>
  <c r="J7" i="3"/>
  <c r="I7" i="3"/>
  <c r="L6" i="3"/>
  <c r="K6" i="3"/>
  <c r="J6" i="3"/>
  <c r="I6" i="3"/>
  <c r="L5" i="3"/>
  <c r="K5" i="3"/>
  <c r="O5" i="3" s="1"/>
  <c r="J5" i="3"/>
  <c r="I5" i="3"/>
  <c r="L4" i="3"/>
  <c r="K4" i="3"/>
  <c r="O4" i="3" s="1"/>
  <c r="J4" i="3"/>
  <c r="I4" i="3"/>
  <c r="L3" i="3"/>
  <c r="K3" i="3"/>
  <c r="J3" i="3"/>
  <c r="I3" i="3"/>
  <c r="L2" i="3"/>
  <c r="K2" i="3"/>
  <c r="O2" i="3" s="1"/>
  <c r="J2" i="3"/>
  <c r="I2" i="3"/>
  <c r="P19" i="1"/>
  <c r="P35" i="1"/>
  <c r="P59" i="1"/>
  <c r="P105" i="1"/>
  <c r="P107" i="1"/>
  <c r="P136" i="1"/>
  <c r="P169" i="1"/>
  <c r="P171" i="1"/>
  <c r="P180" i="1"/>
  <c r="P233" i="1"/>
  <c r="P235" i="1"/>
  <c r="P264" i="1"/>
  <c r="P290" i="1"/>
  <c r="P291" i="1"/>
  <c r="P299" i="1"/>
  <c r="O8" i="1"/>
  <c r="O34" i="1"/>
  <c r="O58" i="1"/>
  <c r="O87" i="1"/>
  <c r="O88" i="1"/>
  <c r="O96" i="1"/>
  <c r="O137" i="1"/>
  <c r="O138" i="1"/>
  <c r="O146" i="1"/>
  <c r="O161" i="1"/>
  <c r="O190" i="1"/>
  <c r="O199" i="1"/>
  <c r="O240" i="1"/>
  <c r="O241" i="1"/>
  <c r="O249" i="1"/>
  <c r="O264" i="1"/>
  <c r="O290" i="1"/>
  <c r="O302" i="1"/>
  <c r="N31" i="1"/>
  <c r="N32" i="1"/>
  <c r="N47" i="1"/>
  <c r="N71" i="1"/>
  <c r="N94" i="1"/>
  <c r="N96" i="1"/>
  <c r="N104" i="1"/>
  <c r="N119" i="1"/>
  <c r="N124" i="1"/>
  <c r="N144" i="1"/>
  <c r="N156" i="1"/>
  <c r="N198" i="1"/>
  <c r="N210" i="1"/>
  <c r="N212" i="1"/>
  <c r="N228" i="1"/>
  <c r="N236" i="1"/>
  <c r="N246" i="1"/>
  <c r="N248" i="1"/>
  <c r="N264" i="1"/>
  <c r="N272" i="1"/>
  <c r="M3" i="1"/>
  <c r="M16" i="1"/>
  <c r="M40" i="1"/>
  <c r="M50" i="1"/>
  <c r="M75" i="1"/>
  <c r="M86" i="1"/>
  <c r="M107" i="1"/>
  <c r="M118" i="1"/>
  <c r="M131" i="1"/>
  <c r="M134" i="1"/>
  <c r="M142" i="1"/>
  <c r="M166" i="1"/>
  <c r="M174" i="1"/>
  <c r="M179" i="1"/>
  <c r="M200" i="1"/>
  <c r="M206" i="1"/>
  <c r="M230" i="1"/>
  <c r="M238" i="1"/>
  <c r="M243" i="1"/>
  <c r="M264" i="1"/>
  <c r="M270" i="1"/>
  <c r="M294" i="1"/>
  <c r="M302" i="1"/>
  <c r="M307" i="1"/>
  <c r="L3" i="1"/>
  <c r="L4" i="1"/>
  <c r="L5" i="1"/>
  <c r="L6" i="1"/>
  <c r="L7" i="1"/>
  <c r="P7" i="1" s="1"/>
  <c r="L8" i="1"/>
  <c r="P8" i="1" s="1"/>
  <c r="L9" i="1"/>
  <c r="P9" i="1" s="1"/>
  <c r="L10" i="1"/>
  <c r="L11" i="1"/>
  <c r="L12" i="1"/>
  <c r="L13" i="1"/>
  <c r="L14" i="1"/>
  <c r="L15" i="1"/>
  <c r="P15" i="1" s="1"/>
  <c r="L16" i="1"/>
  <c r="P16" i="1" s="1"/>
  <c r="L17" i="1"/>
  <c r="P17" i="1" s="1"/>
  <c r="L18" i="1"/>
  <c r="L19" i="1"/>
  <c r="L20" i="1"/>
  <c r="L21" i="1"/>
  <c r="L22" i="1"/>
  <c r="L23" i="1"/>
  <c r="P23" i="1" s="1"/>
  <c r="L24" i="1"/>
  <c r="P24" i="1" s="1"/>
  <c r="L25" i="1"/>
  <c r="P25" i="1" s="1"/>
  <c r="L26" i="1"/>
  <c r="L27" i="1"/>
  <c r="L28" i="1"/>
  <c r="L29" i="1"/>
  <c r="L30" i="1"/>
  <c r="L31" i="1"/>
  <c r="P31" i="1" s="1"/>
  <c r="L32" i="1"/>
  <c r="P32" i="1" s="1"/>
  <c r="L33" i="1"/>
  <c r="P33" i="1" s="1"/>
  <c r="L34" i="1"/>
  <c r="L35" i="1"/>
  <c r="L36" i="1"/>
  <c r="L37" i="1"/>
  <c r="L38" i="1"/>
  <c r="L39" i="1"/>
  <c r="P39" i="1" s="1"/>
  <c r="L40" i="1"/>
  <c r="P40" i="1" s="1"/>
  <c r="L41" i="1"/>
  <c r="P41" i="1" s="1"/>
  <c r="L42" i="1"/>
  <c r="L43" i="1"/>
  <c r="L44" i="1"/>
  <c r="L45" i="1"/>
  <c r="L46" i="1"/>
  <c r="L47" i="1"/>
  <c r="P47" i="1" s="1"/>
  <c r="L48" i="1"/>
  <c r="P48" i="1" s="1"/>
  <c r="L49" i="1"/>
  <c r="P49" i="1" s="1"/>
  <c r="L50" i="1"/>
  <c r="L51" i="1"/>
  <c r="L52" i="1"/>
  <c r="L53" i="1"/>
  <c r="L54" i="1"/>
  <c r="L55" i="1"/>
  <c r="P55" i="1" s="1"/>
  <c r="L56" i="1"/>
  <c r="P56" i="1" s="1"/>
  <c r="L57" i="1"/>
  <c r="P57" i="1" s="1"/>
  <c r="L58" i="1"/>
  <c r="L59" i="1"/>
  <c r="L60" i="1"/>
  <c r="L61" i="1"/>
  <c r="L62" i="1"/>
  <c r="L63" i="1"/>
  <c r="P63" i="1" s="1"/>
  <c r="L64" i="1"/>
  <c r="P64" i="1" s="1"/>
  <c r="L65" i="1"/>
  <c r="P65" i="1" s="1"/>
  <c r="L66" i="1"/>
  <c r="L67" i="1"/>
  <c r="L68" i="1"/>
  <c r="L69" i="1"/>
  <c r="L70" i="1"/>
  <c r="L71" i="1"/>
  <c r="P71" i="1" s="1"/>
  <c r="L72" i="1"/>
  <c r="P72" i="1" s="1"/>
  <c r="L73" i="1"/>
  <c r="P73" i="1" s="1"/>
  <c r="L74" i="1"/>
  <c r="L75" i="1"/>
  <c r="L76" i="1"/>
  <c r="L77" i="1"/>
  <c r="L78" i="1"/>
  <c r="L79" i="1"/>
  <c r="P79" i="1" s="1"/>
  <c r="L80" i="1"/>
  <c r="P80" i="1" s="1"/>
  <c r="L81" i="1"/>
  <c r="P81" i="1" s="1"/>
  <c r="L82" i="1"/>
  <c r="L83" i="1"/>
  <c r="L84" i="1"/>
  <c r="L85" i="1"/>
  <c r="L86" i="1"/>
  <c r="L87" i="1"/>
  <c r="P87" i="1" s="1"/>
  <c r="L88" i="1"/>
  <c r="P88" i="1" s="1"/>
  <c r="L89" i="1"/>
  <c r="P89" i="1" s="1"/>
  <c r="L90" i="1"/>
  <c r="L91" i="1"/>
  <c r="L92" i="1"/>
  <c r="L93" i="1"/>
  <c r="L94" i="1"/>
  <c r="L95" i="1"/>
  <c r="P95" i="1" s="1"/>
  <c r="L96" i="1"/>
  <c r="P96" i="1" s="1"/>
  <c r="L97" i="1"/>
  <c r="P97" i="1" s="1"/>
  <c r="L98" i="1"/>
  <c r="L99" i="1"/>
  <c r="L100" i="1"/>
  <c r="L101" i="1"/>
  <c r="L102" i="1"/>
  <c r="L103" i="1"/>
  <c r="P103" i="1" s="1"/>
  <c r="L104" i="1"/>
  <c r="P104" i="1" s="1"/>
  <c r="L105" i="1"/>
  <c r="L106" i="1"/>
  <c r="L107" i="1"/>
  <c r="L108" i="1"/>
  <c r="L109" i="1"/>
  <c r="L110" i="1"/>
  <c r="L111" i="1"/>
  <c r="P111" i="1" s="1"/>
  <c r="L112" i="1"/>
  <c r="P112" i="1" s="1"/>
  <c r="L113" i="1"/>
  <c r="P113" i="1" s="1"/>
  <c r="L114" i="1"/>
  <c r="L115" i="1"/>
  <c r="L116" i="1"/>
  <c r="L117" i="1"/>
  <c r="L118" i="1"/>
  <c r="L119" i="1"/>
  <c r="P119" i="1" s="1"/>
  <c r="L120" i="1"/>
  <c r="P120" i="1" s="1"/>
  <c r="L121" i="1"/>
  <c r="P121" i="1" s="1"/>
  <c r="L122" i="1"/>
  <c r="L123" i="1"/>
  <c r="L124" i="1"/>
  <c r="L125" i="1"/>
  <c r="L126" i="1"/>
  <c r="L127" i="1"/>
  <c r="P127" i="1" s="1"/>
  <c r="L128" i="1"/>
  <c r="P128" i="1" s="1"/>
  <c r="L129" i="1"/>
  <c r="P129" i="1" s="1"/>
  <c r="L130" i="1"/>
  <c r="L131" i="1"/>
  <c r="L132" i="1"/>
  <c r="L133" i="1"/>
  <c r="L134" i="1"/>
  <c r="L135" i="1"/>
  <c r="P135" i="1" s="1"/>
  <c r="L136" i="1"/>
  <c r="L137" i="1"/>
  <c r="P137" i="1" s="1"/>
  <c r="L138" i="1"/>
  <c r="L139" i="1"/>
  <c r="P139" i="1" s="1"/>
  <c r="L140" i="1"/>
  <c r="L141" i="1"/>
  <c r="L142" i="1"/>
  <c r="L143" i="1"/>
  <c r="P143" i="1" s="1"/>
  <c r="L144" i="1"/>
  <c r="P144" i="1" s="1"/>
  <c r="L145" i="1"/>
  <c r="P145" i="1" s="1"/>
  <c r="L146" i="1"/>
  <c r="L147" i="1"/>
  <c r="L148" i="1"/>
  <c r="L149" i="1"/>
  <c r="L150" i="1"/>
  <c r="L151" i="1"/>
  <c r="P151" i="1" s="1"/>
  <c r="L152" i="1"/>
  <c r="P152" i="1" s="1"/>
  <c r="L153" i="1"/>
  <c r="P153" i="1" s="1"/>
  <c r="L154" i="1"/>
  <c r="L155" i="1"/>
  <c r="L156" i="1"/>
  <c r="L157" i="1"/>
  <c r="L158" i="1"/>
  <c r="L159" i="1"/>
  <c r="P159" i="1" s="1"/>
  <c r="L160" i="1"/>
  <c r="P160" i="1" s="1"/>
  <c r="L161" i="1"/>
  <c r="P161" i="1" s="1"/>
  <c r="L162" i="1"/>
  <c r="L163" i="1"/>
  <c r="L164" i="1"/>
  <c r="L165" i="1"/>
  <c r="L166" i="1"/>
  <c r="L167" i="1"/>
  <c r="P167" i="1" s="1"/>
  <c r="L168" i="1"/>
  <c r="P168" i="1" s="1"/>
  <c r="L169" i="1"/>
  <c r="L170" i="1"/>
  <c r="L171" i="1"/>
  <c r="L172" i="1"/>
  <c r="L173" i="1"/>
  <c r="L174" i="1"/>
  <c r="L175" i="1"/>
  <c r="P175" i="1" s="1"/>
  <c r="L176" i="1"/>
  <c r="P176" i="1" s="1"/>
  <c r="L177" i="1"/>
  <c r="P177" i="1" s="1"/>
  <c r="L178" i="1"/>
  <c r="L179" i="1"/>
  <c r="L180" i="1"/>
  <c r="L181" i="1"/>
  <c r="L182" i="1"/>
  <c r="P182" i="1" s="1"/>
  <c r="L183" i="1"/>
  <c r="P183" i="1" s="1"/>
  <c r="L184" i="1"/>
  <c r="P184" i="1" s="1"/>
  <c r="L185" i="1"/>
  <c r="P185" i="1" s="1"/>
  <c r="L186" i="1"/>
  <c r="L187" i="1"/>
  <c r="L188" i="1"/>
  <c r="L189" i="1"/>
  <c r="L190" i="1"/>
  <c r="P190" i="1" s="1"/>
  <c r="L191" i="1"/>
  <c r="P191" i="1" s="1"/>
  <c r="L192" i="1"/>
  <c r="P192" i="1" s="1"/>
  <c r="L193" i="1"/>
  <c r="P193" i="1" s="1"/>
  <c r="L194" i="1"/>
  <c r="L195" i="1"/>
  <c r="L196" i="1"/>
  <c r="L197" i="1"/>
  <c r="L198" i="1"/>
  <c r="P198" i="1" s="1"/>
  <c r="L199" i="1"/>
  <c r="P199" i="1" s="1"/>
  <c r="L200" i="1"/>
  <c r="P200" i="1" s="1"/>
  <c r="L201" i="1"/>
  <c r="P201" i="1" s="1"/>
  <c r="L202" i="1"/>
  <c r="L203" i="1"/>
  <c r="P203" i="1" s="1"/>
  <c r="L204" i="1"/>
  <c r="L205" i="1"/>
  <c r="L206" i="1"/>
  <c r="P206" i="1" s="1"/>
  <c r="L207" i="1"/>
  <c r="P207" i="1" s="1"/>
  <c r="L208" i="1"/>
  <c r="P208" i="1" s="1"/>
  <c r="L209" i="1"/>
  <c r="P209" i="1" s="1"/>
  <c r="L210" i="1"/>
  <c r="L211" i="1"/>
  <c r="L212" i="1"/>
  <c r="L213" i="1"/>
  <c r="L214" i="1"/>
  <c r="P214" i="1" s="1"/>
  <c r="L215" i="1"/>
  <c r="P215" i="1" s="1"/>
  <c r="L216" i="1"/>
  <c r="P216" i="1" s="1"/>
  <c r="L217" i="1"/>
  <c r="P217" i="1" s="1"/>
  <c r="L218" i="1"/>
  <c r="L219" i="1"/>
  <c r="L220" i="1"/>
  <c r="L221" i="1"/>
  <c r="L222" i="1"/>
  <c r="P222" i="1" s="1"/>
  <c r="L223" i="1"/>
  <c r="P223" i="1" s="1"/>
  <c r="L224" i="1"/>
  <c r="P224" i="1" s="1"/>
  <c r="L225" i="1"/>
  <c r="P225" i="1" s="1"/>
  <c r="L226" i="1"/>
  <c r="L227" i="1"/>
  <c r="L228" i="1"/>
  <c r="L229" i="1"/>
  <c r="L230" i="1"/>
  <c r="P230" i="1" s="1"/>
  <c r="L231" i="1"/>
  <c r="P231" i="1" s="1"/>
  <c r="L232" i="1"/>
  <c r="P232" i="1" s="1"/>
  <c r="L233" i="1"/>
  <c r="L234" i="1"/>
  <c r="L235" i="1"/>
  <c r="L236" i="1"/>
  <c r="L237" i="1"/>
  <c r="L238" i="1"/>
  <c r="P238" i="1" s="1"/>
  <c r="L239" i="1"/>
  <c r="P239" i="1" s="1"/>
  <c r="L240" i="1"/>
  <c r="P240" i="1" s="1"/>
  <c r="L241" i="1"/>
  <c r="P241" i="1" s="1"/>
  <c r="L242" i="1"/>
  <c r="L243" i="1"/>
  <c r="L244" i="1"/>
  <c r="L245" i="1"/>
  <c r="L246" i="1"/>
  <c r="P246" i="1" s="1"/>
  <c r="L247" i="1"/>
  <c r="P247" i="1" s="1"/>
  <c r="L248" i="1"/>
  <c r="P248" i="1" s="1"/>
  <c r="L249" i="1"/>
  <c r="P249" i="1" s="1"/>
  <c r="L250" i="1"/>
  <c r="L251" i="1"/>
  <c r="L252" i="1"/>
  <c r="L253" i="1"/>
  <c r="L254" i="1"/>
  <c r="P254" i="1" s="1"/>
  <c r="L255" i="1"/>
  <c r="P255" i="1" s="1"/>
  <c r="L256" i="1"/>
  <c r="P256" i="1" s="1"/>
  <c r="L257" i="1"/>
  <c r="P257" i="1" s="1"/>
  <c r="L258" i="1"/>
  <c r="L259" i="1"/>
  <c r="L260" i="1"/>
  <c r="L261" i="1"/>
  <c r="L262" i="1"/>
  <c r="P262" i="1" s="1"/>
  <c r="L263" i="1"/>
  <c r="P263" i="1" s="1"/>
  <c r="L264" i="1"/>
  <c r="L265" i="1"/>
  <c r="P265" i="1" s="1"/>
  <c r="L266" i="1"/>
  <c r="P266" i="1" s="1"/>
  <c r="L267" i="1"/>
  <c r="L268" i="1"/>
  <c r="L269" i="1"/>
  <c r="L270" i="1"/>
  <c r="P270" i="1" s="1"/>
  <c r="L271" i="1"/>
  <c r="P271" i="1" s="1"/>
  <c r="L272" i="1"/>
  <c r="P272" i="1" s="1"/>
  <c r="L273" i="1"/>
  <c r="P273" i="1" s="1"/>
  <c r="L274" i="1"/>
  <c r="P274" i="1" s="1"/>
  <c r="L275" i="1"/>
  <c r="L276" i="1"/>
  <c r="L277" i="1"/>
  <c r="L278" i="1"/>
  <c r="P278" i="1" s="1"/>
  <c r="L279" i="1"/>
  <c r="P279" i="1" s="1"/>
  <c r="L280" i="1"/>
  <c r="P280" i="1" s="1"/>
  <c r="L281" i="1"/>
  <c r="P281" i="1" s="1"/>
  <c r="L282" i="1"/>
  <c r="L283" i="1"/>
  <c r="L284" i="1"/>
  <c r="L285" i="1"/>
  <c r="L286" i="1"/>
  <c r="P286" i="1" s="1"/>
  <c r="L287" i="1"/>
  <c r="P287" i="1" s="1"/>
  <c r="L288" i="1"/>
  <c r="P288" i="1" s="1"/>
  <c r="L289" i="1"/>
  <c r="P289" i="1" s="1"/>
  <c r="L290" i="1"/>
  <c r="L291" i="1"/>
  <c r="L292" i="1"/>
  <c r="L293" i="1"/>
  <c r="L294" i="1"/>
  <c r="P294" i="1" s="1"/>
  <c r="L295" i="1"/>
  <c r="P295" i="1" s="1"/>
  <c r="L296" i="1"/>
  <c r="P296" i="1" s="1"/>
  <c r="L297" i="1"/>
  <c r="P297" i="1" s="1"/>
  <c r="L298" i="1"/>
  <c r="L299" i="1"/>
  <c r="L300" i="1"/>
  <c r="L301" i="1"/>
  <c r="L302" i="1"/>
  <c r="P302" i="1" s="1"/>
  <c r="L303" i="1"/>
  <c r="P303" i="1" s="1"/>
  <c r="L304" i="1"/>
  <c r="P304" i="1" s="1"/>
  <c r="L305" i="1"/>
  <c r="P305" i="1" s="1"/>
  <c r="L306" i="1"/>
  <c r="L307" i="1"/>
  <c r="L2" i="1"/>
  <c r="K3" i="1"/>
  <c r="O3" i="1" s="1"/>
  <c r="K4" i="1"/>
  <c r="O4" i="1" s="1"/>
  <c r="K5" i="1"/>
  <c r="O5" i="1" s="1"/>
  <c r="K6" i="1"/>
  <c r="O6" i="1" s="1"/>
  <c r="K7" i="1"/>
  <c r="O7" i="1" s="1"/>
  <c r="K8" i="1"/>
  <c r="K9" i="1"/>
  <c r="O9" i="1" s="1"/>
  <c r="K10" i="1"/>
  <c r="O10" i="1" s="1"/>
  <c r="K11" i="1"/>
  <c r="O11" i="1" s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19" i="1"/>
  <c r="O19" i="1" s="1"/>
  <c r="K20" i="1"/>
  <c r="O20" i="1" s="1"/>
  <c r="K21" i="1"/>
  <c r="O21" i="1" s="1"/>
  <c r="K22" i="1"/>
  <c r="O22" i="1" s="1"/>
  <c r="K23" i="1"/>
  <c r="O23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K35" i="1"/>
  <c r="O35" i="1" s="1"/>
  <c r="K36" i="1"/>
  <c r="O36" i="1" s="1"/>
  <c r="K37" i="1"/>
  <c r="O37" i="1" s="1"/>
  <c r="K38" i="1"/>
  <c r="O38" i="1" s="1"/>
  <c r="K39" i="1"/>
  <c r="O39" i="1" s="1"/>
  <c r="K40" i="1"/>
  <c r="O40" i="1" s="1"/>
  <c r="K41" i="1"/>
  <c r="O41" i="1" s="1"/>
  <c r="K42" i="1"/>
  <c r="O42" i="1" s="1"/>
  <c r="K43" i="1"/>
  <c r="O43" i="1" s="1"/>
  <c r="K44" i="1"/>
  <c r="O44" i="1" s="1"/>
  <c r="K45" i="1"/>
  <c r="O45" i="1" s="1"/>
  <c r="K46" i="1"/>
  <c r="O46" i="1" s="1"/>
  <c r="K47" i="1"/>
  <c r="O47" i="1" s="1"/>
  <c r="K48" i="1"/>
  <c r="O48" i="1" s="1"/>
  <c r="K49" i="1"/>
  <c r="O49" i="1" s="1"/>
  <c r="K50" i="1"/>
  <c r="O50" i="1" s="1"/>
  <c r="K51" i="1"/>
  <c r="O51" i="1" s="1"/>
  <c r="K52" i="1"/>
  <c r="O52" i="1" s="1"/>
  <c r="K53" i="1"/>
  <c r="O53" i="1" s="1"/>
  <c r="K54" i="1"/>
  <c r="O54" i="1" s="1"/>
  <c r="K55" i="1"/>
  <c r="O55" i="1" s="1"/>
  <c r="K56" i="1"/>
  <c r="O56" i="1" s="1"/>
  <c r="K57" i="1"/>
  <c r="O57" i="1" s="1"/>
  <c r="K58" i="1"/>
  <c r="K59" i="1"/>
  <c r="O59" i="1" s="1"/>
  <c r="K60" i="1"/>
  <c r="O60" i="1" s="1"/>
  <c r="K61" i="1"/>
  <c r="O61" i="1" s="1"/>
  <c r="K62" i="1"/>
  <c r="O62" i="1" s="1"/>
  <c r="K63" i="1"/>
  <c r="O63" i="1" s="1"/>
  <c r="K64" i="1"/>
  <c r="O64" i="1" s="1"/>
  <c r="K65" i="1"/>
  <c r="O65" i="1" s="1"/>
  <c r="K66" i="1"/>
  <c r="O66" i="1" s="1"/>
  <c r="K67" i="1"/>
  <c r="O67" i="1" s="1"/>
  <c r="K68" i="1"/>
  <c r="O68" i="1" s="1"/>
  <c r="K69" i="1"/>
  <c r="O69" i="1" s="1"/>
  <c r="K70" i="1"/>
  <c r="O70" i="1" s="1"/>
  <c r="K71" i="1"/>
  <c r="O71" i="1" s="1"/>
  <c r="K72" i="1"/>
  <c r="O72" i="1" s="1"/>
  <c r="K73" i="1"/>
  <c r="O73" i="1" s="1"/>
  <c r="K74" i="1"/>
  <c r="O74" i="1" s="1"/>
  <c r="K75" i="1"/>
  <c r="O75" i="1" s="1"/>
  <c r="K76" i="1"/>
  <c r="O76" i="1" s="1"/>
  <c r="K77" i="1"/>
  <c r="O77" i="1" s="1"/>
  <c r="K78" i="1"/>
  <c r="O78" i="1" s="1"/>
  <c r="K79" i="1"/>
  <c r="O79" i="1" s="1"/>
  <c r="K80" i="1"/>
  <c r="O80" i="1" s="1"/>
  <c r="K81" i="1"/>
  <c r="O81" i="1" s="1"/>
  <c r="K82" i="1"/>
  <c r="O82" i="1" s="1"/>
  <c r="K83" i="1"/>
  <c r="O83" i="1" s="1"/>
  <c r="K84" i="1"/>
  <c r="O84" i="1" s="1"/>
  <c r="K85" i="1"/>
  <c r="O85" i="1" s="1"/>
  <c r="K86" i="1"/>
  <c r="O86" i="1" s="1"/>
  <c r="K87" i="1"/>
  <c r="K88" i="1"/>
  <c r="K89" i="1"/>
  <c r="O89" i="1" s="1"/>
  <c r="K90" i="1"/>
  <c r="O90" i="1" s="1"/>
  <c r="K91" i="1"/>
  <c r="O91" i="1" s="1"/>
  <c r="K92" i="1"/>
  <c r="O92" i="1" s="1"/>
  <c r="K93" i="1"/>
  <c r="O93" i="1" s="1"/>
  <c r="K94" i="1"/>
  <c r="O94" i="1" s="1"/>
  <c r="K95" i="1"/>
  <c r="O95" i="1" s="1"/>
  <c r="K96" i="1"/>
  <c r="K97" i="1"/>
  <c r="O97" i="1" s="1"/>
  <c r="K98" i="1"/>
  <c r="O98" i="1" s="1"/>
  <c r="K99" i="1"/>
  <c r="O99" i="1" s="1"/>
  <c r="K100" i="1"/>
  <c r="O100" i="1" s="1"/>
  <c r="K101" i="1"/>
  <c r="O101" i="1" s="1"/>
  <c r="K102" i="1"/>
  <c r="O102" i="1" s="1"/>
  <c r="K103" i="1"/>
  <c r="O103" i="1" s="1"/>
  <c r="K104" i="1"/>
  <c r="O104" i="1" s="1"/>
  <c r="K105" i="1"/>
  <c r="O105" i="1" s="1"/>
  <c r="K106" i="1"/>
  <c r="O106" i="1" s="1"/>
  <c r="K107" i="1"/>
  <c r="O107" i="1" s="1"/>
  <c r="K108" i="1"/>
  <c r="O108" i="1" s="1"/>
  <c r="K109" i="1"/>
  <c r="O109" i="1" s="1"/>
  <c r="K110" i="1"/>
  <c r="O110" i="1" s="1"/>
  <c r="K111" i="1"/>
  <c r="O111" i="1" s="1"/>
  <c r="K112" i="1"/>
  <c r="O112" i="1" s="1"/>
  <c r="K113" i="1"/>
  <c r="O113" i="1" s="1"/>
  <c r="K114" i="1"/>
  <c r="O114" i="1" s="1"/>
  <c r="K115" i="1"/>
  <c r="O115" i="1" s="1"/>
  <c r="K116" i="1"/>
  <c r="O116" i="1" s="1"/>
  <c r="K117" i="1"/>
  <c r="O117" i="1" s="1"/>
  <c r="K118" i="1"/>
  <c r="O118" i="1" s="1"/>
  <c r="K119" i="1"/>
  <c r="O119" i="1" s="1"/>
  <c r="K120" i="1"/>
  <c r="O120" i="1" s="1"/>
  <c r="K121" i="1"/>
  <c r="O121" i="1" s="1"/>
  <c r="K122" i="1"/>
  <c r="O122" i="1" s="1"/>
  <c r="K123" i="1"/>
  <c r="O123" i="1" s="1"/>
  <c r="K124" i="1"/>
  <c r="O124" i="1" s="1"/>
  <c r="K125" i="1"/>
  <c r="O125" i="1" s="1"/>
  <c r="K126" i="1"/>
  <c r="O126" i="1" s="1"/>
  <c r="K127" i="1"/>
  <c r="O127" i="1" s="1"/>
  <c r="K128" i="1"/>
  <c r="O128" i="1" s="1"/>
  <c r="K129" i="1"/>
  <c r="O129" i="1" s="1"/>
  <c r="K130" i="1"/>
  <c r="O130" i="1" s="1"/>
  <c r="K131" i="1"/>
  <c r="O131" i="1" s="1"/>
  <c r="K132" i="1"/>
  <c r="O132" i="1" s="1"/>
  <c r="K133" i="1"/>
  <c r="O133" i="1" s="1"/>
  <c r="K134" i="1"/>
  <c r="O134" i="1" s="1"/>
  <c r="K135" i="1"/>
  <c r="O135" i="1" s="1"/>
  <c r="K136" i="1"/>
  <c r="O136" i="1" s="1"/>
  <c r="K137" i="1"/>
  <c r="K138" i="1"/>
  <c r="K139" i="1"/>
  <c r="O139" i="1" s="1"/>
  <c r="K140" i="1"/>
  <c r="O140" i="1" s="1"/>
  <c r="K141" i="1"/>
  <c r="O141" i="1" s="1"/>
  <c r="K142" i="1"/>
  <c r="O142" i="1" s="1"/>
  <c r="K143" i="1"/>
  <c r="O143" i="1" s="1"/>
  <c r="K144" i="1"/>
  <c r="O144" i="1" s="1"/>
  <c r="K145" i="1"/>
  <c r="O145" i="1" s="1"/>
  <c r="K146" i="1"/>
  <c r="K147" i="1"/>
  <c r="O147" i="1" s="1"/>
  <c r="K148" i="1"/>
  <c r="O148" i="1" s="1"/>
  <c r="K149" i="1"/>
  <c r="O149" i="1" s="1"/>
  <c r="K150" i="1"/>
  <c r="O150" i="1" s="1"/>
  <c r="K151" i="1"/>
  <c r="O151" i="1" s="1"/>
  <c r="K152" i="1"/>
  <c r="O152" i="1" s="1"/>
  <c r="K153" i="1"/>
  <c r="O153" i="1" s="1"/>
  <c r="K154" i="1"/>
  <c r="O154" i="1" s="1"/>
  <c r="K155" i="1"/>
  <c r="O155" i="1" s="1"/>
  <c r="K156" i="1"/>
  <c r="O156" i="1" s="1"/>
  <c r="K157" i="1"/>
  <c r="O157" i="1" s="1"/>
  <c r="K158" i="1"/>
  <c r="O158" i="1" s="1"/>
  <c r="K159" i="1"/>
  <c r="O159" i="1" s="1"/>
  <c r="K160" i="1"/>
  <c r="O160" i="1" s="1"/>
  <c r="K161" i="1"/>
  <c r="K162" i="1"/>
  <c r="O162" i="1" s="1"/>
  <c r="K163" i="1"/>
  <c r="O163" i="1" s="1"/>
  <c r="K164" i="1"/>
  <c r="O164" i="1" s="1"/>
  <c r="K165" i="1"/>
  <c r="O165" i="1" s="1"/>
  <c r="K166" i="1"/>
  <c r="O166" i="1" s="1"/>
  <c r="K167" i="1"/>
  <c r="O167" i="1" s="1"/>
  <c r="K168" i="1"/>
  <c r="O168" i="1" s="1"/>
  <c r="K169" i="1"/>
  <c r="O169" i="1" s="1"/>
  <c r="K170" i="1"/>
  <c r="O170" i="1" s="1"/>
  <c r="K171" i="1"/>
  <c r="O171" i="1" s="1"/>
  <c r="K172" i="1"/>
  <c r="O172" i="1" s="1"/>
  <c r="K173" i="1"/>
  <c r="O173" i="1" s="1"/>
  <c r="K174" i="1"/>
  <c r="O174" i="1" s="1"/>
  <c r="K175" i="1"/>
  <c r="O175" i="1" s="1"/>
  <c r="K176" i="1"/>
  <c r="O176" i="1" s="1"/>
  <c r="K177" i="1"/>
  <c r="O177" i="1" s="1"/>
  <c r="K178" i="1"/>
  <c r="O178" i="1" s="1"/>
  <c r="K179" i="1"/>
  <c r="O179" i="1" s="1"/>
  <c r="K180" i="1"/>
  <c r="O180" i="1" s="1"/>
  <c r="K181" i="1"/>
  <c r="O181" i="1" s="1"/>
  <c r="K182" i="1"/>
  <c r="O182" i="1" s="1"/>
  <c r="K183" i="1"/>
  <c r="O183" i="1" s="1"/>
  <c r="K184" i="1"/>
  <c r="O184" i="1" s="1"/>
  <c r="K185" i="1"/>
  <c r="O185" i="1" s="1"/>
  <c r="K186" i="1"/>
  <c r="O186" i="1" s="1"/>
  <c r="K187" i="1"/>
  <c r="O187" i="1" s="1"/>
  <c r="K188" i="1"/>
  <c r="O188" i="1" s="1"/>
  <c r="K189" i="1"/>
  <c r="O189" i="1" s="1"/>
  <c r="K190" i="1"/>
  <c r="N190" i="1" s="1"/>
  <c r="K191" i="1"/>
  <c r="O191" i="1" s="1"/>
  <c r="K192" i="1"/>
  <c r="O192" i="1" s="1"/>
  <c r="K193" i="1"/>
  <c r="O193" i="1" s="1"/>
  <c r="K194" i="1"/>
  <c r="O194" i="1" s="1"/>
  <c r="K195" i="1"/>
  <c r="O195" i="1" s="1"/>
  <c r="K196" i="1"/>
  <c r="O196" i="1" s="1"/>
  <c r="K197" i="1"/>
  <c r="O197" i="1" s="1"/>
  <c r="K198" i="1"/>
  <c r="O198" i="1" s="1"/>
  <c r="K199" i="1"/>
  <c r="K200" i="1"/>
  <c r="O200" i="1" s="1"/>
  <c r="K201" i="1"/>
  <c r="O201" i="1" s="1"/>
  <c r="K202" i="1"/>
  <c r="O202" i="1" s="1"/>
  <c r="K203" i="1"/>
  <c r="O203" i="1" s="1"/>
  <c r="K204" i="1"/>
  <c r="O204" i="1" s="1"/>
  <c r="K205" i="1"/>
  <c r="O205" i="1" s="1"/>
  <c r="K206" i="1"/>
  <c r="O206" i="1" s="1"/>
  <c r="K207" i="1"/>
  <c r="O207" i="1" s="1"/>
  <c r="K208" i="1"/>
  <c r="O208" i="1" s="1"/>
  <c r="K209" i="1"/>
  <c r="O209" i="1" s="1"/>
  <c r="K210" i="1"/>
  <c r="O210" i="1" s="1"/>
  <c r="K211" i="1"/>
  <c r="O211" i="1" s="1"/>
  <c r="K212" i="1"/>
  <c r="O212" i="1" s="1"/>
  <c r="K213" i="1"/>
  <c r="O213" i="1" s="1"/>
  <c r="K214" i="1"/>
  <c r="O214" i="1" s="1"/>
  <c r="K215" i="1"/>
  <c r="O215" i="1" s="1"/>
  <c r="K216" i="1"/>
  <c r="O216" i="1" s="1"/>
  <c r="K217" i="1"/>
  <c r="O217" i="1" s="1"/>
  <c r="K218" i="1"/>
  <c r="O218" i="1" s="1"/>
  <c r="K219" i="1"/>
  <c r="O219" i="1" s="1"/>
  <c r="K220" i="1"/>
  <c r="O220" i="1" s="1"/>
  <c r="K221" i="1"/>
  <c r="O221" i="1" s="1"/>
  <c r="K222" i="1"/>
  <c r="O222" i="1" s="1"/>
  <c r="K223" i="1"/>
  <c r="O223" i="1" s="1"/>
  <c r="K224" i="1"/>
  <c r="O224" i="1" s="1"/>
  <c r="K225" i="1"/>
  <c r="O225" i="1" s="1"/>
  <c r="K226" i="1"/>
  <c r="O226" i="1" s="1"/>
  <c r="K227" i="1"/>
  <c r="O227" i="1" s="1"/>
  <c r="K228" i="1"/>
  <c r="O228" i="1" s="1"/>
  <c r="K229" i="1"/>
  <c r="O229" i="1" s="1"/>
  <c r="K230" i="1"/>
  <c r="O230" i="1" s="1"/>
  <c r="K231" i="1"/>
  <c r="O231" i="1" s="1"/>
  <c r="K232" i="1"/>
  <c r="O232" i="1" s="1"/>
  <c r="K233" i="1"/>
  <c r="O233" i="1" s="1"/>
  <c r="K234" i="1"/>
  <c r="O234" i="1" s="1"/>
  <c r="K235" i="1"/>
  <c r="O235" i="1" s="1"/>
  <c r="K236" i="1"/>
  <c r="O236" i="1" s="1"/>
  <c r="K237" i="1"/>
  <c r="O237" i="1" s="1"/>
  <c r="K238" i="1"/>
  <c r="O238" i="1" s="1"/>
  <c r="K239" i="1"/>
  <c r="O239" i="1" s="1"/>
  <c r="K240" i="1"/>
  <c r="K241" i="1"/>
  <c r="K242" i="1"/>
  <c r="O242" i="1" s="1"/>
  <c r="K243" i="1"/>
  <c r="O243" i="1" s="1"/>
  <c r="K244" i="1"/>
  <c r="O244" i="1" s="1"/>
  <c r="K245" i="1"/>
  <c r="O245" i="1" s="1"/>
  <c r="K246" i="1"/>
  <c r="O246" i="1" s="1"/>
  <c r="K247" i="1"/>
  <c r="O247" i="1" s="1"/>
  <c r="K248" i="1"/>
  <c r="O248" i="1" s="1"/>
  <c r="K249" i="1"/>
  <c r="K250" i="1"/>
  <c r="O250" i="1" s="1"/>
  <c r="K251" i="1"/>
  <c r="O251" i="1" s="1"/>
  <c r="K252" i="1"/>
  <c r="O252" i="1" s="1"/>
  <c r="K253" i="1"/>
  <c r="O253" i="1" s="1"/>
  <c r="K254" i="1"/>
  <c r="O254" i="1" s="1"/>
  <c r="K255" i="1"/>
  <c r="O255" i="1" s="1"/>
  <c r="K256" i="1"/>
  <c r="O256" i="1" s="1"/>
  <c r="K257" i="1"/>
  <c r="O257" i="1" s="1"/>
  <c r="K258" i="1"/>
  <c r="O258" i="1" s="1"/>
  <c r="K259" i="1"/>
  <c r="O259" i="1" s="1"/>
  <c r="K260" i="1"/>
  <c r="O260" i="1" s="1"/>
  <c r="K261" i="1"/>
  <c r="O261" i="1" s="1"/>
  <c r="K262" i="1"/>
  <c r="O262" i="1" s="1"/>
  <c r="K263" i="1"/>
  <c r="O263" i="1" s="1"/>
  <c r="K264" i="1"/>
  <c r="K265" i="1"/>
  <c r="O265" i="1" s="1"/>
  <c r="K266" i="1"/>
  <c r="O266" i="1" s="1"/>
  <c r="K267" i="1"/>
  <c r="O267" i="1" s="1"/>
  <c r="K268" i="1"/>
  <c r="O268" i="1" s="1"/>
  <c r="K269" i="1"/>
  <c r="O269" i="1" s="1"/>
  <c r="K270" i="1"/>
  <c r="O270" i="1" s="1"/>
  <c r="K271" i="1"/>
  <c r="O271" i="1" s="1"/>
  <c r="K272" i="1"/>
  <c r="O272" i="1" s="1"/>
  <c r="K273" i="1"/>
  <c r="O273" i="1" s="1"/>
  <c r="K274" i="1"/>
  <c r="O274" i="1" s="1"/>
  <c r="K275" i="1"/>
  <c r="O275" i="1" s="1"/>
  <c r="K276" i="1"/>
  <c r="O276" i="1" s="1"/>
  <c r="K277" i="1"/>
  <c r="O277" i="1" s="1"/>
  <c r="K278" i="1"/>
  <c r="O278" i="1" s="1"/>
  <c r="K279" i="1"/>
  <c r="O279" i="1" s="1"/>
  <c r="K280" i="1"/>
  <c r="O280" i="1" s="1"/>
  <c r="K281" i="1"/>
  <c r="O281" i="1" s="1"/>
  <c r="K282" i="1"/>
  <c r="O282" i="1" s="1"/>
  <c r="K283" i="1"/>
  <c r="O283" i="1" s="1"/>
  <c r="K284" i="1"/>
  <c r="O284" i="1" s="1"/>
  <c r="K285" i="1"/>
  <c r="O285" i="1" s="1"/>
  <c r="K286" i="1"/>
  <c r="O286" i="1" s="1"/>
  <c r="K287" i="1"/>
  <c r="O287" i="1" s="1"/>
  <c r="K288" i="1"/>
  <c r="O288" i="1" s="1"/>
  <c r="K289" i="1"/>
  <c r="O289" i="1" s="1"/>
  <c r="K290" i="1"/>
  <c r="K291" i="1"/>
  <c r="O291" i="1" s="1"/>
  <c r="K292" i="1"/>
  <c r="O292" i="1" s="1"/>
  <c r="K293" i="1"/>
  <c r="O293" i="1" s="1"/>
  <c r="K294" i="1"/>
  <c r="O294" i="1" s="1"/>
  <c r="K295" i="1"/>
  <c r="O295" i="1" s="1"/>
  <c r="K296" i="1"/>
  <c r="O296" i="1" s="1"/>
  <c r="K297" i="1"/>
  <c r="O297" i="1" s="1"/>
  <c r="K298" i="1"/>
  <c r="O298" i="1" s="1"/>
  <c r="K299" i="1"/>
  <c r="O299" i="1" s="1"/>
  <c r="K300" i="1"/>
  <c r="O300" i="1" s="1"/>
  <c r="K301" i="1"/>
  <c r="O301" i="1" s="1"/>
  <c r="K302" i="1"/>
  <c r="K303" i="1"/>
  <c r="O303" i="1" s="1"/>
  <c r="K304" i="1"/>
  <c r="O304" i="1" s="1"/>
  <c r="K305" i="1"/>
  <c r="O305" i="1" s="1"/>
  <c r="K306" i="1"/>
  <c r="O306" i="1" s="1"/>
  <c r="K307" i="1"/>
  <c r="O307" i="1" s="1"/>
  <c r="K2" i="1"/>
  <c r="O2" i="1" s="1"/>
  <c r="J3" i="1"/>
  <c r="N3" i="1" s="1"/>
  <c r="J4" i="1"/>
  <c r="J5" i="1"/>
  <c r="J6" i="1"/>
  <c r="J7" i="1"/>
  <c r="J8" i="1"/>
  <c r="N8" i="1" s="1"/>
  <c r="J9" i="1"/>
  <c r="N9" i="1" s="1"/>
  <c r="J10" i="1"/>
  <c r="N10" i="1" s="1"/>
  <c r="J11" i="1"/>
  <c r="N11" i="1" s="1"/>
  <c r="J12" i="1"/>
  <c r="J13" i="1"/>
  <c r="J14" i="1"/>
  <c r="J15" i="1"/>
  <c r="J16" i="1"/>
  <c r="N16" i="1" s="1"/>
  <c r="J17" i="1"/>
  <c r="N17" i="1" s="1"/>
  <c r="J18" i="1"/>
  <c r="N18" i="1" s="1"/>
  <c r="J19" i="1"/>
  <c r="N19" i="1" s="1"/>
  <c r="J20" i="1"/>
  <c r="J21" i="1"/>
  <c r="J22" i="1"/>
  <c r="J23" i="1"/>
  <c r="J24" i="1"/>
  <c r="N24" i="1" s="1"/>
  <c r="J25" i="1"/>
  <c r="N25" i="1" s="1"/>
  <c r="J26" i="1"/>
  <c r="N26" i="1" s="1"/>
  <c r="J27" i="1"/>
  <c r="N27" i="1" s="1"/>
  <c r="J28" i="1"/>
  <c r="J29" i="1"/>
  <c r="J30" i="1"/>
  <c r="J31" i="1"/>
  <c r="J32" i="1"/>
  <c r="J33" i="1"/>
  <c r="N33" i="1" s="1"/>
  <c r="J34" i="1"/>
  <c r="N34" i="1" s="1"/>
  <c r="J35" i="1"/>
  <c r="N35" i="1" s="1"/>
  <c r="J36" i="1"/>
  <c r="N36" i="1" s="1"/>
  <c r="J37" i="1"/>
  <c r="J38" i="1"/>
  <c r="J39" i="1"/>
  <c r="J40" i="1"/>
  <c r="N40" i="1" s="1"/>
  <c r="J41" i="1"/>
  <c r="N41" i="1" s="1"/>
  <c r="J42" i="1"/>
  <c r="N42" i="1" s="1"/>
  <c r="J43" i="1"/>
  <c r="N43" i="1" s="1"/>
  <c r="J44" i="1"/>
  <c r="J45" i="1"/>
  <c r="J46" i="1"/>
  <c r="J47" i="1"/>
  <c r="J48" i="1"/>
  <c r="N48" i="1" s="1"/>
  <c r="J49" i="1"/>
  <c r="N49" i="1" s="1"/>
  <c r="J50" i="1"/>
  <c r="N50" i="1" s="1"/>
  <c r="J51" i="1"/>
  <c r="N51" i="1" s="1"/>
  <c r="J52" i="1"/>
  <c r="J53" i="1"/>
  <c r="J54" i="1"/>
  <c r="J55" i="1"/>
  <c r="J56" i="1"/>
  <c r="N56" i="1" s="1"/>
  <c r="J57" i="1"/>
  <c r="N57" i="1" s="1"/>
  <c r="J58" i="1"/>
  <c r="N58" i="1" s="1"/>
  <c r="J59" i="1"/>
  <c r="N59" i="1" s="1"/>
  <c r="J60" i="1"/>
  <c r="J61" i="1"/>
  <c r="J62" i="1"/>
  <c r="J63" i="1"/>
  <c r="J64" i="1"/>
  <c r="N64" i="1" s="1"/>
  <c r="J65" i="1"/>
  <c r="N65" i="1" s="1"/>
  <c r="J66" i="1"/>
  <c r="N66" i="1" s="1"/>
  <c r="J67" i="1"/>
  <c r="N67" i="1" s="1"/>
  <c r="J68" i="1"/>
  <c r="J69" i="1"/>
  <c r="J70" i="1"/>
  <c r="J71" i="1"/>
  <c r="J72" i="1"/>
  <c r="N72" i="1" s="1"/>
  <c r="J73" i="1"/>
  <c r="N73" i="1" s="1"/>
  <c r="J74" i="1"/>
  <c r="N74" i="1" s="1"/>
  <c r="J75" i="1"/>
  <c r="N75" i="1" s="1"/>
  <c r="J76" i="1"/>
  <c r="J77" i="1"/>
  <c r="J78" i="1"/>
  <c r="J79" i="1"/>
  <c r="J80" i="1"/>
  <c r="N80" i="1" s="1"/>
  <c r="J81" i="1"/>
  <c r="N81" i="1" s="1"/>
  <c r="J82" i="1"/>
  <c r="N82" i="1" s="1"/>
  <c r="J83" i="1"/>
  <c r="N83" i="1" s="1"/>
  <c r="J84" i="1"/>
  <c r="J85" i="1"/>
  <c r="J86" i="1"/>
  <c r="J87" i="1"/>
  <c r="J88" i="1"/>
  <c r="N88" i="1" s="1"/>
  <c r="J89" i="1"/>
  <c r="N89" i="1" s="1"/>
  <c r="J90" i="1"/>
  <c r="N90" i="1" s="1"/>
  <c r="J91" i="1"/>
  <c r="N91" i="1" s="1"/>
  <c r="J92" i="1"/>
  <c r="J93" i="1"/>
  <c r="J94" i="1"/>
  <c r="J95" i="1"/>
  <c r="J96" i="1"/>
  <c r="J97" i="1"/>
  <c r="N97" i="1" s="1"/>
  <c r="J98" i="1"/>
  <c r="N98" i="1" s="1"/>
  <c r="J99" i="1"/>
  <c r="N99" i="1" s="1"/>
  <c r="J100" i="1"/>
  <c r="J101" i="1"/>
  <c r="J102" i="1"/>
  <c r="J103" i="1"/>
  <c r="J104" i="1"/>
  <c r="J105" i="1"/>
  <c r="N105" i="1" s="1"/>
  <c r="J106" i="1"/>
  <c r="N106" i="1" s="1"/>
  <c r="J107" i="1"/>
  <c r="N107" i="1" s="1"/>
  <c r="J108" i="1"/>
  <c r="J109" i="1"/>
  <c r="J110" i="1"/>
  <c r="N110" i="1" s="1"/>
  <c r="J111" i="1"/>
  <c r="J112" i="1"/>
  <c r="N112" i="1" s="1"/>
  <c r="J113" i="1"/>
  <c r="N113" i="1" s="1"/>
  <c r="J114" i="1"/>
  <c r="N114" i="1" s="1"/>
  <c r="J115" i="1"/>
  <c r="N115" i="1" s="1"/>
  <c r="J116" i="1"/>
  <c r="J117" i="1"/>
  <c r="J118" i="1"/>
  <c r="N118" i="1" s="1"/>
  <c r="J119" i="1"/>
  <c r="J120" i="1"/>
  <c r="N120" i="1" s="1"/>
  <c r="J121" i="1"/>
  <c r="N121" i="1" s="1"/>
  <c r="J122" i="1"/>
  <c r="N122" i="1" s="1"/>
  <c r="J123" i="1"/>
  <c r="N123" i="1" s="1"/>
  <c r="J124" i="1"/>
  <c r="J125" i="1"/>
  <c r="J126" i="1"/>
  <c r="J127" i="1"/>
  <c r="J128" i="1"/>
  <c r="N128" i="1" s="1"/>
  <c r="J129" i="1"/>
  <c r="N129" i="1" s="1"/>
  <c r="J130" i="1"/>
  <c r="N130" i="1" s="1"/>
  <c r="J131" i="1"/>
  <c r="N131" i="1" s="1"/>
  <c r="J132" i="1"/>
  <c r="N132" i="1" s="1"/>
  <c r="J133" i="1"/>
  <c r="J134" i="1"/>
  <c r="N134" i="1" s="1"/>
  <c r="J135" i="1"/>
  <c r="N135" i="1" s="1"/>
  <c r="J136" i="1"/>
  <c r="N136" i="1" s="1"/>
  <c r="J137" i="1"/>
  <c r="N137" i="1" s="1"/>
  <c r="J138" i="1"/>
  <c r="N138" i="1" s="1"/>
  <c r="J139" i="1"/>
  <c r="N139" i="1" s="1"/>
  <c r="J140" i="1"/>
  <c r="J141" i="1"/>
  <c r="J142" i="1"/>
  <c r="J143" i="1"/>
  <c r="N143" i="1" s="1"/>
  <c r="J144" i="1"/>
  <c r="J145" i="1"/>
  <c r="N145" i="1" s="1"/>
  <c r="J146" i="1"/>
  <c r="N146" i="1" s="1"/>
  <c r="J147" i="1"/>
  <c r="N147" i="1" s="1"/>
  <c r="J148" i="1"/>
  <c r="N148" i="1" s="1"/>
  <c r="J149" i="1"/>
  <c r="N149" i="1" s="1"/>
  <c r="J150" i="1"/>
  <c r="J151" i="1"/>
  <c r="N151" i="1" s="1"/>
  <c r="J152" i="1"/>
  <c r="N152" i="1" s="1"/>
  <c r="J153" i="1"/>
  <c r="N153" i="1" s="1"/>
  <c r="J154" i="1"/>
  <c r="N154" i="1" s="1"/>
  <c r="J155" i="1"/>
  <c r="N155" i="1" s="1"/>
  <c r="J156" i="1"/>
  <c r="J157" i="1"/>
  <c r="J158" i="1"/>
  <c r="N158" i="1" s="1"/>
  <c r="J159" i="1"/>
  <c r="N159" i="1" s="1"/>
  <c r="J160" i="1"/>
  <c r="N160" i="1" s="1"/>
  <c r="J161" i="1"/>
  <c r="N161" i="1" s="1"/>
  <c r="J162" i="1"/>
  <c r="N162" i="1" s="1"/>
  <c r="J163" i="1"/>
  <c r="N163" i="1" s="1"/>
  <c r="J164" i="1"/>
  <c r="J165" i="1"/>
  <c r="J166" i="1"/>
  <c r="N166" i="1" s="1"/>
  <c r="J167" i="1"/>
  <c r="N167" i="1" s="1"/>
  <c r="J168" i="1"/>
  <c r="N168" i="1" s="1"/>
  <c r="J169" i="1"/>
  <c r="N169" i="1" s="1"/>
  <c r="J170" i="1"/>
  <c r="N170" i="1" s="1"/>
  <c r="J171" i="1"/>
  <c r="N171" i="1" s="1"/>
  <c r="J172" i="1"/>
  <c r="J173" i="1"/>
  <c r="J174" i="1"/>
  <c r="J175" i="1"/>
  <c r="N175" i="1" s="1"/>
  <c r="J176" i="1"/>
  <c r="N176" i="1" s="1"/>
  <c r="J177" i="1"/>
  <c r="N177" i="1" s="1"/>
  <c r="J178" i="1"/>
  <c r="N178" i="1" s="1"/>
  <c r="J179" i="1"/>
  <c r="N179" i="1" s="1"/>
  <c r="J180" i="1"/>
  <c r="J181" i="1"/>
  <c r="J182" i="1"/>
  <c r="J183" i="1"/>
  <c r="N183" i="1" s="1"/>
  <c r="J184" i="1"/>
  <c r="N184" i="1" s="1"/>
  <c r="J185" i="1"/>
  <c r="N185" i="1" s="1"/>
  <c r="J186" i="1"/>
  <c r="N186" i="1" s="1"/>
  <c r="J187" i="1"/>
  <c r="N187" i="1" s="1"/>
  <c r="J188" i="1"/>
  <c r="J189" i="1"/>
  <c r="J190" i="1"/>
  <c r="J191" i="1"/>
  <c r="N191" i="1" s="1"/>
  <c r="J192" i="1"/>
  <c r="N192" i="1" s="1"/>
  <c r="J193" i="1"/>
  <c r="N193" i="1" s="1"/>
  <c r="J194" i="1"/>
  <c r="N194" i="1" s="1"/>
  <c r="J195" i="1"/>
  <c r="N195" i="1" s="1"/>
  <c r="J196" i="1"/>
  <c r="J197" i="1"/>
  <c r="J198" i="1"/>
  <c r="J199" i="1"/>
  <c r="N199" i="1" s="1"/>
  <c r="J200" i="1"/>
  <c r="N200" i="1" s="1"/>
  <c r="J201" i="1"/>
  <c r="N201" i="1" s="1"/>
  <c r="J202" i="1"/>
  <c r="N202" i="1" s="1"/>
  <c r="J203" i="1"/>
  <c r="N203" i="1" s="1"/>
  <c r="J204" i="1"/>
  <c r="J205" i="1"/>
  <c r="J206" i="1"/>
  <c r="J207" i="1"/>
  <c r="N207" i="1" s="1"/>
  <c r="J208" i="1"/>
  <c r="N208" i="1" s="1"/>
  <c r="J209" i="1"/>
  <c r="N209" i="1" s="1"/>
  <c r="J210" i="1"/>
  <c r="J211" i="1"/>
  <c r="N211" i="1" s="1"/>
  <c r="J212" i="1"/>
  <c r="J213" i="1"/>
  <c r="J214" i="1"/>
  <c r="J215" i="1"/>
  <c r="N215" i="1" s="1"/>
  <c r="J216" i="1"/>
  <c r="N216" i="1" s="1"/>
  <c r="J217" i="1"/>
  <c r="N217" i="1" s="1"/>
  <c r="J218" i="1"/>
  <c r="N218" i="1" s="1"/>
  <c r="J219" i="1"/>
  <c r="N219" i="1" s="1"/>
  <c r="J220" i="1"/>
  <c r="J221" i="1"/>
  <c r="J222" i="1"/>
  <c r="J223" i="1"/>
  <c r="N223" i="1" s="1"/>
  <c r="J224" i="1"/>
  <c r="N224" i="1" s="1"/>
  <c r="J225" i="1"/>
  <c r="N225" i="1" s="1"/>
  <c r="J226" i="1"/>
  <c r="N226" i="1" s="1"/>
  <c r="J227" i="1"/>
  <c r="N227" i="1" s="1"/>
  <c r="J228" i="1"/>
  <c r="J229" i="1"/>
  <c r="N229" i="1" s="1"/>
  <c r="J230" i="1"/>
  <c r="J231" i="1"/>
  <c r="N231" i="1" s="1"/>
  <c r="J232" i="1"/>
  <c r="N232" i="1" s="1"/>
  <c r="J233" i="1"/>
  <c r="N233" i="1" s="1"/>
  <c r="J234" i="1"/>
  <c r="N234" i="1" s="1"/>
  <c r="J235" i="1"/>
  <c r="N235" i="1" s="1"/>
  <c r="J236" i="1"/>
  <c r="J237" i="1"/>
  <c r="J238" i="1"/>
  <c r="N238" i="1" s="1"/>
  <c r="J239" i="1"/>
  <c r="N239" i="1" s="1"/>
  <c r="J240" i="1"/>
  <c r="N240" i="1" s="1"/>
  <c r="J241" i="1"/>
  <c r="N241" i="1" s="1"/>
  <c r="J242" i="1"/>
  <c r="N242" i="1" s="1"/>
  <c r="J243" i="1"/>
  <c r="N243" i="1" s="1"/>
  <c r="J244" i="1"/>
  <c r="J245" i="1"/>
  <c r="J246" i="1"/>
  <c r="J247" i="1"/>
  <c r="N247" i="1" s="1"/>
  <c r="J248" i="1"/>
  <c r="J249" i="1"/>
  <c r="N249" i="1" s="1"/>
  <c r="J250" i="1"/>
  <c r="N250" i="1" s="1"/>
  <c r="J251" i="1"/>
  <c r="N251" i="1" s="1"/>
  <c r="J252" i="1"/>
  <c r="J253" i="1"/>
  <c r="J254" i="1"/>
  <c r="J255" i="1"/>
  <c r="N255" i="1" s="1"/>
  <c r="J256" i="1"/>
  <c r="N256" i="1" s="1"/>
  <c r="J257" i="1"/>
  <c r="N257" i="1" s="1"/>
  <c r="J258" i="1"/>
  <c r="N258" i="1" s="1"/>
  <c r="J259" i="1"/>
  <c r="N259" i="1" s="1"/>
  <c r="J260" i="1"/>
  <c r="J261" i="1"/>
  <c r="J262" i="1"/>
  <c r="J263" i="1"/>
  <c r="N263" i="1" s="1"/>
  <c r="J264" i="1"/>
  <c r="J265" i="1"/>
  <c r="N265" i="1" s="1"/>
  <c r="J266" i="1"/>
  <c r="N266" i="1" s="1"/>
  <c r="J267" i="1"/>
  <c r="N267" i="1" s="1"/>
  <c r="J268" i="1"/>
  <c r="J269" i="1"/>
  <c r="J270" i="1"/>
  <c r="N270" i="1" s="1"/>
  <c r="J271" i="1"/>
  <c r="N271" i="1" s="1"/>
  <c r="J272" i="1"/>
  <c r="J273" i="1"/>
  <c r="N273" i="1" s="1"/>
  <c r="J274" i="1"/>
  <c r="N274" i="1" s="1"/>
  <c r="J275" i="1"/>
  <c r="N275" i="1" s="1"/>
  <c r="J276" i="1"/>
  <c r="J277" i="1"/>
  <c r="J278" i="1"/>
  <c r="N278" i="1" s="1"/>
  <c r="J279" i="1"/>
  <c r="N279" i="1" s="1"/>
  <c r="J280" i="1"/>
  <c r="N280" i="1" s="1"/>
  <c r="J281" i="1"/>
  <c r="N281" i="1" s="1"/>
  <c r="J282" i="1"/>
  <c r="N282" i="1" s="1"/>
  <c r="J283" i="1"/>
  <c r="N283" i="1" s="1"/>
  <c r="J284" i="1"/>
  <c r="N284" i="1" s="1"/>
  <c r="J285" i="1"/>
  <c r="J286" i="1"/>
  <c r="N286" i="1" s="1"/>
  <c r="J287" i="1"/>
  <c r="N287" i="1" s="1"/>
  <c r="J288" i="1"/>
  <c r="N288" i="1" s="1"/>
  <c r="J289" i="1"/>
  <c r="N289" i="1" s="1"/>
  <c r="J290" i="1"/>
  <c r="N290" i="1" s="1"/>
  <c r="J291" i="1"/>
  <c r="N291" i="1" s="1"/>
  <c r="J292" i="1"/>
  <c r="J293" i="1"/>
  <c r="J294" i="1"/>
  <c r="N294" i="1" s="1"/>
  <c r="J295" i="1"/>
  <c r="N295" i="1" s="1"/>
  <c r="J296" i="1"/>
  <c r="N296" i="1" s="1"/>
  <c r="J297" i="1"/>
  <c r="N297" i="1" s="1"/>
  <c r="J298" i="1"/>
  <c r="N298" i="1" s="1"/>
  <c r="J299" i="1"/>
  <c r="N299" i="1" s="1"/>
  <c r="J300" i="1"/>
  <c r="J301" i="1"/>
  <c r="J302" i="1"/>
  <c r="N302" i="1" s="1"/>
  <c r="J303" i="1"/>
  <c r="N303" i="1" s="1"/>
  <c r="J304" i="1"/>
  <c r="N304" i="1" s="1"/>
  <c r="J305" i="1"/>
  <c r="N305" i="1" s="1"/>
  <c r="J306" i="1"/>
  <c r="N306" i="1" s="1"/>
  <c r="J307" i="1"/>
  <c r="N307" i="1" s="1"/>
  <c r="J2" i="1"/>
  <c r="I3" i="1"/>
  <c r="I4" i="1"/>
  <c r="M4" i="1" s="1"/>
  <c r="I5" i="1"/>
  <c r="I6" i="1"/>
  <c r="M6" i="1" s="1"/>
  <c r="I7" i="1"/>
  <c r="M7" i="1" s="1"/>
  <c r="I8" i="1"/>
  <c r="M8" i="1" s="1"/>
  <c r="I9" i="1"/>
  <c r="M9" i="1" s="1"/>
  <c r="I10" i="1"/>
  <c r="M10" i="1" s="1"/>
  <c r="I11" i="1"/>
  <c r="M11" i="1" s="1"/>
  <c r="I12" i="1"/>
  <c r="M12" i="1" s="1"/>
  <c r="I13" i="1"/>
  <c r="M13" i="1" s="1"/>
  <c r="I14" i="1"/>
  <c r="M14" i="1" s="1"/>
  <c r="I15" i="1"/>
  <c r="M15" i="1" s="1"/>
  <c r="I16" i="1"/>
  <c r="I17" i="1"/>
  <c r="M17" i="1" s="1"/>
  <c r="I18" i="1"/>
  <c r="M18" i="1" s="1"/>
  <c r="I19" i="1"/>
  <c r="M19" i="1" s="1"/>
  <c r="I20" i="1"/>
  <c r="M20" i="1" s="1"/>
  <c r="I21" i="1"/>
  <c r="M21" i="1" s="1"/>
  <c r="I22" i="1"/>
  <c r="M22" i="1" s="1"/>
  <c r="I23" i="1"/>
  <c r="M23" i="1" s="1"/>
  <c r="I24" i="1"/>
  <c r="M24" i="1" s="1"/>
  <c r="I25" i="1"/>
  <c r="M25" i="1" s="1"/>
  <c r="I26" i="1"/>
  <c r="M26" i="1" s="1"/>
  <c r="I27" i="1"/>
  <c r="M27" i="1" s="1"/>
  <c r="I28" i="1"/>
  <c r="M28" i="1" s="1"/>
  <c r="I29" i="1"/>
  <c r="I30" i="1"/>
  <c r="M30" i="1" s="1"/>
  <c r="I31" i="1"/>
  <c r="M31" i="1" s="1"/>
  <c r="I32" i="1"/>
  <c r="M32" i="1" s="1"/>
  <c r="I33" i="1"/>
  <c r="M33" i="1" s="1"/>
  <c r="I34" i="1"/>
  <c r="M34" i="1" s="1"/>
  <c r="I35" i="1"/>
  <c r="M35" i="1" s="1"/>
  <c r="I36" i="1"/>
  <c r="M36" i="1" s="1"/>
  <c r="I37" i="1"/>
  <c r="I38" i="1"/>
  <c r="M38" i="1" s="1"/>
  <c r="I39" i="1"/>
  <c r="M39" i="1" s="1"/>
  <c r="I40" i="1"/>
  <c r="I41" i="1"/>
  <c r="M41" i="1" s="1"/>
  <c r="I42" i="1"/>
  <c r="M42" i="1" s="1"/>
  <c r="I43" i="1"/>
  <c r="M43" i="1" s="1"/>
  <c r="I44" i="1"/>
  <c r="M44" i="1" s="1"/>
  <c r="I45" i="1"/>
  <c r="I46" i="1"/>
  <c r="M46" i="1" s="1"/>
  <c r="I47" i="1"/>
  <c r="M47" i="1" s="1"/>
  <c r="I48" i="1"/>
  <c r="M48" i="1" s="1"/>
  <c r="I49" i="1"/>
  <c r="M49" i="1" s="1"/>
  <c r="I50" i="1"/>
  <c r="I51" i="1"/>
  <c r="M51" i="1" s="1"/>
  <c r="I52" i="1"/>
  <c r="M52" i="1" s="1"/>
  <c r="I53" i="1"/>
  <c r="I54" i="1"/>
  <c r="M54" i="1" s="1"/>
  <c r="I55" i="1"/>
  <c r="M55" i="1" s="1"/>
  <c r="I56" i="1"/>
  <c r="M56" i="1" s="1"/>
  <c r="I57" i="1"/>
  <c r="M57" i="1" s="1"/>
  <c r="I58" i="1"/>
  <c r="M58" i="1" s="1"/>
  <c r="I59" i="1"/>
  <c r="M59" i="1" s="1"/>
  <c r="I60" i="1"/>
  <c r="M60" i="1" s="1"/>
  <c r="I61" i="1"/>
  <c r="I62" i="1"/>
  <c r="M62" i="1" s="1"/>
  <c r="I63" i="1"/>
  <c r="M63" i="1" s="1"/>
  <c r="I64" i="1"/>
  <c r="M64" i="1" s="1"/>
  <c r="I65" i="1"/>
  <c r="M65" i="1" s="1"/>
  <c r="I66" i="1"/>
  <c r="M66" i="1" s="1"/>
  <c r="I67" i="1"/>
  <c r="M67" i="1" s="1"/>
  <c r="I68" i="1"/>
  <c r="M68" i="1" s="1"/>
  <c r="I69" i="1"/>
  <c r="M69" i="1" s="1"/>
  <c r="I70" i="1"/>
  <c r="M70" i="1" s="1"/>
  <c r="I71" i="1"/>
  <c r="M71" i="1" s="1"/>
  <c r="I72" i="1"/>
  <c r="M72" i="1" s="1"/>
  <c r="I73" i="1"/>
  <c r="M73" i="1" s="1"/>
  <c r="I74" i="1"/>
  <c r="M74" i="1" s="1"/>
  <c r="I75" i="1"/>
  <c r="I76" i="1"/>
  <c r="M76" i="1" s="1"/>
  <c r="I77" i="1"/>
  <c r="I78" i="1"/>
  <c r="M78" i="1" s="1"/>
  <c r="I79" i="1"/>
  <c r="M79" i="1" s="1"/>
  <c r="I80" i="1"/>
  <c r="M80" i="1" s="1"/>
  <c r="I81" i="1"/>
  <c r="M81" i="1" s="1"/>
  <c r="I82" i="1"/>
  <c r="M82" i="1" s="1"/>
  <c r="I83" i="1"/>
  <c r="M83" i="1" s="1"/>
  <c r="I84" i="1"/>
  <c r="M84" i="1" s="1"/>
  <c r="I85" i="1"/>
  <c r="M85" i="1" s="1"/>
  <c r="I86" i="1"/>
  <c r="I87" i="1"/>
  <c r="M87" i="1" s="1"/>
  <c r="I88" i="1"/>
  <c r="M88" i="1" s="1"/>
  <c r="I89" i="1"/>
  <c r="M89" i="1" s="1"/>
  <c r="I90" i="1"/>
  <c r="M90" i="1" s="1"/>
  <c r="I91" i="1"/>
  <c r="M91" i="1" s="1"/>
  <c r="I92" i="1"/>
  <c r="M92" i="1" s="1"/>
  <c r="I93" i="1"/>
  <c r="I94" i="1"/>
  <c r="M94" i="1" s="1"/>
  <c r="I95" i="1"/>
  <c r="M95" i="1" s="1"/>
  <c r="I96" i="1"/>
  <c r="M96" i="1" s="1"/>
  <c r="I97" i="1"/>
  <c r="M97" i="1" s="1"/>
  <c r="I98" i="1"/>
  <c r="M98" i="1" s="1"/>
  <c r="I99" i="1"/>
  <c r="M99" i="1" s="1"/>
  <c r="I100" i="1"/>
  <c r="M100" i="1" s="1"/>
  <c r="I101" i="1"/>
  <c r="M101" i="1" s="1"/>
  <c r="I102" i="1"/>
  <c r="M102" i="1" s="1"/>
  <c r="I103" i="1"/>
  <c r="M103" i="1" s="1"/>
  <c r="I104" i="1"/>
  <c r="M104" i="1" s="1"/>
  <c r="I105" i="1"/>
  <c r="M105" i="1" s="1"/>
  <c r="I106" i="1"/>
  <c r="M106" i="1" s="1"/>
  <c r="I107" i="1"/>
  <c r="I108" i="1"/>
  <c r="M108" i="1" s="1"/>
  <c r="I109" i="1"/>
  <c r="I110" i="1"/>
  <c r="M110" i="1" s="1"/>
  <c r="I111" i="1"/>
  <c r="M111" i="1" s="1"/>
  <c r="I112" i="1"/>
  <c r="M112" i="1" s="1"/>
  <c r="I113" i="1"/>
  <c r="M113" i="1" s="1"/>
  <c r="I114" i="1"/>
  <c r="M114" i="1" s="1"/>
  <c r="I115" i="1"/>
  <c r="M115" i="1" s="1"/>
  <c r="I116" i="1"/>
  <c r="M116" i="1" s="1"/>
  <c r="I117" i="1"/>
  <c r="M117" i="1" s="1"/>
  <c r="I118" i="1"/>
  <c r="I119" i="1"/>
  <c r="M119" i="1" s="1"/>
  <c r="I120" i="1"/>
  <c r="M120" i="1" s="1"/>
  <c r="I121" i="1"/>
  <c r="M121" i="1" s="1"/>
  <c r="I122" i="1"/>
  <c r="M122" i="1" s="1"/>
  <c r="I123" i="1"/>
  <c r="M123" i="1" s="1"/>
  <c r="I124" i="1"/>
  <c r="M124" i="1" s="1"/>
  <c r="I125" i="1"/>
  <c r="I126" i="1"/>
  <c r="M126" i="1" s="1"/>
  <c r="I127" i="1"/>
  <c r="M127" i="1" s="1"/>
  <c r="I128" i="1"/>
  <c r="M128" i="1" s="1"/>
  <c r="I129" i="1"/>
  <c r="M129" i="1" s="1"/>
  <c r="I130" i="1"/>
  <c r="M130" i="1" s="1"/>
  <c r="I131" i="1"/>
  <c r="I132" i="1"/>
  <c r="M132" i="1" s="1"/>
  <c r="I133" i="1"/>
  <c r="M133" i="1" s="1"/>
  <c r="I134" i="1"/>
  <c r="I135" i="1"/>
  <c r="M135" i="1" s="1"/>
  <c r="I136" i="1"/>
  <c r="M136" i="1" s="1"/>
  <c r="I137" i="1"/>
  <c r="M137" i="1" s="1"/>
  <c r="I138" i="1"/>
  <c r="M138" i="1" s="1"/>
  <c r="I139" i="1"/>
  <c r="M139" i="1" s="1"/>
  <c r="I140" i="1"/>
  <c r="M140" i="1" s="1"/>
  <c r="I141" i="1"/>
  <c r="I142" i="1"/>
  <c r="I143" i="1"/>
  <c r="M143" i="1" s="1"/>
  <c r="I144" i="1"/>
  <c r="M144" i="1" s="1"/>
  <c r="I145" i="1"/>
  <c r="M145" i="1" s="1"/>
  <c r="I146" i="1"/>
  <c r="M146" i="1" s="1"/>
  <c r="I147" i="1"/>
  <c r="M147" i="1" s="1"/>
  <c r="I148" i="1"/>
  <c r="M148" i="1" s="1"/>
  <c r="I149" i="1"/>
  <c r="I150" i="1"/>
  <c r="M150" i="1" s="1"/>
  <c r="I151" i="1"/>
  <c r="M151" i="1" s="1"/>
  <c r="I152" i="1"/>
  <c r="M152" i="1" s="1"/>
  <c r="I153" i="1"/>
  <c r="M153" i="1" s="1"/>
  <c r="I154" i="1"/>
  <c r="M154" i="1" s="1"/>
  <c r="I155" i="1"/>
  <c r="M155" i="1" s="1"/>
  <c r="I156" i="1"/>
  <c r="M156" i="1" s="1"/>
  <c r="I157" i="1"/>
  <c r="I158" i="1"/>
  <c r="M158" i="1" s="1"/>
  <c r="I159" i="1"/>
  <c r="M159" i="1" s="1"/>
  <c r="I160" i="1"/>
  <c r="M160" i="1" s="1"/>
  <c r="I161" i="1"/>
  <c r="M161" i="1" s="1"/>
  <c r="I162" i="1"/>
  <c r="M162" i="1" s="1"/>
  <c r="I163" i="1"/>
  <c r="M163" i="1" s="1"/>
  <c r="I164" i="1"/>
  <c r="M164" i="1" s="1"/>
  <c r="I165" i="1"/>
  <c r="M165" i="1" s="1"/>
  <c r="I166" i="1"/>
  <c r="I167" i="1"/>
  <c r="M167" i="1" s="1"/>
  <c r="I168" i="1"/>
  <c r="M168" i="1" s="1"/>
  <c r="I169" i="1"/>
  <c r="M169" i="1" s="1"/>
  <c r="I170" i="1"/>
  <c r="M170" i="1" s="1"/>
  <c r="I171" i="1"/>
  <c r="M171" i="1" s="1"/>
  <c r="I172" i="1"/>
  <c r="M172" i="1" s="1"/>
  <c r="I173" i="1"/>
  <c r="I174" i="1"/>
  <c r="I175" i="1"/>
  <c r="M175" i="1" s="1"/>
  <c r="I176" i="1"/>
  <c r="M176" i="1" s="1"/>
  <c r="I177" i="1"/>
  <c r="M177" i="1" s="1"/>
  <c r="I178" i="1"/>
  <c r="M178" i="1" s="1"/>
  <c r="I179" i="1"/>
  <c r="I180" i="1"/>
  <c r="M180" i="1" s="1"/>
  <c r="I181" i="1"/>
  <c r="I182" i="1"/>
  <c r="M182" i="1" s="1"/>
  <c r="I183" i="1"/>
  <c r="M183" i="1" s="1"/>
  <c r="I184" i="1"/>
  <c r="M184" i="1" s="1"/>
  <c r="I185" i="1"/>
  <c r="M185" i="1" s="1"/>
  <c r="I186" i="1"/>
  <c r="M186" i="1" s="1"/>
  <c r="I187" i="1"/>
  <c r="M187" i="1" s="1"/>
  <c r="I188" i="1"/>
  <c r="M188" i="1" s="1"/>
  <c r="I189" i="1"/>
  <c r="M189" i="1" s="1"/>
  <c r="I190" i="1"/>
  <c r="M190" i="1" s="1"/>
  <c r="I191" i="1"/>
  <c r="M191" i="1" s="1"/>
  <c r="I192" i="1"/>
  <c r="M192" i="1" s="1"/>
  <c r="I193" i="1"/>
  <c r="M193" i="1" s="1"/>
  <c r="I194" i="1"/>
  <c r="M194" i="1" s="1"/>
  <c r="I195" i="1"/>
  <c r="M195" i="1" s="1"/>
  <c r="I196" i="1"/>
  <c r="M196" i="1" s="1"/>
  <c r="I197" i="1"/>
  <c r="M197" i="1" s="1"/>
  <c r="I198" i="1"/>
  <c r="M198" i="1" s="1"/>
  <c r="I199" i="1"/>
  <c r="M199" i="1" s="1"/>
  <c r="I200" i="1"/>
  <c r="I201" i="1"/>
  <c r="M201" i="1" s="1"/>
  <c r="I202" i="1"/>
  <c r="M202" i="1" s="1"/>
  <c r="I203" i="1"/>
  <c r="M203" i="1" s="1"/>
  <c r="I204" i="1"/>
  <c r="M204" i="1" s="1"/>
  <c r="I205" i="1"/>
  <c r="I206" i="1"/>
  <c r="I207" i="1"/>
  <c r="M207" i="1" s="1"/>
  <c r="I208" i="1"/>
  <c r="M208" i="1" s="1"/>
  <c r="I209" i="1"/>
  <c r="M209" i="1" s="1"/>
  <c r="I210" i="1"/>
  <c r="M210" i="1" s="1"/>
  <c r="I211" i="1"/>
  <c r="M211" i="1" s="1"/>
  <c r="I212" i="1"/>
  <c r="M212" i="1" s="1"/>
  <c r="I213" i="1"/>
  <c r="I214" i="1"/>
  <c r="M214" i="1" s="1"/>
  <c r="I215" i="1"/>
  <c r="M215" i="1" s="1"/>
  <c r="I216" i="1"/>
  <c r="M216" i="1" s="1"/>
  <c r="I217" i="1"/>
  <c r="M217" i="1" s="1"/>
  <c r="I218" i="1"/>
  <c r="M218" i="1" s="1"/>
  <c r="I219" i="1"/>
  <c r="M219" i="1" s="1"/>
  <c r="I220" i="1"/>
  <c r="M220" i="1" s="1"/>
  <c r="I221" i="1"/>
  <c r="I222" i="1"/>
  <c r="M222" i="1" s="1"/>
  <c r="I223" i="1"/>
  <c r="M223" i="1" s="1"/>
  <c r="I224" i="1"/>
  <c r="M224" i="1" s="1"/>
  <c r="I225" i="1"/>
  <c r="M225" i="1" s="1"/>
  <c r="I226" i="1"/>
  <c r="M226" i="1" s="1"/>
  <c r="I227" i="1"/>
  <c r="M227" i="1" s="1"/>
  <c r="I228" i="1"/>
  <c r="M228" i="1" s="1"/>
  <c r="I229" i="1"/>
  <c r="M229" i="1" s="1"/>
  <c r="I230" i="1"/>
  <c r="I231" i="1"/>
  <c r="M231" i="1" s="1"/>
  <c r="I232" i="1"/>
  <c r="M232" i="1" s="1"/>
  <c r="I233" i="1"/>
  <c r="M233" i="1" s="1"/>
  <c r="I234" i="1"/>
  <c r="M234" i="1" s="1"/>
  <c r="I235" i="1"/>
  <c r="M235" i="1" s="1"/>
  <c r="I236" i="1"/>
  <c r="M236" i="1" s="1"/>
  <c r="I237" i="1"/>
  <c r="I238" i="1"/>
  <c r="I239" i="1"/>
  <c r="M239" i="1" s="1"/>
  <c r="I240" i="1"/>
  <c r="M240" i="1" s="1"/>
  <c r="I241" i="1"/>
  <c r="M241" i="1" s="1"/>
  <c r="I242" i="1"/>
  <c r="M242" i="1" s="1"/>
  <c r="I243" i="1"/>
  <c r="I244" i="1"/>
  <c r="M244" i="1" s="1"/>
  <c r="I245" i="1"/>
  <c r="I246" i="1"/>
  <c r="M246" i="1" s="1"/>
  <c r="I247" i="1"/>
  <c r="M247" i="1" s="1"/>
  <c r="I248" i="1"/>
  <c r="M248" i="1" s="1"/>
  <c r="I249" i="1"/>
  <c r="M249" i="1" s="1"/>
  <c r="I250" i="1"/>
  <c r="M250" i="1" s="1"/>
  <c r="I251" i="1"/>
  <c r="M251" i="1" s="1"/>
  <c r="I252" i="1"/>
  <c r="M252" i="1" s="1"/>
  <c r="I253" i="1"/>
  <c r="M253" i="1" s="1"/>
  <c r="I254" i="1"/>
  <c r="M254" i="1" s="1"/>
  <c r="I255" i="1"/>
  <c r="M255" i="1" s="1"/>
  <c r="I256" i="1"/>
  <c r="M256" i="1" s="1"/>
  <c r="I257" i="1"/>
  <c r="M257" i="1" s="1"/>
  <c r="I258" i="1"/>
  <c r="M258" i="1" s="1"/>
  <c r="I259" i="1"/>
  <c r="M259" i="1" s="1"/>
  <c r="I260" i="1"/>
  <c r="M260" i="1" s="1"/>
  <c r="I261" i="1"/>
  <c r="M261" i="1" s="1"/>
  <c r="I262" i="1"/>
  <c r="M262" i="1" s="1"/>
  <c r="I263" i="1"/>
  <c r="M263" i="1" s="1"/>
  <c r="I264" i="1"/>
  <c r="I265" i="1"/>
  <c r="M265" i="1" s="1"/>
  <c r="I266" i="1"/>
  <c r="M266" i="1" s="1"/>
  <c r="I267" i="1"/>
  <c r="M267" i="1" s="1"/>
  <c r="I268" i="1"/>
  <c r="M268" i="1" s="1"/>
  <c r="I269" i="1"/>
  <c r="I270" i="1"/>
  <c r="I271" i="1"/>
  <c r="M271" i="1" s="1"/>
  <c r="I272" i="1"/>
  <c r="M272" i="1" s="1"/>
  <c r="I273" i="1"/>
  <c r="M273" i="1" s="1"/>
  <c r="I274" i="1"/>
  <c r="M274" i="1" s="1"/>
  <c r="I275" i="1"/>
  <c r="M275" i="1" s="1"/>
  <c r="I276" i="1"/>
  <c r="M276" i="1" s="1"/>
  <c r="I277" i="1"/>
  <c r="I278" i="1"/>
  <c r="M278" i="1" s="1"/>
  <c r="I279" i="1"/>
  <c r="M279" i="1" s="1"/>
  <c r="I280" i="1"/>
  <c r="M280" i="1" s="1"/>
  <c r="I281" i="1"/>
  <c r="M281" i="1" s="1"/>
  <c r="I282" i="1"/>
  <c r="M282" i="1" s="1"/>
  <c r="I283" i="1"/>
  <c r="M283" i="1" s="1"/>
  <c r="I284" i="1"/>
  <c r="M284" i="1" s="1"/>
  <c r="I285" i="1"/>
  <c r="I286" i="1"/>
  <c r="M286" i="1" s="1"/>
  <c r="I287" i="1"/>
  <c r="M287" i="1" s="1"/>
  <c r="I288" i="1"/>
  <c r="M288" i="1" s="1"/>
  <c r="I289" i="1"/>
  <c r="M289" i="1" s="1"/>
  <c r="I290" i="1"/>
  <c r="M290" i="1" s="1"/>
  <c r="I291" i="1"/>
  <c r="M291" i="1" s="1"/>
  <c r="I292" i="1"/>
  <c r="M292" i="1" s="1"/>
  <c r="I293" i="1"/>
  <c r="M293" i="1" s="1"/>
  <c r="I294" i="1"/>
  <c r="I295" i="1"/>
  <c r="M295" i="1" s="1"/>
  <c r="I296" i="1"/>
  <c r="M296" i="1" s="1"/>
  <c r="I297" i="1"/>
  <c r="M297" i="1" s="1"/>
  <c r="I298" i="1"/>
  <c r="M298" i="1" s="1"/>
  <c r="I299" i="1"/>
  <c r="M299" i="1" s="1"/>
  <c r="I300" i="1"/>
  <c r="M300" i="1" s="1"/>
  <c r="I301" i="1"/>
  <c r="I302" i="1"/>
  <c r="I303" i="1"/>
  <c r="M303" i="1" s="1"/>
  <c r="I304" i="1"/>
  <c r="M304" i="1" s="1"/>
  <c r="I305" i="1"/>
  <c r="M305" i="1" s="1"/>
  <c r="I306" i="1"/>
  <c r="M306" i="1" s="1"/>
  <c r="I307" i="1"/>
  <c r="I2" i="1"/>
  <c r="M2" i="1" s="1"/>
  <c r="G3" i="5" l="1"/>
  <c r="O3" i="5" s="1"/>
  <c r="S46" i="3"/>
  <c r="P57" i="3"/>
  <c r="M69" i="3"/>
  <c r="M72" i="3"/>
  <c r="P74" i="3"/>
  <c r="P76" i="3"/>
  <c r="M91" i="3"/>
  <c r="M105" i="3"/>
  <c r="P108" i="3"/>
  <c r="P110" i="3"/>
  <c r="N140" i="3"/>
  <c r="M150" i="3"/>
  <c r="M152" i="3"/>
  <c r="M154" i="3"/>
  <c r="R165" i="3"/>
  <c r="S167" i="3"/>
  <c r="M179" i="3"/>
  <c r="P193" i="3"/>
  <c r="P195" i="3"/>
  <c r="M205" i="3"/>
  <c r="M207" i="3"/>
  <c r="M226" i="3"/>
  <c r="R229" i="3"/>
  <c r="R231" i="3"/>
  <c r="M241" i="3"/>
  <c r="T250" i="3"/>
  <c r="S250" i="3"/>
  <c r="P257" i="3"/>
  <c r="M273" i="3"/>
  <c r="M4" i="3"/>
  <c r="P8" i="3"/>
  <c r="S8" i="3" s="1"/>
  <c r="S12" i="3"/>
  <c r="R14" i="3"/>
  <c r="S14" i="3"/>
  <c r="P29" i="3"/>
  <c r="M37" i="3"/>
  <c r="M39" i="3"/>
  <c r="P44" i="3"/>
  <c r="T44" i="3" s="1"/>
  <c r="S48" i="3"/>
  <c r="R48" i="3"/>
  <c r="T48" i="3"/>
  <c r="P63" i="3"/>
  <c r="T65" i="3"/>
  <c r="S65" i="3"/>
  <c r="R65" i="3"/>
  <c r="N71" i="3"/>
  <c r="M73" i="3"/>
  <c r="M76" i="3"/>
  <c r="T99" i="3"/>
  <c r="M109" i="3"/>
  <c r="M111" i="3"/>
  <c r="T111" i="3" s="1"/>
  <c r="M116" i="3"/>
  <c r="T116" i="3" s="1"/>
  <c r="M137" i="3"/>
  <c r="P139" i="3"/>
  <c r="T139" i="3" s="1"/>
  <c r="M143" i="3"/>
  <c r="M145" i="3"/>
  <c r="M146" i="3"/>
  <c r="N148" i="3"/>
  <c r="N152" i="3"/>
  <c r="M158" i="3"/>
  <c r="M162" i="3"/>
  <c r="P165" i="3"/>
  <c r="S165" i="3" s="1"/>
  <c r="P167" i="3"/>
  <c r="R167" i="3" s="1"/>
  <c r="N192" i="3"/>
  <c r="M195" i="3"/>
  <c r="P197" i="3"/>
  <c r="S197" i="3" s="1"/>
  <c r="M211" i="3"/>
  <c r="M213" i="3"/>
  <c r="M214" i="3"/>
  <c r="N226" i="3"/>
  <c r="P231" i="3"/>
  <c r="S231" i="3" s="1"/>
  <c r="P237" i="3"/>
  <c r="R237" i="3" s="1"/>
  <c r="M243" i="3"/>
  <c r="P246" i="3"/>
  <c r="S246" i="3" s="1"/>
  <c r="P250" i="3"/>
  <c r="T254" i="3"/>
  <c r="M256" i="3"/>
  <c r="R259" i="3"/>
  <c r="T259" i="3"/>
  <c r="S259" i="3"/>
  <c r="T261" i="3"/>
  <c r="S261" i="3"/>
  <c r="R261" i="3"/>
  <c r="R263" i="3"/>
  <c r="M275" i="3"/>
  <c r="P284" i="3"/>
  <c r="R298" i="3"/>
  <c r="T298" i="3"/>
  <c r="S298" i="3"/>
  <c r="R32" i="3"/>
  <c r="T68" i="3"/>
  <c r="R38" i="3"/>
  <c r="P55" i="3"/>
  <c r="P68" i="3"/>
  <c r="S74" i="3"/>
  <c r="S108" i="3"/>
  <c r="S180" i="3"/>
  <c r="R8" i="3"/>
  <c r="P46" i="3"/>
  <c r="R46" i="3" s="1"/>
  <c r="T105" i="3"/>
  <c r="P116" i="3"/>
  <c r="S116" i="3" s="1"/>
  <c r="S26" i="3"/>
  <c r="S75" i="3"/>
  <c r="P107" i="3"/>
  <c r="P154" i="3"/>
  <c r="S256" i="3"/>
  <c r="T9" i="3"/>
  <c r="S9" i="3"/>
  <c r="R9" i="3"/>
  <c r="N13" i="3"/>
  <c r="N17" i="3"/>
  <c r="N19" i="3"/>
  <c r="M32" i="3"/>
  <c r="N47" i="3"/>
  <c r="P58" i="3"/>
  <c r="P60" i="3"/>
  <c r="S64" i="3"/>
  <c r="R64" i="3"/>
  <c r="T64" i="3"/>
  <c r="M68" i="3"/>
  <c r="P73" i="3"/>
  <c r="P75" i="3"/>
  <c r="N79" i="3"/>
  <c r="T86" i="3"/>
  <c r="R86" i="3"/>
  <c r="S86" i="3"/>
  <c r="S88" i="3"/>
  <c r="R94" i="3"/>
  <c r="T94" i="3"/>
  <c r="S94" i="3"/>
  <c r="S96" i="3"/>
  <c r="R96" i="3"/>
  <c r="T96" i="3"/>
  <c r="N102" i="3"/>
  <c r="P111" i="3"/>
  <c r="N125" i="3"/>
  <c r="M133" i="3"/>
  <c r="M140" i="3"/>
  <c r="M149" i="3"/>
  <c r="M153" i="3"/>
  <c r="T153" i="3" s="1"/>
  <c r="M155" i="3"/>
  <c r="T155" i="3" s="1"/>
  <c r="S200" i="3"/>
  <c r="R202" i="3"/>
  <c r="T202" i="3"/>
  <c r="S202" i="3"/>
  <c r="P213" i="3"/>
  <c r="S215" i="3"/>
  <c r="R221" i="3"/>
  <c r="M225" i="3"/>
  <c r="S228" i="3"/>
  <c r="P243" i="3"/>
  <c r="R243" i="3" s="1"/>
  <c r="T245" i="3"/>
  <c r="S245" i="3"/>
  <c r="R245" i="3"/>
  <c r="S249" i="3"/>
  <c r="N260" i="3"/>
  <c r="N262" i="3"/>
  <c r="N264" i="3"/>
  <c r="N266" i="3"/>
  <c r="N268" i="3"/>
  <c r="S281" i="3"/>
  <c r="R281" i="3"/>
  <c r="N291" i="3"/>
  <c r="N293" i="3"/>
  <c r="N305" i="3"/>
  <c r="R34" i="3"/>
  <c r="T76" i="3"/>
  <c r="S76" i="3"/>
  <c r="R76" i="3"/>
  <c r="R110" i="3"/>
  <c r="T110" i="3"/>
  <c r="S110" i="3"/>
  <c r="S146" i="3"/>
  <c r="T69" i="3"/>
  <c r="S148" i="3"/>
  <c r="S39" i="3"/>
  <c r="R39" i="3"/>
  <c r="T39" i="3"/>
  <c r="T60" i="3"/>
  <c r="R60" i="3"/>
  <c r="S60" i="3"/>
  <c r="S73" i="3"/>
  <c r="P105" i="3"/>
  <c r="P205" i="3"/>
  <c r="T243" i="3"/>
  <c r="S243" i="3"/>
  <c r="M2" i="3"/>
  <c r="R15" i="3"/>
  <c r="S23" i="3"/>
  <c r="R23" i="3"/>
  <c r="T23" i="3"/>
  <c r="S30" i="3"/>
  <c r="S47" i="3"/>
  <c r="S51" i="3"/>
  <c r="R51" i="3"/>
  <c r="N55" i="3"/>
  <c r="M57" i="3"/>
  <c r="T57" i="3" s="1"/>
  <c r="N68" i="3"/>
  <c r="S68" i="3" s="1"/>
  <c r="M74" i="3"/>
  <c r="T74" i="3" s="1"/>
  <c r="S79" i="3"/>
  <c r="R79" i="3"/>
  <c r="T79" i="3"/>
  <c r="P90" i="3"/>
  <c r="S104" i="3"/>
  <c r="T104" i="3"/>
  <c r="R104" i="3"/>
  <c r="M108" i="3"/>
  <c r="T108" i="3" s="1"/>
  <c r="M110" i="3"/>
  <c r="T125" i="3"/>
  <c r="N133" i="3"/>
  <c r="T147" i="3"/>
  <c r="S147" i="3"/>
  <c r="N149" i="3"/>
  <c r="M157" i="3"/>
  <c r="M159" i="3"/>
  <c r="M161" i="3"/>
  <c r="R178" i="3"/>
  <c r="T178" i="3"/>
  <c r="S178" i="3"/>
  <c r="M182" i="3"/>
  <c r="T182" i="3" s="1"/>
  <c r="T189" i="3"/>
  <c r="S189" i="3"/>
  <c r="R189" i="3"/>
  <c r="P198" i="3"/>
  <c r="N206" i="3"/>
  <c r="M208" i="3"/>
  <c r="M210" i="3"/>
  <c r="T210" i="3" s="1"/>
  <c r="N225" i="3"/>
  <c r="P230" i="3"/>
  <c r="T240" i="3"/>
  <c r="N242" i="3"/>
  <c r="S253" i="3"/>
  <c r="M257" i="3"/>
  <c r="T257" i="3" s="1"/>
  <c r="T260" i="3"/>
  <c r="R262" i="3"/>
  <c r="T262" i="3"/>
  <c r="S262" i="3"/>
  <c r="R266" i="3"/>
  <c r="T266" i="3"/>
  <c r="S266" i="3"/>
  <c r="T293" i="3"/>
  <c r="R293" i="3"/>
  <c r="S295" i="3"/>
  <c r="T305" i="3"/>
  <c r="T133" i="3"/>
  <c r="S133" i="3"/>
  <c r="R133" i="3"/>
  <c r="T140" i="3"/>
  <c r="R149" i="3"/>
  <c r="M165" i="3"/>
  <c r="T165" i="3" s="1"/>
  <c r="M167" i="3"/>
  <c r="M171" i="3"/>
  <c r="T171" i="3" s="1"/>
  <c r="N180" i="3"/>
  <c r="N182" i="3"/>
  <c r="N184" i="3"/>
  <c r="N195" i="3"/>
  <c r="M197" i="3"/>
  <c r="T197" i="3" s="1"/>
  <c r="N208" i="3"/>
  <c r="N210" i="3"/>
  <c r="M220" i="3"/>
  <c r="T225" i="3"/>
  <c r="S225" i="3"/>
  <c r="R225" i="3"/>
  <c r="R227" i="3"/>
  <c r="T227" i="3"/>
  <c r="S227" i="3"/>
  <c r="M231" i="3"/>
  <c r="T231" i="3" s="1"/>
  <c r="T242" i="3"/>
  <c r="S242" i="3"/>
  <c r="M244" i="3"/>
  <c r="M246" i="3"/>
  <c r="T246" i="3" s="1"/>
  <c r="N257" i="3"/>
  <c r="R274" i="3"/>
  <c r="T274" i="3"/>
  <c r="S274" i="3"/>
  <c r="M284" i="3"/>
  <c r="F4" i="5"/>
  <c r="J4" i="5"/>
  <c r="H4" i="5"/>
  <c r="P3" i="5"/>
  <c r="L4" i="5"/>
  <c r="P49" i="3"/>
  <c r="P88" i="3"/>
  <c r="P97" i="3"/>
  <c r="P122" i="3"/>
  <c r="R122" i="3" s="1"/>
  <c r="P157" i="3"/>
  <c r="P171" i="3"/>
  <c r="P199" i="3"/>
  <c r="P211" i="3"/>
  <c r="P221" i="3"/>
  <c r="S221" i="3" s="1"/>
  <c r="P229" i="3"/>
  <c r="S229" i="3" s="1"/>
  <c r="P234" i="3"/>
  <c r="N3" i="3"/>
  <c r="M5" i="3"/>
  <c r="T5" i="3" s="1"/>
  <c r="P11" i="3"/>
  <c r="P15" i="3"/>
  <c r="S15" i="3" s="1"/>
  <c r="P25" i="3"/>
  <c r="P40" i="3"/>
  <c r="P42" i="3"/>
  <c r="M50" i="3"/>
  <c r="M77" i="3"/>
  <c r="T77" i="3" s="1"/>
  <c r="P78" i="3"/>
  <c r="M84" i="3"/>
  <c r="T84" i="3" s="1"/>
  <c r="P85" i="3"/>
  <c r="P92" i="3"/>
  <c r="M117" i="3"/>
  <c r="M135" i="3"/>
  <c r="T135" i="3" s="1"/>
  <c r="M147" i="3"/>
  <c r="R147" i="3" s="1"/>
  <c r="N154" i="3"/>
  <c r="M186" i="3"/>
  <c r="T186" i="3" s="1"/>
  <c r="M193" i="3"/>
  <c r="N198" i="3"/>
  <c r="N205" i="3"/>
  <c r="T205" i="3" s="1"/>
  <c r="P218" i="3"/>
  <c r="S218" i="3" s="1"/>
  <c r="M222" i="3"/>
  <c r="T222" i="3" s="1"/>
  <c r="M228" i="3"/>
  <c r="N241" i="3"/>
  <c r="N244" i="3"/>
  <c r="P247" i="3"/>
  <c r="N249" i="3"/>
  <c r="N273" i="3"/>
  <c r="P282" i="3"/>
  <c r="P291" i="3"/>
  <c r="R291" i="3" s="1"/>
  <c r="N301" i="3"/>
  <c r="M302" i="3"/>
  <c r="P306" i="3"/>
  <c r="R306" i="3" s="1"/>
  <c r="P141" i="3"/>
  <c r="P263" i="3"/>
  <c r="M10" i="3"/>
  <c r="O35" i="3"/>
  <c r="N50" i="3"/>
  <c r="N52" i="3"/>
  <c r="P53" i="3"/>
  <c r="M61" i="3"/>
  <c r="T61" i="3" s="1"/>
  <c r="P69" i="3"/>
  <c r="P80" i="3"/>
  <c r="T80" i="3" s="1"/>
  <c r="N84" i="3"/>
  <c r="N98" i="3"/>
  <c r="N105" i="3"/>
  <c r="M123" i="3"/>
  <c r="N130" i="3"/>
  <c r="N137" i="3"/>
  <c r="P173" i="3"/>
  <c r="R173" i="3" s="1"/>
  <c r="N186" i="3"/>
  <c r="N193" i="3"/>
  <c r="N222" i="3"/>
  <c r="M269" i="3"/>
  <c r="M282" i="3"/>
  <c r="T282" i="3" s="1"/>
  <c r="M306" i="3"/>
  <c r="T306" i="3" s="1"/>
  <c r="M81" i="3"/>
  <c r="T81" i="3" s="1"/>
  <c r="M93" i="3"/>
  <c r="N100" i="3"/>
  <c r="R100" i="3" s="1"/>
  <c r="M112" i="3"/>
  <c r="M114" i="3"/>
  <c r="M144" i="3"/>
  <c r="M151" i="3"/>
  <c r="M172" i="3"/>
  <c r="T172" i="3" s="1"/>
  <c r="M174" i="3"/>
  <c r="T174" i="3" s="1"/>
  <c r="M209" i="3"/>
  <c r="M212" i="3"/>
  <c r="P241" i="3"/>
  <c r="N281" i="3"/>
  <c r="M283" i="3"/>
  <c r="N290" i="3"/>
  <c r="P22" i="3"/>
  <c r="M16" i="3"/>
  <c r="T16" i="3" s="1"/>
  <c r="M29" i="3"/>
  <c r="M43" i="3"/>
  <c r="M54" i="3"/>
  <c r="P7" i="3"/>
  <c r="N16" i="3"/>
  <c r="N26" i="3"/>
  <c r="T26" i="3" s="1"/>
  <c r="N29" i="3"/>
  <c r="N31" i="3"/>
  <c r="M36" i="3"/>
  <c r="N43" i="3"/>
  <c r="P52" i="3"/>
  <c r="T52" i="3" s="1"/>
  <c r="N54" i="3"/>
  <c r="N56" i="3"/>
  <c r="M58" i="3"/>
  <c r="T58" i="3" s="1"/>
  <c r="N70" i="3"/>
  <c r="N72" i="3"/>
  <c r="N81" i="3"/>
  <c r="P87" i="3"/>
  <c r="S87" i="3" s="1"/>
  <c r="N95" i="3"/>
  <c r="N112" i="3"/>
  <c r="N116" i="3"/>
  <c r="N132" i="3"/>
  <c r="N144" i="3"/>
  <c r="N169" i="3"/>
  <c r="N172" i="3"/>
  <c r="N176" i="3"/>
  <c r="P179" i="3"/>
  <c r="M183" i="3"/>
  <c r="P186" i="3"/>
  <c r="N209" i="3"/>
  <c r="N212" i="3"/>
  <c r="N214" i="3"/>
  <c r="T214" i="3" s="1"/>
  <c r="M248" i="3"/>
  <c r="M250" i="3"/>
  <c r="N253" i="3"/>
  <c r="N283" i="3"/>
  <c r="M285" i="3"/>
  <c r="T285" i="3" s="1"/>
  <c r="M28" i="3"/>
  <c r="M88" i="3"/>
  <c r="T88" i="3" s="1"/>
  <c r="M90" i="3"/>
  <c r="T90" i="3" s="1"/>
  <c r="M118" i="3"/>
  <c r="M120" i="3"/>
  <c r="M122" i="3"/>
  <c r="T122" i="3" s="1"/>
  <c r="M129" i="3"/>
  <c r="M141" i="3"/>
  <c r="T141" i="3" s="1"/>
  <c r="M216" i="3"/>
  <c r="T216" i="3" s="1"/>
  <c r="M229" i="3"/>
  <c r="T229" i="3" s="1"/>
  <c r="M232" i="3"/>
  <c r="T232" i="3" s="1"/>
  <c r="M234" i="3"/>
  <c r="T234" i="3" s="1"/>
  <c r="N248" i="3"/>
  <c r="N274" i="3"/>
  <c r="P290" i="3"/>
  <c r="P51" i="3"/>
  <c r="M20" i="3"/>
  <c r="T20" i="3" s="1"/>
  <c r="N6" i="3"/>
  <c r="M11" i="3"/>
  <c r="T11" i="3" s="1"/>
  <c r="M13" i="3"/>
  <c r="P16" i="3"/>
  <c r="N20" i="3"/>
  <c r="M25" i="3"/>
  <c r="T25" i="3" s="1"/>
  <c r="P31" i="3"/>
  <c r="S31" i="3" s="1"/>
  <c r="M33" i="3"/>
  <c r="M35" i="3"/>
  <c r="P36" i="3"/>
  <c r="M40" i="3"/>
  <c r="N49" i="3"/>
  <c r="N51" i="3"/>
  <c r="M53" i="3"/>
  <c r="P54" i="3"/>
  <c r="P56" i="3"/>
  <c r="P70" i="3"/>
  <c r="R70" i="3" s="1"/>
  <c r="P72" i="3"/>
  <c r="R72" i="3" s="1"/>
  <c r="M85" i="3"/>
  <c r="T85" i="3" s="1"/>
  <c r="N88" i="3"/>
  <c r="P93" i="3"/>
  <c r="R93" i="3" s="1"/>
  <c r="P95" i="3"/>
  <c r="N97" i="3"/>
  <c r="N111" i="3"/>
  <c r="P112" i="3"/>
  <c r="N120" i="3"/>
  <c r="N141" i="3"/>
  <c r="P146" i="3"/>
  <c r="M148" i="3"/>
  <c r="T148" i="3" s="1"/>
  <c r="N157" i="3"/>
  <c r="M180" i="3"/>
  <c r="P190" i="3"/>
  <c r="N194" i="3"/>
  <c r="P209" i="3"/>
  <c r="P214" i="3"/>
  <c r="R214" i="3" s="1"/>
  <c r="M218" i="3"/>
  <c r="T218" i="3" s="1"/>
  <c r="N221" i="3"/>
  <c r="N229" i="3"/>
  <c r="N232" i="3"/>
  <c r="M265" i="3"/>
  <c r="N276" i="3"/>
  <c r="M278" i="3"/>
  <c r="T278" i="3" s="1"/>
  <c r="M280" i="3"/>
  <c r="T280" i="3" s="1"/>
  <c r="M291" i="3"/>
  <c r="T291" i="3" s="1"/>
  <c r="O21" i="3"/>
  <c r="M21" i="3"/>
  <c r="O27" i="3"/>
  <c r="P27" i="3"/>
  <c r="N27" i="3"/>
  <c r="O59" i="3"/>
  <c r="M59" i="3"/>
  <c r="O136" i="3"/>
  <c r="M136" i="3"/>
  <c r="N136" i="3"/>
  <c r="O124" i="3"/>
  <c r="M124" i="3"/>
  <c r="O166" i="3"/>
  <c r="M166" i="3"/>
  <c r="P187" i="3"/>
  <c r="P166" i="3"/>
  <c r="P113" i="3"/>
  <c r="O184" i="3"/>
  <c r="M184" i="3"/>
  <c r="P89" i="3"/>
  <c r="O119" i="3"/>
  <c r="N119" i="3"/>
  <c r="M119" i="3"/>
  <c r="O181" i="3"/>
  <c r="M181" i="3"/>
  <c r="O279" i="3"/>
  <c r="M279" i="3"/>
  <c r="O66" i="3"/>
  <c r="M66" i="3"/>
  <c r="O106" i="3"/>
  <c r="M106" i="3"/>
  <c r="O187" i="3"/>
  <c r="N187" i="3"/>
  <c r="P41" i="3"/>
  <c r="O41" i="3"/>
  <c r="P66" i="3"/>
  <c r="O18" i="3"/>
  <c r="N18" i="3"/>
  <c r="M18" i="3"/>
  <c r="P82" i="3"/>
  <c r="O175" i="3"/>
  <c r="M175" i="3"/>
  <c r="N175" i="3"/>
  <c r="O3" i="3"/>
  <c r="P3" i="3"/>
  <c r="O62" i="3"/>
  <c r="M62" i="3"/>
  <c r="O127" i="3"/>
  <c r="N127" i="3"/>
  <c r="M127" i="3"/>
  <c r="O160" i="3"/>
  <c r="M160" i="3"/>
  <c r="N160" i="3"/>
  <c r="O169" i="3"/>
  <c r="M169" i="3"/>
  <c r="P59" i="3"/>
  <c r="O82" i="3"/>
  <c r="M82" i="3"/>
  <c r="O45" i="3"/>
  <c r="P45" i="3"/>
  <c r="O6" i="3"/>
  <c r="P6" i="3"/>
  <c r="M6" i="3"/>
  <c r="P18" i="3"/>
  <c r="O103" i="3"/>
  <c r="M103" i="3"/>
  <c r="O163" i="3"/>
  <c r="M163" i="3"/>
  <c r="N163" i="3"/>
  <c r="O286" i="3"/>
  <c r="M286" i="3"/>
  <c r="P38" i="3"/>
  <c r="S38" i="3" s="1"/>
  <c r="P103" i="3"/>
  <c r="O142" i="3"/>
  <c r="N142" i="3"/>
  <c r="M142" i="3"/>
  <c r="P163" i="3"/>
  <c r="O7" i="3"/>
  <c r="M7" i="3"/>
  <c r="N7" i="3"/>
  <c r="N21" i="3"/>
  <c r="O55" i="3"/>
  <c r="M55" i="3"/>
  <c r="P62" i="3"/>
  <c r="N106" i="3"/>
  <c r="P279" i="3"/>
  <c r="P286" i="3"/>
  <c r="P21" i="3"/>
  <c r="P34" i="3"/>
  <c r="S34" i="3" s="1"/>
  <c r="P130" i="3"/>
  <c r="P142" i="3"/>
  <c r="O151" i="3"/>
  <c r="N151" i="3"/>
  <c r="P201" i="3"/>
  <c r="O203" i="3"/>
  <c r="M203" i="3"/>
  <c r="P206" i="3"/>
  <c r="R206" i="3" s="1"/>
  <c r="P17" i="3"/>
  <c r="O159" i="3"/>
  <c r="N159" i="3"/>
  <c r="P203" i="3"/>
  <c r="P222" i="3"/>
  <c r="R222" i="3" s="1"/>
  <c r="P238" i="3"/>
  <c r="P254" i="3"/>
  <c r="R254" i="3" s="1"/>
  <c r="P276" i="3"/>
  <c r="M281" i="3"/>
  <c r="T281" i="3" s="1"/>
  <c r="P5" i="3"/>
  <c r="R5" i="3" s="1"/>
  <c r="M51" i="3"/>
  <c r="M75" i="3"/>
  <c r="T75" i="3" s="1"/>
  <c r="P109" i="3"/>
  <c r="T109" i="3" s="1"/>
  <c r="M115" i="3"/>
  <c r="P135" i="3"/>
  <c r="P159" i="3"/>
  <c r="P162" i="3"/>
  <c r="P174" i="3"/>
  <c r="O183" i="3"/>
  <c r="N183" i="3"/>
  <c r="N203" i="3"/>
  <c r="P217" i="3"/>
  <c r="O219" i="3"/>
  <c r="N219" i="3"/>
  <c r="M219" i="3"/>
  <c r="P233" i="3"/>
  <c r="O235" i="3"/>
  <c r="N235" i="3"/>
  <c r="M235" i="3"/>
  <c r="P249" i="3"/>
  <c r="R249" i="3" s="1"/>
  <c r="O251" i="3"/>
  <c r="N251" i="3"/>
  <c r="M251" i="3"/>
  <c r="P267" i="3"/>
  <c r="R267" i="3" s="1"/>
  <c r="M276" i="3"/>
  <c r="P299" i="3"/>
  <c r="R299" i="3" s="1"/>
  <c r="N2" i="3"/>
  <c r="N4" i="3"/>
  <c r="M12" i="3"/>
  <c r="P20" i="3"/>
  <c r="S20" i="3" s="1"/>
  <c r="M31" i="3"/>
  <c r="O33" i="3"/>
  <c r="N35" i="3"/>
  <c r="P37" i="3"/>
  <c r="M42" i="3"/>
  <c r="T42" i="3" s="1"/>
  <c r="M47" i="3"/>
  <c r="T47" i="3" s="1"/>
  <c r="M49" i="3"/>
  <c r="T49" i="3" s="1"/>
  <c r="N53" i="3"/>
  <c r="N67" i="3"/>
  <c r="M70" i="3"/>
  <c r="N77" i="3"/>
  <c r="M78" i="3"/>
  <c r="P81" i="3"/>
  <c r="P99" i="3"/>
  <c r="M101" i="3"/>
  <c r="P115" i="3"/>
  <c r="S115" i="3" s="1"/>
  <c r="N118" i="3"/>
  <c r="P123" i="3"/>
  <c r="R123" i="3" s="1"/>
  <c r="N134" i="3"/>
  <c r="P138" i="3"/>
  <c r="P153" i="3"/>
  <c r="R153" i="3" s="1"/>
  <c r="M156" i="3"/>
  <c r="N158" i="3"/>
  <c r="M173" i="3"/>
  <c r="T173" i="3" s="1"/>
  <c r="P177" i="3"/>
  <c r="M190" i="3"/>
  <c r="T190" i="3" s="1"/>
  <c r="P191" i="3"/>
  <c r="P194" i="3"/>
  <c r="S194" i="3" s="1"/>
  <c r="P219" i="3"/>
  <c r="P235" i="3"/>
  <c r="P251" i="3"/>
  <c r="O271" i="3"/>
  <c r="M271" i="3"/>
  <c r="P294" i="3"/>
  <c r="T294" i="3" s="1"/>
  <c r="O303" i="3"/>
  <c r="M303" i="3"/>
  <c r="P106" i="3"/>
  <c r="P127" i="3"/>
  <c r="P181" i="3"/>
  <c r="P281" i="3"/>
  <c r="P30" i="3"/>
  <c r="O91" i="3"/>
  <c r="P91" i="3"/>
  <c r="P121" i="3"/>
  <c r="P145" i="3"/>
  <c r="M14" i="3"/>
  <c r="T14" i="3" s="1"/>
  <c r="O24" i="3"/>
  <c r="M24" i="3"/>
  <c r="P2" i="3"/>
  <c r="N5" i="3"/>
  <c r="N24" i="3"/>
  <c r="M38" i="3"/>
  <c r="T38" i="3" s="1"/>
  <c r="O43" i="3"/>
  <c r="M45" i="3"/>
  <c r="M71" i="3"/>
  <c r="T71" i="3" s="1"/>
  <c r="M99" i="3"/>
  <c r="P102" i="3"/>
  <c r="M113" i="3"/>
  <c r="T113" i="3" s="1"/>
  <c r="N117" i="3"/>
  <c r="O117" i="3"/>
  <c r="N123" i="3"/>
  <c r="N135" i="3"/>
  <c r="M138" i="3"/>
  <c r="N168" i="3"/>
  <c r="N174" i="3"/>
  <c r="M187" i="3"/>
  <c r="M191" i="3"/>
  <c r="T191" i="3" s="1"/>
  <c r="M194" i="3"/>
  <c r="T194" i="3" s="1"/>
  <c r="P271" i="3"/>
  <c r="M294" i="3"/>
  <c r="P303" i="3"/>
  <c r="M27" i="3"/>
  <c r="O29" i="3"/>
  <c r="O36" i="3"/>
  <c r="P61" i="3"/>
  <c r="M3" i="3"/>
  <c r="P4" i="3"/>
  <c r="R4" i="3" s="1"/>
  <c r="P10" i="3"/>
  <c r="P13" i="3"/>
  <c r="P24" i="3"/>
  <c r="M34" i="3"/>
  <c r="T34" i="3" s="1"/>
  <c r="N38" i="3"/>
  <c r="M41" i="3"/>
  <c r="N45" i="3"/>
  <c r="P50" i="3"/>
  <c r="N59" i="3"/>
  <c r="N66" i="3"/>
  <c r="P71" i="3"/>
  <c r="N89" i="3"/>
  <c r="O95" i="3"/>
  <c r="M95" i="3"/>
  <c r="O98" i="3"/>
  <c r="P98" i="3"/>
  <c r="N113" i="3"/>
  <c r="P114" i="3"/>
  <c r="P117" i="3"/>
  <c r="M130" i="3"/>
  <c r="T130" i="3" s="1"/>
  <c r="P131" i="3"/>
  <c r="T131" i="3" s="1"/>
  <c r="P134" i="3"/>
  <c r="N150" i="3"/>
  <c r="P155" i="3"/>
  <c r="S155" i="3" s="1"/>
  <c r="N166" i="3"/>
  <c r="P170" i="3"/>
  <c r="P185" i="3"/>
  <c r="N191" i="3"/>
  <c r="M206" i="3"/>
  <c r="T206" i="3" s="1"/>
  <c r="P207" i="3"/>
  <c r="P210" i="3"/>
  <c r="P223" i="3"/>
  <c r="P226" i="3"/>
  <c r="P239" i="3"/>
  <c r="P242" i="3"/>
  <c r="R242" i="3" s="1"/>
  <c r="P255" i="3"/>
  <c r="R255" i="3" s="1"/>
  <c r="P258" i="3"/>
  <c r="O268" i="3"/>
  <c r="M268" i="3"/>
  <c r="N286" i="3"/>
  <c r="P289" i="3"/>
  <c r="O300" i="3"/>
  <c r="M300" i="3"/>
  <c r="N69" i="3"/>
  <c r="N83" i="3"/>
  <c r="N90" i="3"/>
  <c r="M97" i="3"/>
  <c r="T97" i="3" s="1"/>
  <c r="N101" i="3"/>
  <c r="N115" i="3"/>
  <c r="P119" i="3"/>
  <c r="P126" i="3"/>
  <c r="N129" i="3"/>
  <c r="P137" i="3"/>
  <c r="P151" i="3"/>
  <c r="P158" i="3"/>
  <c r="N161" i="3"/>
  <c r="P169" i="3"/>
  <c r="P183" i="3"/>
  <c r="M221" i="3"/>
  <c r="T221" i="3" s="1"/>
  <c r="M237" i="3"/>
  <c r="M253" i="3"/>
  <c r="T253" i="3" s="1"/>
  <c r="N265" i="3"/>
  <c r="P268" i="3"/>
  <c r="N270" i="3"/>
  <c r="T270" i="3" s="1"/>
  <c r="P273" i="3"/>
  <c r="R273" i="3" s="1"/>
  <c r="N275" i="3"/>
  <c r="P278" i="3"/>
  <c r="N280" i="3"/>
  <c r="P283" i="3"/>
  <c r="N292" i="3"/>
  <c r="N297" i="3"/>
  <c r="P300" i="3"/>
  <c r="N302" i="3"/>
  <c r="P305" i="3"/>
  <c r="S305" i="3" s="1"/>
  <c r="N307" i="3"/>
  <c r="M267" i="3"/>
  <c r="T267" i="3" s="1"/>
  <c r="M272" i="3"/>
  <c r="T272" i="3" s="1"/>
  <c r="M299" i="3"/>
  <c r="M304" i="3"/>
  <c r="N82" i="3"/>
  <c r="M89" i="3"/>
  <c r="T89" i="3" s="1"/>
  <c r="N93" i="3"/>
  <c r="N107" i="3"/>
  <c r="N114" i="3"/>
  <c r="P118" i="3"/>
  <c r="N121" i="3"/>
  <c r="P129" i="3"/>
  <c r="R129" i="3" s="1"/>
  <c r="P143" i="3"/>
  <c r="S143" i="3" s="1"/>
  <c r="P150" i="3"/>
  <c r="T150" i="3" s="1"/>
  <c r="N153" i="3"/>
  <c r="P161" i="3"/>
  <c r="P175" i="3"/>
  <c r="P182" i="3"/>
  <c r="R182" i="3" s="1"/>
  <c r="N185" i="3"/>
  <c r="M199" i="3"/>
  <c r="T199" i="3" s="1"/>
  <c r="M201" i="3"/>
  <c r="T201" i="3" s="1"/>
  <c r="M215" i="3"/>
  <c r="T215" i="3" s="1"/>
  <c r="M217" i="3"/>
  <c r="T217" i="3" s="1"/>
  <c r="M233" i="3"/>
  <c r="M249" i="3"/>
  <c r="T249" i="3" s="1"/>
  <c r="P265" i="3"/>
  <c r="N267" i="3"/>
  <c r="P270" i="3"/>
  <c r="R270" i="3" s="1"/>
  <c r="N272" i="3"/>
  <c r="R272" i="3" s="1"/>
  <c r="P275" i="3"/>
  <c r="N284" i="3"/>
  <c r="N289" i="3"/>
  <c r="P292" i="3"/>
  <c r="N294" i="3"/>
  <c r="P297" i="3"/>
  <c r="T297" i="3" s="1"/>
  <c r="N299" i="3"/>
  <c r="P302" i="3"/>
  <c r="S302" i="3" s="1"/>
  <c r="N304" i="3"/>
  <c r="P307" i="3"/>
  <c r="R307" i="3" s="1"/>
  <c r="P264" i="3"/>
  <c r="T264" i="3" s="1"/>
  <c r="P272" i="3"/>
  <c r="S272" i="3" s="1"/>
  <c r="P280" i="3"/>
  <c r="S280" i="3" s="1"/>
  <c r="P288" i="3"/>
  <c r="S288" i="3" s="1"/>
  <c r="P296" i="3"/>
  <c r="P304" i="3"/>
  <c r="N11" i="3"/>
  <c r="P19" i="3"/>
  <c r="N28" i="3"/>
  <c r="N32" i="3"/>
  <c r="S32" i="3" s="1"/>
  <c r="N36" i="3"/>
  <c r="N40" i="3"/>
  <c r="N44" i="3"/>
  <c r="P120" i="3"/>
  <c r="P124" i="3"/>
  <c r="P128" i="3"/>
  <c r="T128" i="3" s="1"/>
  <c r="P132" i="3"/>
  <c r="P136" i="3"/>
  <c r="P140" i="3"/>
  <c r="S140" i="3" s="1"/>
  <c r="P144" i="3"/>
  <c r="P148" i="3"/>
  <c r="R148" i="3" s="1"/>
  <c r="P152" i="3"/>
  <c r="P156" i="3"/>
  <c r="P160" i="3"/>
  <c r="P164" i="3"/>
  <c r="P168" i="3"/>
  <c r="P172" i="3"/>
  <c r="S172" i="3" s="1"/>
  <c r="P176" i="3"/>
  <c r="P180" i="3"/>
  <c r="R180" i="3" s="1"/>
  <c r="P184" i="3"/>
  <c r="P188" i="3"/>
  <c r="S188" i="3" s="1"/>
  <c r="P192" i="3"/>
  <c r="T192" i="3" s="1"/>
  <c r="P196" i="3"/>
  <c r="R196" i="3" s="1"/>
  <c r="P200" i="3"/>
  <c r="R200" i="3" s="1"/>
  <c r="P204" i="3"/>
  <c r="P208" i="3"/>
  <c r="P212" i="3"/>
  <c r="S212" i="3" s="1"/>
  <c r="P216" i="3"/>
  <c r="P220" i="3"/>
  <c r="P224" i="3"/>
  <c r="P228" i="3"/>
  <c r="R228" i="3" s="1"/>
  <c r="P232" i="3"/>
  <c r="P236" i="3"/>
  <c r="P240" i="3"/>
  <c r="S240" i="3" s="1"/>
  <c r="P244" i="3"/>
  <c r="P248" i="3"/>
  <c r="P252" i="3"/>
  <c r="P256" i="3"/>
  <c r="T256" i="3" s="1"/>
  <c r="P260" i="3"/>
  <c r="N263" i="3"/>
  <c r="P269" i="3"/>
  <c r="N271" i="3"/>
  <c r="P277" i="3"/>
  <c r="N279" i="3"/>
  <c r="P285" i="3"/>
  <c r="N287" i="3"/>
  <c r="S287" i="3" s="1"/>
  <c r="P293" i="3"/>
  <c r="S293" i="3" s="1"/>
  <c r="N295" i="3"/>
  <c r="P301" i="3"/>
  <c r="T301" i="3" s="1"/>
  <c r="N303" i="3"/>
  <c r="N285" i="1"/>
  <c r="P212" i="1"/>
  <c r="P148" i="1"/>
  <c r="N70" i="1"/>
  <c r="M301" i="1"/>
  <c r="M277" i="1"/>
  <c r="M269" i="1"/>
  <c r="M245" i="1"/>
  <c r="M237" i="1"/>
  <c r="M213" i="1"/>
  <c r="M205" i="1"/>
  <c r="M181" i="1"/>
  <c r="M173" i="1"/>
  <c r="M149" i="1"/>
  <c r="M141" i="1"/>
  <c r="M125" i="1"/>
  <c r="M109" i="1"/>
  <c r="M93" i="1"/>
  <c r="M77" i="1"/>
  <c r="M61" i="1"/>
  <c r="M53" i="1"/>
  <c r="M45" i="1"/>
  <c r="M37" i="1"/>
  <c r="M29" i="1"/>
  <c r="M5" i="1"/>
  <c r="N69" i="1"/>
  <c r="M285" i="1"/>
  <c r="N293" i="1"/>
  <c r="N277" i="1"/>
  <c r="N261" i="1"/>
  <c r="N253" i="1"/>
  <c r="N245" i="1"/>
  <c r="N237" i="1"/>
  <c r="N213" i="1"/>
  <c r="N205" i="1"/>
  <c r="N197" i="1"/>
  <c r="N181" i="1"/>
  <c r="N173" i="1"/>
  <c r="N165" i="1"/>
  <c r="N157" i="1"/>
  <c r="N141" i="1"/>
  <c r="N133" i="1"/>
  <c r="N125" i="1"/>
  <c r="N117" i="1"/>
  <c r="N109" i="1"/>
  <c r="N101" i="1"/>
  <c r="N93" i="1"/>
  <c r="N85" i="1"/>
  <c r="N77" i="1"/>
  <c r="N61" i="1"/>
  <c r="N53" i="1"/>
  <c r="N45" i="1"/>
  <c r="N37" i="1"/>
  <c r="N29" i="1"/>
  <c r="N21" i="1"/>
  <c r="N13" i="1"/>
  <c r="N5" i="1"/>
  <c r="N230" i="1"/>
  <c r="P244" i="1"/>
  <c r="P116" i="1"/>
  <c r="M221" i="1"/>
  <c r="M157" i="1"/>
  <c r="N269" i="1"/>
  <c r="N221" i="1"/>
  <c r="N2" i="1"/>
  <c r="N300" i="1"/>
  <c r="N292" i="1"/>
  <c r="N276" i="1"/>
  <c r="N268" i="1"/>
  <c r="N260" i="1"/>
  <c r="N252" i="1"/>
  <c r="N244" i="1"/>
  <c r="N220" i="1"/>
  <c r="N204" i="1"/>
  <c r="N196" i="1"/>
  <c r="N188" i="1"/>
  <c r="N180" i="1"/>
  <c r="N172" i="1"/>
  <c r="N164" i="1"/>
  <c r="N140" i="1"/>
  <c r="N116" i="1"/>
  <c r="N108" i="1"/>
  <c r="N100" i="1"/>
  <c r="N92" i="1"/>
  <c r="N84" i="1"/>
  <c r="N76" i="1"/>
  <c r="N68" i="1"/>
  <c r="N60" i="1"/>
  <c r="N52" i="1"/>
  <c r="N44" i="1"/>
  <c r="N28" i="1"/>
  <c r="N20" i="1"/>
  <c r="N12" i="1"/>
  <c r="N4" i="1"/>
  <c r="N95" i="1"/>
  <c r="N301" i="1"/>
  <c r="N189" i="1"/>
  <c r="P174" i="1"/>
  <c r="P166" i="1"/>
  <c r="P158" i="1"/>
  <c r="P150" i="1"/>
  <c r="P142" i="1"/>
  <c r="P134" i="1"/>
  <c r="P126" i="1"/>
  <c r="P118" i="1"/>
  <c r="P110" i="1"/>
  <c r="P102" i="1"/>
  <c r="P94" i="1"/>
  <c r="P86" i="1"/>
  <c r="P78" i="1"/>
  <c r="P70" i="1"/>
  <c r="P62" i="1"/>
  <c r="P54" i="1"/>
  <c r="P46" i="1"/>
  <c r="P38" i="1"/>
  <c r="P30" i="1"/>
  <c r="P22" i="1"/>
  <c r="P14" i="1"/>
  <c r="P6" i="1"/>
  <c r="N254" i="1"/>
  <c r="N79" i="1"/>
  <c r="N7" i="1"/>
  <c r="P301" i="1"/>
  <c r="P293" i="1"/>
  <c r="P285" i="1"/>
  <c r="P277" i="1"/>
  <c r="P269" i="1"/>
  <c r="P261" i="1"/>
  <c r="P253" i="1"/>
  <c r="P245" i="1"/>
  <c r="P237" i="1"/>
  <c r="P229" i="1"/>
  <c r="P221" i="1"/>
  <c r="P213" i="1"/>
  <c r="P205" i="1"/>
  <c r="P197" i="1"/>
  <c r="P189" i="1"/>
  <c r="P181" i="1"/>
  <c r="P173" i="1"/>
  <c r="P165" i="1"/>
  <c r="P157" i="1"/>
  <c r="P149" i="1"/>
  <c r="P141" i="1"/>
  <c r="P133" i="1"/>
  <c r="P125" i="1"/>
  <c r="P117" i="1"/>
  <c r="P109" i="1"/>
  <c r="P101" i="1"/>
  <c r="P93" i="1"/>
  <c r="P85" i="1"/>
  <c r="P77" i="1"/>
  <c r="P69" i="1"/>
  <c r="P61" i="1"/>
  <c r="P53" i="1"/>
  <c r="P45" i="1"/>
  <c r="P37" i="1"/>
  <c r="P29" i="1"/>
  <c r="P21" i="1"/>
  <c r="P13" i="1"/>
  <c r="P5" i="1"/>
  <c r="P2" i="1"/>
  <c r="P300" i="1"/>
  <c r="P292" i="1"/>
  <c r="P284" i="1"/>
  <c r="P276" i="1"/>
  <c r="P268" i="1"/>
  <c r="P260" i="1"/>
  <c r="P252" i="1"/>
  <c r="P236" i="1"/>
  <c r="P228" i="1"/>
  <c r="P220" i="1"/>
  <c r="P204" i="1"/>
  <c r="P196" i="1"/>
  <c r="P188" i="1"/>
  <c r="P172" i="1"/>
  <c r="P164" i="1"/>
  <c r="P156" i="1"/>
  <c r="P140" i="1"/>
  <c r="P132" i="1"/>
  <c r="P124" i="1"/>
  <c r="P108" i="1"/>
  <c r="P100" i="1"/>
  <c r="P92" i="1"/>
  <c r="P84" i="1"/>
  <c r="P76" i="1"/>
  <c r="P68" i="1"/>
  <c r="P60" i="1"/>
  <c r="P52" i="1"/>
  <c r="P44" i="1"/>
  <c r="P36" i="1"/>
  <c r="P28" i="1"/>
  <c r="P20" i="1"/>
  <c r="P12" i="1"/>
  <c r="P4" i="1"/>
  <c r="N127" i="1"/>
  <c r="N111" i="1"/>
  <c r="N103" i="1"/>
  <c r="N87" i="1"/>
  <c r="N63" i="1"/>
  <c r="N55" i="1"/>
  <c r="N39" i="1"/>
  <c r="N23" i="1"/>
  <c r="N15" i="1"/>
  <c r="P307" i="1"/>
  <c r="P283" i="1"/>
  <c r="P275" i="1"/>
  <c r="P267" i="1"/>
  <c r="P259" i="1"/>
  <c r="P251" i="1"/>
  <c r="P243" i="1"/>
  <c r="P227" i="1"/>
  <c r="P219" i="1"/>
  <c r="P211" i="1"/>
  <c r="P195" i="1"/>
  <c r="P187" i="1"/>
  <c r="P179" i="1"/>
  <c r="P163" i="1"/>
  <c r="P155" i="1"/>
  <c r="P147" i="1"/>
  <c r="P131" i="1"/>
  <c r="P123" i="1"/>
  <c r="P115" i="1"/>
  <c r="P99" i="1"/>
  <c r="P91" i="1"/>
  <c r="P83" i="1"/>
  <c r="P75" i="1"/>
  <c r="P67" i="1"/>
  <c r="P51" i="1"/>
  <c r="P43" i="1"/>
  <c r="P27" i="1"/>
  <c r="P11" i="1"/>
  <c r="P3" i="1"/>
  <c r="N262" i="1"/>
  <c r="N222" i="1"/>
  <c r="N214" i="1"/>
  <c r="N206" i="1"/>
  <c r="N182" i="1"/>
  <c r="N174" i="1"/>
  <c r="N150" i="1"/>
  <c r="N142" i="1"/>
  <c r="N126" i="1"/>
  <c r="N102" i="1"/>
  <c r="N86" i="1"/>
  <c r="N78" i="1"/>
  <c r="N62" i="1"/>
  <c r="N54" i="1"/>
  <c r="N46" i="1"/>
  <c r="N38" i="1"/>
  <c r="N30" i="1"/>
  <c r="N22" i="1"/>
  <c r="N14" i="1"/>
  <c r="N6" i="1"/>
  <c r="P306" i="1"/>
  <c r="P298" i="1"/>
  <c r="P282" i="1"/>
  <c r="P258" i="1"/>
  <c r="P250" i="1"/>
  <c r="P242" i="1"/>
  <c r="P234" i="1"/>
  <c r="P226" i="1"/>
  <c r="P218" i="1"/>
  <c r="P210" i="1"/>
  <c r="P202" i="1"/>
  <c r="P194" i="1"/>
  <c r="P186" i="1"/>
  <c r="P178" i="1"/>
  <c r="P170" i="1"/>
  <c r="P162" i="1"/>
  <c r="P154" i="1"/>
  <c r="P146" i="1"/>
  <c r="P138" i="1"/>
  <c r="P130" i="1"/>
  <c r="P122" i="1"/>
  <c r="P114" i="1"/>
  <c r="P106" i="1"/>
  <c r="P98" i="1"/>
  <c r="P90" i="1"/>
  <c r="P82" i="1"/>
  <c r="P74" i="1"/>
  <c r="P66" i="1"/>
  <c r="P58" i="1"/>
  <c r="P50" i="1"/>
  <c r="P42" i="1"/>
  <c r="P34" i="1"/>
  <c r="P26" i="1"/>
  <c r="P18" i="1"/>
  <c r="P10" i="1"/>
  <c r="S248" i="3" l="1"/>
  <c r="R248" i="3"/>
  <c r="R223" i="3"/>
  <c r="T223" i="3"/>
  <c r="S223" i="3"/>
  <c r="S81" i="3"/>
  <c r="R81" i="3"/>
  <c r="R62" i="3"/>
  <c r="T62" i="3"/>
  <c r="S62" i="3"/>
  <c r="T59" i="3"/>
  <c r="S59" i="3"/>
  <c r="R59" i="3"/>
  <c r="T158" i="3"/>
  <c r="S158" i="3"/>
  <c r="T98" i="3"/>
  <c r="S98" i="3"/>
  <c r="R98" i="3"/>
  <c r="T117" i="3"/>
  <c r="S117" i="3"/>
  <c r="R117" i="3"/>
  <c r="T78" i="3"/>
  <c r="T6" i="3"/>
  <c r="R6" i="3"/>
  <c r="S6" i="3"/>
  <c r="S119" i="3"/>
  <c r="T119" i="3"/>
  <c r="R119" i="3"/>
  <c r="R22" i="3"/>
  <c r="S22" i="3"/>
  <c r="S53" i="3"/>
  <c r="R53" i="3"/>
  <c r="R195" i="3"/>
  <c r="S195" i="3"/>
  <c r="R140" i="3"/>
  <c r="S301" i="3"/>
  <c r="S270" i="3"/>
  <c r="R253" i="3"/>
  <c r="R143" i="3"/>
  <c r="S4" i="3"/>
  <c r="S72" i="3"/>
  <c r="S267" i="3"/>
  <c r="S208" i="3"/>
  <c r="R208" i="3"/>
  <c r="R176" i="3"/>
  <c r="S176" i="3"/>
  <c r="S144" i="3"/>
  <c r="R144" i="3"/>
  <c r="R268" i="3"/>
  <c r="T268" i="3"/>
  <c r="S268" i="3"/>
  <c r="T207" i="3"/>
  <c r="S207" i="3"/>
  <c r="T134" i="3"/>
  <c r="R134" i="3"/>
  <c r="S134" i="3"/>
  <c r="S61" i="3"/>
  <c r="R61" i="3"/>
  <c r="R303" i="3"/>
  <c r="T303" i="3"/>
  <c r="S303" i="3"/>
  <c r="R191" i="3"/>
  <c r="S77" i="3"/>
  <c r="R77" i="3"/>
  <c r="T276" i="3"/>
  <c r="R235" i="3"/>
  <c r="T235" i="3"/>
  <c r="S235" i="3"/>
  <c r="R183" i="3"/>
  <c r="T183" i="3"/>
  <c r="S183" i="3"/>
  <c r="T51" i="3"/>
  <c r="S151" i="3"/>
  <c r="R151" i="3"/>
  <c r="T151" i="3"/>
  <c r="T3" i="3"/>
  <c r="S3" i="3"/>
  <c r="R3" i="3"/>
  <c r="T66" i="3"/>
  <c r="S66" i="3"/>
  <c r="R66" i="3"/>
  <c r="S89" i="3"/>
  <c r="R89" i="3"/>
  <c r="T265" i="3"/>
  <c r="R190" i="3"/>
  <c r="S190" i="3"/>
  <c r="S56" i="3"/>
  <c r="T56" i="3"/>
  <c r="T28" i="3"/>
  <c r="T123" i="3"/>
  <c r="T228" i="3"/>
  <c r="T50" i="3"/>
  <c r="R234" i="3"/>
  <c r="S97" i="3"/>
  <c r="R97" i="3"/>
  <c r="T220" i="3"/>
  <c r="S191" i="3"/>
  <c r="R155" i="3"/>
  <c r="R301" i="3"/>
  <c r="R131" i="3"/>
  <c r="T2" i="3"/>
  <c r="R56" i="3"/>
  <c r="S70" i="3"/>
  <c r="T200" i="3"/>
  <c r="R26" i="3"/>
  <c r="R246" i="3"/>
  <c r="S222" i="3"/>
  <c r="T72" i="3"/>
  <c r="S101" i="3"/>
  <c r="R101" i="3"/>
  <c r="R286" i="3"/>
  <c r="T286" i="3"/>
  <c r="S286" i="3"/>
  <c r="R244" i="3"/>
  <c r="S296" i="3"/>
  <c r="R296" i="3"/>
  <c r="T296" i="3"/>
  <c r="T304" i="3"/>
  <c r="R210" i="3"/>
  <c r="S210" i="3"/>
  <c r="R194" i="3"/>
  <c r="T18" i="3"/>
  <c r="R18" i="3"/>
  <c r="S18" i="3"/>
  <c r="R236" i="3"/>
  <c r="T236" i="3"/>
  <c r="S236" i="3"/>
  <c r="T33" i="3"/>
  <c r="S33" i="3"/>
  <c r="R33" i="3"/>
  <c r="R174" i="3"/>
  <c r="S174" i="3"/>
  <c r="S160" i="3"/>
  <c r="R160" i="3"/>
  <c r="T160" i="3"/>
  <c r="T180" i="3"/>
  <c r="T283" i="3"/>
  <c r="T299" i="3"/>
  <c r="T161" i="3"/>
  <c r="R158" i="3"/>
  <c r="R108" i="3"/>
  <c r="S63" i="3"/>
  <c r="R63" i="3"/>
  <c r="T63" i="3"/>
  <c r="S244" i="3"/>
  <c r="R295" i="3"/>
  <c r="T295" i="3"/>
  <c r="S232" i="3"/>
  <c r="R232" i="3"/>
  <c r="S168" i="3"/>
  <c r="R168" i="3"/>
  <c r="T168" i="3"/>
  <c r="R292" i="3"/>
  <c r="T292" i="3"/>
  <c r="S292" i="3"/>
  <c r="T237" i="3"/>
  <c r="T29" i="3"/>
  <c r="S29" i="3"/>
  <c r="R29" i="3"/>
  <c r="T102" i="3"/>
  <c r="R102" i="3"/>
  <c r="S102" i="3"/>
  <c r="R2" i="3"/>
  <c r="S2" i="3"/>
  <c r="R30" i="3"/>
  <c r="T30" i="3"/>
  <c r="T177" i="3"/>
  <c r="S177" i="3"/>
  <c r="R177" i="3"/>
  <c r="T67" i="3"/>
  <c r="S67" i="3"/>
  <c r="R67" i="3"/>
  <c r="T31" i="3"/>
  <c r="R162" i="3"/>
  <c r="T162" i="3"/>
  <c r="S162" i="3"/>
  <c r="T17" i="3"/>
  <c r="S17" i="3"/>
  <c r="R17" i="3"/>
  <c r="R130" i="3"/>
  <c r="S130" i="3"/>
  <c r="S55" i="3"/>
  <c r="R55" i="3"/>
  <c r="T55" i="3"/>
  <c r="R142" i="3"/>
  <c r="T142" i="3"/>
  <c r="S142" i="3"/>
  <c r="R279" i="3"/>
  <c r="T279" i="3"/>
  <c r="S279" i="3"/>
  <c r="R184" i="3"/>
  <c r="T184" i="3"/>
  <c r="S184" i="3"/>
  <c r="T53" i="3"/>
  <c r="R290" i="3"/>
  <c r="T290" i="3"/>
  <c r="S290" i="3"/>
  <c r="T129" i="3"/>
  <c r="T114" i="3"/>
  <c r="T35" i="3"/>
  <c r="S35" i="3"/>
  <c r="R35" i="3"/>
  <c r="R282" i="3"/>
  <c r="S282" i="3"/>
  <c r="S40" i="3"/>
  <c r="R40" i="3"/>
  <c r="S49" i="3"/>
  <c r="R49" i="3"/>
  <c r="S153" i="3"/>
  <c r="S291" i="3"/>
  <c r="R240" i="3"/>
  <c r="S129" i="3"/>
  <c r="R154" i="3"/>
  <c r="T154" i="3"/>
  <c r="S154" i="3"/>
  <c r="R207" i="3"/>
  <c r="R294" i="3"/>
  <c r="S254" i="3"/>
  <c r="T22" i="3"/>
  <c r="R218" i="3"/>
  <c r="S57" i="3"/>
  <c r="R57" i="3"/>
  <c r="S152" i="3"/>
  <c r="R152" i="3"/>
  <c r="T152" i="3"/>
  <c r="S120" i="3"/>
  <c r="R120" i="3"/>
  <c r="S50" i="3"/>
  <c r="R50" i="3"/>
  <c r="S138" i="3"/>
  <c r="R138" i="3"/>
  <c r="R283" i="3"/>
  <c r="S283" i="3"/>
  <c r="T83" i="3"/>
  <c r="S83" i="3"/>
  <c r="R83" i="3"/>
  <c r="S95" i="3"/>
  <c r="R95" i="3"/>
  <c r="T95" i="3"/>
  <c r="T91" i="3"/>
  <c r="S91" i="3"/>
  <c r="R91" i="3"/>
  <c r="S159" i="3"/>
  <c r="R159" i="3"/>
  <c r="T159" i="3"/>
  <c r="T124" i="3"/>
  <c r="R124" i="3"/>
  <c r="S124" i="3"/>
  <c r="T269" i="3"/>
  <c r="R42" i="3"/>
  <c r="R88" i="3"/>
  <c r="R198" i="3"/>
  <c r="T198" i="3"/>
  <c r="S198" i="3"/>
  <c r="S131" i="3"/>
  <c r="S105" i="3"/>
  <c r="R105" i="3"/>
  <c r="T4" i="3"/>
  <c r="R260" i="3"/>
  <c r="S260" i="3"/>
  <c r="S196" i="3"/>
  <c r="T196" i="3"/>
  <c r="R164" i="3"/>
  <c r="S164" i="3"/>
  <c r="T164" i="3"/>
  <c r="S132" i="3"/>
  <c r="R132" i="3"/>
  <c r="T132" i="3"/>
  <c r="S28" i="3"/>
  <c r="R28" i="3"/>
  <c r="T233" i="3"/>
  <c r="S161" i="3"/>
  <c r="R161" i="3"/>
  <c r="T107" i="3"/>
  <c r="S107" i="3"/>
  <c r="R107" i="3"/>
  <c r="R278" i="3"/>
  <c r="S278" i="3"/>
  <c r="R126" i="3"/>
  <c r="T126" i="3"/>
  <c r="S126" i="3"/>
  <c r="R185" i="3"/>
  <c r="S71" i="3"/>
  <c r="R71" i="3"/>
  <c r="R271" i="3"/>
  <c r="T271" i="3"/>
  <c r="S271" i="3"/>
  <c r="R276" i="3"/>
  <c r="S276" i="3"/>
  <c r="S103" i="3"/>
  <c r="T103" i="3"/>
  <c r="R103" i="3"/>
  <c r="T82" i="3"/>
  <c r="R82" i="3"/>
  <c r="S82" i="3"/>
  <c r="S175" i="3"/>
  <c r="R175" i="3"/>
  <c r="T175" i="3"/>
  <c r="S113" i="3"/>
  <c r="R113" i="3"/>
  <c r="T21" i="3"/>
  <c r="S21" i="3"/>
  <c r="R21" i="3"/>
  <c r="S93" i="3"/>
  <c r="R179" i="3"/>
  <c r="T179" i="3"/>
  <c r="S179" i="3"/>
  <c r="S52" i="3"/>
  <c r="R52" i="3"/>
  <c r="T54" i="3"/>
  <c r="T241" i="3"/>
  <c r="S241" i="3"/>
  <c r="R241" i="3"/>
  <c r="T112" i="3"/>
  <c r="S84" i="3"/>
  <c r="R84" i="3"/>
  <c r="T10" i="3"/>
  <c r="T92" i="3"/>
  <c r="R92" i="3"/>
  <c r="S25" i="3"/>
  <c r="R25" i="3"/>
  <c r="R211" i="3"/>
  <c r="T211" i="3"/>
  <c r="S211" i="3"/>
  <c r="S257" i="3"/>
  <c r="R257" i="3"/>
  <c r="S206" i="3"/>
  <c r="R297" i="3"/>
  <c r="S255" i="3"/>
  <c r="T100" i="3"/>
  <c r="S205" i="3"/>
  <c r="R205" i="3"/>
  <c r="S182" i="3"/>
  <c r="S234" i="3"/>
  <c r="R215" i="3"/>
  <c r="T176" i="3"/>
  <c r="S125" i="3"/>
  <c r="R125" i="3"/>
  <c r="S58" i="3"/>
  <c r="R58" i="3"/>
  <c r="R115" i="3"/>
  <c r="T8" i="3"/>
  <c r="S306" i="3"/>
  <c r="T288" i="3"/>
  <c r="R250" i="3"/>
  <c r="R20" i="3"/>
  <c r="R280" i="3"/>
  <c r="S237" i="3"/>
  <c r="T43" i="3"/>
  <c r="S43" i="3"/>
  <c r="R43" i="3"/>
  <c r="S201" i="3"/>
  <c r="R201" i="3"/>
  <c r="T169" i="3"/>
  <c r="S169" i="3"/>
  <c r="R169" i="3"/>
  <c r="T106" i="3"/>
  <c r="S106" i="3"/>
  <c r="R106" i="3"/>
  <c r="S209" i="3"/>
  <c r="R209" i="3"/>
  <c r="R78" i="3"/>
  <c r="S78" i="3"/>
  <c r="T121" i="3"/>
  <c r="S121" i="3"/>
  <c r="T37" i="3"/>
  <c r="S37" i="3"/>
  <c r="R37" i="3"/>
  <c r="R204" i="3"/>
  <c r="T204" i="3"/>
  <c r="S204" i="3"/>
  <c r="S265" i="3"/>
  <c r="R265" i="3"/>
  <c r="R118" i="3"/>
  <c r="S118" i="3"/>
  <c r="T137" i="3"/>
  <c r="S137" i="3"/>
  <c r="R137" i="3"/>
  <c r="S36" i="3"/>
  <c r="T36" i="3"/>
  <c r="R36" i="3"/>
  <c r="S294" i="3"/>
  <c r="T70" i="3"/>
  <c r="S233" i="3"/>
  <c r="R233" i="3"/>
  <c r="T45" i="3"/>
  <c r="S45" i="3"/>
  <c r="R45" i="3"/>
  <c r="R31" i="3"/>
  <c r="R186" i="3"/>
  <c r="S186" i="3"/>
  <c r="T144" i="3"/>
  <c r="S193" i="3"/>
  <c r="R193" i="3"/>
  <c r="S224" i="3"/>
  <c r="R224" i="3"/>
  <c r="T224" i="3"/>
  <c r="S192" i="3"/>
  <c r="R192" i="3"/>
  <c r="S128" i="3"/>
  <c r="R128" i="3"/>
  <c r="T19" i="3"/>
  <c r="S19" i="3"/>
  <c r="R19" i="3"/>
  <c r="T307" i="3"/>
  <c r="S307" i="3"/>
  <c r="R300" i="3"/>
  <c r="T300" i="3"/>
  <c r="S300" i="3"/>
  <c r="R239" i="3"/>
  <c r="T239" i="3"/>
  <c r="S239" i="3"/>
  <c r="R170" i="3"/>
  <c r="T170" i="3"/>
  <c r="S170" i="3"/>
  <c r="S114" i="3"/>
  <c r="R114" i="3"/>
  <c r="S13" i="3"/>
  <c r="R13" i="3"/>
  <c r="T138" i="3"/>
  <c r="S24" i="3"/>
  <c r="T24" i="3"/>
  <c r="R24" i="3"/>
  <c r="T101" i="3"/>
  <c r="T12" i="3"/>
  <c r="R12" i="3"/>
  <c r="R251" i="3"/>
  <c r="T251" i="3"/>
  <c r="S251" i="3"/>
  <c r="R219" i="3"/>
  <c r="T219" i="3"/>
  <c r="S219" i="3"/>
  <c r="S135" i="3"/>
  <c r="R135" i="3"/>
  <c r="S127" i="3"/>
  <c r="R127" i="3"/>
  <c r="T127" i="3"/>
  <c r="R187" i="3"/>
  <c r="T187" i="3"/>
  <c r="S187" i="3"/>
  <c r="T181" i="3"/>
  <c r="S181" i="3"/>
  <c r="R181" i="3"/>
  <c r="S136" i="3"/>
  <c r="T136" i="3"/>
  <c r="R136" i="3"/>
  <c r="R146" i="3"/>
  <c r="T146" i="3"/>
  <c r="S16" i="3"/>
  <c r="R16" i="3"/>
  <c r="T120" i="3"/>
  <c r="T212" i="3"/>
  <c r="S80" i="3"/>
  <c r="R80" i="3"/>
  <c r="T263" i="3"/>
  <c r="S263" i="3"/>
  <c r="S85" i="3"/>
  <c r="R85" i="3"/>
  <c r="R199" i="3"/>
  <c r="S199" i="3"/>
  <c r="T284" i="3"/>
  <c r="R305" i="3"/>
  <c r="S297" i="3"/>
  <c r="R264" i="3"/>
  <c r="T255" i="3"/>
  <c r="T230" i="3"/>
  <c r="S230" i="3"/>
  <c r="T149" i="3"/>
  <c r="S149" i="3"/>
  <c r="S100" i="3"/>
  <c r="S185" i="3"/>
  <c r="T287" i="3"/>
  <c r="T213" i="3"/>
  <c r="S213" i="3"/>
  <c r="R213" i="3"/>
  <c r="S111" i="3"/>
  <c r="R111" i="3"/>
  <c r="S92" i="3"/>
  <c r="R75" i="3"/>
  <c r="R47" i="3"/>
  <c r="R212" i="3"/>
  <c r="R288" i="3"/>
  <c r="S122" i="3"/>
  <c r="T73" i="3"/>
  <c r="R73" i="3"/>
  <c r="S173" i="3"/>
  <c r="R139" i="3"/>
  <c r="T87" i="3"/>
  <c r="S42" i="3"/>
  <c r="S216" i="3"/>
  <c r="R216" i="3"/>
  <c r="S304" i="3"/>
  <c r="R304" i="3"/>
  <c r="T145" i="3"/>
  <c r="S145" i="3"/>
  <c r="R145" i="3"/>
  <c r="S109" i="3"/>
  <c r="R109" i="3"/>
  <c r="S7" i="3"/>
  <c r="R7" i="3"/>
  <c r="T7" i="3"/>
  <c r="R157" i="3"/>
  <c r="S157" i="3"/>
  <c r="T143" i="3"/>
  <c r="T277" i="3"/>
  <c r="S277" i="3"/>
  <c r="R277" i="3"/>
  <c r="S299" i="3"/>
  <c r="R166" i="3"/>
  <c r="T166" i="3"/>
  <c r="S166" i="3"/>
  <c r="S112" i="3"/>
  <c r="R112" i="3"/>
  <c r="T302" i="3"/>
  <c r="R269" i="3"/>
  <c r="S269" i="3"/>
  <c r="R258" i="3"/>
  <c r="T258" i="3"/>
  <c r="S258" i="3"/>
  <c r="S123" i="3"/>
  <c r="S5" i="3"/>
  <c r="R163" i="3"/>
  <c r="T163" i="3"/>
  <c r="S163" i="3"/>
  <c r="T41" i="3"/>
  <c r="S41" i="3"/>
  <c r="R41" i="3"/>
  <c r="T27" i="3"/>
  <c r="S27" i="3"/>
  <c r="R27" i="3"/>
  <c r="R54" i="3"/>
  <c r="S54" i="3"/>
  <c r="R285" i="3"/>
  <c r="S285" i="3"/>
  <c r="R252" i="3"/>
  <c r="T252" i="3"/>
  <c r="S252" i="3"/>
  <c r="R220" i="3"/>
  <c r="S220" i="3"/>
  <c r="R188" i="3"/>
  <c r="T188" i="3"/>
  <c r="R156" i="3"/>
  <c r="S156" i="3"/>
  <c r="R275" i="3"/>
  <c r="T275" i="3"/>
  <c r="S275" i="3"/>
  <c r="S150" i="3"/>
  <c r="T273" i="3"/>
  <c r="S273" i="3"/>
  <c r="S289" i="3"/>
  <c r="R289" i="3"/>
  <c r="R226" i="3"/>
  <c r="T226" i="3"/>
  <c r="S226" i="3"/>
  <c r="S10" i="3"/>
  <c r="R10" i="3"/>
  <c r="T156" i="3"/>
  <c r="S99" i="3"/>
  <c r="R99" i="3"/>
  <c r="S217" i="3"/>
  <c r="R217" i="3"/>
  <c r="T115" i="3"/>
  <c r="R238" i="3"/>
  <c r="T238" i="3"/>
  <c r="S238" i="3"/>
  <c r="R203" i="3"/>
  <c r="T203" i="3"/>
  <c r="S203" i="3"/>
  <c r="S214" i="3"/>
  <c r="T40" i="3"/>
  <c r="T13" i="3"/>
  <c r="T118" i="3"/>
  <c r="T248" i="3"/>
  <c r="T209" i="3"/>
  <c r="T93" i="3"/>
  <c r="S69" i="3"/>
  <c r="R69" i="3"/>
  <c r="R141" i="3"/>
  <c r="S141" i="3"/>
  <c r="R247" i="3"/>
  <c r="T247" i="3"/>
  <c r="S247" i="3"/>
  <c r="T193" i="3"/>
  <c r="S11" i="3"/>
  <c r="R11" i="3"/>
  <c r="R171" i="3"/>
  <c r="S171" i="3"/>
  <c r="T244" i="3"/>
  <c r="T167" i="3"/>
  <c r="T289" i="3"/>
  <c r="S264" i="3"/>
  <c r="R121" i="3"/>
  <c r="S90" i="3"/>
  <c r="T15" i="3"/>
  <c r="T185" i="3"/>
  <c r="T157" i="3"/>
  <c r="R287" i="3"/>
  <c r="R230" i="3"/>
  <c r="R172" i="3"/>
  <c r="T32" i="3"/>
  <c r="R256" i="3"/>
  <c r="R150" i="3"/>
  <c r="T208" i="3"/>
  <c r="R302" i="3"/>
  <c r="R284" i="3"/>
  <c r="T195" i="3"/>
  <c r="S139" i="3"/>
  <c r="R87" i="3"/>
  <c r="R68" i="3"/>
  <c r="S284" i="3"/>
  <c r="T46" i="3"/>
  <c r="R74" i="3"/>
  <c r="R90" i="3"/>
  <c r="R197" i="3"/>
  <c r="R44" i="3"/>
  <c r="S44" i="3"/>
  <c r="R116" i="3"/>
  <c r="I4" i="5"/>
  <c r="K4" i="5"/>
  <c r="M4" i="5"/>
  <c r="G4" i="5"/>
  <c r="O4" i="5" l="1"/>
  <c r="J5" i="5"/>
  <c r="F5" i="5"/>
  <c r="H5" i="5"/>
  <c r="L5" i="5"/>
  <c r="P4" i="5"/>
  <c r="M5" i="5" l="1"/>
  <c r="G5" i="5"/>
  <c r="I5" i="5"/>
  <c r="K5" i="5"/>
  <c r="P5" i="5" l="1"/>
  <c r="O5" i="5"/>
  <c r="H6" i="5"/>
  <c r="F6" i="5"/>
  <c r="J6" i="5"/>
  <c r="L6" i="5"/>
  <c r="G6" i="5" l="1"/>
  <c r="K6" i="5"/>
  <c r="I6" i="5"/>
  <c r="M6" i="5"/>
  <c r="H7" i="5" l="1"/>
  <c r="O6" i="5"/>
  <c r="P6" i="5"/>
  <c r="J7" i="5"/>
  <c r="L7" i="5"/>
  <c r="F7" i="5"/>
  <c r="G7" i="5" l="1"/>
  <c r="I7" i="5"/>
  <c r="M7" i="5"/>
  <c r="K7" i="5"/>
  <c r="L8" i="5" l="1"/>
  <c r="J8" i="5"/>
  <c r="H8" i="5"/>
  <c r="P7" i="5"/>
  <c r="O7" i="5"/>
  <c r="F8" i="5"/>
  <c r="I8" i="5" l="1"/>
  <c r="K8" i="5"/>
  <c r="G8" i="5"/>
  <c r="M8" i="5"/>
  <c r="L9" i="5" l="1"/>
  <c r="O8" i="5"/>
  <c r="P8" i="5"/>
  <c r="J9" i="5"/>
  <c r="F9" i="5"/>
  <c r="H9" i="5"/>
  <c r="K9" i="5" l="1"/>
  <c r="G9" i="5"/>
  <c r="I9" i="5"/>
  <c r="M9" i="5"/>
  <c r="L10" i="5" l="1"/>
  <c r="F10" i="5"/>
  <c r="H10" i="5"/>
  <c r="P9" i="5"/>
  <c r="O9" i="5"/>
  <c r="J10" i="5"/>
  <c r="I10" i="5" l="1"/>
  <c r="G10" i="5"/>
  <c r="K10" i="5"/>
  <c r="M10" i="5"/>
  <c r="L11" i="5" l="1"/>
  <c r="J11" i="5"/>
  <c r="F11" i="5"/>
  <c r="O10" i="5"/>
  <c r="P10" i="5"/>
  <c r="H11" i="5"/>
  <c r="I11" i="5" l="1"/>
  <c r="M11" i="5"/>
  <c r="G11" i="5"/>
  <c r="K11" i="5"/>
  <c r="J12" i="5" l="1"/>
  <c r="H12" i="5"/>
  <c r="O11" i="5"/>
  <c r="P11" i="5"/>
  <c r="L12" i="5"/>
  <c r="F12" i="5"/>
  <c r="M12" i="5" l="1"/>
  <c r="G12" i="5"/>
  <c r="K12" i="5"/>
  <c r="I12" i="5"/>
  <c r="C17" i="5" l="1"/>
  <c r="P12" i="5"/>
  <c r="O12" i="5"/>
</calcChain>
</file>

<file path=xl/sharedStrings.xml><?xml version="1.0" encoding="utf-8"?>
<sst xmlns="http://schemas.openxmlformats.org/spreadsheetml/2006/main" count="81" uniqueCount="43">
  <si>
    <t>ms</t>
  </si>
  <si>
    <t>Ethylene mbar</t>
  </si>
  <si>
    <t>Carbon monoxide mbar</t>
  </si>
  <si>
    <t>Argon mbar</t>
  </si>
  <si>
    <t>Ethylene oxide mbar</t>
  </si>
  <si>
    <t>Carbon dioxide mbar</t>
  </si>
  <si>
    <t>Corrected Et</t>
  </si>
  <si>
    <t>Corrected CO</t>
  </si>
  <si>
    <t>Corrected Ar</t>
  </si>
  <si>
    <t>Corrected CO2</t>
  </si>
  <si>
    <t xml:space="preserve"> CO (ć)</t>
  </si>
  <si>
    <t xml:space="preserve"> EtO (ć)</t>
  </si>
  <si>
    <t>CO2 (ć)</t>
  </si>
  <si>
    <r>
      <t>Et (</t>
    </r>
    <r>
      <rPr>
        <b/>
        <sz val="11"/>
        <color rgb="FF00B0F0"/>
        <rFont val="Calibri"/>
        <family val="2"/>
      </rPr>
      <t>ć)</t>
    </r>
  </si>
  <si>
    <t>Conver</t>
  </si>
  <si>
    <t>Select</t>
  </si>
  <si>
    <t>Yield</t>
  </si>
  <si>
    <t>Index</t>
  </si>
  <si>
    <t>Time, min</t>
  </si>
  <si>
    <t xml:space="preserve">Initial time </t>
  </si>
  <si>
    <t>Et (ć) Integral</t>
  </si>
  <si>
    <t xml:space="preserve"> CO (ć) Integral</t>
  </si>
  <si>
    <t xml:space="preserve"> EtO (ć) Integral</t>
  </si>
  <si>
    <t>CO2 (ć) Integral</t>
  </si>
  <si>
    <t>Cycle</t>
  </si>
  <si>
    <t>Start Index</t>
  </si>
  <si>
    <t>Start Time, min</t>
  </si>
  <si>
    <t>End Index</t>
  </si>
  <si>
    <t>End Time, min</t>
  </si>
  <si>
    <t>Start</t>
  </si>
  <si>
    <t>End</t>
  </si>
  <si>
    <r>
      <t>Et (</t>
    </r>
    <r>
      <rPr>
        <sz val="11"/>
        <color theme="1"/>
        <rFont val="Calibri"/>
        <family val="2"/>
      </rPr>
      <t>ć</t>
    </r>
    <r>
      <rPr>
        <sz val="11"/>
        <color theme="1"/>
        <rFont val="Calibri"/>
        <family val="2"/>
        <scheme val="minor"/>
      </rPr>
      <t>) integral</t>
    </r>
  </si>
  <si>
    <t>CO  (ć)  integral</t>
  </si>
  <si>
    <t>EtO  (ć) integral</t>
  </si>
  <si>
    <t>CO2  (ć) integral</t>
  </si>
  <si>
    <t>Conversion %</t>
  </si>
  <si>
    <t>Selectivity %</t>
  </si>
  <si>
    <t>Reduction time</t>
  </si>
  <si>
    <t>minutes</t>
  </si>
  <si>
    <t>Cycles</t>
  </si>
  <si>
    <t xml:space="preserve">Ethylene in 5.4vol% </t>
  </si>
  <si>
    <t>Carbon balance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</si>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</sst>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h:mm\ AM/PM;@"/>
    <numFmt numFmtId="165" formatCode="[$-F400]h:mm:ss\ AM/PM"/>
    <numFmt numFmtId="166" formatCode="0.000"/>
    <numFmt numFmtId="167" formatCode="[$-409]h:mm:ss\ AM/PM;@"/>
    <numFmt numFmtId="168" formatCode="0.0E+00"/>
    <numFmt numFmtId="169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F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0" fillId="2" borderId="0" xfId="0" applyFill="1"/>
    <xf numFmtId="0" fontId="0" fillId="0" borderId="0" xfId="0" applyFill="1"/>
    <xf numFmtId="11" fontId="0" fillId="0" borderId="0" xfId="0" applyNumberFormat="1" applyFill="1"/>
    <xf numFmtId="0" fontId="0" fillId="3" borderId="0" xfId="0" applyFill="1"/>
    <xf numFmtId="11" fontId="0" fillId="3" borderId="0" xfId="0" applyNumberFormat="1" applyFill="1"/>
    <xf numFmtId="165" fontId="0" fillId="3" borderId="0" xfId="0" applyNumberFormat="1" applyFill="1" applyProtection="1">
      <protection locked="0"/>
    </xf>
    <xf numFmtId="165" fontId="0" fillId="0" borderId="0" xfId="0" applyNumberFormat="1" applyFill="1" applyProtection="1">
      <protection locked="0"/>
    </xf>
    <xf numFmtId="0" fontId="2" fillId="0" borderId="0" xfId="0" applyFont="1" applyFill="1"/>
    <xf numFmtId="0" fontId="0" fillId="0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0" fontId="0" fillId="4" borderId="0" xfId="0" applyFill="1"/>
    <xf numFmtId="165" fontId="0" fillId="4" borderId="0" xfId="0" applyNumberFormat="1" applyFill="1" applyProtection="1">
      <protection locked="0"/>
    </xf>
    <xf numFmtId="11" fontId="0" fillId="4" borderId="0" xfId="0" applyNumberFormat="1" applyFill="1"/>
    <xf numFmtId="2" fontId="0" fillId="4" borderId="0" xfId="0" applyNumberFormat="1" applyFill="1"/>
    <xf numFmtId="166" fontId="0" fillId="4" borderId="0" xfId="0" applyNumberFormat="1" applyFill="1"/>
    <xf numFmtId="0" fontId="1" fillId="0" borderId="0" xfId="0" applyFont="1" applyFill="1"/>
    <xf numFmtId="2" fontId="0" fillId="3" borderId="0" xfId="0" applyNumberFormat="1" applyFill="1"/>
    <xf numFmtId="166" fontId="0" fillId="3" borderId="0" xfId="0" applyNumberFormat="1" applyFill="1"/>
    <xf numFmtId="164" fontId="0" fillId="4" borderId="0" xfId="0" applyNumberFormat="1" applyFill="1"/>
    <xf numFmtId="164" fontId="0" fillId="3" borderId="0" xfId="0" applyNumberFormat="1" applyFill="1"/>
    <xf numFmtId="164" fontId="0" fillId="0" borderId="0" xfId="0" applyNumberFormat="1" applyFill="1"/>
    <xf numFmtId="167" fontId="0" fillId="0" borderId="0" xfId="0" applyNumberFormat="1" applyFill="1"/>
    <xf numFmtId="168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773546</xdr:colOff>
      <xdr:row>17</xdr:row>
      <xdr:rowOff>69272</xdr:rowOff>
    </xdr:from>
    <xdr:to>
      <xdr:col>11</xdr:col>
      <xdr:colOff>520700</xdr:colOff>
      <xdr:row>21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D274F9-F039-447F-A0B0-C6267927F3FE}"/>
            </a:ext>
          </a:extLst>
        </xdr:cNvPr>
        <xdr:cNvSpPr txBox="1"/>
      </xdr:nvSpPr>
      <xdr:spPr>
        <a:xfrm>
          <a:off x="4918364" y="3209636"/>
          <a:ext cx="3447472" cy="6886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Batch</a:t>
          </a:r>
          <a:r>
            <a:rPr lang="en-US" sz="1100" baseline="0"/>
            <a:t> 2 Conditions:</a:t>
          </a:r>
        </a:p>
        <a:p>
          <a:r>
            <a:rPr lang="en-US" sz="1100" baseline="0"/>
            <a:t>Catalyst regenerated @650 d for 1hr, </a:t>
          </a:r>
        </a:p>
        <a:p>
          <a:r>
            <a:rPr lang="en-US" sz="1100" baseline="0"/>
            <a:t>MS, CO2 emmision @ 500 </a:t>
          </a:r>
        </a:p>
        <a:p>
          <a:r>
            <a:rPr lang="en-US" sz="1100" baseline="0"/>
            <a:t>EtO emmission @ 500</a:t>
          </a:r>
          <a:endParaRPr lang="en-US" sz="1100"/>
        </a:p>
      </xdr:txBody>
    </xdr:sp>
    <xdr:clientData/>
  </xdr:twoCellAnchor>
  <xdr:twoCellAnchor editAs="oneCell">
    <xdr:from>
      <xdr:col>12</xdr:col>
      <xdr:colOff>342899</xdr:colOff>
      <xdr:row>15</xdr:row>
      <xdr:rowOff>10392</xdr:rowOff>
    </xdr:from>
    <xdr:to>
      <xdr:col>16</xdr:col>
      <xdr:colOff>100163</xdr:colOff>
      <xdr:row>25</xdr:row>
      <xdr:rowOff>10433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3D00AE-1AFC-42E8-B701-5D7D17742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9944" y="2781301"/>
          <a:ext cx="2637855" cy="184731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16</xdr:col>
      <xdr:colOff>103909</xdr:colOff>
      <xdr:row>11</xdr:row>
      <xdr:rowOff>156441</xdr:rowOff>
    </xdr:from>
    <xdr:to>
      <xdr:col>20</xdr:col>
      <xdr:colOff>35599</xdr:colOff>
      <xdr:row>21</xdr:row>
      <xdr:rowOff>126321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69DADD-1722-4195-8BEB-BAA816952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41545" y="2188441"/>
          <a:ext cx="2379327" cy="181715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06030-87FE-4C77-BBF1-498850E943DA}">
  <dimension ref="A1:P307"/>
  <sheetViews>
    <sheetView topLeftCell="E1" workbookViewId="0">
      <pane ySplit="1" topLeftCell="A2" activePane="bottomLeft" state="frozen"/>
      <selection pane="bottomLeft" activeCell="H12" sqref="H12"/>
    </sheetView>
  </sheetViews>
  <sheetFormatPr defaultRowHeight="14.5" x14ac:dyDescent="0.35"/>
  <cols>
    <col min="2" max="2" width="11.453125" style="2" bestFit="1" customWidth="1"/>
    <col min="3" max="3" width="8.81640625" bestFit="1" customWidth="1"/>
    <col min="4" max="4" width="13" bestFit="1" customWidth="1"/>
    <col min="5" max="5" width="20.81640625" bestFit="1" customWidth="1"/>
    <col min="6" max="6" width="10.7265625" bestFit="1" customWidth="1"/>
    <col min="7" max="7" width="17.81640625" customWidth="1"/>
    <col min="8" max="8" width="23.1796875" customWidth="1"/>
    <col min="9" max="9" width="11.1796875" customWidth="1"/>
    <col min="10" max="10" width="11.6328125" customWidth="1"/>
    <col min="11" max="11" width="14.453125" customWidth="1"/>
    <col min="12" max="12" width="13.54296875" customWidth="1"/>
  </cols>
  <sheetData>
    <row r="1" spans="1:16" x14ac:dyDescent="0.35">
      <c r="A1" t="s">
        <v>17</v>
      </c>
      <c r="B1" s="2" t="s">
        <v>42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 t="s">
        <v>13</v>
      </c>
      <c r="N1" s="4" t="s">
        <v>10</v>
      </c>
      <c r="O1" s="4" t="s">
        <v>11</v>
      </c>
      <c r="P1" s="4" t="s">
        <v>12</v>
      </c>
    </row>
    <row r="2" spans="1:16" x14ac:dyDescent="0.35">
      <c r="A2">
        <v>1</v>
      </c>
      <c r="B2" s="2">
        <v>44629.499247685184</v>
      </c>
      <c r="C2">
        <v>15189</v>
      </c>
      <c r="D2" s="1">
        <v>5.7211400000000002E-11</v>
      </c>
      <c r="E2" s="1">
        <v>5.8490100000000003E-11</v>
      </c>
      <c r="F2" s="1">
        <v>5.3235699999999996E-9</v>
      </c>
      <c r="G2" s="1">
        <v>1.3597599999999999E-11</v>
      </c>
      <c r="H2" s="1">
        <v>1.44837E-9</v>
      </c>
      <c r="I2" s="1">
        <f>0.648*D2</f>
        <v>3.70729872E-11</v>
      </c>
      <c r="J2" s="1">
        <f>0.002*E2</f>
        <v>1.1698020000000001E-13</v>
      </c>
      <c r="K2" s="1">
        <f>F2-(0.005*F2)</f>
        <v>5.2969521499999999E-9</v>
      </c>
      <c r="L2" s="1">
        <f>H2-(0.653*H2)</f>
        <v>5.0258439000000005E-10</v>
      </c>
      <c r="M2" s="1">
        <f>I2/K2</f>
        <v>6.9989280911287822E-3</v>
      </c>
      <c r="N2" s="1">
        <f>J2/K2</f>
        <v>2.2084435858081144E-5</v>
      </c>
      <c r="O2" s="1">
        <f>G2/K2</f>
        <v>2.5670611353361007E-3</v>
      </c>
      <c r="P2" s="1">
        <f>L2/K2</f>
        <v>9.4881806700859106E-2</v>
      </c>
    </row>
    <row r="3" spans="1:16" x14ac:dyDescent="0.35">
      <c r="A3">
        <v>2</v>
      </c>
      <c r="B3" s="2">
        <v>44629.499849537038</v>
      </c>
      <c r="C3">
        <v>67767</v>
      </c>
      <c r="D3" s="1">
        <v>3.7882900000000003E-11</v>
      </c>
      <c r="E3" s="1">
        <v>4.6767500000000002E-11</v>
      </c>
      <c r="F3" s="1">
        <v>6.4574100000000003E-9</v>
      </c>
      <c r="G3" s="1">
        <v>9.1880299999999996E-12</v>
      </c>
      <c r="H3" s="1">
        <v>1.57135E-9</v>
      </c>
      <c r="I3" s="1">
        <f t="shared" ref="I3:I66" si="0">0.648*D3</f>
        <v>2.4548119200000002E-11</v>
      </c>
      <c r="J3" s="1">
        <f t="shared" ref="J3:J66" si="1">0.002*E3</f>
        <v>9.3535000000000002E-14</v>
      </c>
      <c r="K3" s="1">
        <f t="shared" ref="K3:K66" si="2">F3-(0.005*F3)</f>
        <v>6.4251229499999999E-9</v>
      </c>
      <c r="L3" s="1">
        <f t="shared" ref="L3:L66" si="3">H3-(0.653*H3)</f>
        <v>5.4525844999999996E-10</v>
      </c>
      <c r="M3" s="1">
        <f t="shared" ref="M3:M66" si="4">I3/K3</f>
        <v>3.8206458290420734E-3</v>
      </c>
      <c r="N3" s="1">
        <f t="shared" ref="N3:N66" si="5">J3/K3</f>
        <v>1.455769807486719E-5</v>
      </c>
      <c r="O3" s="1">
        <f t="shared" ref="O3:O66" si="6">G3/K3</f>
        <v>1.4300162147091674E-3</v>
      </c>
      <c r="P3" s="1">
        <f t="shared" ref="P3:P66" si="7">L3/K3</f>
        <v>8.4863504440798279E-2</v>
      </c>
    </row>
    <row r="4" spans="1:16" x14ac:dyDescent="0.35">
      <c r="A4">
        <v>3</v>
      </c>
      <c r="B4" s="2">
        <v>44629.500324074077</v>
      </c>
      <c r="C4">
        <v>108864</v>
      </c>
      <c r="D4" s="1">
        <v>4.0129600000000003E-11</v>
      </c>
      <c r="E4" s="1">
        <v>5.2275599999999999E-11</v>
      </c>
      <c r="F4" s="1">
        <v>3.0771699999999998E-7</v>
      </c>
      <c r="G4" s="1">
        <v>6.6994000000000003E-12</v>
      </c>
      <c r="H4" s="1">
        <v>1.22857E-9</v>
      </c>
      <c r="I4" s="1">
        <f t="shared" si="0"/>
        <v>2.6003980800000001E-11</v>
      </c>
      <c r="J4" s="1">
        <f t="shared" si="1"/>
        <v>1.045512E-13</v>
      </c>
      <c r="K4" s="1">
        <f t="shared" si="2"/>
        <v>3.0617841499999997E-7</v>
      </c>
      <c r="L4" s="1">
        <f t="shared" si="3"/>
        <v>4.2631378999999998E-10</v>
      </c>
      <c r="M4" s="1">
        <f t="shared" si="4"/>
        <v>8.4930810031138223E-5</v>
      </c>
      <c r="N4" s="1">
        <f t="shared" si="5"/>
        <v>3.4147149138517818E-7</v>
      </c>
      <c r="O4" s="1">
        <f t="shared" si="6"/>
        <v>2.1880706384870408E-5</v>
      </c>
      <c r="P4" s="1">
        <f t="shared" si="7"/>
        <v>1.3923704909113205E-3</v>
      </c>
    </row>
    <row r="5" spans="1:16" x14ac:dyDescent="0.35">
      <c r="A5">
        <v>4</v>
      </c>
      <c r="B5" s="2">
        <v>44629.500821759262</v>
      </c>
      <c r="C5">
        <v>151502</v>
      </c>
      <c r="D5" s="1">
        <v>1.78557E-11</v>
      </c>
      <c r="E5" s="1">
        <v>3.8116300000000003E-11</v>
      </c>
      <c r="F5" s="1">
        <v>4.1208200000000002E-7</v>
      </c>
      <c r="G5" s="1">
        <v>5.2911500000000001E-12</v>
      </c>
      <c r="H5" s="1">
        <v>1.0015700000000001E-9</v>
      </c>
      <c r="I5" s="1">
        <f t="shared" si="0"/>
        <v>1.1570493600000001E-11</v>
      </c>
      <c r="J5" s="1">
        <f t="shared" si="1"/>
        <v>7.6232600000000006E-14</v>
      </c>
      <c r="K5" s="1">
        <f t="shared" si="2"/>
        <v>4.1002159000000001E-7</v>
      </c>
      <c r="L5" s="1">
        <f t="shared" si="3"/>
        <v>3.4754478999999996E-10</v>
      </c>
      <c r="M5" s="1">
        <f t="shared" si="4"/>
        <v>2.8219230114199599E-5</v>
      </c>
      <c r="N5" s="1">
        <f t="shared" si="5"/>
        <v>1.8592338027858484E-7</v>
      </c>
      <c r="O5" s="1">
        <f t="shared" si="6"/>
        <v>1.2904564366964188E-5</v>
      </c>
      <c r="P5" s="1">
        <f t="shared" si="7"/>
        <v>8.4762558478932771E-4</v>
      </c>
    </row>
    <row r="6" spans="1:16" x14ac:dyDescent="0.35">
      <c r="A6">
        <v>5</v>
      </c>
      <c r="B6" s="2">
        <v>44629.501261574071</v>
      </c>
      <c r="C6">
        <v>189999</v>
      </c>
      <c r="D6" s="1">
        <v>2.0328200000000001E-11</v>
      </c>
      <c r="E6" s="1">
        <v>3.3806100000000002E-11</v>
      </c>
      <c r="F6" s="1">
        <v>4.2399700000000001E-7</v>
      </c>
      <c r="G6" s="1">
        <v>5.8655200000000002E-11</v>
      </c>
      <c r="H6" s="1">
        <v>3.3435399999999998E-9</v>
      </c>
      <c r="I6" s="1">
        <f t="shared" si="0"/>
        <v>1.31726736E-11</v>
      </c>
      <c r="J6" s="1">
        <f t="shared" si="1"/>
        <v>6.761220000000001E-14</v>
      </c>
      <c r="K6" s="1">
        <f t="shared" si="2"/>
        <v>4.2187701499999999E-7</v>
      </c>
      <c r="L6" s="1">
        <f t="shared" si="3"/>
        <v>1.1602083799999999E-9</v>
      </c>
      <c r="M6" s="1">
        <f t="shared" si="4"/>
        <v>3.1223966065086532E-5</v>
      </c>
      <c r="N6" s="1">
        <f t="shared" si="5"/>
        <v>1.6026519008152177E-7</v>
      </c>
      <c r="O6" s="1">
        <f t="shared" si="6"/>
        <v>1.3903388408112257E-4</v>
      </c>
      <c r="P6" s="1">
        <f t="shared" si="7"/>
        <v>2.7501104320651363E-3</v>
      </c>
    </row>
    <row r="7" spans="1:16" x14ac:dyDescent="0.35">
      <c r="A7">
        <v>6</v>
      </c>
      <c r="B7" s="2">
        <v>44629.501770833333</v>
      </c>
      <c r="C7">
        <v>233828</v>
      </c>
      <c r="D7" s="1">
        <v>9.7940600000000008E-9</v>
      </c>
      <c r="E7" s="1">
        <v>6.8594999999999997E-11</v>
      </c>
      <c r="F7" s="1">
        <v>4.0160100000000002E-7</v>
      </c>
      <c r="G7" s="1">
        <v>3.3393100000000001E-10</v>
      </c>
      <c r="H7" s="1">
        <v>1.5409400000000001E-8</v>
      </c>
      <c r="I7" s="1">
        <f t="shared" si="0"/>
        <v>6.3465508800000008E-9</v>
      </c>
      <c r="J7" s="1">
        <f t="shared" si="1"/>
        <v>1.3718999999999999E-13</v>
      </c>
      <c r="K7" s="1">
        <f t="shared" si="2"/>
        <v>3.9959299500000001E-7</v>
      </c>
      <c r="L7" s="1">
        <f t="shared" si="3"/>
        <v>5.3470617999999997E-9</v>
      </c>
      <c r="M7" s="1">
        <f t="shared" si="4"/>
        <v>1.5882537880825467E-2</v>
      </c>
      <c r="N7" s="1">
        <f t="shared" si="5"/>
        <v>3.4332433680425253E-7</v>
      </c>
      <c r="O7" s="1">
        <f t="shared" si="6"/>
        <v>8.3567781262031387E-4</v>
      </c>
      <c r="P7" s="1">
        <f t="shared" si="7"/>
        <v>1.3381270109602396E-2</v>
      </c>
    </row>
    <row r="8" spans="1:16" x14ac:dyDescent="0.35">
      <c r="A8">
        <v>7</v>
      </c>
      <c r="B8" s="2">
        <v>44629.502164351848</v>
      </c>
      <c r="C8">
        <v>267275</v>
      </c>
      <c r="D8" s="1">
        <v>1.3260700000000001E-8</v>
      </c>
      <c r="E8" s="1">
        <v>5.4773699999999999E-11</v>
      </c>
      <c r="F8" s="1">
        <v>3.9703299999999998E-7</v>
      </c>
      <c r="G8" s="1">
        <v>3.99516E-10</v>
      </c>
      <c r="H8" s="1">
        <v>1.09865E-8</v>
      </c>
      <c r="I8" s="1">
        <f t="shared" si="0"/>
        <v>8.5929335999999999E-9</v>
      </c>
      <c r="J8" s="1">
        <f t="shared" si="1"/>
        <v>1.095474E-13</v>
      </c>
      <c r="K8" s="1">
        <f t="shared" si="2"/>
        <v>3.9504783499999996E-7</v>
      </c>
      <c r="L8" s="1">
        <f t="shared" si="3"/>
        <v>3.8123155000000001E-9</v>
      </c>
      <c r="M8" s="1">
        <f t="shared" si="4"/>
        <v>2.1751628128780912E-2</v>
      </c>
      <c r="N8" s="1">
        <f t="shared" si="5"/>
        <v>2.773016082976382E-7</v>
      </c>
      <c r="O8" s="1">
        <f t="shared" si="6"/>
        <v>1.0113104404179307E-3</v>
      </c>
      <c r="P8" s="1">
        <f t="shared" si="7"/>
        <v>9.6502629865064336E-3</v>
      </c>
    </row>
    <row r="9" spans="1:16" x14ac:dyDescent="0.35">
      <c r="A9">
        <v>8</v>
      </c>
      <c r="B9" s="2">
        <v>44629.502511574072</v>
      </c>
      <c r="C9">
        <v>297003</v>
      </c>
      <c r="D9" s="1">
        <v>1.4366699999999999E-8</v>
      </c>
      <c r="E9" s="1">
        <v>6.0250999999999994E-11</v>
      </c>
      <c r="F9" s="1">
        <v>3.8547599999999998E-7</v>
      </c>
      <c r="G9" s="1">
        <v>3.9641400000000001E-10</v>
      </c>
      <c r="H9" s="1">
        <v>7.4297900000000003E-9</v>
      </c>
      <c r="I9" s="1">
        <f t="shared" si="0"/>
        <v>9.3096216000000005E-9</v>
      </c>
      <c r="J9" s="1">
        <f t="shared" si="1"/>
        <v>1.2050199999999998E-13</v>
      </c>
      <c r="K9" s="1">
        <f t="shared" si="2"/>
        <v>3.8354861999999999E-7</v>
      </c>
      <c r="L9" s="1">
        <f t="shared" si="3"/>
        <v>2.5781371300000002E-9</v>
      </c>
      <c r="M9" s="1">
        <f t="shared" si="4"/>
        <v>2.4272337624366893E-2</v>
      </c>
      <c r="N9" s="1">
        <f t="shared" si="5"/>
        <v>3.1417659643776056E-7</v>
      </c>
      <c r="O9" s="1">
        <f t="shared" si="6"/>
        <v>1.0335430225247584E-3</v>
      </c>
      <c r="P9" s="1">
        <f t="shared" si="7"/>
        <v>6.72180004193471E-3</v>
      </c>
    </row>
    <row r="10" spans="1:16" x14ac:dyDescent="0.35">
      <c r="A10">
        <v>9</v>
      </c>
      <c r="B10" s="2">
        <v>44629.502847222226</v>
      </c>
      <c r="C10">
        <v>326730</v>
      </c>
      <c r="D10" s="1">
        <v>1.47214E-8</v>
      </c>
      <c r="E10" s="1">
        <v>6.2656999999999994E-11</v>
      </c>
      <c r="F10" s="1">
        <v>3.8117600000000002E-7</v>
      </c>
      <c r="G10" s="1">
        <v>3.7705600000000001E-10</v>
      </c>
      <c r="H10" s="1">
        <v>5.6735100000000002E-9</v>
      </c>
      <c r="I10" s="1">
        <f t="shared" si="0"/>
        <v>9.5394672000000003E-9</v>
      </c>
      <c r="J10" s="1">
        <f t="shared" si="1"/>
        <v>1.2531399999999998E-13</v>
      </c>
      <c r="K10" s="1">
        <f t="shared" si="2"/>
        <v>3.7927012000000005E-7</v>
      </c>
      <c r="L10" s="1">
        <f t="shared" si="3"/>
        <v>1.9687079699999998E-9</v>
      </c>
      <c r="M10" s="1">
        <f t="shared" si="4"/>
        <v>2.515217175558148E-2</v>
      </c>
      <c r="N10" s="1">
        <f t="shared" si="5"/>
        <v>3.3040831162760718E-7</v>
      </c>
      <c r="O10" s="1">
        <f t="shared" si="6"/>
        <v>9.9416215545796208E-4</v>
      </c>
      <c r="P10" s="1">
        <f t="shared" si="7"/>
        <v>5.1907805708501361E-3</v>
      </c>
    </row>
    <row r="11" spans="1:16" x14ac:dyDescent="0.35">
      <c r="A11">
        <v>10</v>
      </c>
      <c r="B11" s="2">
        <v>44629.503182870372</v>
      </c>
      <c r="C11">
        <v>355867</v>
      </c>
      <c r="D11" s="1">
        <v>8.1729899999999999E-9</v>
      </c>
      <c r="E11" s="1">
        <v>4.9777499999999999E-11</v>
      </c>
      <c r="F11" s="1">
        <v>3.4713400000000002E-7</v>
      </c>
      <c r="G11" s="1">
        <v>1.7124899999999999E-10</v>
      </c>
      <c r="H11" s="1">
        <v>3.1498900000000002E-9</v>
      </c>
      <c r="I11" s="1">
        <f t="shared" si="0"/>
        <v>5.2960975200000001E-9</v>
      </c>
      <c r="J11" s="1">
        <f t="shared" si="1"/>
        <v>9.9554999999999998E-14</v>
      </c>
      <c r="K11" s="1">
        <f t="shared" si="2"/>
        <v>3.4539833000000004E-7</v>
      </c>
      <c r="L11" s="1">
        <f t="shared" si="3"/>
        <v>1.0930118299999998E-9</v>
      </c>
      <c r="M11" s="1">
        <f t="shared" si="4"/>
        <v>1.5333303782910588E-2</v>
      </c>
      <c r="N11" s="1">
        <f t="shared" si="5"/>
        <v>2.8823243007573312E-7</v>
      </c>
      <c r="O11" s="1">
        <f t="shared" si="6"/>
        <v>4.9580147072511896E-4</v>
      </c>
      <c r="P11" s="1">
        <f t="shared" si="7"/>
        <v>3.1644965683534131E-3</v>
      </c>
    </row>
    <row r="12" spans="1:16" x14ac:dyDescent="0.35">
      <c r="A12">
        <v>11</v>
      </c>
      <c r="B12" s="2">
        <v>44629.503553240742</v>
      </c>
      <c r="C12">
        <v>387734</v>
      </c>
      <c r="D12" s="1">
        <v>2.9313099999999999E-9</v>
      </c>
      <c r="E12" s="1">
        <v>3.5382799999999999E-11</v>
      </c>
      <c r="F12" s="1">
        <v>3.5806299999999999E-7</v>
      </c>
      <c r="G12" s="1">
        <v>8.5758099999999998E-11</v>
      </c>
      <c r="H12" s="1">
        <v>2.2889400000000002E-9</v>
      </c>
      <c r="I12" s="1">
        <f t="shared" si="0"/>
        <v>1.89948888E-9</v>
      </c>
      <c r="J12" s="1">
        <f t="shared" si="1"/>
        <v>7.0765599999999995E-14</v>
      </c>
      <c r="K12" s="1">
        <f t="shared" si="2"/>
        <v>3.56272685E-7</v>
      </c>
      <c r="L12" s="1">
        <f t="shared" si="3"/>
        <v>7.942621800000001E-10</v>
      </c>
      <c r="M12" s="1">
        <f t="shared" si="4"/>
        <v>5.331559111807856E-3</v>
      </c>
      <c r="N12" s="1">
        <f t="shared" si="5"/>
        <v>1.9862763265165835E-7</v>
      </c>
      <c r="O12" s="1">
        <f t="shared" si="6"/>
        <v>2.4070916354421051E-4</v>
      </c>
      <c r="P12" s="1">
        <f t="shared" si="7"/>
        <v>2.2293659139206814E-3</v>
      </c>
    </row>
    <row r="13" spans="1:16" x14ac:dyDescent="0.35">
      <c r="A13">
        <v>12</v>
      </c>
      <c r="B13" s="2">
        <v>44629.503923611112</v>
      </c>
      <c r="C13">
        <v>419602</v>
      </c>
      <c r="D13" s="1">
        <v>1.1782900000000001E-9</v>
      </c>
      <c r="E13" s="1">
        <v>2.5912599999999999E-11</v>
      </c>
      <c r="F13" s="1">
        <v>3.8484899999999998E-7</v>
      </c>
      <c r="G13" s="1">
        <v>4.7028E-11</v>
      </c>
      <c r="H13" s="1">
        <v>1.8798099999999999E-9</v>
      </c>
      <c r="I13" s="1">
        <f t="shared" si="0"/>
        <v>7.6353192000000002E-10</v>
      </c>
      <c r="J13" s="1">
        <f t="shared" si="1"/>
        <v>5.1825199999999998E-14</v>
      </c>
      <c r="K13" s="1">
        <f t="shared" si="2"/>
        <v>3.8292475499999998E-7</v>
      </c>
      <c r="L13" s="1">
        <f t="shared" si="3"/>
        <v>6.5229406999999996E-10</v>
      </c>
      <c r="M13" s="1">
        <f t="shared" si="4"/>
        <v>1.993947662119677E-3</v>
      </c>
      <c r="N13" s="1">
        <f t="shared" si="5"/>
        <v>1.3534042739023232E-7</v>
      </c>
      <c r="O13" s="1">
        <f t="shared" si="6"/>
        <v>1.2281263978350003E-4</v>
      </c>
      <c r="P13" s="1">
        <f t="shared" si="7"/>
        <v>1.7034523401340297E-3</v>
      </c>
    </row>
    <row r="14" spans="1:16" x14ac:dyDescent="0.35">
      <c r="A14">
        <v>13</v>
      </c>
      <c r="B14" s="2">
        <v>44629.504386574074</v>
      </c>
      <c r="C14">
        <v>459010</v>
      </c>
      <c r="D14" s="1">
        <v>4.0783199999999999E-10</v>
      </c>
      <c r="E14" s="1">
        <v>3.6744400000000001E-11</v>
      </c>
      <c r="F14" s="1">
        <v>3.0153700000000001E-7</v>
      </c>
      <c r="G14" s="1">
        <v>2.5697799999999999E-11</v>
      </c>
      <c r="H14" s="1">
        <v>2.3168899999999998E-9</v>
      </c>
      <c r="I14" s="1">
        <f t="shared" si="0"/>
        <v>2.6427513600000003E-10</v>
      </c>
      <c r="J14" s="1">
        <f t="shared" si="1"/>
        <v>7.3488799999999999E-14</v>
      </c>
      <c r="K14" s="1">
        <f t="shared" si="2"/>
        <v>3.0002931500000002E-7</v>
      </c>
      <c r="L14" s="1">
        <f t="shared" si="3"/>
        <v>8.0396082999999996E-10</v>
      </c>
      <c r="M14" s="1">
        <f t="shared" si="4"/>
        <v>8.8083104812608059E-4</v>
      </c>
      <c r="N14" s="1">
        <f t="shared" si="5"/>
        <v>2.4493873207023118E-7</v>
      </c>
      <c r="O14" s="1">
        <f t="shared" si="6"/>
        <v>8.5650963806653351E-5</v>
      </c>
      <c r="P14" s="1">
        <f t="shared" si="7"/>
        <v>2.6796075910115644E-3</v>
      </c>
    </row>
    <row r="15" spans="1:16" x14ac:dyDescent="0.35">
      <c r="A15">
        <v>14</v>
      </c>
      <c r="B15" s="2">
        <v>44629.504826388889</v>
      </c>
      <c r="C15">
        <v>497507</v>
      </c>
      <c r="D15" s="1">
        <v>1.30827E-10</v>
      </c>
      <c r="E15" s="1">
        <v>3.8771499999999999E-11</v>
      </c>
      <c r="F15" s="1">
        <v>6.6137599999999998E-8</v>
      </c>
      <c r="G15" s="1">
        <v>1.9246799999999999E-11</v>
      </c>
      <c r="H15" s="1">
        <v>2.59656E-9</v>
      </c>
      <c r="I15" s="1">
        <f t="shared" si="0"/>
        <v>8.4775896E-11</v>
      </c>
      <c r="J15" s="1">
        <f t="shared" si="1"/>
        <v>7.7542999999999993E-14</v>
      </c>
      <c r="K15" s="1">
        <f t="shared" si="2"/>
        <v>6.5806912E-8</v>
      </c>
      <c r="L15" s="1">
        <f t="shared" si="3"/>
        <v>9.0100631999999992E-10</v>
      </c>
      <c r="M15" s="1">
        <f t="shared" si="4"/>
        <v>1.2882521519927876E-3</v>
      </c>
      <c r="N15" s="1">
        <f t="shared" si="5"/>
        <v>1.1783412660360055E-6</v>
      </c>
      <c r="O15" s="1">
        <f t="shared" si="6"/>
        <v>2.924738361830441E-4</v>
      </c>
      <c r="P15" s="1">
        <f t="shared" si="7"/>
        <v>1.3691666917906738E-2</v>
      </c>
    </row>
    <row r="16" spans="1:16" x14ac:dyDescent="0.35">
      <c r="A16">
        <v>15</v>
      </c>
      <c r="B16" s="2">
        <v>44629.505289351851</v>
      </c>
      <c r="C16">
        <v>537024</v>
      </c>
      <c r="D16" s="1">
        <v>7.7690099999999998E-11</v>
      </c>
      <c r="E16" s="1">
        <v>2.3352999999999999E-11</v>
      </c>
      <c r="F16" s="1">
        <v>1.82189E-8</v>
      </c>
      <c r="G16" s="1">
        <v>1.7146200000000001E-11</v>
      </c>
      <c r="H16" s="1">
        <v>2.34449E-9</v>
      </c>
      <c r="I16" s="1">
        <f t="shared" si="0"/>
        <v>5.0343184800000001E-11</v>
      </c>
      <c r="J16" s="1">
        <f t="shared" si="1"/>
        <v>4.6705999999999998E-14</v>
      </c>
      <c r="K16" s="1">
        <f t="shared" si="2"/>
        <v>1.8127805500000001E-8</v>
      </c>
      <c r="L16" s="1">
        <f t="shared" si="3"/>
        <v>8.1353802999999998E-10</v>
      </c>
      <c r="M16" s="1">
        <f t="shared" si="4"/>
        <v>2.7771251627782523E-3</v>
      </c>
      <c r="N16" s="1">
        <f t="shared" si="5"/>
        <v>2.5764839544422514E-6</v>
      </c>
      <c r="O16" s="1">
        <f t="shared" si="6"/>
        <v>9.4585083671600511E-4</v>
      </c>
      <c r="P16" s="1">
        <f t="shared" si="7"/>
        <v>4.4877910346070291E-2</v>
      </c>
    </row>
    <row r="17" spans="1:16" x14ac:dyDescent="0.35">
      <c r="A17">
        <v>16</v>
      </c>
      <c r="B17" s="2">
        <v>44629.505740740744</v>
      </c>
      <c r="C17">
        <v>576022</v>
      </c>
      <c r="D17" s="1">
        <v>3.3002399999999998E-11</v>
      </c>
      <c r="E17" s="1">
        <v>4.3143199999999998E-11</v>
      </c>
      <c r="F17" s="1">
        <v>8.6581700000000001E-9</v>
      </c>
      <c r="G17" s="1">
        <v>1.5047799999999999E-11</v>
      </c>
      <c r="H17" s="1">
        <v>2.1162899999999999E-9</v>
      </c>
      <c r="I17" s="1">
        <f t="shared" si="0"/>
        <v>2.13855552E-11</v>
      </c>
      <c r="J17" s="1">
        <f t="shared" si="1"/>
        <v>8.6286399999999996E-14</v>
      </c>
      <c r="K17" s="1">
        <f t="shared" si="2"/>
        <v>8.6148791500000001E-9</v>
      </c>
      <c r="L17" s="1">
        <f t="shared" si="3"/>
        <v>7.3435262999999998E-10</v>
      </c>
      <c r="M17" s="1">
        <f t="shared" si="4"/>
        <v>2.4823975853451178E-3</v>
      </c>
      <c r="N17" s="1">
        <f t="shared" si="5"/>
        <v>1.0015973352336578E-5</v>
      </c>
      <c r="O17" s="1">
        <f t="shared" si="6"/>
        <v>1.7467221232000682E-3</v>
      </c>
      <c r="P17" s="1">
        <f t="shared" si="7"/>
        <v>8.5242360016158786E-2</v>
      </c>
    </row>
    <row r="18" spans="1:16" x14ac:dyDescent="0.35">
      <c r="A18">
        <v>17</v>
      </c>
      <c r="B18" s="2">
        <v>44629.506192129629</v>
      </c>
      <c r="C18">
        <v>615019</v>
      </c>
      <c r="D18" s="1">
        <v>4.7364399999999999E-11</v>
      </c>
      <c r="E18" s="1">
        <v>4.6409100000000002E-11</v>
      </c>
      <c r="F18" s="1">
        <v>6.53502E-9</v>
      </c>
      <c r="G18" s="1">
        <v>1.36815E-11</v>
      </c>
      <c r="H18" s="1">
        <v>1.9120900000000002E-9</v>
      </c>
      <c r="I18" s="1">
        <f t="shared" si="0"/>
        <v>3.0692131200000002E-11</v>
      </c>
      <c r="J18" s="1">
        <f t="shared" si="1"/>
        <v>9.2818200000000011E-14</v>
      </c>
      <c r="K18" s="1">
        <f t="shared" si="2"/>
        <v>6.5023449E-9</v>
      </c>
      <c r="L18" s="1">
        <f t="shared" si="3"/>
        <v>6.6349523000000009E-10</v>
      </c>
      <c r="M18" s="1">
        <f t="shared" si="4"/>
        <v>4.7201635213167488E-3</v>
      </c>
      <c r="N18" s="1">
        <f t="shared" si="5"/>
        <v>1.42745734696417E-5</v>
      </c>
      <c r="O18" s="1">
        <f t="shared" si="6"/>
        <v>2.104087096333509E-3</v>
      </c>
      <c r="P18" s="1">
        <f t="shared" si="7"/>
        <v>0.10203937813264874</v>
      </c>
    </row>
    <row r="19" spans="1:16" x14ac:dyDescent="0.35">
      <c r="A19">
        <v>18</v>
      </c>
      <c r="B19" s="2">
        <v>44629.506678240738</v>
      </c>
      <c r="C19">
        <v>657137</v>
      </c>
      <c r="D19" s="1">
        <v>2.29512E-11</v>
      </c>
      <c r="E19" s="1">
        <v>4.9521500000000001E-11</v>
      </c>
      <c r="F19" s="1">
        <v>6.0205299999999997E-9</v>
      </c>
      <c r="G19" s="1">
        <v>1.26796E-11</v>
      </c>
      <c r="H19" s="1">
        <v>1.7591099999999999E-9</v>
      </c>
      <c r="I19" s="1">
        <f t="shared" si="0"/>
        <v>1.4872377600000002E-11</v>
      </c>
      <c r="J19" s="1">
        <f t="shared" si="1"/>
        <v>9.9043000000000003E-14</v>
      </c>
      <c r="K19" s="1">
        <f t="shared" si="2"/>
        <v>5.9904273499999999E-9</v>
      </c>
      <c r="L19" s="1">
        <f t="shared" si="3"/>
        <v>6.1041117000000001E-10</v>
      </c>
      <c r="M19" s="1">
        <f t="shared" si="4"/>
        <v>2.4826905880095521E-3</v>
      </c>
      <c r="N19" s="1">
        <f t="shared" si="5"/>
        <v>1.653354497321464E-5</v>
      </c>
      <c r="O19" s="1">
        <f t="shared" si="6"/>
        <v>2.1166436481363888E-3</v>
      </c>
      <c r="P19" s="1">
        <f t="shared" si="7"/>
        <v>0.10189776694312135</v>
      </c>
    </row>
    <row r="20" spans="1:16" x14ac:dyDescent="0.35">
      <c r="A20">
        <v>19</v>
      </c>
      <c r="B20" s="2">
        <v>44629.507152777776</v>
      </c>
      <c r="C20">
        <v>698234</v>
      </c>
      <c r="D20" s="1">
        <v>2.71437E-11</v>
      </c>
      <c r="E20" s="1">
        <v>3.8587199999999999E-11</v>
      </c>
      <c r="F20" s="1">
        <v>5.8908900000000001E-9</v>
      </c>
      <c r="G20" s="1">
        <v>1.1865800000000001E-11</v>
      </c>
      <c r="H20" s="1">
        <v>1.6346900000000001E-9</v>
      </c>
      <c r="I20" s="1">
        <f t="shared" si="0"/>
        <v>1.7589117599999999E-11</v>
      </c>
      <c r="J20" s="1">
        <f t="shared" si="1"/>
        <v>7.7174400000000004E-14</v>
      </c>
      <c r="K20" s="1">
        <f t="shared" si="2"/>
        <v>5.8614355500000002E-9</v>
      </c>
      <c r="L20" s="1">
        <f t="shared" si="3"/>
        <v>5.6723742999999992E-10</v>
      </c>
      <c r="M20" s="1">
        <f t="shared" si="4"/>
        <v>3.0008207801585393E-3</v>
      </c>
      <c r="N20" s="1">
        <f t="shared" si="5"/>
        <v>1.3166467385280727E-5</v>
      </c>
      <c r="O20" s="1">
        <f t="shared" si="6"/>
        <v>2.0243846236610076E-3</v>
      </c>
      <c r="P20" s="1">
        <f t="shared" si="7"/>
        <v>9.6774488973098052E-2</v>
      </c>
    </row>
    <row r="21" spans="1:16" x14ac:dyDescent="0.35">
      <c r="A21">
        <v>20</v>
      </c>
      <c r="B21" s="2">
        <v>44629.507627314815</v>
      </c>
      <c r="C21">
        <v>739332</v>
      </c>
      <c r="D21" s="1">
        <v>2.5047399999999998E-11</v>
      </c>
      <c r="E21" s="1">
        <v>3.5454399999999998E-11</v>
      </c>
      <c r="F21" s="1">
        <v>5.7487600000000003E-9</v>
      </c>
      <c r="G21" s="1">
        <v>1.10875E-11</v>
      </c>
      <c r="H21" s="1">
        <v>1.57147E-9</v>
      </c>
      <c r="I21" s="1">
        <f t="shared" si="0"/>
        <v>1.6230715200000001E-11</v>
      </c>
      <c r="J21" s="1">
        <f t="shared" si="1"/>
        <v>7.0908799999999999E-14</v>
      </c>
      <c r="K21" s="1">
        <f t="shared" si="2"/>
        <v>5.7200162000000003E-9</v>
      </c>
      <c r="L21" s="1">
        <f t="shared" si="3"/>
        <v>5.4530008999999996E-10</v>
      </c>
      <c r="M21" s="1">
        <f t="shared" si="4"/>
        <v>2.8375295860176061E-3</v>
      </c>
      <c r="N21" s="1">
        <f t="shared" si="5"/>
        <v>1.239660824736825E-5</v>
      </c>
      <c r="O21" s="1">
        <f t="shared" si="6"/>
        <v>1.9383686360888279E-3</v>
      </c>
      <c r="P21" s="1">
        <f t="shared" si="7"/>
        <v>9.5331913570454563E-2</v>
      </c>
    </row>
    <row r="22" spans="1:16" x14ac:dyDescent="0.35">
      <c r="A22">
        <v>21</v>
      </c>
      <c r="B22" s="2">
        <v>44629.508101851854</v>
      </c>
      <c r="C22">
        <v>780429</v>
      </c>
      <c r="D22" s="1">
        <v>2.5122700000000001E-11</v>
      </c>
      <c r="E22" s="1">
        <v>3.5792300000000003E-11</v>
      </c>
      <c r="F22" s="1">
        <v>5.6965400000000003E-9</v>
      </c>
      <c r="G22" s="1">
        <v>1.0674699999999999E-11</v>
      </c>
      <c r="H22" s="1">
        <v>1.49409E-9</v>
      </c>
      <c r="I22" s="1">
        <f t="shared" si="0"/>
        <v>1.6279509600000002E-11</v>
      </c>
      <c r="J22" s="1">
        <f t="shared" si="1"/>
        <v>7.1584600000000001E-14</v>
      </c>
      <c r="K22" s="1">
        <f t="shared" si="2"/>
        <v>5.6680572999999999E-9</v>
      </c>
      <c r="L22" s="1">
        <f t="shared" si="3"/>
        <v>5.1844922999999988E-10</v>
      </c>
      <c r="M22" s="1">
        <f t="shared" si="4"/>
        <v>2.8721497928399565E-3</v>
      </c>
      <c r="N22" s="1">
        <f t="shared" si="5"/>
        <v>1.2629477122611304E-5</v>
      </c>
      <c r="O22" s="1">
        <f t="shared" si="6"/>
        <v>1.8833084132723922E-3</v>
      </c>
      <c r="P22" s="1">
        <f t="shared" si="7"/>
        <v>9.1468593657301228E-2</v>
      </c>
    </row>
    <row r="23" spans="1:16" x14ac:dyDescent="0.35">
      <c r="A23">
        <v>22</v>
      </c>
      <c r="B23" s="2">
        <v>44629.508576388886</v>
      </c>
      <c r="C23">
        <v>821527</v>
      </c>
      <c r="D23" s="1">
        <v>4.8202899999999999E-11</v>
      </c>
      <c r="E23" s="1">
        <v>5.1057200000000002E-11</v>
      </c>
      <c r="F23" s="1">
        <v>6.2408800000000001E-9</v>
      </c>
      <c r="G23" s="1">
        <v>1.0754300000000001E-11</v>
      </c>
      <c r="H23" s="1">
        <v>1.5684700000000001E-9</v>
      </c>
      <c r="I23" s="1">
        <f t="shared" si="0"/>
        <v>3.1235479200000001E-11</v>
      </c>
      <c r="J23" s="1">
        <f t="shared" si="1"/>
        <v>1.0211440000000001E-13</v>
      </c>
      <c r="K23" s="1">
        <f t="shared" si="2"/>
        <v>6.2096755999999998E-9</v>
      </c>
      <c r="L23" s="1">
        <f t="shared" si="3"/>
        <v>5.4425909000000002E-10</v>
      </c>
      <c r="M23" s="1">
        <f t="shared" si="4"/>
        <v>5.0301305916850151E-3</v>
      </c>
      <c r="N23" s="1">
        <f t="shared" si="5"/>
        <v>1.644440170111302E-5</v>
      </c>
      <c r="O23" s="1">
        <f t="shared" si="6"/>
        <v>1.7318618061143163E-3</v>
      </c>
      <c r="P23" s="1">
        <f t="shared" si="7"/>
        <v>8.7646944069026733E-2</v>
      </c>
    </row>
    <row r="24" spans="1:16" x14ac:dyDescent="0.35">
      <c r="A24">
        <v>23</v>
      </c>
      <c r="B24" s="2">
        <v>44629.509050925924</v>
      </c>
      <c r="C24">
        <v>862624</v>
      </c>
      <c r="D24" s="1">
        <v>1.7543900000000001E-11</v>
      </c>
      <c r="E24" s="1">
        <v>5.0637499999999997E-11</v>
      </c>
      <c r="F24" s="1">
        <v>6.2570899999999999E-9</v>
      </c>
      <c r="G24" s="1">
        <v>1.00587E-11</v>
      </c>
      <c r="H24" s="1">
        <v>1.50572E-9</v>
      </c>
      <c r="I24" s="1">
        <f t="shared" si="0"/>
        <v>1.13684472E-11</v>
      </c>
      <c r="J24" s="1">
        <f t="shared" si="1"/>
        <v>1.0127499999999999E-13</v>
      </c>
      <c r="K24" s="1">
        <f t="shared" si="2"/>
        <v>6.2258045500000004E-9</v>
      </c>
      <c r="L24" s="1">
        <f t="shared" si="3"/>
        <v>5.2248483999999989E-10</v>
      </c>
      <c r="M24" s="1">
        <f t="shared" si="4"/>
        <v>1.8260205743207919E-3</v>
      </c>
      <c r="N24" s="1">
        <f t="shared" si="5"/>
        <v>1.6266973880508341E-5</v>
      </c>
      <c r="O24" s="1">
        <f t="shared" si="6"/>
        <v>1.6156466074734065E-3</v>
      </c>
      <c r="P24" s="1">
        <f t="shared" si="7"/>
        <v>8.3922461073725779E-2</v>
      </c>
    </row>
    <row r="25" spans="1:16" x14ac:dyDescent="0.35">
      <c r="A25">
        <v>24</v>
      </c>
      <c r="B25" s="2">
        <v>44629.509525462963</v>
      </c>
      <c r="C25">
        <v>903722</v>
      </c>
      <c r="D25" s="1">
        <v>2.0317399999999999E-11</v>
      </c>
      <c r="E25" s="1">
        <v>2.7519899999999999E-11</v>
      </c>
      <c r="F25" s="1">
        <v>6.1964099999999997E-9</v>
      </c>
      <c r="G25" s="1">
        <v>9.7094000000000006E-12</v>
      </c>
      <c r="H25" s="1">
        <v>1.4676899999999999E-9</v>
      </c>
      <c r="I25" s="1">
        <f t="shared" si="0"/>
        <v>1.3165675199999999E-11</v>
      </c>
      <c r="J25" s="1">
        <f t="shared" si="1"/>
        <v>5.5039800000000003E-14</v>
      </c>
      <c r="K25" s="1">
        <f t="shared" si="2"/>
        <v>6.16542795E-9</v>
      </c>
      <c r="L25" s="1">
        <f t="shared" si="3"/>
        <v>5.0928842999999984E-10</v>
      </c>
      <c r="M25" s="1">
        <f t="shared" si="4"/>
        <v>2.1354033015664386E-3</v>
      </c>
      <c r="N25" s="1">
        <f t="shared" si="5"/>
        <v>8.9271661993876681E-6</v>
      </c>
      <c r="O25" s="1">
        <f t="shared" si="6"/>
        <v>1.5748136347939969E-3</v>
      </c>
      <c r="P25" s="1">
        <f t="shared" si="7"/>
        <v>8.2603905865123256E-2</v>
      </c>
    </row>
    <row r="26" spans="1:16" x14ac:dyDescent="0.35">
      <c r="A26">
        <v>25</v>
      </c>
      <c r="B26" s="2">
        <v>44629.51</v>
      </c>
      <c r="C26">
        <v>944819</v>
      </c>
      <c r="D26" s="1">
        <v>2.6982399999999999E-11</v>
      </c>
      <c r="E26" s="1">
        <v>4.8272500000000001E-11</v>
      </c>
      <c r="F26" s="1">
        <v>6.1701100000000003E-9</v>
      </c>
      <c r="G26" s="1">
        <v>9.4191500000000003E-12</v>
      </c>
      <c r="H26" s="1">
        <v>1.4170600000000001E-9</v>
      </c>
      <c r="I26" s="1">
        <f t="shared" si="0"/>
        <v>1.74845952E-11</v>
      </c>
      <c r="J26" s="1">
        <f t="shared" si="1"/>
        <v>9.6545000000000007E-14</v>
      </c>
      <c r="K26" s="1">
        <f t="shared" si="2"/>
        <v>6.1392594500000004E-9</v>
      </c>
      <c r="L26" s="1">
        <f t="shared" si="3"/>
        <v>4.9171981999999996E-10</v>
      </c>
      <c r="M26" s="1">
        <f t="shared" si="4"/>
        <v>2.8479974404730522E-3</v>
      </c>
      <c r="N26" s="1">
        <f t="shared" si="5"/>
        <v>1.5725838073189757E-5</v>
      </c>
      <c r="O26" s="1">
        <f t="shared" si="6"/>
        <v>1.534248564784145E-3</v>
      </c>
      <c r="P26" s="1">
        <f t="shared" si="7"/>
        <v>8.0094321473903496E-2</v>
      </c>
    </row>
    <row r="27" spans="1:16" x14ac:dyDescent="0.35">
      <c r="A27">
        <v>26</v>
      </c>
      <c r="B27" s="2">
        <v>44629.510474537034</v>
      </c>
      <c r="C27">
        <v>985917</v>
      </c>
      <c r="D27" s="1">
        <v>3.0400900000000002E-11</v>
      </c>
      <c r="E27" s="1">
        <v>4.5508200000000001E-11</v>
      </c>
      <c r="F27" s="1">
        <v>6.1394599999999998E-9</v>
      </c>
      <c r="G27" s="1">
        <v>8.9837800000000003E-12</v>
      </c>
      <c r="H27" s="1">
        <v>1.3844200000000001E-9</v>
      </c>
      <c r="I27" s="1">
        <f t="shared" si="0"/>
        <v>1.9699783200000001E-11</v>
      </c>
      <c r="J27" s="1">
        <f t="shared" si="1"/>
        <v>9.1016400000000004E-14</v>
      </c>
      <c r="K27" s="1">
        <f t="shared" si="2"/>
        <v>6.1087626999999999E-9</v>
      </c>
      <c r="L27" s="1">
        <f t="shared" si="3"/>
        <v>4.8039373999999994E-10</v>
      </c>
      <c r="M27" s="1">
        <f t="shared" si="4"/>
        <v>3.2248401464342363E-3</v>
      </c>
      <c r="N27" s="1">
        <f t="shared" si="5"/>
        <v>1.4899318318585203E-5</v>
      </c>
      <c r="O27" s="1">
        <f t="shared" si="6"/>
        <v>1.4706382357920042E-3</v>
      </c>
      <c r="P27" s="1">
        <f t="shared" si="7"/>
        <v>7.8640104975758837E-2</v>
      </c>
    </row>
    <row r="28" spans="1:16" x14ac:dyDescent="0.35">
      <c r="A28">
        <v>27</v>
      </c>
      <c r="B28" s="2">
        <v>44629.510960648149</v>
      </c>
      <c r="C28">
        <v>1027014</v>
      </c>
      <c r="D28" s="1">
        <v>2.3004899999999999E-11</v>
      </c>
      <c r="E28" s="1">
        <v>4.92451E-11</v>
      </c>
      <c r="F28" s="1">
        <v>6.1167300000000002E-9</v>
      </c>
      <c r="G28" s="1">
        <v>8.8107E-12</v>
      </c>
      <c r="H28" s="1">
        <v>1.36703E-9</v>
      </c>
      <c r="I28" s="1">
        <f t="shared" si="0"/>
        <v>1.4907175200000001E-11</v>
      </c>
      <c r="J28" s="1">
        <f t="shared" si="1"/>
        <v>9.8490200000000007E-14</v>
      </c>
      <c r="K28" s="1">
        <f t="shared" si="2"/>
        <v>6.0861463500000002E-9</v>
      </c>
      <c r="L28" s="1">
        <f t="shared" si="3"/>
        <v>4.7435940999999996E-10</v>
      </c>
      <c r="M28" s="1">
        <f t="shared" si="4"/>
        <v>2.4493619349130508E-3</v>
      </c>
      <c r="N28" s="1">
        <f t="shared" si="5"/>
        <v>1.6182686766972012E-5</v>
      </c>
      <c r="O28" s="1">
        <f t="shared" si="6"/>
        <v>1.4476648265285307E-3</v>
      </c>
      <c r="P28" s="1">
        <f t="shared" si="7"/>
        <v>7.7940848399085896E-2</v>
      </c>
    </row>
    <row r="29" spans="1:16" x14ac:dyDescent="0.35">
      <c r="A29">
        <v>28</v>
      </c>
      <c r="B29" s="2">
        <v>44629.511435185188</v>
      </c>
      <c r="C29">
        <v>1068112</v>
      </c>
      <c r="D29" s="1">
        <v>1.7887899999999999E-11</v>
      </c>
      <c r="E29" s="1">
        <v>4.62966E-11</v>
      </c>
      <c r="F29" s="1">
        <v>6.0487499999999998E-9</v>
      </c>
      <c r="G29" s="1">
        <v>8.3269500000000006E-12</v>
      </c>
      <c r="H29" s="1">
        <v>1.33295E-9</v>
      </c>
      <c r="I29" s="1">
        <f t="shared" si="0"/>
        <v>1.15913592E-11</v>
      </c>
      <c r="J29" s="1">
        <f t="shared" si="1"/>
        <v>9.2593200000000004E-14</v>
      </c>
      <c r="K29" s="1">
        <f t="shared" si="2"/>
        <v>6.0185062499999998E-9</v>
      </c>
      <c r="L29" s="1">
        <f t="shared" si="3"/>
        <v>4.6253364999999998E-10</v>
      </c>
      <c r="M29" s="1">
        <f t="shared" si="4"/>
        <v>1.9259528392115569E-3</v>
      </c>
      <c r="N29" s="1">
        <f t="shared" si="5"/>
        <v>1.5384747668908712E-5</v>
      </c>
      <c r="O29" s="1">
        <f t="shared" si="6"/>
        <v>1.3835575895597019E-3</v>
      </c>
      <c r="P29" s="1">
        <f t="shared" si="7"/>
        <v>7.6851901582722454E-2</v>
      </c>
    </row>
    <row r="30" spans="1:16" x14ac:dyDescent="0.35">
      <c r="A30">
        <v>29</v>
      </c>
      <c r="B30" s="2">
        <v>44629.51190972222</v>
      </c>
      <c r="C30">
        <v>1109209</v>
      </c>
      <c r="D30" s="1">
        <v>3.6098399999999997E-11</v>
      </c>
      <c r="E30" s="1">
        <v>4.3931499999999997E-11</v>
      </c>
      <c r="F30" s="1">
        <v>6.0689799999999999E-9</v>
      </c>
      <c r="G30" s="1">
        <v>8.3613499999999997E-12</v>
      </c>
      <c r="H30" s="1">
        <v>1.30464E-9</v>
      </c>
      <c r="I30" s="1">
        <f t="shared" si="0"/>
        <v>2.33917632E-11</v>
      </c>
      <c r="J30" s="1">
        <f t="shared" si="1"/>
        <v>8.7862999999999994E-14</v>
      </c>
      <c r="K30" s="1">
        <f t="shared" si="2"/>
        <v>6.0386350999999998E-9</v>
      </c>
      <c r="L30" s="1">
        <f t="shared" si="3"/>
        <v>4.5271007999999992E-10</v>
      </c>
      <c r="M30" s="1">
        <f t="shared" si="4"/>
        <v>3.8736838395815637E-3</v>
      </c>
      <c r="N30" s="1">
        <f t="shared" si="5"/>
        <v>1.4550142299540503E-5</v>
      </c>
      <c r="O30" s="1">
        <f t="shared" si="6"/>
        <v>1.3846423672793211E-3</v>
      </c>
      <c r="P30" s="1">
        <f t="shared" si="7"/>
        <v>7.4968941243030218E-2</v>
      </c>
    </row>
    <row r="31" spans="1:16" x14ac:dyDescent="0.35">
      <c r="A31">
        <v>30</v>
      </c>
      <c r="B31" s="2">
        <v>44629.512384259258</v>
      </c>
      <c r="C31">
        <v>1150307</v>
      </c>
      <c r="D31" s="1">
        <v>1.7629899999999999E-11</v>
      </c>
      <c r="E31" s="1">
        <v>4.2907700000000001E-11</v>
      </c>
      <c r="F31" s="1">
        <v>6.0770700000000004E-9</v>
      </c>
      <c r="G31" s="1">
        <v>8.2054700000000006E-12</v>
      </c>
      <c r="H31" s="1">
        <v>1.30308E-9</v>
      </c>
      <c r="I31" s="1">
        <f t="shared" si="0"/>
        <v>1.1424175199999999E-11</v>
      </c>
      <c r="J31" s="1">
        <f t="shared" si="1"/>
        <v>8.5815400000000002E-14</v>
      </c>
      <c r="K31" s="1">
        <f t="shared" si="2"/>
        <v>6.0466846500000007E-9</v>
      </c>
      <c r="L31" s="1">
        <f t="shared" si="3"/>
        <v>4.5216875999999996E-10</v>
      </c>
      <c r="M31" s="1">
        <f t="shared" si="4"/>
        <v>1.8893287580327176E-3</v>
      </c>
      <c r="N31" s="1">
        <f t="shared" si="5"/>
        <v>1.4192140812238321E-5</v>
      </c>
      <c r="O31" s="1">
        <f t="shared" si="6"/>
        <v>1.3570196686212171E-3</v>
      </c>
      <c r="P31" s="1">
        <f t="shared" si="7"/>
        <v>7.4779616628427928E-2</v>
      </c>
    </row>
    <row r="32" spans="1:16" x14ac:dyDescent="0.35">
      <c r="A32">
        <v>31</v>
      </c>
      <c r="B32" s="2">
        <v>44629.512858796297</v>
      </c>
      <c r="C32">
        <v>1191404</v>
      </c>
      <c r="D32" s="1">
        <v>1.17819E-11</v>
      </c>
      <c r="E32" s="1">
        <v>3.7471300000000002E-11</v>
      </c>
      <c r="F32" s="1">
        <v>6.0736999999999998E-9</v>
      </c>
      <c r="G32" s="1">
        <v>7.8969500000000002E-12</v>
      </c>
      <c r="H32" s="1">
        <v>1.2846000000000001E-9</v>
      </c>
      <c r="I32" s="1">
        <f t="shared" si="0"/>
        <v>7.6346712000000005E-12</v>
      </c>
      <c r="J32" s="1">
        <f t="shared" si="1"/>
        <v>7.4942600000000006E-14</v>
      </c>
      <c r="K32" s="1">
        <f t="shared" si="2"/>
        <v>6.0433314999999997E-9</v>
      </c>
      <c r="L32" s="1">
        <f t="shared" si="3"/>
        <v>4.4575620000000005E-10</v>
      </c>
      <c r="M32" s="1">
        <f t="shared" si="4"/>
        <v>1.2633215967053936E-3</v>
      </c>
      <c r="N32" s="1">
        <f t="shared" si="5"/>
        <v>1.2400875245715051E-5</v>
      </c>
      <c r="O32" s="1">
        <f t="shared" si="6"/>
        <v>1.306721300991018E-3</v>
      </c>
      <c r="P32" s="1">
        <f t="shared" si="7"/>
        <v>7.3760011344735935E-2</v>
      </c>
    </row>
    <row r="33" spans="1:16" x14ac:dyDescent="0.35">
      <c r="A33">
        <v>32</v>
      </c>
      <c r="B33" s="2">
        <v>44629.513333333336</v>
      </c>
      <c r="C33">
        <v>1232502</v>
      </c>
      <c r="D33" s="1">
        <v>2.54344E-11</v>
      </c>
      <c r="E33" s="1">
        <v>5.1732999999999999E-11</v>
      </c>
      <c r="F33" s="1">
        <v>6.5888800000000001E-9</v>
      </c>
      <c r="G33" s="1">
        <v>7.9915499999999994E-12</v>
      </c>
      <c r="H33" s="1">
        <v>1.27741E-9</v>
      </c>
      <c r="I33" s="1">
        <f t="shared" si="0"/>
        <v>1.6481491199999999E-11</v>
      </c>
      <c r="J33" s="1">
        <f t="shared" si="1"/>
        <v>1.03466E-13</v>
      </c>
      <c r="K33" s="1">
        <f t="shared" si="2"/>
        <v>6.5559356000000003E-9</v>
      </c>
      <c r="L33" s="1">
        <f t="shared" si="3"/>
        <v>4.4326126999999995E-10</v>
      </c>
      <c r="M33" s="1">
        <f t="shared" si="4"/>
        <v>2.5139800336049668E-3</v>
      </c>
      <c r="N33" s="1">
        <f t="shared" si="5"/>
        <v>1.5782034222544834E-5</v>
      </c>
      <c r="O33" s="1">
        <f t="shared" si="6"/>
        <v>1.2189793322557956E-3</v>
      </c>
      <c r="P33" s="1">
        <f t="shared" si="7"/>
        <v>6.7612206257791782E-2</v>
      </c>
    </row>
    <row r="34" spans="1:16" x14ac:dyDescent="0.35">
      <c r="A34">
        <v>33</v>
      </c>
      <c r="B34" s="2">
        <v>44629.513807870368</v>
      </c>
      <c r="C34">
        <v>1273599</v>
      </c>
      <c r="D34" s="1">
        <v>2.80574E-11</v>
      </c>
      <c r="E34" s="1">
        <v>5.0709100000000003E-11</v>
      </c>
      <c r="F34" s="1">
        <v>5.5914800000000002E-9</v>
      </c>
      <c r="G34" s="1">
        <v>7.4992000000000002E-12</v>
      </c>
      <c r="H34" s="1">
        <v>1.24525E-9</v>
      </c>
      <c r="I34" s="1">
        <f t="shared" si="0"/>
        <v>1.8181195200000001E-11</v>
      </c>
      <c r="J34" s="1">
        <f t="shared" si="1"/>
        <v>1.0141820000000001E-13</v>
      </c>
      <c r="K34" s="1">
        <f t="shared" si="2"/>
        <v>5.5635226000000002E-9</v>
      </c>
      <c r="L34" s="1">
        <f t="shared" si="3"/>
        <v>4.3210174999999992E-10</v>
      </c>
      <c r="M34" s="1">
        <f t="shared" si="4"/>
        <v>3.2679287040192845E-3</v>
      </c>
      <c r="N34" s="1">
        <f t="shared" si="5"/>
        <v>1.8229134182001886E-5</v>
      </c>
      <c r="O34" s="1">
        <f t="shared" si="6"/>
        <v>1.347922986778197E-3</v>
      </c>
      <c r="P34" s="1">
        <f t="shared" si="7"/>
        <v>7.7666935333380316E-2</v>
      </c>
    </row>
    <row r="35" spans="1:16" x14ac:dyDescent="0.35">
      <c r="A35">
        <v>34</v>
      </c>
      <c r="B35" s="2">
        <v>44629.514282407406</v>
      </c>
      <c r="C35">
        <v>1314697</v>
      </c>
      <c r="D35" s="1">
        <v>1.5813200000000001E-11</v>
      </c>
      <c r="E35" s="1">
        <v>4.3951999999999999E-11</v>
      </c>
      <c r="F35" s="1">
        <v>6.0014000000000004E-9</v>
      </c>
      <c r="G35" s="1">
        <v>7.2164699999999998E-12</v>
      </c>
      <c r="H35" s="1">
        <v>1.23913E-9</v>
      </c>
      <c r="I35" s="1">
        <f t="shared" si="0"/>
        <v>1.0246953600000001E-11</v>
      </c>
      <c r="J35" s="1">
        <f t="shared" si="1"/>
        <v>8.7903999999999996E-14</v>
      </c>
      <c r="K35" s="1">
        <f t="shared" si="2"/>
        <v>5.9713930000000005E-9</v>
      </c>
      <c r="L35" s="1">
        <f t="shared" si="3"/>
        <v>4.2997810999999995E-10</v>
      </c>
      <c r="M35" s="1">
        <f t="shared" si="4"/>
        <v>1.7160072365024375E-3</v>
      </c>
      <c r="N35" s="1">
        <f t="shared" si="5"/>
        <v>1.472085324144634E-5</v>
      </c>
      <c r="O35" s="1">
        <f t="shared" si="6"/>
        <v>1.2085069597663391E-3</v>
      </c>
      <c r="P35" s="1">
        <f t="shared" si="7"/>
        <v>7.2006332525760719E-2</v>
      </c>
    </row>
    <row r="36" spans="1:16" x14ac:dyDescent="0.35">
      <c r="A36">
        <v>35</v>
      </c>
      <c r="B36" s="2">
        <v>44629.514756944445</v>
      </c>
      <c r="C36">
        <v>1355794</v>
      </c>
      <c r="D36" s="1">
        <v>2.92937E-11</v>
      </c>
      <c r="E36" s="1">
        <v>4.5866600000000001E-11</v>
      </c>
      <c r="F36" s="1">
        <v>2.05773E-7</v>
      </c>
      <c r="G36" s="1">
        <v>6.71552E-12</v>
      </c>
      <c r="H36" s="1">
        <v>1.2106900000000001E-9</v>
      </c>
      <c r="I36" s="1">
        <f t="shared" si="0"/>
        <v>1.8982317600000002E-11</v>
      </c>
      <c r="J36" s="1">
        <f t="shared" si="1"/>
        <v>9.1733200000000008E-14</v>
      </c>
      <c r="K36" s="1">
        <f t="shared" si="2"/>
        <v>2.0474413500000001E-7</v>
      </c>
      <c r="L36" s="1">
        <f t="shared" si="3"/>
        <v>4.2010942999999995E-10</v>
      </c>
      <c r="M36" s="1">
        <f t="shared" si="4"/>
        <v>9.2712387585607763E-5</v>
      </c>
      <c r="N36" s="1">
        <f t="shared" si="5"/>
        <v>4.4803823074101732E-7</v>
      </c>
      <c r="O36" s="1">
        <f t="shared" si="6"/>
        <v>3.2799572012160446E-5</v>
      </c>
      <c r="P36" s="1">
        <f t="shared" si="7"/>
        <v>2.0518752832651343E-3</v>
      </c>
    </row>
    <row r="37" spans="1:16" x14ac:dyDescent="0.35">
      <c r="A37">
        <v>36</v>
      </c>
      <c r="B37" s="2">
        <v>44629.51525462963</v>
      </c>
      <c r="C37">
        <v>1398434</v>
      </c>
      <c r="D37" s="1">
        <v>1.11369E-11</v>
      </c>
      <c r="E37" s="1">
        <v>4.05837E-11</v>
      </c>
      <c r="F37" s="1">
        <v>3.5241999999999998E-7</v>
      </c>
      <c r="G37" s="1">
        <v>6.2016699999999998E-12</v>
      </c>
      <c r="H37" s="1">
        <v>1.0433200000000001E-9</v>
      </c>
      <c r="I37" s="1">
        <f t="shared" si="0"/>
        <v>7.2167112000000001E-12</v>
      </c>
      <c r="J37" s="1">
        <f t="shared" si="1"/>
        <v>8.1167399999999998E-14</v>
      </c>
      <c r="K37" s="1">
        <f t="shared" si="2"/>
        <v>3.506579E-7</v>
      </c>
      <c r="L37" s="1">
        <f t="shared" si="3"/>
        <v>3.6203204000000003E-10</v>
      </c>
      <c r="M37" s="1">
        <f t="shared" si="4"/>
        <v>2.0580489417178394E-5</v>
      </c>
      <c r="N37" s="1">
        <f t="shared" si="5"/>
        <v>2.3147175637565844E-7</v>
      </c>
      <c r="O37" s="1">
        <f t="shared" si="6"/>
        <v>1.7685812867755153E-5</v>
      </c>
      <c r="P37" s="1">
        <f t="shared" si="7"/>
        <v>1.0324365713705581E-3</v>
      </c>
    </row>
    <row r="38" spans="1:16" x14ac:dyDescent="0.35">
      <c r="A38">
        <v>37</v>
      </c>
      <c r="B38" s="2">
        <v>44629.515694444446</v>
      </c>
      <c r="C38">
        <v>1436932</v>
      </c>
      <c r="D38" s="1">
        <v>2.46174E-11</v>
      </c>
      <c r="E38" s="1">
        <v>2.7816900000000001E-11</v>
      </c>
      <c r="F38" s="1">
        <v>3.9201599999999998E-7</v>
      </c>
      <c r="G38" s="1">
        <v>5.5276499999999998E-12</v>
      </c>
      <c r="H38" s="1">
        <v>9.59579E-10</v>
      </c>
      <c r="I38" s="1">
        <f t="shared" si="0"/>
        <v>1.59520752E-11</v>
      </c>
      <c r="J38" s="1">
        <f t="shared" si="1"/>
        <v>5.5633800000000002E-14</v>
      </c>
      <c r="K38" s="1">
        <f t="shared" si="2"/>
        <v>3.9005591999999996E-7</v>
      </c>
      <c r="L38" s="1">
        <f t="shared" si="3"/>
        <v>3.3297391300000002E-10</v>
      </c>
      <c r="M38" s="1">
        <f t="shared" si="4"/>
        <v>4.0896892937812615E-5</v>
      </c>
      <c r="N38" s="1">
        <f t="shared" si="5"/>
        <v>1.4263031823744659E-7</v>
      </c>
      <c r="O38" s="1">
        <f t="shared" si="6"/>
        <v>1.4171429573482695E-5</v>
      </c>
      <c r="P38" s="1">
        <f t="shared" si="7"/>
        <v>8.5365686284161527E-4</v>
      </c>
    </row>
    <row r="39" spans="1:16" x14ac:dyDescent="0.35">
      <c r="A39">
        <v>38</v>
      </c>
      <c r="B39" s="2">
        <v>44629.516145833331</v>
      </c>
      <c r="C39">
        <v>1475429</v>
      </c>
      <c r="D39" s="1">
        <v>3.0493800000000001E-9</v>
      </c>
      <c r="E39" s="1">
        <v>4.3870099999999999E-11</v>
      </c>
      <c r="F39" s="1">
        <v>3.6514099999999997E-7</v>
      </c>
      <c r="G39" s="1">
        <v>2.2680699999999999E-10</v>
      </c>
      <c r="H39" s="1">
        <v>6.5997400000000002E-9</v>
      </c>
      <c r="I39" s="1">
        <f t="shared" si="0"/>
        <v>1.9759982400000002E-9</v>
      </c>
      <c r="J39" s="1">
        <f t="shared" si="1"/>
        <v>8.7740200000000002E-14</v>
      </c>
      <c r="K39" s="1">
        <f t="shared" si="2"/>
        <v>3.6331529499999998E-7</v>
      </c>
      <c r="L39" s="1">
        <f t="shared" si="3"/>
        <v>2.2901097799999999E-9</v>
      </c>
      <c r="M39" s="1">
        <f t="shared" si="4"/>
        <v>5.4387972848762133E-3</v>
      </c>
      <c r="N39" s="1">
        <f t="shared" si="5"/>
        <v>2.4149877862972987E-7</v>
      </c>
      <c r="O39" s="1">
        <f t="shared" si="6"/>
        <v>6.2427044256421966E-4</v>
      </c>
      <c r="P39" s="1">
        <f t="shared" si="7"/>
        <v>6.3033673823173339E-3</v>
      </c>
    </row>
    <row r="40" spans="1:16" x14ac:dyDescent="0.35">
      <c r="A40">
        <v>39</v>
      </c>
      <c r="B40" s="2">
        <v>44629.51666666667</v>
      </c>
      <c r="C40">
        <v>1520809</v>
      </c>
      <c r="D40" s="1">
        <v>1.1767099999999999E-8</v>
      </c>
      <c r="E40" s="1">
        <v>5.3913700000000001E-11</v>
      </c>
      <c r="F40" s="1">
        <v>3.7687600000000002E-7</v>
      </c>
      <c r="G40" s="1">
        <v>3.3610800000000002E-10</v>
      </c>
      <c r="H40" s="1">
        <v>5.2453100000000004E-9</v>
      </c>
      <c r="I40" s="1">
        <f t="shared" si="0"/>
        <v>7.6250807999999997E-9</v>
      </c>
      <c r="J40" s="1">
        <f t="shared" si="1"/>
        <v>1.0782740000000001E-13</v>
      </c>
      <c r="K40" s="1">
        <f t="shared" si="2"/>
        <v>3.7499162E-7</v>
      </c>
      <c r="L40" s="1">
        <f t="shared" si="3"/>
        <v>1.8201225700000002E-9</v>
      </c>
      <c r="M40" s="1">
        <f t="shared" si="4"/>
        <v>2.0334003197191447E-2</v>
      </c>
      <c r="N40" s="1">
        <f t="shared" si="5"/>
        <v>2.8754615903150051E-7</v>
      </c>
      <c r="O40" s="1">
        <f t="shared" si="6"/>
        <v>8.9630802949676588E-4</v>
      </c>
      <c r="P40" s="1">
        <f t="shared" si="7"/>
        <v>4.8537686522168158E-3</v>
      </c>
    </row>
    <row r="41" spans="1:16" x14ac:dyDescent="0.35">
      <c r="A41">
        <v>40</v>
      </c>
      <c r="B41" s="2">
        <v>44629.517013888886</v>
      </c>
      <c r="C41">
        <v>1550575</v>
      </c>
      <c r="D41" s="1">
        <v>1.33205E-8</v>
      </c>
      <c r="E41" s="1">
        <v>4.3634700000000001E-11</v>
      </c>
      <c r="F41" s="1">
        <v>3.6970900000000002E-7</v>
      </c>
      <c r="G41" s="1">
        <v>3.32327E-10</v>
      </c>
      <c r="H41" s="1">
        <v>3.8143299999999996E-9</v>
      </c>
      <c r="I41" s="1">
        <f t="shared" si="0"/>
        <v>8.631684000000001E-9</v>
      </c>
      <c r="J41" s="1">
        <f t="shared" si="1"/>
        <v>8.7269399999999998E-14</v>
      </c>
      <c r="K41" s="1">
        <f t="shared" si="2"/>
        <v>3.6786045500000002E-7</v>
      </c>
      <c r="L41" s="1">
        <f t="shared" si="3"/>
        <v>1.3235725099999996E-9</v>
      </c>
      <c r="M41" s="1">
        <f t="shared" si="4"/>
        <v>2.3464560766663544E-2</v>
      </c>
      <c r="N41" s="1">
        <f t="shared" si="5"/>
        <v>2.3723506784658328E-7</v>
      </c>
      <c r="O41" s="1">
        <f t="shared" si="6"/>
        <v>9.0340506972949835E-4</v>
      </c>
      <c r="P41" s="1">
        <f t="shared" si="7"/>
        <v>3.5980287960009172E-3</v>
      </c>
    </row>
    <row r="42" spans="1:16" x14ac:dyDescent="0.35">
      <c r="A42">
        <v>41</v>
      </c>
      <c r="B42" s="2">
        <v>44629.517361111109</v>
      </c>
      <c r="C42">
        <v>1580342</v>
      </c>
      <c r="D42" s="1">
        <v>1.3863299999999999E-8</v>
      </c>
      <c r="E42" s="1">
        <v>3.48606E-11</v>
      </c>
      <c r="F42" s="1">
        <v>3.6863399999999999E-7</v>
      </c>
      <c r="G42" s="1">
        <v>3.2323699999999999E-10</v>
      </c>
      <c r="H42" s="1">
        <v>2.9719600000000001E-9</v>
      </c>
      <c r="I42" s="1">
        <f t="shared" si="0"/>
        <v>8.9834183999999995E-9</v>
      </c>
      <c r="J42" s="1">
        <f t="shared" si="1"/>
        <v>6.9721200000000003E-14</v>
      </c>
      <c r="K42" s="1">
        <f t="shared" si="2"/>
        <v>3.6679083000000001E-7</v>
      </c>
      <c r="L42" s="1">
        <f t="shared" si="3"/>
        <v>1.03127012E-9</v>
      </c>
      <c r="M42" s="1">
        <f t="shared" si="4"/>
        <v>2.4491938361708768E-2</v>
      </c>
      <c r="N42" s="1">
        <f t="shared" si="5"/>
        <v>1.9008435952447341E-7</v>
      </c>
      <c r="O42" s="1">
        <f t="shared" si="6"/>
        <v>8.8125703687848462E-4</v>
      </c>
      <c r="P42" s="1">
        <f t="shared" si="7"/>
        <v>2.8116027873434021E-3</v>
      </c>
    </row>
    <row r="43" spans="1:16" x14ac:dyDescent="0.35">
      <c r="A43">
        <v>42</v>
      </c>
      <c r="B43" s="2">
        <v>44629.517708333333</v>
      </c>
      <c r="C43">
        <v>1610109</v>
      </c>
      <c r="D43" s="1">
        <v>1.05793E-8</v>
      </c>
      <c r="E43" s="1">
        <v>3.2935799999999997E-11</v>
      </c>
      <c r="F43" s="1">
        <v>3.3226300000000002E-7</v>
      </c>
      <c r="G43" s="1">
        <v>1.7086500000000001E-10</v>
      </c>
      <c r="H43" s="1">
        <v>2.1039300000000002E-9</v>
      </c>
      <c r="I43" s="1">
        <f t="shared" si="0"/>
        <v>6.8553863999999999E-9</v>
      </c>
      <c r="J43" s="1">
        <f t="shared" si="1"/>
        <v>6.5871599999999991E-14</v>
      </c>
      <c r="K43" s="1">
        <f t="shared" si="2"/>
        <v>3.3060168500000003E-7</v>
      </c>
      <c r="L43" s="1">
        <f t="shared" si="3"/>
        <v>7.3006371000000005E-10</v>
      </c>
      <c r="M43" s="1">
        <f t="shared" si="4"/>
        <v>2.0736090319684847E-2</v>
      </c>
      <c r="N43" s="1">
        <f t="shared" si="5"/>
        <v>1.9924762331444253E-7</v>
      </c>
      <c r="O43" s="1">
        <f t="shared" si="6"/>
        <v>5.1683039667508039E-4</v>
      </c>
      <c r="P43" s="1">
        <f t="shared" si="7"/>
        <v>2.2082879281150668E-3</v>
      </c>
    </row>
    <row r="44" spans="1:16" x14ac:dyDescent="0.35">
      <c r="A44">
        <v>43</v>
      </c>
      <c r="B44" s="2">
        <v>44629.518078703702</v>
      </c>
      <c r="C44">
        <v>1642466</v>
      </c>
      <c r="D44" s="1">
        <v>3.6081399999999999E-9</v>
      </c>
      <c r="E44" s="1">
        <v>3.5863900000000002E-11</v>
      </c>
      <c r="F44" s="1">
        <v>3.3602600000000002E-7</v>
      </c>
      <c r="G44" s="1">
        <v>7.92168E-11</v>
      </c>
      <c r="H44" s="1">
        <v>1.6828099999999999E-9</v>
      </c>
      <c r="I44" s="1">
        <f t="shared" si="0"/>
        <v>2.3380747199999999E-9</v>
      </c>
      <c r="J44" s="1">
        <f t="shared" si="1"/>
        <v>7.1727800000000006E-14</v>
      </c>
      <c r="K44" s="1">
        <f t="shared" si="2"/>
        <v>3.3434587000000003E-7</v>
      </c>
      <c r="L44" s="1">
        <f t="shared" si="3"/>
        <v>5.8393506999999991E-10</v>
      </c>
      <c r="M44" s="1">
        <f t="shared" si="4"/>
        <v>6.9929822073172302E-3</v>
      </c>
      <c r="N44" s="1">
        <f t="shared" si="5"/>
        <v>2.1453173625264161E-7</v>
      </c>
      <c r="O44" s="1">
        <f t="shared" si="6"/>
        <v>2.369306969456509E-4</v>
      </c>
      <c r="P44" s="1">
        <f t="shared" si="7"/>
        <v>1.7465000240619089E-3</v>
      </c>
    </row>
    <row r="45" spans="1:16" x14ac:dyDescent="0.35">
      <c r="A45">
        <v>44</v>
      </c>
      <c r="B45" s="2">
        <v>44629.518449074072</v>
      </c>
      <c r="C45">
        <v>1674332</v>
      </c>
      <c r="D45" s="1">
        <v>1.44273E-9</v>
      </c>
      <c r="E45" s="1">
        <v>3.84337E-11</v>
      </c>
      <c r="F45" s="1">
        <v>3.6746999999999999E-7</v>
      </c>
      <c r="G45" s="1">
        <v>4.0877900000000001E-11</v>
      </c>
      <c r="H45" s="1">
        <v>1.4813599999999999E-9</v>
      </c>
      <c r="I45" s="1">
        <f t="shared" si="0"/>
        <v>9.3488904000000013E-10</v>
      </c>
      <c r="J45" s="1">
        <f t="shared" si="1"/>
        <v>7.6867400000000006E-14</v>
      </c>
      <c r="K45" s="1">
        <f t="shared" si="2"/>
        <v>3.6563265E-7</v>
      </c>
      <c r="L45" s="1">
        <f t="shared" si="3"/>
        <v>5.1403192E-10</v>
      </c>
      <c r="M45" s="1">
        <f t="shared" si="4"/>
        <v>2.5569079785407569E-3</v>
      </c>
      <c r="N45" s="1">
        <f t="shared" si="5"/>
        <v>2.1023122524752645E-7</v>
      </c>
      <c r="O45" s="1">
        <f t="shared" si="6"/>
        <v>1.1180046420909074E-4</v>
      </c>
      <c r="P45" s="1">
        <f t="shared" si="7"/>
        <v>1.4058698532529849E-3</v>
      </c>
    </row>
    <row r="46" spans="1:16" x14ac:dyDescent="0.35">
      <c r="A46">
        <v>45</v>
      </c>
      <c r="B46" s="2">
        <v>44629.518900462965</v>
      </c>
      <c r="C46">
        <v>1713740</v>
      </c>
      <c r="D46" s="1">
        <v>5.1086000000000003E-10</v>
      </c>
      <c r="E46" s="1">
        <v>2.1080199999999999E-11</v>
      </c>
      <c r="F46" s="1">
        <v>3.60662E-7</v>
      </c>
      <c r="G46" s="1">
        <v>2.0948499999999999E-11</v>
      </c>
      <c r="H46" s="1">
        <v>1.6891700000000001E-9</v>
      </c>
      <c r="I46" s="1">
        <f t="shared" si="0"/>
        <v>3.3103728000000001E-10</v>
      </c>
      <c r="J46" s="1">
        <f t="shared" si="1"/>
        <v>4.2160399999999998E-14</v>
      </c>
      <c r="K46" s="1">
        <f t="shared" si="2"/>
        <v>3.5885868999999998E-7</v>
      </c>
      <c r="L46" s="1">
        <f t="shared" si="3"/>
        <v>5.8614198999999998E-10</v>
      </c>
      <c r="M46" s="1">
        <f t="shared" si="4"/>
        <v>9.2247251975422417E-4</v>
      </c>
      <c r="N46" s="1">
        <f t="shared" si="5"/>
        <v>1.1748468457040848E-7</v>
      </c>
      <c r="O46" s="1">
        <f t="shared" si="6"/>
        <v>5.8375345459796446E-5</v>
      </c>
      <c r="P46" s="1">
        <f t="shared" si="7"/>
        <v>1.6333504143371865E-3</v>
      </c>
    </row>
    <row r="47" spans="1:16" x14ac:dyDescent="0.35">
      <c r="A47">
        <v>46</v>
      </c>
      <c r="B47" s="2">
        <v>44629.51935185185</v>
      </c>
      <c r="C47">
        <v>1752237</v>
      </c>
      <c r="D47" s="1">
        <v>1.95681E-10</v>
      </c>
      <c r="E47" s="1">
        <v>3.1912000000000001E-11</v>
      </c>
      <c r="F47" s="1">
        <v>9.8093300000000007E-8</v>
      </c>
      <c r="G47" s="1">
        <v>1.6894700000000002E-11</v>
      </c>
      <c r="H47" s="1">
        <v>2.4355499999999999E-9</v>
      </c>
      <c r="I47" s="1">
        <f t="shared" si="0"/>
        <v>1.2680128800000001E-10</v>
      </c>
      <c r="J47" s="1">
        <f t="shared" si="1"/>
        <v>6.3823999999999999E-14</v>
      </c>
      <c r="K47" s="1">
        <f t="shared" si="2"/>
        <v>9.7602833500000009E-8</v>
      </c>
      <c r="L47" s="1">
        <f t="shared" si="3"/>
        <v>8.4513584999999996E-10</v>
      </c>
      <c r="M47" s="1">
        <f t="shared" si="4"/>
        <v>1.2991558078075673E-3</v>
      </c>
      <c r="N47" s="1">
        <f t="shared" si="5"/>
        <v>6.5391544191183743E-7</v>
      </c>
      <c r="O47" s="1">
        <f t="shared" si="6"/>
        <v>1.7309640913242545E-4</v>
      </c>
      <c r="P47" s="1">
        <f t="shared" si="7"/>
        <v>8.6589274070613936E-3</v>
      </c>
    </row>
    <row r="48" spans="1:16" x14ac:dyDescent="0.35">
      <c r="A48">
        <v>47</v>
      </c>
      <c r="B48" s="2">
        <v>44629.519791666666</v>
      </c>
      <c r="C48">
        <v>1790734</v>
      </c>
      <c r="D48" s="1">
        <v>8.3000599999999995E-11</v>
      </c>
      <c r="E48" s="1">
        <v>5.2674900000000002E-11</v>
      </c>
      <c r="F48" s="1">
        <v>2.5222100000000001E-8</v>
      </c>
      <c r="G48" s="1">
        <v>1.56735E-11</v>
      </c>
      <c r="H48" s="1">
        <v>2.2898899999999998E-9</v>
      </c>
      <c r="I48" s="1">
        <f t="shared" si="0"/>
        <v>5.3784388800000001E-11</v>
      </c>
      <c r="J48" s="1">
        <f t="shared" si="1"/>
        <v>1.0534980000000001E-13</v>
      </c>
      <c r="K48" s="1">
        <f t="shared" si="2"/>
        <v>2.50959895E-8</v>
      </c>
      <c r="L48" s="1">
        <f t="shared" si="3"/>
        <v>7.9459182999999992E-10</v>
      </c>
      <c r="M48" s="1">
        <f t="shared" si="4"/>
        <v>2.1431467685304856E-3</v>
      </c>
      <c r="N48" s="1">
        <f t="shared" si="5"/>
        <v>4.1978739272265E-6</v>
      </c>
      <c r="O48" s="1">
        <f t="shared" si="6"/>
        <v>6.2454202094721148E-4</v>
      </c>
      <c r="P48" s="1">
        <f t="shared" si="7"/>
        <v>3.1662104018652062E-2</v>
      </c>
    </row>
    <row r="49" spans="1:16" x14ac:dyDescent="0.35">
      <c r="A49">
        <v>48</v>
      </c>
      <c r="B49" s="2">
        <v>44629.520254629628</v>
      </c>
      <c r="C49">
        <v>1830252</v>
      </c>
      <c r="D49" s="1">
        <v>4.5332600000000002E-11</v>
      </c>
      <c r="E49" s="1">
        <v>3.7737500000000002E-11</v>
      </c>
      <c r="F49" s="1">
        <v>1.0576900000000001E-8</v>
      </c>
      <c r="G49" s="1">
        <v>1.3708399999999999E-11</v>
      </c>
      <c r="H49" s="1">
        <v>2.07958E-9</v>
      </c>
      <c r="I49" s="1">
        <f t="shared" si="0"/>
        <v>2.9375524800000001E-11</v>
      </c>
      <c r="J49" s="1">
        <f t="shared" si="1"/>
        <v>7.5475000000000002E-14</v>
      </c>
      <c r="K49" s="1">
        <f t="shared" si="2"/>
        <v>1.05240155E-8</v>
      </c>
      <c r="L49" s="1">
        <f t="shared" si="3"/>
        <v>7.216142599999999E-10</v>
      </c>
      <c r="M49" s="1">
        <f t="shared" si="4"/>
        <v>2.7912848284953589E-3</v>
      </c>
      <c r="N49" s="1">
        <f t="shared" si="5"/>
        <v>7.1716922119698511E-6</v>
      </c>
      <c r="O49" s="1">
        <f t="shared" si="6"/>
        <v>1.3025826501300761E-3</v>
      </c>
      <c r="P49" s="1">
        <f t="shared" si="7"/>
        <v>6.8568338767650033E-2</v>
      </c>
    </row>
    <row r="50" spans="1:16" x14ac:dyDescent="0.35">
      <c r="A50">
        <v>49</v>
      </c>
      <c r="B50" s="2">
        <v>44629.52070601852</v>
      </c>
      <c r="C50">
        <v>1869249</v>
      </c>
      <c r="D50" s="1">
        <v>3.2690700000000002E-11</v>
      </c>
      <c r="E50" s="1">
        <v>4.8507999999999998E-11</v>
      </c>
      <c r="F50" s="1">
        <v>7.2833499999999997E-9</v>
      </c>
      <c r="G50" s="1">
        <v>1.23076E-11</v>
      </c>
      <c r="H50" s="1">
        <v>1.88497E-9</v>
      </c>
      <c r="I50" s="1">
        <f t="shared" si="0"/>
        <v>2.1183573600000003E-11</v>
      </c>
      <c r="J50" s="1">
        <f t="shared" si="1"/>
        <v>9.7016E-14</v>
      </c>
      <c r="K50" s="1">
        <f t="shared" si="2"/>
        <v>7.2469332499999997E-9</v>
      </c>
      <c r="L50" s="1">
        <f t="shared" si="3"/>
        <v>6.5408458999999985E-10</v>
      </c>
      <c r="M50" s="1">
        <f t="shared" si="4"/>
        <v>2.9231086956679232E-3</v>
      </c>
      <c r="N50" s="1">
        <f t="shared" si="5"/>
        <v>1.3387180018527148E-5</v>
      </c>
      <c r="O50" s="1">
        <f t="shared" si="6"/>
        <v>1.6983183886784109E-3</v>
      </c>
      <c r="P50" s="1">
        <f t="shared" si="7"/>
        <v>9.0256742740110085E-2</v>
      </c>
    </row>
    <row r="51" spans="1:16" x14ac:dyDescent="0.35">
      <c r="A51">
        <v>50</v>
      </c>
      <c r="B51" s="2">
        <v>44629.521192129629</v>
      </c>
      <c r="C51">
        <v>1911367</v>
      </c>
      <c r="D51" s="1">
        <v>3.3765600000000003E-11</v>
      </c>
      <c r="E51" s="1">
        <v>3.8750999999999998E-11</v>
      </c>
      <c r="F51" s="1">
        <v>6.5926699999999997E-9</v>
      </c>
      <c r="G51" s="1">
        <v>1.12337E-11</v>
      </c>
      <c r="H51" s="1">
        <v>1.7461600000000001E-9</v>
      </c>
      <c r="I51" s="1">
        <f t="shared" si="0"/>
        <v>2.1880108800000001E-11</v>
      </c>
      <c r="J51" s="1">
        <f t="shared" si="1"/>
        <v>7.7501999999999991E-14</v>
      </c>
      <c r="K51" s="1">
        <f t="shared" si="2"/>
        <v>6.5597066499999996E-9</v>
      </c>
      <c r="L51" s="1">
        <f t="shared" si="3"/>
        <v>6.0591752000000003E-10</v>
      </c>
      <c r="M51" s="1">
        <f t="shared" si="4"/>
        <v>3.3355315972856806E-3</v>
      </c>
      <c r="N51" s="1">
        <f t="shared" si="5"/>
        <v>1.1814857604950977E-5</v>
      </c>
      <c r="O51" s="1">
        <f t="shared" si="6"/>
        <v>1.7125308492263141E-3</v>
      </c>
      <c r="P51" s="1">
        <f t="shared" si="7"/>
        <v>9.2369606192679379E-2</v>
      </c>
    </row>
    <row r="52" spans="1:16" x14ac:dyDescent="0.35">
      <c r="A52">
        <v>51</v>
      </c>
      <c r="B52" s="2">
        <v>44629.521666666667</v>
      </c>
      <c r="C52">
        <v>1952464</v>
      </c>
      <c r="D52" s="1">
        <v>2.5283900000000001E-11</v>
      </c>
      <c r="E52" s="1">
        <v>4.6081499999999997E-11</v>
      </c>
      <c r="F52" s="1">
        <v>6.3477900000000001E-9</v>
      </c>
      <c r="G52" s="1">
        <v>1.0316699999999999E-11</v>
      </c>
      <c r="H52" s="1">
        <v>1.66014E-9</v>
      </c>
      <c r="I52" s="1">
        <f t="shared" si="0"/>
        <v>1.6383967200000002E-11</v>
      </c>
      <c r="J52" s="1">
        <f t="shared" si="1"/>
        <v>9.2162999999999998E-14</v>
      </c>
      <c r="K52" s="1">
        <f t="shared" si="2"/>
        <v>6.3160510499999998E-9</v>
      </c>
      <c r="L52" s="1">
        <f t="shared" si="3"/>
        <v>5.7606857999999994E-10</v>
      </c>
      <c r="M52" s="1">
        <f t="shared" si="4"/>
        <v>2.5940207053899607E-3</v>
      </c>
      <c r="N52" s="1">
        <f t="shared" si="5"/>
        <v>1.4591870659436801E-5</v>
      </c>
      <c r="O52" s="1">
        <f t="shared" si="6"/>
        <v>1.6334098502892879E-3</v>
      </c>
      <c r="P52" s="1">
        <f t="shared" si="7"/>
        <v>9.1207081044729674E-2</v>
      </c>
    </row>
    <row r="53" spans="1:16" x14ac:dyDescent="0.35">
      <c r="A53">
        <v>52</v>
      </c>
      <c r="B53" s="2">
        <v>44629.522141203706</v>
      </c>
      <c r="C53">
        <v>1993562</v>
      </c>
      <c r="D53" s="1">
        <v>4.3655600000000001E-11</v>
      </c>
      <c r="E53" s="1">
        <v>3.1522999999999998E-11</v>
      </c>
      <c r="F53" s="1">
        <v>6.24417E-9</v>
      </c>
      <c r="G53" s="1">
        <v>9.5395500000000005E-12</v>
      </c>
      <c r="H53" s="1">
        <v>1.5444699999999999E-9</v>
      </c>
      <c r="I53" s="1">
        <f t="shared" si="0"/>
        <v>2.8288828800000002E-11</v>
      </c>
      <c r="J53" s="1">
        <f t="shared" si="1"/>
        <v>6.3045999999999995E-14</v>
      </c>
      <c r="K53" s="1">
        <f t="shared" si="2"/>
        <v>6.2129491500000003E-9</v>
      </c>
      <c r="L53" s="1">
        <f t="shared" si="3"/>
        <v>5.3593108999999992E-10</v>
      </c>
      <c r="M53" s="1">
        <f t="shared" si="4"/>
        <v>4.5532046242483734E-3</v>
      </c>
      <c r="N53" s="1">
        <f t="shared" si="5"/>
        <v>1.0147515854044933E-5</v>
      </c>
      <c r="O53" s="1">
        <f t="shared" si="6"/>
        <v>1.5354302392769463E-3</v>
      </c>
      <c r="P53" s="1">
        <f t="shared" si="7"/>
        <v>8.6260337411581733E-2</v>
      </c>
    </row>
    <row r="54" spans="1:16" x14ac:dyDescent="0.35">
      <c r="A54">
        <v>53</v>
      </c>
      <c r="B54" s="2">
        <v>44629.522615740738</v>
      </c>
      <c r="C54">
        <v>2034659</v>
      </c>
      <c r="D54" s="1">
        <v>3.8678400000000003E-11</v>
      </c>
      <c r="E54" s="1">
        <v>4.4259100000000002E-11</v>
      </c>
      <c r="F54" s="1">
        <v>6.17608E-9</v>
      </c>
      <c r="G54" s="1">
        <v>8.9332500000000005E-12</v>
      </c>
      <c r="H54" s="1">
        <v>1.47033E-9</v>
      </c>
      <c r="I54" s="1">
        <f t="shared" si="0"/>
        <v>2.5063603200000004E-11</v>
      </c>
      <c r="J54" s="1">
        <f t="shared" si="1"/>
        <v>8.8518200000000006E-14</v>
      </c>
      <c r="K54" s="1">
        <f t="shared" si="2"/>
        <v>6.1451995999999997E-9</v>
      </c>
      <c r="L54" s="1">
        <f t="shared" si="3"/>
        <v>5.1020450999999999E-10</v>
      </c>
      <c r="M54" s="1">
        <f t="shared" si="4"/>
        <v>4.0785661705764623E-3</v>
      </c>
      <c r="N54" s="1">
        <f t="shared" si="5"/>
        <v>1.4404446683879888E-5</v>
      </c>
      <c r="O54" s="1">
        <f t="shared" si="6"/>
        <v>1.4536956618951809E-3</v>
      </c>
      <c r="P54" s="1">
        <f t="shared" si="7"/>
        <v>8.3024888239594363E-2</v>
      </c>
    </row>
    <row r="55" spans="1:16" x14ac:dyDescent="0.35">
      <c r="A55">
        <v>54</v>
      </c>
      <c r="B55" s="2">
        <v>44629.523090277777</v>
      </c>
      <c r="C55">
        <v>2075757</v>
      </c>
      <c r="D55" s="1">
        <v>2.35424E-11</v>
      </c>
      <c r="E55" s="1">
        <v>3.4870900000000001E-11</v>
      </c>
      <c r="F55" s="1">
        <v>6.1431700000000004E-9</v>
      </c>
      <c r="G55" s="1">
        <v>8.6827799999999999E-12</v>
      </c>
      <c r="H55" s="1">
        <v>1.41238E-9</v>
      </c>
      <c r="I55" s="1">
        <f t="shared" si="0"/>
        <v>1.52554752E-11</v>
      </c>
      <c r="J55" s="1">
        <f t="shared" si="1"/>
        <v>6.9741800000000005E-14</v>
      </c>
      <c r="K55" s="1">
        <f t="shared" si="2"/>
        <v>6.1124541500000004E-9</v>
      </c>
      <c r="L55" s="1">
        <f t="shared" si="3"/>
        <v>4.9009585999999996E-10</v>
      </c>
      <c r="M55" s="1">
        <f t="shared" si="4"/>
        <v>2.4958019848705121E-3</v>
      </c>
      <c r="N55" s="1">
        <f t="shared" si="5"/>
        <v>1.1409787016561916E-5</v>
      </c>
      <c r="O55" s="1">
        <f t="shared" si="6"/>
        <v>1.4205063607716385E-3</v>
      </c>
      <c r="P55" s="1">
        <f t="shared" si="7"/>
        <v>8.0179883230698745E-2</v>
      </c>
    </row>
    <row r="56" spans="1:16" x14ac:dyDescent="0.35">
      <c r="A56">
        <v>55</v>
      </c>
      <c r="B56" s="2">
        <v>44629.523564814815</v>
      </c>
      <c r="C56">
        <v>2116854</v>
      </c>
      <c r="D56" s="1">
        <v>5.2793099999999999E-11</v>
      </c>
      <c r="E56" s="1">
        <v>4.73715E-11</v>
      </c>
      <c r="F56" s="1">
        <v>6.1190400000000004E-9</v>
      </c>
      <c r="G56" s="1">
        <v>7.9593000000000006E-12</v>
      </c>
      <c r="H56" s="1">
        <v>1.3703900000000001E-9</v>
      </c>
      <c r="I56" s="1">
        <f t="shared" si="0"/>
        <v>3.4209928800000002E-11</v>
      </c>
      <c r="J56" s="1">
        <f t="shared" si="1"/>
        <v>9.4742999999999998E-14</v>
      </c>
      <c r="K56" s="1">
        <f t="shared" si="2"/>
        <v>6.0884448E-9</v>
      </c>
      <c r="L56" s="1">
        <f t="shared" si="3"/>
        <v>4.7552532999999999E-10</v>
      </c>
      <c r="M56" s="1">
        <f t="shared" si="4"/>
        <v>5.6188287688836401E-3</v>
      </c>
      <c r="N56" s="1">
        <f t="shared" si="5"/>
        <v>1.5561116691080127E-5</v>
      </c>
      <c r="O56" s="1">
        <f t="shared" si="6"/>
        <v>1.3072796521042616E-3</v>
      </c>
      <c r="P56" s="1">
        <f t="shared" si="7"/>
        <v>7.8102922112392309E-2</v>
      </c>
    </row>
    <row r="57" spans="1:16" x14ac:dyDescent="0.35">
      <c r="A57">
        <v>56</v>
      </c>
      <c r="B57" s="2">
        <v>44629.524039351854</v>
      </c>
      <c r="C57">
        <v>2157952</v>
      </c>
      <c r="D57" s="1">
        <v>2.3252200000000001E-11</v>
      </c>
      <c r="E57" s="1">
        <v>4.0051300000000001E-11</v>
      </c>
      <c r="F57" s="1">
        <v>6.09105E-9</v>
      </c>
      <c r="G57" s="1">
        <v>7.8184700000000007E-12</v>
      </c>
      <c r="H57" s="1">
        <v>1.3411099999999999E-9</v>
      </c>
      <c r="I57" s="1">
        <f t="shared" si="0"/>
        <v>1.50674256E-11</v>
      </c>
      <c r="J57" s="1">
        <f t="shared" si="1"/>
        <v>8.0102600000000006E-14</v>
      </c>
      <c r="K57" s="1">
        <f t="shared" si="2"/>
        <v>6.0605947500000003E-9</v>
      </c>
      <c r="L57" s="1">
        <f t="shared" si="3"/>
        <v>4.653651699999999E-10</v>
      </c>
      <c r="M57" s="1">
        <f t="shared" si="4"/>
        <v>2.486129863739858E-3</v>
      </c>
      <c r="N57" s="1">
        <f t="shared" si="5"/>
        <v>1.321695366613978E-5</v>
      </c>
      <c r="O57" s="1">
        <f t="shared" si="6"/>
        <v>1.2900499575557334E-3</v>
      </c>
      <c r="P57" s="1">
        <f t="shared" si="7"/>
        <v>7.6785396350745924E-2</v>
      </c>
    </row>
    <row r="58" spans="1:16" x14ac:dyDescent="0.35">
      <c r="A58">
        <v>57</v>
      </c>
      <c r="B58" s="2">
        <v>44629.524525462963</v>
      </c>
      <c r="C58">
        <v>2199049</v>
      </c>
      <c r="D58" s="1">
        <v>3.1518900000000003E-11</v>
      </c>
      <c r="E58" s="1">
        <v>5.1763700000000001E-11</v>
      </c>
      <c r="F58" s="1">
        <v>6.03951E-9</v>
      </c>
      <c r="G58" s="1">
        <v>7.2455000000000002E-12</v>
      </c>
      <c r="H58" s="1">
        <v>1.29372E-9</v>
      </c>
      <c r="I58" s="1">
        <f t="shared" si="0"/>
        <v>2.0424247200000002E-11</v>
      </c>
      <c r="J58" s="1">
        <f t="shared" si="1"/>
        <v>1.035274E-13</v>
      </c>
      <c r="K58" s="1">
        <f t="shared" si="2"/>
        <v>6.0093124499999998E-9</v>
      </c>
      <c r="L58" s="1">
        <f t="shared" si="3"/>
        <v>4.4892083999999995E-10</v>
      </c>
      <c r="M58" s="1">
        <f t="shared" si="4"/>
        <v>3.3987660601671665E-3</v>
      </c>
      <c r="N58" s="1">
        <f t="shared" si="5"/>
        <v>1.7227827785855937E-5</v>
      </c>
      <c r="O58" s="1">
        <f t="shared" si="6"/>
        <v>1.2057119779152108E-3</v>
      </c>
      <c r="P58" s="1">
        <f t="shared" si="7"/>
        <v>7.4704193488890722E-2</v>
      </c>
    </row>
    <row r="59" spans="1:16" x14ac:dyDescent="0.35">
      <c r="A59">
        <v>58</v>
      </c>
      <c r="B59" s="2">
        <v>44629.525000000001</v>
      </c>
      <c r="C59">
        <v>2240147</v>
      </c>
      <c r="D59" s="1">
        <v>2.86594E-11</v>
      </c>
      <c r="E59" s="1">
        <v>3.4256600000000002E-11</v>
      </c>
      <c r="F59" s="1">
        <v>6.0182200000000003E-9</v>
      </c>
      <c r="G59" s="1">
        <v>7.0466199999999997E-12</v>
      </c>
      <c r="H59" s="1">
        <v>1.29372E-9</v>
      </c>
      <c r="I59" s="1">
        <f t="shared" si="0"/>
        <v>1.8571291200000002E-11</v>
      </c>
      <c r="J59" s="1">
        <f t="shared" si="1"/>
        <v>6.8513200000000007E-14</v>
      </c>
      <c r="K59" s="1">
        <f t="shared" si="2"/>
        <v>5.9881289000000001E-9</v>
      </c>
      <c r="L59" s="1">
        <f t="shared" si="3"/>
        <v>4.4892083999999995E-10</v>
      </c>
      <c r="M59" s="1">
        <f t="shared" si="4"/>
        <v>3.1013512751871461E-3</v>
      </c>
      <c r="N59" s="1">
        <f t="shared" si="5"/>
        <v>1.1441503872770676E-5</v>
      </c>
      <c r="O59" s="1">
        <f t="shared" si="6"/>
        <v>1.1767649156650586E-3</v>
      </c>
      <c r="P59" s="1">
        <f t="shared" si="7"/>
        <v>7.4968466360168018E-2</v>
      </c>
    </row>
    <row r="60" spans="1:16" x14ac:dyDescent="0.35">
      <c r="A60">
        <v>59</v>
      </c>
      <c r="B60" s="2">
        <v>44629.52547453704</v>
      </c>
      <c r="C60">
        <v>2281244</v>
      </c>
      <c r="D60" s="1">
        <v>3.0003199999999999E-11</v>
      </c>
      <c r="E60" s="1">
        <v>2.6966999999999998E-11</v>
      </c>
      <c r="F60" s="1">
        <v>6.0359300000000003E-9</v>
      </c>
      <c r="G60" s="1">
        <v>6.4403199999999998E-12</v>
      </c>
      <c r="H60" s="1">
        <v>1.2706900000000001E-9</v>
      </c>
      <c r="I60" s="1">
        <f t="shared" si="0"/>
        <v>1.9442073600000001E-11</v>
      </c>
      <c r="J60" s="1">
        <f t="shared" si="1"/>
        <v>5.3933999999999996E-14</v>
      </c>
      <c r="K60" s="1">
        <f t="shared" si="2"/>
        <v>6.00575035E-9</v>
      </c>
      <c r="L60" s="1">
        <f t="shared" si="3"/>
        <v>4.4092942999999999E-10</v>
      </c>
      <c r="M60" s="1">
        <f t="shared" si="4"/>
        <v>3.2372430532348053E-3</v>
      </c>
      <c r="N60" s="1">
        <f t="shared" si="5"/>
        <v>8.9803932659305428E-6</v>
      </c>
      <c r="O60" s="1">
        <f t="shared" si="6"/>
        <v>1.0723589268075387E-3</v>
      </c>
      <c r="P60" s="1">
        <f t="shared" si="7"/>
        <v>7.3417875253506001E-2</v>
      </c>
    </row>
    <row r="61" spans="1:16" x14ac:dyDescent="0.35">
      <c r="A61">
        <v>60</v>
      </c>
      <c r="B61" s="2">
        <v>44629.525949074072</v>
      </c>
      <c r="C61">
        <v>2322342</v>
      </c>
      <c r="D61" s="1">
        <v>3.3421699999999998E-11</v>
      </c>
      <c r="E61" s="1">
        <v>4.0675800000000001E-11</v>
      </c>
      <c r="F61" s="1">
        <v>5.8061800000000003E-9</v>
      </c>
      <c r="G61" s="1">
        <v>6.7563700000000002E-12</v>
      </c>
      <c r="H61" s="1">
        <v>1.2266500000000001E-9</v>
      </c>
      <c r="I61" s="1">
        <f t="shared" si="0"/>
        <v>2.1657261599999999E-11</v>
      </c>
      <c r="J61" s="1">
        <f t="shared" si="1"/>
        <v>8.1351600000000004E-14</v>
      </c>
      <c r="K61" s="1">
        <f t="shared" si="2"/>
        <v>5.7771491000000006E-9</v>
      </c>
      <c r="L61" s="1">
        <f t="shared" si="3"/>
        <v>4.2564755000000002E-10</v>
      </c>
      <c r="M61" s="1">
        <f t="shared" si="4"/>
        <v>3.7487801033212033E-3</v>
      </c>
      <c r="N61" s="1">
        <f t="shared" si="5"/>
        <v>1.4081616830695956E-5</v>
      </c>
      <c r="O61" s="1">
        <f t="shared" si="6"/>
        <v>1.1694989835038185E-3</v>
      </c>
      <c r="P61" s="1">
        <f t="shared" si="7"/>
        <v>7.3677785120692132E-2</v>
      </c>
    </row>
    <row r="62" spans="1:16" x14ac:dyDescent="0.35">
      <c r="A62">
        <v>61</v>
      </c>
      <c r="B62" s="2">
        <v>44629.526423611111</v>
      </c>
      <c r="C62">
        <v>2363439</v>
      </c>
      <c r="D62" s="1">
        <v>1.7672899999999999E-11</v>
      </c>
      <c r="E62" s="1">
        <v>3.3570599999999998E-11</v>
      </c>
      <c r="F62" s="1">
        <v>6.0401999999999999E-9</v>
      </c>
      <c r="G62" s="1">
        <v>6.2188700000000001E-12</v>
      </c>
      <c r="H62" s="1">
        <v>1.2439300000000001E-9</v>
      </c>
      <c r="I62" s="1">
        <f t="shared" si="0"/>
        <v>1.1452039199999999E-11</v>
      </c>
      <c r="J62" s="1">
        <f t="shared" si="1"/>
        <v>6.7141199999999991E-14</v>
      </c>
      <c r="K62" s="1">
        <f t="shared" si="2"/>
        <v>6.0099990000000002E-9</v>
      </c>
      <c r="L62" s="1">
        <f t="shared" si="3"/>
        <v>4.3164370999999995E-10</v>
      </c>
      <c r="M62" s="1">
        <f t="shared" si="4"/>
        <v>1.9054976881027765E-3</v>
      </c>
      <c r="N62" s="1">
        <f t="shared" si="5"/>
        <v>1.1171582557667645E-5</v>
      </c>
      <c r="O62" s="1">
        <f t="shared" si="6"/>
        <v>1.0347539159324319E-3</v>
      </c>
      <c r="P62" s="1">
        <f t="shared" si="7"/>
        <v>7.1820928755562174E-2</v>
      </c>
    </row>
    <row r="63" spans="1:16" x14ac:dyDescent="0.35">
      <c r="A63">
        <v>62</v>
      </c>
      <c r="B63" s="2">
        <v>44629.526898148149</v>
      </c>
      <c r="C63">
        <v>2404537</v>
      </c>
      <c r="D63" s="1">
        <v>4.2430100000000002E-11</v>
      </c>
      <c r="E63" s="1">
        <v>4.63887E-11</v>
      </c>
      <c r="F63" s="1">
        <v>6.0530300000000001E-9</v>
      </c>
      <c r="G63" s="1">
        <v>6.1877000000000004E-12</v>
      </c>
      <c r="H63" s="1">
        <v>1.21454E-9</v>
      </c>
      <c r="I63" s="1">
        <f t="shared" si="0"/>
        <v>2.7494704800000002E-11</v>
      </c>
      <c r="J63" s="1">
        <f t="shared" si="1"/>
        <v>9.2777399999999998E-14</v>
      </c>
      <c r="K63" s="1">
        <f t="shared" si="2"/>
        <v>6.0227648499999999E-9</v>
      </c>
      <c r="L63" s="1">
        <f t="shared" si="3"/>
        <v>4.2144538000000002E-10</v>
      </c>
      <c r="M63" s="1">
        <f t="shared" si="4"/>
        <v>4.5651300498640588E-3</v>
      </c>
      <c r="N63" s="1">
        <f t="shared" si="5"/>
        <v>1.5404453321799539E-5</v>
      </c>
      <c r="O63" s="1">
        <f t="shared" si="6"/>
        <v>1.0273852880043955E-3</v>
      </c>
      <c r="P63" s="1">
        <f t="shared" si="7"/>
        <v>6.9975400085560371E-2</v>
      </c>
    </row>
    <row r="64" spans="1:16" x14ac:dyDescent="0.35">
      <c r="A64">
        <v>63</v>
      </c>
      <c r="B64" s="2">
        <v>44629.527372685188</v>
      </c>
      <c r="C64">
        <v>2445634</v>
      </c>
      <c r="D64" s="1">
        <v>1.71032E-11</v>
      </c>
      <c r="E64" s="1">
        <v>3.3345300000000001E-11</v>
      </c>
      <c r="F64" s="1">
        <v>5.3210000000000001E-9</v>
      </c>
      <c r="G64" s="1">
        <v>6.2253200000000004E-12</v>
      </c>
      <c r="H64" s="1">
        <v>1.19474E-9</v>
      </c>
      <c r="I64" s="1">
        <f t="shared" si="0"/>
        <v>1.10828736E-11</v>
      </c>
      <c r="J64" s="1">
        <f t="shared" si="1"/>
        <v>6.6690599999999997E-14</v>
      </c>
      <c r="K64" s="1">
        <f t="shared" si="2"/>
        <v>5.2943950000000003E-9</v>
      </c>
      <c r="L64" s="1">
        <f t="shared" si="3"/>
        <v>4.1457477999999994E-10</v>
      </c>
      <c r="M64" s="1">
        <f t="shared" si="4"/>
        <v>2.0933220131856426E-3</v>
      </c>
      <c r="N64" s="1">
        <f t="shared" si="5"/>
        <v>1.2596453419134762E-5</v>
      </c>
      <c r="O64" s="1">
        <f t="shared" si="6"/>
        <v>1.1758321772364925E-3</v>
      </c>
      <c r="P64" s="1">
        <f t="shared" si="7"/>
        <v>7.8304467271520142E-2</v>
      </c>
    </row>
    <row r="65" spans="1:16" x14ac:dyDescent="0.35">
      <c r="A65">
        <v>64</v>
      </c>
      <c r="B65" s="2">
        <v>44629.52784722222</v>
      </c>
      <c r="C65">
        <v>2486732</v>
      </c>
      <c r="D65" s="1">
        <v>1.3577200000000001E-11</v>
      </c>
      <c r="E65" s="1">
        <v>4.6685600000000002E-11</v>
      </c>
      <c r="F65" s="1">
        <v>7.0607300000000003E-9</v>
      </c>
      <c r="G65" s="1">
        <v>6.0221500000000001E-12</v>
      </c>
      <c r="H65" s="1">
        <v>1.1794999999999999E-9</v>
      </c>
      <c r="I65" s="1">
        <f t="shared" si="0"/>
        <v>8.7980256000000005E-12</v>
      </c>
      <c r="J65" s="1">
        <f t="shared" si="1"/>
        <v>9.3371200000000009E-14</v>
      </c>
      <c r="K65" s="1">
        <f t="shared" si="2"/>
        <v>7.0254263500000003E-9</v>
      </c>
      <c r="L65" s="1">
        <f t="shared" si="3"/>
        <v>4.0928649999999996E-10</v>
      </c>
      <c r="M65" s="1">
        <f t="shared" si="4"/>
        <v>1.2523119824606802E-3</v>
      </c>
      <c r="N65" s="1">
        <f t="shared" si="5"/>
        <v>1.329046741768206E-5</v>
      </c>
      <c r="O65" s="1">
        <f t="shared" si="6"/>
        <v>8.5719352819064142E-4</v>
      </c>
      <c r="P65" s="1">
        <f t="shared" si="7"/>
        <v>5.8257887793528709E-2</v>
      </c>
    </row>
    <row r="66" spans="1:16" x14ac:dyDescent="0.35">
      <c r="A66">
        <v>65</v>
      </c>
      <c r="B66" s="2">
        <v>44629.528321759259</v>
      </c>
      <c r="C66">
        <v>2527829</v>
      </c>
      <c r="D66" s="1">
        <v>1.2910700000000001E-11</v>
      </c>
      <c r="E66" s="1">
        <v>3.3580899999999998E-11</v>
      </c>
      <c r="F66" s="1">
        <v>5.4786300000000001E-9</v>
      </c>
      <c r="G66" s="1">
        <v>5.8533699999999997E-12</v>
      </c>
      <c r="H66" s="1">
        <v>1.16931E-9</v>
      </c>
      <c r="I66" s="1">
        <f t="shared" si="0"/>
        <v>8.3661336000000001E-12</v>
      </c>
      <c r="J66" s="1">
        <f t="shared" si="1"/>
        <v>6.7161799999999993E-14</v>
      </c>
      <c r="K66" s="1">
        <f t="shared" si="2"/>
        <v>5.4512368500000005E-9</v>
      </c>
      <c r="L66" s="1">
        <f t="shared" si="3"/>
        <v>4.0575056999999992E-10</v>
      </c>
      <c r="M66" s="1">
        <f t="shared" si="4"/>
        <v>1.5347220878872653E-3</v>
      </c>
      <c r="N66" s="1">
        <f t="shared" si="5"/>
        <v>1.2320469986549931E-5</v>
      </c>
      <c r="O66" s="1">
        <f t="shared" si="6"/>
        <v>1.0737691575444935E-3</v>
      </c>
      <c r="P66" s="1">
        <f t="shared" si="7"/>
        <v>7.4432753733677873E-2</v>
      </c>
    </row>
    <row r="67" spans="1:16" x14ac:dyDescent="0.35">
      <c r="A67">
        <v>66</v>
      </c>
      <c r="B67" s="2">
        <v>44629.528796296298</v>
      </c>
      <c r="C67">
        <v>2568927</v>
      </c>
      <c r="D67" s="1">
        <v>2.06399E-11</v>
      </c>
      <c r="E67" s="1">
        <v>3.7706799999999999E-11</v>
      </c>
      <c r="F67" s="1">
        <v>5.9337099999999998E-9</v>
      </c>
      <c r="G67" s="1">
        <v>5.9770000000000001E-12</v>
      </c>
      <c r="H67" s="1">
        <v>1.1496300000000001E-9</v>
      </c>
      <c r="I67" s="1">
        <f t="shared" ref="I67:I130" si="8">0.648*D67</f>
        <v>1.33746552E-11</v>
      </c>
      <c r="J67" s="1">
        <f t="shared" ref="J67:J130" si="9">0.002*E67</f>
        <v>7.5413599999999999E-14</v>
      </c>
      <c r="K67" s="1">
        <f t="shared" ref="K67:K130" si="10">F67-(0.005*F67)</f>
        <v>5.9040414499999994E-9</v>
      </c>
      <c r="L67" s="1">
        <f t="shared" ref="L67:L130" si="11">H67-(0.653*H67)</f>
        <v>3.9892161000000004E-10</v>
      </c>
      <c r="M67" s="1">
        <f t="shared" ref="M67:M130" si="12">I67/K67</f>
        <v>2.2653389738650975E-3</v>
      </c>
      <c r="N67" s="1">
        <f t="shared" ref="N67:N130" si="13">J67/K67</f>
        <v>1.2773216556601242E-5</v>
      </c>
      <c r="O67" s="1">
        <f t="shared" ref="O67:O130" si="14">G67/K67</f>
        <v>1.0123573912239388E-3</v>
      </c>
      <c r="P67" s="1">
        <f t="shared" ref="P67:P130" si="15">L67/K67</f>
        <v>6.7567549004927813E-2</v>
      </c>
    </row>
    <row r="68" spans="1:16" x14ac:dyDescent="0.35">
      <c r="A68">
        <v>67</v>
      </c>
      <c r="B68" s="2">
        <v>44629.529282407406</v>
      </c>
      <c r="C68">
        <v>2610024</v>
      </c>
      <c r="D68" s="1">
        <v>1.5931400000000001E-11</v>
      </c>
      <c r="E68" s="1">
        <v>4.04813E-11</v>
      </c>
      <c r="F68" s="1">
        <v>1.69402E-7</v>
      </c>
      <c r="G68" s="1">
        <v>5.3610199999999997E-12</v>
      </c>
      <c r="H68" s="1">
        <v>1.1900599999999999E-9</v>
      </c>
      <c r="I68" s="1">
        <f t="shared" si="8"/>
        <v>1.03235472E-11</v>
      </c>
      <c r="J68" s="1">
        <f t="shared" si="9"/>
        <v>8.0962600000000002E-14</v>
      </c>
      <c r="K68" s="1">
        <f t="shared" si="10"/>
        <v>1.6855499000000001E-7</v>
      </c>
      <c r="L68" s="1">
        <f t="shared" si="11"/>
        <v>4.1295081999999994E-10</v>
      </c>
      <c r="M68" s="1">
        <f t="shared" si="12"/>
        <v>6.1247354350055136E-5</v>
      </c>
      <c r="N68" s="1">
        <f t="shared" si="13"/>
        <v>4.8033345082219157E-7</v>
      </c>
      <c r="O68" s="1">
        <f t="shared" si="14"/>
        <v>3.1805762617885113E-5</v>
      </c>
      <c r="P68" s="1">
        <f t="shared" si="15"/>
        <v>2.4499471656104629E-3</v>
      </c>
    </row>
    <row r="69" spans="1:16" x14ac:dyDescent="0.35">
      <c r="A69">
        <v>68</v>
      </c>
      <c r="B69" s="2">
        <v>44629.529768518521</v>
      </c>
      <c r="C69">
        <v>2652662</v>
      </c>
      <c r="D69" s="1">
        <v>1.0900400000000001E-11</v>
      </c>
      <c r="E69" s="1">
        <v>2.9598300000000001E-11</v>
      </c>
      <c r="F69" s="1">
        <v>3.4265499999999999E-7</v>
      </c>
      <c r="G69" s="1">
        <v>5.2201999999999999E-12</v>
      </c>
      <c r="H69" s="1">
        <v>1.01045E-9</v>
      </c>
      <c r="I69" s="1">
        <f t="shared" si="8"/>
        <v>7.063459200000001E-12</v>
      </c>
      <c r="J69" s="1">
        <f t="shared" si="9"/>
        <v>5.9196600000000009E-14</v>
      </c>
      <c r="K69" s="1">
        <f t="shared" si="10"/>
        <v>3.4094172499999999E-7</v>
      </c>
      <c r="L69" s="1">
        <f t="shared" si="11"/>
        <v>3.5062614999999997E-10</v>
      </c>
      <c r="M69" s="1">
        <f t="shared" si="12"/>
        <v>2.0717497103060651E-5</v>
      </c>
      <c r="N69" s="1">
        <f t="shared" si="13"/>
        <v>1.7362673929100349E-7</v>
      </c>
      <c r="O69" s="1">
        <f t="shared" si="14"/>
        <v>1.5311120984091929E-5</v>
      </c>
      <c r="P69" s="1">
        <f t="shared" si="15"/>
        <v>1.0284049275576346E-3</v>
      </c>
    </row>
    <row r="70" spans="1:16" x14ac:dyDescent="0.35">
      <c r="A70">
        <v>69</v>
      </c>
      <c r="B70" s="2">
        <v>44629.530219907407</v>
      </c>
      <c r="C70">
        <v>2691159</v>
      </c>
      <c r="D70" s="1">
        <v>1.69849E-12</v>
      </c>
      <c r="E70" s="1">
        <v>1.42718E-11</v>
      </c>
      <c r="F70" s="1">
        <v>3.9756999999999998E-7</v>
      </c>
      <c r="G70" s="1">
        <v>4.5085499999999998E-12</v>
      </c>
      <c r="H70" s="1">
        <v>9.1662899999999996E-10</v>
      </c>
      <c r="I70" s="1">
        <f t="shared" si="8"/>
        <v>1.10062152E-12</v>
      </c>
      <c r="J70" s="1">
        <f t="shared" si="9"/>
        <v>2.8543599999999999E-14</v>
      </c>
      <c r="K70" s="1">
        <f t="shared" si="10"/>
        <v>3.9558214999999996E-7</v>
      </c>
      <c r="L70" s="1">
        <f t="shared" si="11"/>
        <v>3.1807026299999997E-10</v>
      </c>
      <c r="M70" s="1">
        <f t="shared" si="12"/>
        <v>2.7822830731872006E-6</v>
      </c>
      <c r="N70" s="1">
        <f t="shared" si="13"/>
        <v>7.2155935246319884E-8</v>
      </c>
      <c r="O70" s="1">
        <f t="shared" si="14"/>
        <v>1.139725338971943E-5</v>
      </c>
      <c r="P70" s="1">
        <f t="shared" si="15"/>
        <v>8.0405615622444033E-4</v>
      </c>
    </row>
    <row r="71" spans="1:16" x14ac:dyDescent="0.35">
      <c r="A71">
        <v>70</v>
      </c>
      <c r="B71" s="2">
        <v>44629.530659722222</v>
      </c>
      <c r="C71">
        <v>2729657</v>
      </c>
      <c r="D71" s="1">
        <v>7.3482499999999999E-10</v>
      </c>
      <c r="E71" s="1">
        <v>4.5508200000000001E-11</v>
      </c>
      <c r="F71" s="1">
        <v>3.92105E-7</v>
      </c>
      <c r="G71" s="1">
        <v>1.67589E-10</v>
      </c>
      <c r="H71" s="1">
        <v>5.0745800000000001E-9</v>
      </c>
      <c r="I71" s="1">
        <f t="shared" si="8"/>
        <v>4.7616659999999997E-10</v>
      </c>
      <c r="J71" s="1">
        <f t="shared" si="9"/>
        <v>9.1016400000000004E-14</v>
      </c>
      <c r="K71" s="1">
        <f t="shared" si="10"/>
        <v>3.9014447500000001E-7</v>
      </c>
      <c r="L71" s="1">
        <f t="shared" si="11"/>
        <v>1.7608792599999998E-9</v>
      </c>
      <c r="M71" s="1">
        <f t="shared" si="12"/>
        <v>1.2204878718326075E-3</v>
      </c>
      <c r="N71" s="1">
        <f t="shared" si="13"/>
        <v>2.3328896301812297E-7</v>
      </c>
      <c r="O71" s="1">
        <f t="shared" si="14"/>
        <v>4.2955625605104364E-4</v>
      </c>
      <c r="P71" s="1">
        <f t="shared" si="15"/>
        <v>4.5134030412708002E-3</v>
      </c>
    </row>
    <row r="72" spans="1:16" x14ac:dyDescent="0.35">
      <c r="A72">
        <v>71</v>
      </c>
      <c r="B72" s="2">
        <v>44629.531192129631</v>
      </c>
      <c r="C72">
        <v>2775036</v>
      </c>
      <c r="D72" s="1">
        <v>1.08016E-8</v>
      </c>
      <c r="E72" s="1">
        <v>4.4638000000000003E-11</v>
      </c>
      <c r="F72" s="1">
        <v>3.6970900000000002E-7</v>
      </c>
      <c r="G72" s="1">
        <v>3.0948E-10</v>
      </c>
      <c r="H72" s="1">
        <v>4.9447600000000002E-9</v>
      </c>
      <c r="I72" s="1">
        <f t="shared" si="8"/>
        <v>6.9994367999999998E-9</v>
      </c>
      <c r="J72" s="1">
        <f t="shared" si="9"/>
        <v>8.9276000000000013E-14</v>
      </c>
      <c r="K72" s="1">
        <f t="shared" si="10"/>
        <v>3.6786045500000002E-7</v>
      </c>
      <c r="L72" s="1">
        <f t="shared" si="11"/>
        <v>1.7158317200000001E-9</v>
      </c>
      <c r="M72" s="1">
        <f t="shared" si="12"/>
        <v>1.9027423863758337E-2</v>
      </c>
      <c r="N72" s="1">
        <f t="shared" si="13"/>
        <v>2.4268985368378345E-7</v>
      </c>
      <c r="O72" s="1">
        <f t="shared" si="14"/>
        <v>8.4129727942624328E-4</v>
      </c>
      <c r="P72" s="1">
        <f t="shared" si="15"/>
        <v>4.6643549114296617E-3</v>
      </c>
    </row>
    <row r="73" spans="1:16" x14ac:dyDescent="0.35">
      <c r="A73">
        <v>72</v>
      </c>
      <c r="B73" s="2">
        <v>44629.531527777777</v>
      </c>
      <c r="C73">
        <v>2804802</v>
      </c>
      <c r="D73" s="1">
        <v>1.2607599999999999E-8</v>
      </c>
      <c r="E73" s="1">
        <v>2.6301599999999999E-11</v>
      </c>
      <c r="F73" s="1">
        <v>3.6281200000000001E-7</v>
      </c>
      <c r="G73" s="1">
        <v>3.1443099999999998E-10</v>
      </c>
      <c r="H73" s="1">
        <v>3.5746199999999998E-9</v>
      </c>
      <c r="I73" s="1">
        <f t="shared" si="8"/>
        <v>8.1697247999999997E-9</v>
      </c>
      <c r="J73" s="1">
        <f t="shared" si="9"/>
        <v>5.2603199999999996E-14</v>
      </c>
      <c r="K73" s="1">
        <f t="shared" si="10"/>
        <v>3.6099794000000001E-7</v>
      </c>
      <c r="L73" s="1">
        <f t="shared" si="11"/>
        <v>1.24039314E-9</v>
      </c>
      <c r="M73" s="1">
        <f t="shared" si="12"/>
        <v>2.2630945761075532E-2</v>
      </c>
      <c r="N73" s="1">
        <f t="shared" si="13"/>
        <v>1.4571606696703031E-7</v>
      </c>
      <c r="O73" s="1">
        <f t="shared" si="14"/>
        <v>8.7100497027766961E-4</v>
      </c>
      <c r="P73" s="1">
        <f t="shared" si="15"/>
        <v>3.4360116847204168E-3</v>
      </c>
    </row>
    <row r="74" spans="1:16" x14ac:dyDescent="0.35">
      <c r="A74">
        <v>73</v>
      </c>
      <c r="B74" s="2">
        <v>44629.531875000001</v>
      </c>
      <c r="C74">
        <v>2834569</v>
      </c>
      <c r="D74" s="1">
        <v>1.32352E-8</v>
      </c>
      <c r="E74" s="1">
        <v>3.3765099999999999E-11</v>
      </c>
      <c r="F74" s="1">
        <v>3.6048299999999999E-7</v>
      </c>
      <c r="G74" s="1">
        <v>3.05665E-10</v>
      </c>
      <c r="H74" s="1">
        <v>2.7743599999999999E-9</v>
      </c>
      <c r="I74" s="1">
        <f t="shared" si="8"/>
        <v>8.5764096E-9</v>
      </c>
      <c r="J74" s="1">
        <f t="shared" si="9"/>
        <v>6.7530199999999993E-14</v>
      </c>
      <c r="K74" s="1">
        <f t="shared" si="10"/>
        <v>3.5868058499999998E-7</v>
      </c>
      <c r="L74" s="1">
        <f t="shared" si="11"/>
        <v>9.6270291999999997E-10</v>
      </c>
      <c r="M74" s="1">
        <f t="shared" si="12"/>
        <v>2.3910994792204883E-2</v>
      </c>
      <c r="N74" s="1">
        <f t="shared" si="13"/>
        <v>1.8827392065282818E-7</v>
      </c>
      <c r="O74" s="1">
        <f t="shared" si="14"/>
        <v>8.5219276644148449E-4</v>
      </c>
      <c r="P74" s="1">
        <f t="shared" si="15"/>
        <v>2.6840117928323332E-3</v>
      </c>
    </row>
    <row r="75" spans="1:16" x14ac:dyDescent="0.35">
      <c r="A75">
        <v>74</v>
      </c>
      <c r="B75" s="2">
        <v>44629.532222222224</v>
      </c>
      <c r="C75">
        <v>2864335</v>
      </c>
      <c r="D75" s="1">
        <v>1.37149E-8</v>
      </c>
      <c r="E75" s="1">
        <v>3.8198200000000003E-11</v>
      </c>
      <c r="F75" s="1">
        <v>3.6057200000000001E-7</v>
      </c>
      <c r="G75" s="1">
        <v>1.9915399999999999E-10</v>
      </c>
      <c r="H75" s="1">
        <v>2.0732100000000001E-9</v>
      </c>
      <c r="I75" s="1">
        <f t="shared" si="8"/>
        <v>8.8872552000000007E-9</v>
      </c>
      <c r="J75" s="1">
        <f t="shared" si="9"/>
        <v>7.6396400000000012E-14</v>
      </c>
      <c r="K75" s="1">
        <f t="shared" si="10"/>
        <v>3.5876914000000003E-7</v>
      </c>
      <c r="L75" s="1">
        <f t="shared" si="11"/>
        <v>7.1940387000000009E-10</v>
      </c>
      <c r="M75" s="1">
        <f t="shared" si="12"/>
        <v>2.4771515186618336E-2</v>
      </c>
      <c r="N75" s="1">
        <f t="shared" si="13"/>
        <v>2.1294027685881792E-7</v>
      </c>
      <c r="O75" s="1">
        <f t="shared" si="14"/>
        <v>5.5510348521057293E-4</v>
      </c>
      <c r="P75" s="1">
        <f t="shared" si="15"/>
        <v>2.0051999734425319E-3</v>
      </c>
    </row>
    <row r="76" spans="1:16" x14ac:dyDescent="0.35">
      <c r="A76">
        <v>75</v>
      </c>
      <c r="B76" s="2">
        <v>44629.532592592594</v>
      </c>
      <c r="C76">
        <v>2896692</v>
      </c>
      <c r="D76" s="1">
        <v>4.5048399999999999E-9</v>
      </c>
      <c r="E76" s="1">
        <v>3.9549599999999997E-11</v>
      </c>
      <c r="F76" s="1">
        <v>3.8216199999999998E-7</v>
      </c>
      <c r="G76" s="1">
        <v>8.7159900000000006E-11</v>
      </c>
      <c r="H76" s="1">
        <v>1.6348199999999999E-9</v>
      </c>
      <c r="I76" s="1">
        <f t="shared" si="8"/>
        <v>2.9191363200000001E-9</v>
      </c>
      <c r="J76" s="1">
        <f t="shared" si="9"/>
        <v>7.9099199999999991E-14</v>
      </c>
      <c r="K76" s="1">
        <f t="shared" si="10"/>
        <v>3.8025118999999996E-7</v>
      </c>
      <c r="L76" s="1">
        <f t="shared" si="11"/>
        <v>5.6728253999999987E-10</v>
      </c>
      <c r="M76" s="1">
        <f t="shared" si="12"/>
        <v>7.6768630756947802E-3</v>
      </c>
      <c r="N76" s="1">
        <f t="shared" si="13"/>
        <v>2.080182839138518E-7</v>
      </c>
      <c r="O76" s="1">
        <f t="shared" si="14"/>
        <v>2.2921663966390222E-4</v>
      </c>
      <c r="P76" s="1">
        <f t="shared" si="15"/>
        <v>1.4918626290163614E-3</v>
      </c>
    </row>
    <row r="77" spans="1:16" x14ac:dyDescent="0.35">
      <c r="A77">
        <v>76</v>
      </c>
      <c r="B77" s="2">
        <v>44629.532962962963</v>
      </c>
      <c r="C77">
        <v>2928559</v>
      </c>
      <c r="D77" s="1">
        <v>1.4346899999999999E-9</v>
      </c>
      <c r="E77" s="1">
        <v>3.9651999999999998E-11</v>
      </c>
      <c r="F77" s="1">
        <v>3.8699899999999998E-7</v>
      </c>
      <c r="G77" s="1">
        <v>3.9972799999999999E-11</v>
      </c>
      <c r="H77" s="1">
        <v>1.3541900000000001E-9</v>
      </c>
      <c r="I77" s="1">
        <f t="shared" si="8"/>
        <v>9.2967911999999995E-10</v>
      </c>
      <c r="J77" s="1">
        <f t="shared" si="9"/>
        <v>7.9304E-14</v>
      </c>
      <c r="K77" s="1">
        <f t="shared" si="10"/>
        <v>3.85064005E-7</v>
      </c>
      <c r="L77" s="1">
        <f t="shared" si="11"/>
        <v>4.6990393000000003E-10</v>
      </c>
      <c r="M77" s="1">
        <f t="shared" si="12"/>
        <v>2.4143495832595415E-3</v>
      </c>
      <c r="N77" s="1">
        <f t="shared" si="13"/>
        <v>2.0595017703615274E-7</v>
      </c>
      <c r="O77" s="1">
        <f t="shared" si="14"/>
        <v>1.0380819676978117E-4</v>
      </c>
      <c r="P77" s="1">
        <f t="shared" si="15"/>
        <v>1.220326812941137E-3</v>
      </c>
    </row>
    <row r="78" spans="1:16" x14ac:dyDescent="0.35">
      <c r="A78">
        <v>77</v>
      </c>
      <c r="B78" s="2">
        <v>44629.533414351848</v>
      </c>
      <c r="C78">
        <v>2967966</v>
      </c>
      <c r="D78" s="1">
        <v>5.5051699999999995E-10</v>
      </c>
      <c r="E78" s="1">
        <v>2.6393699999999999E-11</v>
      </c>
      <c r="F78" s="1">
        <v>3.1999100000000002E-7</v>
      </c>
      <c r="G78" s="1">
        <v>1.8105100000000001E-11</v>
      </c>
      <c r="H78" s="1">
        <v>2.0103500000000002E-9</v>
      </c>
      <c r="I78" s="1">
        <f t="shared" si="8"/>
        <v>3.5673501599999997E-10</v>
      </c>
      <c r="J78" s="1">
        <f t="shared" si="9"/>
        <v>5.2787399999999996E-14</v>
      </c>
      <c r="K78" s="1">
        <f t="shared" si="10"/>
        <v>3.1839104500000001E-7</v>
      </c>
      <c r="L78" s="1">
        <f t="shared" si="11"/>
        <v>6.9759145000000012E-10</v>
      </c>
      <c r="M78" s="1">
        <f t="shared" si="12"/>
        <v>1.1204304317038816E-3</v>
      </c>
      <c r="N78" s="1">
        <f t="shared" si="13"/>
        <v>1.6579423582720424E-7</v>
      </c>
      <c r="O78" s="1">
        <f t="shared" si="14"/>
        <v>5.6864350566141081E-5</v>
      </c>
      <c r="P78" s="1">
        <f t="shared" si="15"/>
        <v>2.1909895424351527E-3</v>
      </c>
    </row>
    <row r="79" spans="1:16" x14ac:dyDescent="0.35">
      <c r="A79">
        <v>78</v>
      </c>
      <c r="B79" s="2">
        <v>44629.533865740741</v>
      </c>
      <c r="C79">
        <v>3006464</v>
      </c>
      <c r="D79" s="1">
        <v>1.56605E-10</v>
      </c>
      <c r="E79" s="1">
        <v>2.7018299999999998E-11</v>
      </c>
      <c r="F79" s="1">
        <v>6.7575299999999998E-8</v>
      </c>
      <c r="G79" s="1">
        <v>1.7622399999999999E-11</v>
      </c>
      <c r="H79" s="1">
        <v>2.6408299999999999E-9</v>
      </c>
      <c r="I79" s="1">
        <f t="shared" si="8"/>
        <v>1.0148004000000001E-10</v>
      </c>
      <c r="J79" s="1">
        <f t="shared" si="9"/>
        <v>5.4036599999999996E-14</v>
      </c>
      <c r="K79" s="1">
        <f t="shared" si="10"/>
        <v>6.7237423499999996E-8</v>
      </c>
      <c r="L79" s="1">
        <f t="shared" si="11"/>
        <v>9.1636800999999983E-10</v>
      </c>
      <c r="M79" s="1">
        <f t="shared" si="12"/>
        <v>1.5092791293527185E-3</v>
      </c>
      <c r="N79" s="1">
        <f t="shared" si="13"/>
        <v>8.0366851058770867E-7</v>
      </c>
      <c r="O79" s="1">
        <f t="shared" si="14"/>
        <v>2.6209213682912763E-4</v>
      </c>
      <c r="P79" s="1">
        <f t="shared" si="15"/>
        <v>1.3628838856384792E-2</v>
      </c>
    </row>
    <row r="80" spans="1:16" x14ac:dyDescent="0.35">
      <c r="A80">
        <v>79</v>
      </c>
      <c r="B80" s="2">
        <v>44629.534317129626</v>
      </c>
      <c r="C80">
        <v>3045982</v>
      </c>
      <c r="D80" s="1">
        <v>7.4669299999999996E-11</v>
      </c>
      <c r="E80" s="1">
        <v>3.4553399999999998E-11</v>
      </c>
      <c r="F80" s="1">
        <v>1.46927E-8</v>
      </c>
      <c r="G80" s="1">
        <v>1.6103499999999999E-11</v>
      </c>
      <c r="H80" s="1">
        <v>2.35109E-9</v>
      </c>
      <c r="I80" s="1">
        <f t="shared" si="8"/>
        <v>4.8385706399999997E-11</v>
      </c>
      <c r="J80" s="1">
        <f t="shared" si="9"/>
        <v>6.9106799999999991E-14</v>
      </c>
      <c r="K80" s="1">
        <f t="shared" si="10"/>
        <v>1.4619236499999999E-8</v>
      </c>
      <c r="L80" s="1">
        <f t="shared" si="11"/>
        <v>8.1582823000000004E-10</v>
      </c>
      <c r="M80" s="1">
        <f t="shared" si="12"/>
        <v>3.3097286852155376E-3</v>
      </c>
      <c r="N80" s="1">
        <f t="shared" si="13"/>
        <v>4.7271141690607433E-6</v>
      </c>
      <c r="O80" s="1">
        <f t="shared" si="14"/>
        <v>1.1015281133183665E-3</v>
      </c>
      <c r="P80" s="1">
        <f t="shared" si="15"/>
        <v>5.5805118824091809E-2</v>
      </c>
    </row>
    <row r="81" spans="1:16" x14ac:dyDescent="0.35">
      <c r="A81">
        <v>80</v>
      </c>
      <c r="B81" s="2">
        <v>44629.534768518519</v>
      </c>
      <c r="C81">
        <v>3084979</v>
      </c>
      <c r="D81" s="1">
        <v>6.0490099999999996E-11</v>
      </c>
      <c r="E81" s="1">
        <v>3.0703999999999997E-11</v>
      </c>
      <c r="F81" s="1">
        <v>6.9302899999999996E-9</v>
      </c>
      <c r="G81" s="1">
        <v>1.4248E-11</v>
      </c>
      <c r="H81" s="1">
        <v>2.0536600000000001E-9</v>
      </c>
      <c r="I81" s="1">
        <f t="shared" si="8"/>
        <v>3.9197584799999999E-11</v>
      </c>
      <c r="J81" s="1">
        <f t="shared" si="9"/>
        <v>6.1407999999999994E-14</v>
      </c>
      <c r="K81" s="1">
        <f t="shared" si="10"/>
        <v>6.8956385499999999E-9</v>
      </c>
      <c r="L81" s="1">
        <f t="shared" si="11"/>
        <v>7.1262002000000005E-10</v>
      </c>
      <c r="M81" s="1">
        <f t="shared" si="12"/>
        <v>5.6844024691520409E-3</v>
      </c>
      <c r="N81" s="1">
        <f t="shared" si="13"/>
        <v>8.9053391581842695E-6</v>
      </c>
      <c r="O81" s="1">
        <f t="shared" si="14"/>
        <v>2.0662335905062773E-3</v>
      </c>
      <c r="P81" s="1">
        <f t="shared" si="15"/>
        <v>0.10334358665014425</v>
      </c>
    </row>
    <row r="82" spans="1:16" x14ac:dyDescent="0.35">
      <c r="A82">
        <v>81</v>
      </c>
      <c r="B82" s="2">
        <v>44629.535266203704</v>
      </c>
      <c r="C82">
        <v>3127097</v>
      </c>
      <c r="D82" s="1">
        <v>3.7291600000000001E-11</v>
      </c>
      <c r="E82" s="1">
        <v>3.4614900000000002E-11</v>
      </c>
      <c r="F82" s="1">
        <v>5.8070499999999997E-9</v>
      </c>
      <c r="G82" s="1">
        <v>1.2295799999999999E-11</v>
      </c>
      <c r="H82" s="1">
        <v>1.8591699999999999E-9</v>
      </c>
      <c r="I82" s="1">
        <f t="shared" si="8"/>
        <v>2.4164956800000002E-11</v>
      </c>
      <c r="J82" s="1">
        <f t="shared" si="9"/>
        <v>6.922980000000001E-14</v>
      </c>
      <c r="K82" s="1">
        <f t="shared" si="10"/>
        <v>5.7780147499999994E-9</v>
      </c>
      <c r="L82" s="1">
        <f t="shared" si="11"/>
        <v>6.4513199E-10</v>
      </c>
      <c r="M82" s="1">
        <f t="shared" si="12"/>
        <v>4.1822248376918742E-3</v>
      </c>
      <c r="N82" s="1">
        <f t="shared" si="13"/>
        <v>1.1981589351255985E-5</v>
      </c>
      <c r="O82" s="1">
        <f t="shared" si="14"/>
        <v>2.128031950766481E-3</v>
      </c>
      <c r="P82" s="1">
        <f t="shared" si="15"/>
        <v>0.11165288042921663</v>
      </c>
    </row>
    <row r="83" spans="1:16" x14ac:dyDescent="0.35">
      <c r="A83">
        <v>82</v>
      </c>
      <c r="B83" s="2">
        <v>44629.535740740743</v>
      </c>
      <c r="C83">
        <v>3168194</v>
      </c>
      <c r="D83" s="1">
        <v>3.3077700000000001E-11</v>
      </c>
      <c r="E83" s="1">
        <v>3.3560400000000003E-11</v>
      </c>
      <c r="F83" s="1">
        <v>5.5091800000000002E-9</v>
      </c>
      <c r="G83" s="1">
        <v>1.11466E-11</v>
      </c>
      <c r="H83" s="1">
        <v>1.71616E-9</v>
      </c>
      <c r="I83" s="1">
        <f t="shared" si="8"/>
        <v>2.1434349600000001E-11</v>
      </c>
      <c r="J83" s="1">
        <f t="shared" si="9"/>
        <v>6.7120800000000003E-14</v>
      </c>
      <c r="K83" s="1">
        <f t="shared" si="10"/>
        <v>5.4816340999999999E-9</v>
      </c>
      <c r="L83" s="1">
        <f t="shared" si="11"/>
        <v>5.9550751999999985E-10</v>
      </c>
      <c r="M83" s="1">
        <f t="shared" si="12"/>
        <v>3.910211664802655E-3</v>
      </c>
      <c r="N83" s="1">
        <f t="shared" si="13"/>
        <v>1.2244669887762118E-5</v>
      </c>
      <c r="O83" s="1">
        <f t="shared" si="14"/>
        <v>2.0334447350289215E-3</v>
      </c>
      <c r="P83" s="1">
        <f t="shared" si="15"/>
        <v>0.10863686067627168</v>
      </c>
    </row>
    <row r="84" spans="1:16" x14ac:dyDescent="0.35">
      <c r="A84">
        <v>83</v>
      </c>
      <c r="B84" s="2">
        <v>44629.536215277774</v>
      </c>
      <c r="C84">
        <v>3209292</v>
      </c>
      <c r="D84" s="1">
        <v>3.9463099999999998E-11</v>
      </c>
      <c r="E84" s="1">
        <v>3.6836600000000001E-11</v>
      </c>
      <c r="F84" s="1">
        <v>5.3945699999999999E-9</v>
      </c>
      <c r="G84" s="1">
        <v>1.0345800000000001E-11</v>
      </c>
      <c r="H84" s="1">
        <v>1.59534E-9</v>
      </c>
      <c r="I84" s="1">
        <f t="shared" si="8"/>
        <v>2.5572088799999999E-11</v>
      </c>
      <c r="J84" s="1">
        <f t="shared" si="9"/>
        <v>7.3673200000000008E-14</v>
      </c>
      <c r="K84" s="1">
        <f t="shared" si="10"/>
        <v>5.3675971500000003E-9</v>
      </c>
      <c r="L84" s="1">
        <f t="shared" si="11"/>
        <v>5.535829799999999E-10</v>
      </c>
      <c r="M84" s="1">
        <f t="shared" si="12"/>
        <v>4.764159471244968E-3</v>
      </c>
      <c r="N84" s="1">
        <f t="shared" si="13"/>
        <v>1.3725545703443858E-5</v>
      </c>
      <c r="O84" s="1">
        <f t="shared" si="14"/>
        <v>1.9274546339603745E-3</v>
      </c>
      <c r="P84" s="1">
        <f t="shared" si="15"/>
        <v>0.10313422645736368</v>
      </c>
    </row>
    <row r="85" spans="1:16" x14ac:dyDescent="0.35">
      <c r="A85">
        <v>84</v>
      </c>
      <c r="B85" s="2">
        <v>44629.536689814813</v>
      </c>
      <c r="C85">
        <v>3250389</v>
      </c>
      <c r="D85" s="1">
        <v>2.4058399999999999E-11</v>
      </c>
      <c r="E85" s="1">
        <v>4.7648000000000001E-11</v>
      </c>
      <c r="F85" s="1">
        <v>5.3060900000000002E-9</v>
      </c>
      <c r="G85" s="1">
        <v>9.6986500000000005E-12</v>
      </c>
      <c r="H85" s="1">
        <v>1.5304399999999999E-9</v>
      </c>
      <c r="I85" s="1">
        <f t="shared" si="8"/>
        <v>1.5589843200000001E-11</v>
      </c>
      <c r="J85" s="1">
        <f t="shared" si="9"/>
        <v>9.5296000000000009E-14</v>
      </c>
      <c r="K85" s="1">
        <f t="shared" si="10"/>
        <v>5.2795595500000002E-9</v>
      </c>
      <c r="L85" s="1">
        <f t="shared" si="11"/>
        <v>5.3106267999999997E-10</v>
      </c>
      <c r="M85" s="1">
        <f t="shared" si="12"/>
        <v>2.9528681421918993E-3</v>
      </c>
      <c r="N85" s="1">
        <f t="shared" si="13"/>
        <v>1.8049990552715711E-5</v>
      </c>
      <c r="O85" s="1">
        <f t="shared" si="14"/>
        <v>1.8370187717647772E-3</v>
      </c>
      <c r="P85" s="1">
        <f t="shared" si="15"/>
        <v>0.10058844397351289</v>
      </c>
    </row>
    <row r="86" spans="1:16" x14ac:dyDescent="0.35">
      <c r="A86">
        <v>85</v>
      </c>
      <c r="B86" s="2">
        <v>44629.537164351852</v>
      </c>
      <c r="C86">
        <v>3291487</v>
      </c>
      <c r="D86" s="1">
        <v>2.53162E-11</v>
      </c>
      <c r="E86" s="1">
        <v>4.8333899999999999E-11</v>
      </c>
      <c r="F86" s="1">
        <v>5.3243199999999997E-9</v>
      </c>
      <c r="G86" s="1">
        <v>8.7494299999999994E-12</v>
      </c>
      <c r="H86" s="1">
        <v>1.4410499999999999E-9</v>
      </c>
      <c r="I86" s="1">
        <f t="shared" si="8"/>
        <v>1.64048976E-11</v>
      </c>
      <c r="J86" s="1">
        <f t="shared" si="9"/>
        <v>9.6667799999999998E-14</v>
      </c>
      <c r="K86" s="1">
        <f t="shared" si="10"/>
        <v>5.2976983999999995E-9</v>
      </c>
      <c r="L86" s="1">
        <f t="shared" si="11"/>
        <v>5.0004435E-10</v>
      </c>
      <c r="M86" s="1">
        <f t="shared" si="12"/>
        <v>3.0966084441500109E-3</v>
      </c>
      <c r="N86" s="1">
        <f t="shared" si="13"/>
        <v>1.824713162229092E-5</v>
      </c>
      <c r="O86" s="1">
        <f t="shared" si="14"/>
        <v>1.6515530593436576E-3</v>
      </c>
      <c r="P86" s="1">
        <f t="shared" si="15"/>
        <v>9.438898031643328E-2</v>
      </c>
    </row>
    <row r="87" spans="1:16" x14ac:dyDescent="0.35">
      <c r="A87">
        <v>86</v>
      </c>
      <c r="B87" s="2">
        <v>44629.537638888891</v>
      </c>
      <c r="C87">
        <v>3332584</v>
      </c>
      <c r="D87" s="1">
        <v>3.6119900000000001E-11</v>
      </c>
      <c r="E87" s="1">
        <v>4.49553E-11</v>
      </c>
      <c r="F87" s="1">
        <v>5.2226300000000002E-9</v>
      </c>
      <c r="G87" s="1">
        <v>8.2129999999999998E-12</v>
      </c>
      <c r="H87" s="1">
        <v>1.3887399999999999E-9</v>
      </c>
      <c r="I87" s="1">
        <f t="shared" si="8"/>
        <v>2.3405695200000003E-11</v>
      </c>
      <c r="J87" s="1">
        <f t="shared" si="9"/>
        <v>8.9910599999999998E-14</v>
      </c>
      <c r="K87" s="1">
        <f t="shared" si="10"/>
        <v>5.19651685E-9</v>
      </c>
      <c r="L87" s="1">
        <f t="shared" si="11"/>
        <v>4.8189277999999995E-10</v>
      </c>
      <c r="M87" s="1">
        <f t="shared" si="12"/>
        <v>4.5041122497274308E-3</v>
      </c>
      <c r="N87" s="1">
        <f t="shared" si="13"/>
        <v>1.7302089571786916E-5</v>
      </c>
      <c r="O87" s="1">
        <f t="shared" si="14"/>
        <v>1.580481741341799E-3</v>
      </c>
      <c r="P87" s="1">
        <f t="shared" si="15"/>
        <v>9.2733804952446167E-2</v>
      </c>
    </row>
    <row r="88" spans="1:16" x14ac:dyDescent="0.35">
      <c r="A88">
        <v>87</v>
      </c>
      <c r="B88" s="2">
        <v>44629.538113425922</v>
      </c>
      <c r="C88">
        <v>3373682</v>
      </c>
      <c r="D88" s="1">
        <v>1.0534899999999999E-11</v>
      </c>
      <c r="E88" s="1">
        <v>2.6700900000000001E-11</v>
      </c>
      <c r="F88" s="1">
        <v>5.1393000000000002E-9</v>
      </c>
      <c r="G88" s="1">
        <v>7.5561700000000001E-12</v>
      </c>
      <c r="H88" s="1">
        <v>1.3253899999999999E-9</v>
      </c>
      <c r="I88" s="1">
        <f t="shared" si="8"/>
        <v>6.8266151999999999E-12</v>
      </c>
      <c r="J88" s="1">
        <f t="shared" si="9"/>
        <v>5.3401800000000002E-14</v>
      </c>
      <c r="K88" s="1">
        <f t="shared" si="10"/>
        <v>5.1136035000000005E-9</v>
      </c>
      <c r="L88" s="1">
        <f t="shared" si="11"/>
        <v>4.5991032999999994E-10</v>
      </c>
      <c r="M88" s="1">
        <f t="shared" si="12"/>
        <v>1.3349911075428509E-3</v>
      </c>
      <c r="N88" s="1">
        <f t="shared" si="13"/>
        <v>1.0443085780897952E-5</v>
      </c>
      <c r="O88" s="1">
        <f t="shared" si="14"/>
        <v>1.4776605186538219E-3</v>
      </c>
      <c r="P88" s="1">
        <f t="shared" si="15"/>
        <v>8.9938598094279287E-2</v>
      </c>
    </row>
    <row r="89" spans="1:16" x14ac:dyDescent="0.35">
      <c r="A89">
        <v>88</v>
      </c>
      <c r="B89" s="2">
        <v>44629.538587962961</v>
      </c>
      <c r="C89">
        <v>3414779</v>
      </c>
      <c r="D89" s="1">
        <v>2.58537E-11</v>
      </c>
      <c r="E89" s="1">
        <v>5.69339E-11</v>
      </c>
      <c r="F89" s="1">
        <v>5.1346899999999998E-9</v>
      </c>
      <c r="G89" s="1">
        <v>7.3658999999999995E-12</v>
      </c>
      <c r="H89" s="1">
        <v>1.29336E-9</v>
      </c>
      <c r="I89" s="1">
        <f t="shared" si="8"/>
        <v>1.6753197600000001E-11</v>
      </c>
      <c r="J89" s="1">
        <f t="shared" si="9"/>
        <v>1.1386779999999999E-13</v>
      </c>
      <c r="K89" s="1">
        <f t="shared" si="10"/>
        <v>5.1090165499999999E-9</v>
      </c>
      <c r="L89" s="1">
        <f t="shared" si="11"/>
        <v>4.4879591999999996E-10</v>
      </c>
      <c r="M89" s="1">
        <f t="shared" si="12"/>
        <v>3.2791433411974366E-3</v>
      </c>
      <c r="N89" s="1">
        <f t="shared" si="13"/>
        <v>2.2287616194940686E-5</v>
      </c>
      <c r="O89" s="1">
        <f t="shared" si="14"/>
        <v>1.4417451828375853E-3</v>
      </c>
      <c r="P89" s="1">
        <f t="shared" si="15"/>
        <v>8.784389629741951E-2</v>
      </c>
    </row>
    <row r="90" spans="1:16" x14ac:dyDescent="0.35">
      <c r="A90">
        <v>89</v>
      </c>
      <c r="B90" s="2">
        <v>44629.5390625</v>
      </c>
      <c r="C90">
        <v>3455877</v>
      </c>
      <c r="D90" s="1">
        <v>1.4082400000000001E-11</v>
      </c>
      <c r="E90" s="1">
        <v>3.8618E-11</v>
      </c>
      <c r="F90" s="1">
        <v>5.0997200000000003E-9</v>
      </c>
      <c r="G90" s="1">
        <v>7.0498499999999999E-12</v>
      </c>
      <c r="H90" s="1">
        <v>1.2478899999999999E-9</v>
      </c>
      <c r="I90" s="1">
        <f t="shared" si="8"/>
        <v>9.1253952000000011E-12</v>
      </c>
      <c r="J90" s="1">
        <f t="shared" si="9"/>
        <v>7.7236000000000008E-14</v>
      </c>
      <c r="K90" s="1">
        <f t="shared" si="10"/>
        <v>5.0742213999999999E-9</v>
      </c>
      <c r="L90" s="1">
        <f t="shared" si="11"/>
        <v>4.3301782999999997E-10</v>
      </c>
      <c r="M90" s="1">
        <f t="shared" si="12"/>
        <v>1.7983833342392196E-3</v>
      </c>
      <c r="N90" s="1">
        <f t="shared" si="13"/>
        <v>1.5221251481064663E-5</v>
      </c>
      <c r="O90" s="1">
        <f t="shared" si="14"/>
        <v>1.389346156634001E-3</v>
      </c>
      <c r="P90" s="1">
        <f t="shared" si="15"/>
        <v>8.5336802607785298E-2</v>
      </c>
    </row>
    <row r="91" spans="1:16" x14ac:dyDescent="0.35">
      <c r="A91">
        <v>90</v>
      </c>
      <c r="B91" s="2">
        <v>44629.539537037039</v>
      </c>
      <c r="C91">
        <v>3496974</v>
      </c>
      <c r="D91" s="1">
        <v>2.75629E-11</v>
      </c>
      <c r="E91" s="1">
        <v>4.2743900000000002E-11</v>
      </c>
      <c r="F91" s="1">
        <v>5.04642E-9</v>
      </c>
      <c r="G91" s="1">
        <v>6.9466500000000001E-12</v>
      </c>
      <c r="H91" s="1">
        <v>1.2236600000000001E-9</v>
      </c>
      <c r="I91" s="1">
        <f t="shared" si="8"/>
        <v>1.7860759199999999E-11</v>
      </c>
      <c r="J91" s="1">
        <f t="shared" si="9"/>
        <v>8.5487800000000002E-14</v>
      </c>
      <c r="K91" s="1">
        <f t="shared" si="10"/>
        <v>5.0211879000000003E-9</v>
      </c>
      <c r="L91" s="1">
        <f t="shared" si="11"/>
        <v>4.2461002000000003E-10</v>
      </c>
      <c r="M91" s="1">
        <f t="shared" si="12"/>
        <v>3.5570784355630266E-3</v>
      </c>
      <c r="N91" s="1">
        <f t="shared" si="13"/>
        <v>1.7025413448478992E-5</v>
      </c>
      <c r="O91" s="1">
        <f t="shared" si="14"/>
        <v>1.3834674460200941E-3</v>
      </c>
      <c r="P91" s="1">
        <f t="shared" si="15"/>
        <v>8.4563658731034538E-2</v>
      </c>
    </row>
    <row r="92" spans="1:16" x14ac:dyDescent="0.35">
      <c r="A92">
        <v>91</v>
      </c>
      <c r="B92" s="2">
        <v>44629.540023148147</v>
      </c>
      <c r="C92">
        <v>3538072</v>
      </c>
      <c r="D92" s="1">
        <v>2.9938700000000001E-11</v>
      </c>
      <c r="E92" s="1">
        <v>4.8303200000000003E-11</v>
      </c>
      <c r="F92" s="1">
        <v>5.0488899999999999E-9</v>
      </c>
      <c r="G92" s="1">
        <v>6.50375E-12</v>
      </c>
      <c r="H92" s="1">
        <v>1.2027800000000001E-9</v>
      </c>
      <c r="I92" s="1">
        <f t="shared" si="8"/>
        <v>1.9400277600000001E-11</v>
      </c>
      <c r="J92" s="1">
        <f t="shared" si="9"/>
        <v>9.6606400000000009E-14</v>
      </c>
      <c r="K92" s="1">
        <f t="shared" si="10"/>
        <v>5.0236455499999995E-9</v>
      </c>
      <c r="L92" s="1">
        <f t="shared" si="11"/>
        <v>4.1736465999999997E-10</v>
      </c>
      <c r="M92" s="1">
        <f t="shared" si="12"/>
        <v>3.8617926776302923E-3</v>
      </c>
      <c r="N92" s="1">
        <f t="shared" si="13"/>
        <v>1.9230337618067025E-5</v>
      </c>
      <c r="O92" s="1">
        <f t="shared" si="14"/>
        <v>1.2946275638415613E-3</v>
      </c>
      <c r="P92" s="1">
        <f t="shared" si="15"/>
        <v>8.3080037364499176E-2</v>
      </c>
    </row>
    <row r="93" spans="1:16" x14ac:dyDescent="0.35">
      <c r="A93">
        <v>92</v>
      </c>
      <c r="B93" s="2">
        <v>44629.540497685186</v>
      </c>
      <c r="C93">
        <v>3579169</v>
      </c>
      <c r="D93" s="1">
        <v>2.5531199999999999E-11</v>
      </c>
      <c r="E93" s="1">
        <v>4.7064399999999997E-11</v>
      </c>
      <c r="F93" s="1">
        <v>5.0479200000000001E-9</v>
      </c>
      <c r="G93" s="1">
        <v>6.2274699999999999E-12</v>
      </c>
      <c r="H93" s="1">
        <v>1.1756600000000001E-9</v>
      </c>
      <c r="I93" s="1">
        <f t="shared" si="8"/>
        <v>1.65442176E-11</v>
      </c>
      <c r="J93" s="1">
        <f t="shared" si="9"/>
        <v>9.41288E-14</v>
      </c>
      <c r="K93" s="1">
        <f t="shared" si="10"/>
        <v>5.0226804000000004E-9</v>
      </c>
      <c r="L93" s="1">
        <f t="shared" si="11"/>
        <v>4.0795401999999994E-10</v>
      </c>
      <c r="M93" s="1">
        <f t="shared" si="12"/>
        <v>3.2939021164874434E-3</v>
      </c>
      <c r="N93" s="1">
        <f t="shared" si="13"/>
        <v>1.8740750456668515E-5</v>
      </c>
      <c r="O93" s="1">
        <f t="shared" si="14"/>
        <v>1.239869851165525E-3</v>
      </c>
      <c r="P93" s="1">
        <f t="shared" si="15"/>
        <v>8.1222372819102703E-2</v>
      </c>
    </row>
    <row r="94" spans="1:16" x14ac:dyDescent="0.35">
      <c r="A94">
        <v>93</v>
      </c>
      <c r="B94" s="2">
        <v>44629.540972222225</v>
      </c>
      <c r="C94">
        <v>3620267</v>
      </c>
      <c r="D94" s="1">
        <v>1.9532700000000001E-11</v>
      </c>
      <c r="E94" s="1">
        <v>3.3734400000000003E-11</v>
      </c>
      <c r="F94" s="1">
        <v>5.0242799999999999E-9</v>
      </c>
      <c r="G94" s="1">
        <v>6.2769199999999999E-12</v>
      </c>
      <c r="H94" s="1">
        <v>1.14723E-9</v>
      </c>
      <c r="I94" s="1">
        <f t="shared" si="8"/>
        <v>1.2657189600000001E-11</v>
      </c>
      <c r="J94" s="1">
        <f t="shared" si="9"/>
        <v>6.7468800000000003E-14</v>
      </c>
      <c r="K94" s="1">
        <f t="shared" si="10"/>
        <v>4.9991585999999999E-9</v>
      </c>
      <c r="L94" s="1">
        <f t="shared" si="11"/>
        <v>3.9808880999999999E-10</v>
      </c>
      <c r="M94" s="1">
        <f t="shared" si="12"/>
        <v>2.531863982070903E-3</v>
      </c>
      <c r="N94" s="1">
        <f t="shared" si="13"/>
        <v>1.3496031112115548E-5</v>
      </c>
      <c r="O94" s="1">
        <f t="shared" si="14"/>
        <v>1.2555952915756664E-3</v>
      </c>
      <c r="P94" s="1">
        <f t="shared" si="15"/>
        <v>7.9631162331997227E-2</v>
      </c>
    </row>
    <row r="95" spans="1:16" x14ac:dyDescent="0.35">
      <c r="A95">
        <v>94</v>
      </c>
      <c r="B95" s="2">
        <v>44629.541446759256</v>
      </c>
      <c r="C95">
        <v>3661364</v>
      </c>
      <c r="D95" s="1">
        <v>3.3604399999999999E-11</v>
      </c>
      <c r="E95" s="1">
        <v>3.5669400000000001E-11</v>
      </c>
      <c r="F95" s="1">
        <v>5.0734399999999998E-9</v>
      </c>
      <c r="G95" s="1">
        <v>6.0726699999999998E-12</v>
      </c>
      <c r="H95" s="1">
        <v>1.15683E-9</v>
      </c>
      <c r="I95" s="1">
        <f t="shared" si="8"/>
        <v>2.1775651200000002E-11</v>
      </c>
      <c r="J95" s="1">
        <f t="shared" si="9"/>
        <v>7.1338800000000003E-14</v>
      </c>
      <c r="K95" s="1">
        <f t="shared" si="10"/>
        <v>5.0480728E-9</v>
      </c>
      <c r="L95" s="1">
        <f t="shared" si="11"/>
        <v>4.0142000999999999E-10</v>
      </c>
      <c r="M95" s="1">
        <f t="shared" si="12"/>
        <v>4.3136563323730196E-3</v>
      </c>
      <c r="N95" s="1">
        <f t="shared" si="13"/>
        <v>1.4131888113816425E-5</v>
      </c>
      <c r="O95" s="1">
        <f t="shared" si="14"/>
        <v>1.202967992062238E-3</v>
      </c>
      <c r="P95" s="1">
        <f t="shared" si="15"/>
        <v>7.9519457405606356E-2</v>
      </c>
    </row>
    <row r="96" spans="1:16" x14ac:dyDescent="0.35">
      <c r="A96">
        <v>95</v>
      </c>
      <c r="B96" s="2">
        <v>44629.541921296295</v>
      </c>
      <c r="C96">
        <v>3702462</v>
      </c>
      <c r="D96" s="1">
        <v>2.9411900000000003E-11</v>
      </c>
      <c r="E96" s="1">
        <v>4.50372E-11</v>
      </c>
      <c r="F96" s="1">
        <v>5.11006E-9</v>
      </c>
      <c r="G96" s="1">
        <v>5.5964499999999996E-12</v>
      </c>
      <c r="H96" s="1">
        <v>1.12515E-9</v>
      </c>
      <c r="I96" s="1">
        <f t="shared" si="8"/>
        <v>1.9058911200000002E-11</v>
      </c>
      <c r="J96" s="1">
        <f t="shared" si="9"/>
        <v>9.0074400000000004E-14</v>
      </c>
      <c r="K96" s="1">
        <f t="shared" si="10"/>
        <v>5.0845096999999998E-9</v>
      </c>
      <c r="L96" s="1">
        <f t="shared" si="11"/>
        <v>3.9042704999999995E-10</v>
      </c>
      <c r="M96" s="1">
        <f t="shared" si="12"/>
        <v>3.7484265592019625E-3</v>
      </c>
      <c r="N96" s="1">
        <f t="shared" si="13"/>
        <v>1.7715454451783228E-5</v>
      </c>
      <c r="O96" s="1">
        <f t="shared" si="14"/>
        <v>1.1006862667603918E-3</v>
      </c>
      <c r="P96" s="1">
        <f t="shared" si="15"/>
        <v>7.6787551413266056E-2</v>
      </c>
    </row>
    <row r="97" spans="1:16" x14ac:dyDescent="0.35">
      <c r="A97">
        <v>96</v>
      </c>
      <c r="B97" s="2">
        <v>44629.542395833334</v>
      </c>
      <c r="C97">
        <v>3743559</v>
      </c>
      <c r="D97" s="1">
        <v>2.4090700000000001E-11</v>
      </c>
      <c r="E97" s="1">
        <v>4.3552800000000002E-11</v>
      </c>
      <c r="F97" s="1">
        <v>5.0944299999999997E-9</v>
      </c>
      <c r="G97" s="1">
        <v>5.2793200000000002E-12</v>
      </c>
      <c r="H97" s="1">
        <v>1.10379E-9</v>
      </c>
      <c r="I97" s="1">
        <f t="shared" si="8"/>
        <v>1.5610773600000002E-11</v>
      </c>
      <c r="J97" s="1">
        <f t="shared" si="9"/>
        <v>8.7105600000000004E-14</v>
      </c>
      <c r="K97" s="1">
        <f t="shared" si="10"/>
        <v>5.0689578499999996E-9</v>
      </c>
      <c r="L97" s="1">
        <f t="shared" si="11"/>
        <v>3.8301513000000001E-10</v>
      </c>
      <c r="M97" s="1">
        <f t="shared" si="12"/>
        <v>3.0796810827693121E-3</v>
      </c>
      <c r="N97" s="1">
        <f t="shared" si="13"/>
        <v>1.7184123951632389E-5</v>
      </c>
      <c r="O97" s="1">
        <f t="shared" si="14"/>
        <v>1.0415000787587928E-3</v>
      </c>
      <c r="P97" s="1">
        <f t="shared" si="15"/>
        <v>7.5560922251503834E-2</v>
      </c>
    </row>
    <row r="98" spans="1:16" x14ac:dyDescent="0.35">
      <c r="A98">
        <v>97</v>
      </c>
      <c r="B98" s="2">
        <v>44629.542870370373</v>
      </c>
      <c r="C98">
        <v>3784657</v>
      </c>
      <c r="D98" s="1">
        <v>2.08979E-11</v>
      </c>
      <c r="E98" s="1">
        <v>4.5098699999999997E-11</v>
      </c>
      <c r="F98" s="1">
        <v>5.4628599999999999E-9</v>
      </c>
      <c r="G98" s="1">
        <v>5.2266500000000002E-12</v>
      </c>
      <c r="H98" s="1">
        <v>1.10895E-9</v>
      </c>
      <c r="I98" s="1">
        <f t="shared" si="8"/>
        <v>1.35418392E-11</v>
      </c>
      <c r="J98" s="1">
        <f t="shared" si="9"/>
        <v>9.0197399999999998E-14</v>
      </c>
      <c r="K98" s="1">
        <f t="shared" si="10"/>
        <v>5.4355456999999998E-9</v>
      </c>
      <c r="L98" s="1">
        <f t="shared" si="11"/>
        <v>3.8480565E-10</v>
      </c>
      <c r="M98" s="1">
        <f t="shared" si="12"/>
        <v>2.4913486055319154E-3</v>
      </c>
      <c r="N98" s="1">
        <f t="shared" si="13"/>
        <v>1.6593991657544155E-5</v>
      </c>
      <c r="O98" s="1">
        <f t="shared" si="14"/>
        <v>9.6156858730853838E-4</v>
      </c>
      <c r="P98" s="1">
        <f t="shared" si="15"/>
        <v>7.0794299457366358E-2</v>
      </c>
    </row>
    <row r="99" spans="1:16" x14ac:dyDescent="0.35">
      <c r="A99">
        <v>98</v>
      </c>
      <c r="B99" s="2">
        <v>44629.543344907404</v>
      </c>
      <c r="C99">
        <v>3825754</v>
      </c>
      <c r="D99" s="1">
        <v>2.5907399999999999E-12</v>
      </c>
      <c r="E99" s="1">
        <v>3.82494E-11</v>
      </c>
      <c r="F99" s="1">
        <v>5.94135E-9</v>
      </c>
      <c r="G99" s="1">
        <v>4.8880199999999996E-12</v>
      </c>
      <c r="H99" s="1">
        <v>1.1174700000000001E-9</v>
      </c>
      <c r="I99" s="1">
        <f t="shared" si="8"/>
        <v>1.67879952E-12</v>
      </c>
      <c r="J99" s="1">
        <f t="shared" si="9"/>
        <v>7.6498800000000004E-14</v>
      </c>
      <c r="K99" s="1">
        <f t="shared" si="10"/>
        <v>5.9116432499999999E-9</v>
      </c>
      <c r="L99" s="1">
        <f t="shared" si="11"/>
        <v>3.8776209000000002E-10</v>
      </c>
      <c r="M99" s="1">
        <f t="shared" si="12"/>
        <v>2.8398187255294878E-4</v>
      </c>
      <c r="N99" s="1">
        <f t="shared" si="13"/>
        <v>1.2940361379215501E-5</v>
      </c>
      <c r="O99" s="1">
        <f t="shared" si="14"/>
        <v>8.2684624110225188E-4</v>
      </c>
      <c r="P99" s="1">
        <f t="shared" si="15"/>
        <v>6.5592944905800948E-2</v>
      </c>
    </row>
    <row r="100" spans="1:16" x14ac:dyDescent="0.35">
      <c r="A100">
        <v>99</v>
      </c>
      <c r="B100" s="2">
        <v>44629.543819444443</v>
      </c>
      <c r="C100">
        <v>3866852</v>
      </c>
      <c r="D100" s="1">
        <v>8.5677300000000007E-12</v>
      </c>
      <c r="E100" s="1">
        <v>4.3603899999999999E-11</v>
      </c>
      <c r="F100" s="1">
        <v>1.0714100000000001E-7</v>
      </c>
      <c r="G100" s="1">
        <v>4.9321E-12</v>
      </c>
      <c r="H100" s="1">
        <v>1.1744600000000001E-9</v>
      </c>
      <c r="I100" s="1">
        <f t="shared" si="8"/>
        <v>5.5518890400000007E-12</v>
      </c>
      <c r="J100" s="1">
        <f t="shared" si="9"/>
        <v>8.7207800000000006E-14</v>
      </c>
      <c r="K100" s="1">
        <f t="shared" si="10"/>
        <v>1.0660529500000001E-7</v>
      </c>
      <c r="L100" s="1">
        <f t="shared" si="11"/>
        <v>4.0753761999999997E-10</v>
      </c>
      <c r="M100" s="1">
        <f t="shared" si="12"/>
        <v>5.2078923847075329E-5</v>
      </c>
      <c r="N100" s="1">
        <f t="shared" si="13"/>
        <v>8.1804379416613406E-7</v>
      </c>
      <c r="O100" s="1">
        <f t="shared" si="14"/>
        <v>4.6265056534011744E-5</v>
      </c>
      <c r="P100" s="1">
        <f t="shared" si="15"/>
        <v>3.8228647085494201E-3</v>
      </c>
    </row>
    <row r="101" spans="1:16" x14ac:dyDescent="0.35">
      <c r="A101">
        <v>100</v>
      </c>
      <c r="B101" s="2">
        <v>44629.544317129628</v>
      </c>
      <c r="C101">
        <v>3909490</v>
      </c>
      <c r="D101" s="1">
        <v>1.5899200000000002E-11</v>
      </c>
      <c r="E101" s="1">
        <v>3.3048499999999998E-11</v>
      </c>
      <c r="F101" s="1">
        <v>3.37101E-7</v>
      </c>
      <c r="G101" s="1">
        <v>4.5730499999999998E-12</v>
      </c>
      <c r="H101" s="1">
        <v>1.0021700000000001E-9</v>
      </c>
      <c r="I101" s="1">
        <f t="shared" si="8"/>
        <v>1.0302681600000001E-11</v>
      </c>
      <c r="J101" s="1">
        <f t="shared" si="9"/>
        <v>6.6097000000000001E-14</v>
      </c>
      <c r="K101" s="1">
        <f t="shared" si="10"/>
        <v>3.3541549499999999E-7</v>
      </c>
      <c r="L101" s="1">
        <f t="shared" si="11"/>
        <v>3.4775299000000005E-10</v>
      </c>
      <c r="M101" s="1">
        <f t="shared" si="12"/>
        <v>3.0716176663215878E-5</v>
      </c>
      <c r="N101" s="1">
        <f t="shared" si="13"/>
        <v>1.9706006724584983E-7</v>
      </c>
      <c r="O101" s="1">
        <f t="shared" si="14"/>
        <v>1.3633985513996603E-5</v>
      </c>
      <c r="P101" s="1">
        <f t="shared" si="15"/>
        <v>1.0367827222770374E-3</v>
      </c>
    </row>
    <row r="102" spans="1:16" x14ac:dyDescent="0.35">
      <c r="A102">
        <v>101</v>
      </c>
      <c r="B102" s="2">
        <v>44629.544756944444</v>
      </c>
      <c r="C102">
        <v>3947987</v>
      </c>
      <c r="D102" s="1">
        <v>1.07392E-11</v>
      </c>
      <c r="E102" s="1">
        <v>1.96264E-11</v>
      </c>
      <c r="F102" s="1">
        <v>3.9756999999999998E-7</v>
      </c>
      <c r="G102" s="1">
        <v>4.0968200000000003E-12</v>
      </c>
      <c r="H102" s="1">
        <v>8.85079E-10</v>
      </c>
      <c r="I102" s="1">
        <f t="shared" si="8"/>
        <v>6.9590016000000007E-12</v>
      </c>
      <c r="J102" s="1">
        <f t="shared" si="9"/>
        <v>3.9252800000000004E-14</v>
      </c>
      <c r="K102" s="1">
        <f t="shared" si="10"/>
        <v>3.9558214999999996E-7</v>
      </c>
      <c r="L102" s="1">
        <f t="shared" si="11"/>
        <v>3.0712241299999999E-10</v>
      </c>
      <c r="M102" s="1">
        <f t="shared" si="12"/>
        <v>1.7591798821053987E-5</v>
      </c>
      <c r="N102" s="1">
        <f t="shared" si="13"/>
        <v>9.9227935335302687E-8</v>
      </c>
      <c r="O102" s="1">
        <f t="shared" si="14"/>
        <v>1.0356432917916039E-5</v>
      </c>
      <c r="P102" s="1">
        <f t="shared" si="15"/>
        <v>7.7638086804472856E-4</v>
      </c>
    </row>
    <row r="103" spans="1:16" x14ac:dyDescent="0.35">
      <c r="A103">
        <v>102</v>
      </c>
      <c r="B103" s="2">
        <v>44629.545208333337</v>
      </c>
      <c r="C103">
        <v>3986484</v>
      </c>
      <c r="D103" s="1">
        <v>2.3748800000000001E-10</v>
      </c>
      <c r="E103" s="1">
        <v>3.00283E-11</v>
      </c>
      <c r="F103" s="1">
        <v>3.9783800000000002E-7</v>
      </c>
      <c r="G103" s="1">
        <v>1.45565E-10</v>
      </c>
      <c r="H103" s="1">
        <v>4.3532700000000002E-9</v>
      </c>
      <c r="I103" s="1">
        <f t="shared" si="8"/>
        <v>1.5389222400000002E-10</v>
      </c>
      <c r="J103" s="1">
        <f t="shared" si="9"/>
        <v>6.0056600000000005E-14</v>
      </c>
      <c r="K103" s="1">
        <f t="shared" si="10"/>
        <v>3.9584881000000001E-7</v>
      </c>
      <c r="L103" s="1">
        <f t="shared" si="11"/>
        <v>1.51058469E-9</v>
      </c>
      <c r="M103" s="1">
        <f t="shared" si="12"/>
        <v>3.8876515506008474E-4</v>
      </c>
      <c r="N103" s="1">
        <f t="shared" si="13"/>
        <v>1.5171600490601449E-7</v>
      </c>
      <c r="O103" s="1">
        <f t="shared" si="14"/>
        <v>3.6772878008651839E-4</v>
      </c>
      <c r="P103" s="1">
        <f t="shared" si="15"/>
        <v>3.8160647495694123E-3</v>
      </c>
    </row>
    <row r="104" spans="1:16" x14ac:dyDescent="0.35">
      <c r="A104">
        <v>103</v>
      </c>
      <c r="B104" s="2">
        <v>44629.545717592591</v>
      </c>
      <c r="C104">
        <v>4030313</v>
      </c>
      <c r="D104" s="1">
        <v>1.02786E-8</v>
      </c>
      <c r="E104" s="1">
        <v>2.47147E-11</v>
      </c>
      <c r="F104" s="1">
        <v>3.6827600000000001E-7</v>
      </c>
      <c r="G104" s="1">
        <v>2.93124E-10</v>
      </c>
      <c r="H104" s="1">
        <v>4.7376799999999997E-9</v>
      </c>
      <c r="I104" s="1">
        <f t="shared" si="8"/>
        <v>6.6605328000000008E-9</v>
      </c>
      <c r="J104" s="1">
        <f t="shared" si="9"/>
        <v>4.9429399999999998E-14</v>
      </c>
      <c r="K104" s="1">
        <f t="shared" si="10"/>
        <v>3.6643462000000001E-7</v>
      </c>
      <c r="L104" s="1">
        <f t="shared" si="11"/>
        <v>1.6439749599999998E-9</v>
      </c>
      <c r="M104" s="1">
        <f t="shared" si="12"/>
        <v>1.8176592593789311E-2</v>
      </c>
      <c r="N104" s="1">
        <f t="shared" si="13"/>
        <v>1.3489282208105772E-7</v>
      </c>
      <c r="O104" s="1">
        <f t="shared" si="14"/>
        <v>7.9993533362104267E-4</v>
      </c>
      <c r="P104" s="1">
        <f t="shared" si="15"/>
        <v>4.4864073159899568E-3</v>
      </c>
    </row>
    <row r="105" spans="1:16" x14ac:dyDescent="0.35">
      <c r="A105">
        <v>104</v>
      </c>
      <c r="B105" s="2">
        <v>44629.546099537038</v>
      </c>
      <c r="C105">
        <v>4063730</v>
      </c>
      <c r="D105" s="1">
        <v>1.2433699999999999E-8</v>
      </c>
      <c r="E105" s="1">
        <v>3.9938699999999999E-11</v>
      </c>
      <c r="F105" s="1">
        <v>3.6209500000000001E-7</v>
      </c>
      <c r="G105" s="1">
        <v>3.0361800000000002E-10</v>
      </c>
      <c r="H105" s="1">
        <v>3.35169E-9</v>
      </c>
      <c r="I105" s="1">
        <f t="shared" si="8"/>
        <v>8.0570375999999994E-9</v>
      </c>
      <c r="J105" s="1">
        <f t="shared" si="9"/>
        <v>7.9877399999999997E-14</v>
      </c>
      <c r="K105" s="1">
        <f t="shared" si="10"/>
        <v>3.60284525E-7</v>
      </c>
      <c r="L105" s="1">
        <f t="shared" si="11"/>
        <v>1.1630364299999998E-9</v>
      </c>
      <c r="M105" s="1">
        <f t="shared" si="12"/>
        <v>2.2362985476548011E-2</v>
      </c>
      <c r="N105" s="1">
        <f t="shared" si="13"/>
        <v>2.2170644159640217E-7</v>
      </c>
      <c r="O105" s="1">
        <f t="shared" si="14"/>
        <v>8.4271729406085378E-4</v>
      </c>
      <c r="P105" s="1">
        <f t="shared" si="15"/>
        <v>3.2281054258436435E-3</v>
      </c>
    </row>
    <row r="106" spans="1:16" x14ac:dyDescent="0.35">
      <c r="A106">
        <v>105</v>
      </c>
      <c r="B106" s="2">
        <v>44629.546446759261</v>
      </c>
      <c r="C106">
        <v>4093497</v>
      </c>
      <c r="D106" s="1">
        <v>1.31015E-8</v>
      </c>
      <c r="E106" s="1">
        <v>2.3445099999999999E-11</v>
      </c>
      <c r="F106" s="1">
        <v>3.5725699999999998E-7</v>
      </c>
      <c r="G106" s="1">
        <v>2.9489399999999998E-10</v>
      </c>
      <c r="H106" s="1">
        <v>2.5964400000000002E-9</v>
      </c>
      <c r="I106" s="1">
        <f t="shared" si="8"/>
        <v>8.4897720000000004E-9</v>
      </c>
      <c r="J106" s="1">
        <f t="shared" si="9"/>
        <v>4.6890199999999998E-14</v>
      </c>
      <c r="K106" s="1">
        <f t="shared" si="10"/>
        <v>3.5547071499999999E-7</v>
      </c>
      <c r="L106" s="1">
        <f t="shared" si="11"/>
        <v>9.0096467999999992E-10</v>
      </c>
      <c r="M106" s="1">
        <f t="shared" si="12"/>
        <v>2.3883182613228773E-2</v>
      </c>
      <c r="N106" s="1">
        <f t="shared" si="13"/>
        <v>1.3191016311990707E-7</v>
      </c>
      <c r="O106" s="1">
        <f t="shared" si="14"/>
        <v>8.2958732620210353E-4</v>
      </c>
      <c r="P106" s="1">
        <f t="shared" si="15"/>
        <v>2.5345679460542902E-3</v>
      </c>
    </row>
    <row r="107" spans="1:16" x14ac:dyDescent="0.35">
      <c r="A107">
        <v>106</v>
      </c>
      <c r="B107" s="2">
        <v>44629.546793981484</v>
      </c>
      <c r="C107">
        <v>4123264</v>
      </c>
      <c r="D107" s="1">
        <v>1.37398E-8</v>
      </c>
      <c r="E107" s="1">
        <v>3.7972999999999999E-11</v>
      </c>
      <c r="F107" s="1">
        <v>3.5053800000000001E-7</v>
      </c>
      <c r="G107" s="1">
        <v>1.9191900000000001E-10</v>
      </c>
      <c r="H107" s="1">
        <v>1.9535900000000001E-9</v>
      </c>
      <c r="I107" s="1">
        <f t="shared" si="8"/>
        <v>8.9033904000000007E-9</v>
      </c>
      <c r="J107" s="1">
        <f t="shared" si="9"/>
        <v>7.5945999999999995E-14</v>
      </c>
      <c r="K107" s="1">
        <f t="shared" si="10"/>
        <v>3.4878531000000002E-7</v>
      </c>
      <c r="L107" s="1">
        <f t="shared" si="11"/>
        <v>6.7789572999999991E-10</v>
      </c>
      <c r="M107" s="1">
        <f t="shared" si="12"/>
        <v>2.5526850313735978E-2</v>
      </c>
      <c r="N107" s="1">
        <f t="shared" si="13"/>
        <v>2.1774426222251158E-7</v>
      </c>
      <c r="O107" s="1">
        <f t="shared" si="14"/>
        <v>5.5024966504466598E-4</v>
      </c>
      <c r="P107" s="1">
        <f t="shared" si="15"/>
        <v>1.9435902561377939E-3</v>
      </c>
    </row>
    <row r="108" spans="1:16" x14ac:dyDescent="0.35">
      <c r="A108">
        <v>107</v>
      </c>
      <c r="B108" s="2">
        <v>44629.547152777777</v>
      </c>
      <c r="C108">
        <v>4154580</v>
      </c>
      <c r="D108" s="1">
        <v>4.5524899999999999E-9</v>
      </c>
      <c r="E108" s="1">
        <v>3.8996800000000002E-11</v>
      </c>
      <c r="F108" s="1">
        <v>3.25993E-7</v>
      </c>
      <c r="G108" s="1">
        <v>9.1301899999999996E-11</v>
      </c>
      <c r="H108" s="1">
        <v>1.5815399999999999E-9</v>
      </c>
      <c r="I108" s="1">
        <f t="shared" si="8"/>
        <v>2.9500135200000002E-9</v>
      </c>
      <c r="J108" s="1">
        <f t="shared" si="9"/>
        <v>7.7993599999999999E-14</v>
      </c>
      <c r="K108" s="1">
        <f t="shared" si="10"/>
        <v>3.2436303500000003E-7</v>
      </c>
      <c r="L108" s="1">
        <f t="shared" si="11"/>
        <v>5.4879437999999999E-10</v>
      </c>
      <c r="M108" s="1">
        <f t="shared" si="12"/>
        <v>9.0947894848745631E-3</v>
      </c>
      <c r="N108" s="1">
        <f t="shared" si="13"/>
        <v>2.4045156686858599E-7</v>
      </c>
      <c r="O108" s="1">
        <f t="shared" si="14"/>
        <v>2.8148059472929762E-4</v>
      </c>
      <c r="P108" s="1">
        <f t="shared" si="15"/>
        <v>1.6919140616624207E-3</v>
      </c>
    </row>
    <row r="109" spans="1:16" x14ac:dyDescent="0.35">
      <c r="A109">
        <v>108</v>
      </c>
      <c r="B109" s="2">
        <v>44629.547523148147</v>
      </c>
      <c r="C109">
        <v>4186447</v>
      </c>
      <c r="D109" s="1">
        <v>1.9462199999999999E-9</v>
      </c>
      <c r="E109" s="1">
        <v>3.2690099999999999E-11</v>
      </c>
      <c r="F109" s="1">
        <v>4.5239500000000002E-7</v>
      </c>
      <c r="G109" s="1">
        <v>3.8678500000000002E-11</v>
      </c>
      <c r="H109" s="1">
        <v>1.2843600000000001E-9</v>
      </c>
      <c r="I109" s="1">
        <f t="shared" si="8"/>
        <v>1.2611505599999999E-9</v>
      </c>
      <c r="J109" s="1">
        <f t="shared" si="9"/>
        <v>6.5380199999999997E-14</v>
      </c>
      <c r="K109" s="1">
        <f t="shared" si="10"/>
        <v>4.5013302500000004E-7</v>
      </c>
      <c r="L109" s="1">
        <f t="shared" si="11"/>
        <v>4.4567292000000005E-10</v>
      </c>
      <c r="M109" s="1">
        <f t="shared" si="12"/>
        <v>2.8017285779020542E-3</v>
      </c>
      <c r="N109" s="1">
        <f t="shared" si="13"/>
        <v>1.4524639688456538E-7</v>
      </c>
      <c r="O109" s="1">
        <f t="shared" si="14"/>
        <v>8.5926821299103749E-5</v>
      </c>
      <c r="P109" s="1">
        <f t="shared" si="15"/>
        <v>9.9009158459324341E-4</v>
      </c>
    </row>
    <row r="110" spans="1:16" x14ac:dyDescent="0.35">
      <c r="A110">
        <v>109</v>
      </c>
      <c r="B110" s="2">
        <v>44629.547974537039</v>
      </c>
      <c r="C110">
        <v>4225855</v>
      </c>
      <c r="D110" s="1">
        <v>5.5353800000000002E-10</v>
      </c>
      <c r="E110" s="1">
        <v>2.8257000000000001E-11</v>
      </c>
      <c r="F110" s="1">
        <v>3.4847800000000001E-7</v>
      </c>
      <c r="G110" s="1">
        <v>1.8439399999999999E-11</v>
      </c>
      <c r="H110" s="1">
        <v>2.1794000000000001E-9</v>
      </c>
      <c r="I110" s="1">
        <f t="shared" si="8"/>
        <v>3.5869262400000005E-10</v>
      </c>
      <c r="J110" s="1">
        <f t="shared" si="9"/>
        <v>5.6514000000000003E-14</v>
      </c>
      <c r="K110" s="1">
        <f t="shared" si="10"/>
        <v>3.4673561E-7</v>
      </c>
      <c r="L110" s="1">
        <f t="shared" si="11"/>
        <v>7.562517999999999E-10</v>
      </c>
      <c r="M110" s="1">
        <f t="shared" si="12"/>
        <v>1.0344845284278705E-3</v>
      </c>
      <c r="N110" s="1">
        <f t="shared" si="13"/>
        <v>1.6298873946059363E-7</v>
      </c>
      <c r="O110" s="1">
        <f t="shared" si="14"/>
        <v>5.3180000750427677E-5</v>
      </c>
      <c r="P110" s="1">
        <f t="shared" si="15"/>
        <v>2.1810618182539713E-3</v>
      </c>
    </row>
    <row r="111" spans="1:16" x14ac:dyDescent="0.35">
      <c r="A111">
        <v>110</v>
      </c>
      <c r="B111" s="2">
        <v>44629.548425925925</v>
      </c>
      <c r="C111">
        <v>4264352</v>
      </c>
      <c r="D111" s="1">
        <v>1.4547899999999999E-10</v>
      </c>
      <c r="E111" s="1">
        <v>1.8152100000000001E-11</v>
      </c>
      <c r="F111" s="1">
        <v>5.65478E-8</v>
      </c>
      <c r="G111" s="1">
        <v>1.69925E-11</v>
      </c>
      <c r="H111" s="1">
        <v>2.5440100000000002E-9</v>
      </c>
      <c r="I111" s="1">
        <f t="shared" si="8"/>
        <v>9.4270391999999995E-11</v>
      </c>
      <c r="J111" s="1">
        <f t="shared" si="9"/>
        <v>3.6304200000000002E-14</v>
      </c>
      <c r="K111" s="1">
        <f t="shared" si="10"/>
        <v>5.6265060999999998E-8</v>
      </c>
      <c r="L111" s="1">
        <f t="shared" si="11"/>
        <v>8.8277146999999998E-10</v>
      </c>
      <c r="M111" s="1">
        <f t="shared" si="12"/>
        <v>1.6754694711874569E-3</v>
      </c>
      <c r="N111" s="1">
        <f t="shared" si="13"/>
        <v>6.4523523754821847E-7</v>
      </c>
      <c r="O111" s="1">
        <f t="shared" si="14"/>
        <v>3.0200802590438854E-4</v>
      </c>
      <c r="P111" s="1">
        <f t="shared" si="15"/>
        <v>1.5689514137379144E-2</v>
      </c>
    </row>
    <row r="112" spans="1:16" x14ac:dyDescent="0.35">
      <c r="A112">
        <v>111</v>
      </c>
      <c r="B112" s="2">
        <v>44629.548877314817</v>
      </c>
      <c r="C112">
        <v>4303869</v>
      </c>
      <c r="D112" s="1">
        <v>6.48116E-11</v>
      </c>
      <c r="E112" s="1">
        <v>1.8837999999999999E-11</v>
      </c>
      <c r="F112" s="1">
        <v>1.37078E-8</v>
      </c>
      <c r="G112" s="1">
        <v>1.5387499999999999E-11</v>
      </c>
      <c r="H112" s="1">
        <v>2.2435900000000001E-9</v>
      </c>
      <c r="I112" s="1">
        <f t="shared" si="8"/>
        <v>4.1997916800000003E-11</v>
      </c>
      <c r="J112" s="1">
        <f t="shared" si="9"/>
        <v>3.7675999999999998E-14</v>
      </c>
      <c r="K112" s="1">
        <f t="shared" si="10"/>
        <v>1.3639260999999999E-8</v>
      </c>
      <c r="L112" s="1">
        <f t="shared" si="11"/>
        <v>7.7852573E-10</v>
      </c>
      <c r="M112" s="1">
        <f t="shared" si="12"/>
        <v>3.0791929856023728E-3</v>
      </c>
      <c r="N112" s="1">
        <f t="shared" si="13"/>
        <v>2.7623197473822079E-6</v>
      </c>
      <c r="O112" s="1">
        <f t="shared" si="14"/>
        <v>1.1281769591475668E-3</v>
      </c>
      <c r="P112" s="1">
        <f t="shared" si="15"/>
        <v>5.7079758940018821E-2</v>
      </c>
    </row>
    <row r="113" spans="1:16" x14ac:dyDescent="0.35">
      <c r="A113">
        <v>112</v>
      </c>
      <c r="B113" s="2">
        <v>44629.549328703702</v>
      </c>
      <c r="C113">
        <v>4342867</v>
      </c>
      <c r="D113" s="1">
        <v>5.06754E-11</v>
      </c>
      <c r="E113" s="1">
        <v>4.4402499999999999E-11</v>
      </c>
      <c r="F113" s="1">
        <v>6.9222899999999997E-9</v>
      </c>
      <c r="G113" s="1">
        <v>1.40588E-11</v>
      </c>
      <c r="H113" s="1">
        <v>1.9976299999999999E-9</v>
      </c>
      <c r="I113" s="1">
        <f t="shared" si="8"/>
        <v>3.2837659199999999E-11</v>
      </c>
      <c r="J113" s="1">
        <f t="shared" si="9"/>
        <v>8.8804999999999994E-14</v>
      </c>
      <c r="K113" s="1">
        <f t="shared" si="10"/>
        <v>6.8876785499999995E-9</v>
      </c>
      <c r="L113" s="1">
        <f t="shared" si="11"/>
        <v>6.9317760999999998E-10</v>
      </c>
      <c r="M113" s="1">
        <f t="shared" si="12"/>
        <v>4.7675946201060733E-3</v>
      </c>
      <c r="N113" s="1">
        <f t="shared" si="13"/>
        <v>1.2893313669523674E-5</v>
      </c>
      <c r="O113" s="1">
        <f t="shared" si="14"/>
        <v>2.0411521673002584E-3</v>
      </c>
      <c r="P113" s="1">
        <f t="shared" si="15"/>
        <v>0.10064023821204607</v>
      </c>
    </row>
    <row r="114" spans="1:16" x14ac:dyDescent="0.35">
      <c r="A114">
        <v>113</v>
      </c>
      <c r="B114" s="2">
        <v>44629.549814814818</v>
      </c>
      <c r="C114">
        <v>4384984</v>
      </c>
      <c r="D114" s="1">
        <v>4.1892599999999999E-11</v>
      </c>
      <c r="E114" s="1">
        <v>4.5600400000000001E-11</v>
      </c>
      <c r="F114" s="1">
        <v>5.91653E-9</v>
      </c>
      <c r="G114" s="1">
        <v>1.2554899999999999E-11</v>
      </c>
      <c r="H114" s="1">
        <v>1.8353000000000001E-9</v>
      </c>
      <c r="I114" s="1">
        <f t="shared" si="8"/>
        <v>2.71464048E-11</v>
      </c>
      <c r="J114" s="1">
        <f t="shared" si="9"/>
        <v>9.12008E-14</v>
      </c>
      <c r="K114" s="1">
        <f t="shared" si="10"/>
        <v>5.8869473499999998E-9</v>
      </c>
      <c r="L114" s="1">
        <f t="shared" si="11"/>
        <v>6.3684910000000005E-10</v>
      </c>
      <c r="M114" s="1">
        <f t="shared" si="12"/>
        <v>4.6112871724595939E-3</v>
      </c>
      <c r="N114" s="1">
        <f t="shared" si="13"/>
        <v>1.5492035953064876E-5</v>
      </c>
      <c r="O114" s="1">
        <f t="shared" si="14"/>
        <v>2.132667281286285E-3</v>
      </c>
      <c r="P114" s="1">
        <f t="shared" si="15"/>
        <v>0.10817985317976389</v>
      </c>
    </row>
    <row r="115" spans="1:16" x14ac:dyDescent="0.35">
      <c r="A115">
        <v>114</v>
      </c>
      <c r="B115" s="2">
        <v>44629.550300925926</v>
      </c>
      <c r="C115">
        <v>4426082</v>
      </c>
      <c r="D115" s="1">
        <v>2.9067899999999999E-11</v>
      </c>
      <c r="E115" s="1">
        <v>2.9147800000000001E-11</v>
      </c>
      <c r="F115" s="1">
        <v>5.5417399999999999E-9</v>
      </c>
      <c r="G115" s="1">
        <v>1.1060600000000001E-11</v>
      </c>
      <c r="H115" s="1">
        <v>1.6936099999999999E-9</v>
      </c>
      <c r="I115" s="1">
        <f t="shared" si="8"/>
        <v>1.88359992E-11</v>
      </c>
      <c r="J115" s="1">
        <f t="shared" si="9"/>
        <v>5.8295599999999999E-14</v>
      </c>
      <c r="K115" s="1">
        <f t="shared" si="10"/>
        <v>5.5140312999999998E-9</v>
      </c>
      <c r="L115" s="1">
        <f t="shared" si="11"/>
        <v>5.8768266999999988E-10</v>
      </c>
      <c r="M115" s="1">
        <f t="shared" si="12"/>
        <v>3.4160123828096516E-3</v>
      </c>
      <c r="N115" s="1">
        <f t="shared" si="13"/>
        <v>1.0572228706790258E-5</v>
      </c>
      <c r="O115" s="1">
        <f t="shared" si="14"/>
        <v>2.0059008370155607E-3</v>
      </c>
      <c r="P115" s="1">
        <f t="shared" si="15"/>
        <v>0.10657949475187053</v>
      </c>
    </row>
    <row r="116" spans="1:16" x14ac:dyDescent="0.35">
      <c r="A116">
        <v>115</v>
      </c>
      <c r="B116" s="2">
        <v>44629.550775462965</v>
      </c>
      <c r="C116">
        <v>4467179</v>
      </c>
      <c r="D116" s="1">
        <v>3.40666E-11</v>
      </c>
      <c r="E116" s="1">
        <v>4.4392299999999998E-11</v>
      </c>
      <c r="F116" s="1">
        <v>5.4188399999999999E-9</v>
      </c>
      <c r="G116" s="1">
        <v>9.7018800000000007E-12</v>
      </c>
      <c r="H116" s="1">
        <v>1.56595E-9</v>
      </c>
      <c r="I116" s="1">
        <f t="shared" si="8"/>
        <v>2.2075156800000002E-11</v>
      </c>
      <c r="J116" s="1">
        <f t="shared" si="9"/>
        <v>8.8784599999999994E-14</v>
      </c>
      <c r="K116" s="1">
        <f t="shared" si="10"/>
        <v>5.3917457999999996E-9</v>
      </c>
      <c r="L116" s="1">
        <f t="shared" si="11"/>
        <v>5.4338464999999987E-10</v>
      </c>
      <c r="M116" s="1">
        <f t="shared" si="12"/>
        <v>4.0942502890251248E-3</v>
      </c>
      <c r="N116" s="1">
        <f t="shared" si="13"/>
        <v>1.6466762954588844E-5</v>
      </c>
      <c r="O116" s="1">
        <f t="shared" si="14"/>
        <v>1.7993949195453541E-3</v>
      </c>
      <c r="P116" s="1">
        <f t="shared" si="15"/>
        <v>0.10078083614401849</v>
      </c>
    </row>
    <row r="117" spans="1:16" x14ac:dyDescent="0.35">
      <c r="A117">
        <v>116</v>
      </c>
      <c r="B117" s="2">
        <v>44629.551249999997</v>
      </c>
      <c r="C117">
        <v>4508277</v>
      </c>
      <c r="D117" s="1">
        <v>3.3765600000000003E-11</v>
      </c>
      <c r="E117" s="1">
        <v>3.5689900000000002E-11</v>
      </c>
      <c r="F117" s="1">
        <v>5.30454E-9</v>
      </c>
      <c r="G117" s="1">
        <v>9.0944999999999993E-12</v>
      </c>
      <c r="H117" s="1">
        <v>1.47896E-9</v>
      </c>
      <c r="I117" s="1">
        <f t="shared" si="8"/>
        <v>2.1880108800000001E-11</v>
      </c>
      <c r="J117" s="1">
        <f t="shared" si="9"/>
        <v>7.1379800000000005E-14</v>
      </c>
      <c r="K117" s="1">
        <f t="shared" si="10"/>
        <v>5.2780172999999999E-9</v>
      </c>
      <c r="L117" s="1">
        <f t="shared" si="11"/>
        <v>5.1319912000000006E-10</v>
      </c>
      <c r="M117" s="1">
        <f t="shared" si="12"/>
        <v>4.1455166886247233E-3</v>
      </c>
      <c r="N117" s="1">
        <f t="shared" si="13"/>
        <v>1.3523979923294304E-5</v>
      </c>
      <c r="O117" s="1">
        <f t="shared" si="14"/>
        <v>1.7230902217770297E-3</v>
      </c>
      <c r="P117" s="1">
        <f t="shared" si="15"/>
        <v>9.723331524510162E-2</v>
      </c>
    </row>
    <row r="118" spans="1:16" x14ac:dyDescent="0.35">
      <c r="A118">
        <v>117</v>
      </c>
      <c r="B118" s="2">
        <v>44629.551724537036</v>
      </c>
      <c r="C118">
        <v>4549374</v>
      </c>
      <c r="D118" s="1">
        <v>3.0949199999999997E-11</v>
      </c>
      <c r="E118" s="1">
        <v>3.5782000000000002E-11</v>
      </c>
      <c r="F118" s="1">
        <v>5.2508600000000002E-9</v>
      </c>
      <c r="G118" s="1">
        <v>8.1882800000000003E-12</v>
      </c>
      <c r="H118" s="1">
        <v>1.39102E-9</v>
      </c>
      <c r="I118" s="1">
        <f t="shared" si="8"/>
        <v>2.0055081599999997E-11</v>
      </c>
      <c r="J118" s="1">
        <f t="shared" si="9"/>
        <v>7.1564000000000012E-14</v>
      </c>
      <c r="K118" s="1">
        <f t="shared" si="10"/>
        <v>5.2246057000000005E-9</v>
      </c>
      <c r="L118" s="1">
        <f t="shared" si="11"/>
        <v>4.8268394000000001E-10</v>
      </c>
      <c r="M118" s="1">
        <f t="shared" si="12"/>
        <v>3.8385828044401504E-3</v>
      </c>
      <c r="N118" s="1">
        <f t="shared" si="13"/>
        <v>1.369749299932816E-5</v>
      </c>
      <c r="O118" s="1">
        <f t="shared" si="14"/>
        <v>1.5672531996050916E-3</v>
      </c>
      <c r="P118" s="1">
        <f t="shared" si="15"/>
        <v>9.2386673313930648E-2</v>
      </c>
    </row>
    <row r="119" spans="1:16" x14ac:dyDescent="0.35">
      <c r="A119">
        <v>118</v>
      </c>
      <c r="B119" s="2">
        <v>44629.552199074074</v>
      </c>
      <c r="C119">
        <v>4590472</v>
      </c>
      <c r="D119" s="1">
        <v>2.1650399999999999E-11</v>
      </c>
      <c r="E119" s="1">
        <v>4.2928200000000002E-11</v>
      </c>
      <c r="F119" s="1">
        <v>5.1948000000000003E-9</v>
      </c>
      <c r="G119" s="1">
        <v>7.8905000000000008E-12</v>
      </c>
      <c r="H119" s="1">
        <v>1.3367900000000001E-9</v>
      </c>
      <c r="I119" s="1">
        <f t="shared" si="8"/>
        <v>1.40294592E-11</v>
      </c>
      <c r="J119" s="1">
        <f t="shared" si="9"/>
        <v>8.5856400000000004E-14</v>
      </c>
      <c r="K119" s="1">
        <f t="shared" si="10"/>
        <v>5.1688260000000006E-9</v>
      </c>
      <c r="L119" s="1">
        <f t="shared" si="11"/>
        <v>4.6386613E-10</v>
      </c>
      <c r="M119" s="1">
        <f t="shared" si="12"/>
        <v>2.7142448207774839E-3</v>
      </c>
      <c r="N119" s="1">
        <f t="shared" si="13"/>
        <v>1.6610425655651787E-5</v>
      </c>
      <c r="O119" s="1">
        <f t="shared" si="14"/>
        <v>1.5265555466560492E-3</v>
      </c>
      <c r="P119" s="1">
        <f t="shared" si="15"/>
        <v>8.9743034491778201E-2</v>
      </c>
    </row>
    <row r="120" spans="1:16" x14ac:dyDescent="0.35">
      <c r="A120">
        <v>119</v>
      </c>
      <c r="B120" s="2">
        <v>44629.552673611113</v>
      </c>
      <c r="C120">
        <v>4631569</v>
      </c>
      <c r="D120" s="1">
        <v>2.9110899999999999E-11</v>
      </c>
      <c r="E120" s="1">
        <v>4.1801999999999998E-11</v>
      </c>
      <c r="F120" s="1">
        <v>5.2590399999999997E-9</v>
      </c>
      <c r="G120" s="1">
        <v>7.4142699999999997E-12</v>
      </c>
      <c r="H120" s="1">
        <v>1.29228E-9</v>
      </c>
      <c r="I120" s="1">
        <f t="shared" si="8"/>
        <v>1.8863863200000001E-11</v>
      </c>
      <c r="J120" s="1">
        <f t="shared" si="9"/>
        <v>8.3604000000000004E-14</v>
      </c>
      <c r="K120" s="1">
        <f t="shared" si="10"/>
        <v>5.2327447999999993E-9</v>
      </c>
      <c r="L120" s="1">
        <f t="shared" si="11"/>
        <v>4.4842115999999999E-10</v>
      </c>
      <c r="M120" s="1">
        <f t="shared" si="12"/>
        <v>3.6049652564749579E-3</v>
      </c>
      <c r="N120" s="1">
        <f t="shared" si="13"/>
        <v>1.5977083384612989E-5</v>
      </c>
      <c r="O120" s="1">
        <f t="shared" si="14"/>
        <v>1.4168988329031449E-3</v>
      </c>
      <c r="P120" s="1">
        <f t="shared" si="15"/>
        <v>8.5695209137659462E-2</v>
      </c>
    </row>
    <row r="121" spans="1:16" x14ac:dyDescent="0.35">
      <c r="A121">
        <v>120</v>
      </c>
      <c r="B121" s="2">
        <v>44629.553148148145</v>
      </c>
      <c r="C121">
        <v>4672667</v>
      </c>
      <c r="D121" s="1">
        <v>5.1030099999999997E-11</v>
      </c>
      <c r="E121" s="1">
        <v>4.0358499999999997E-11</v>
      </c>
      <c r="F121" s="1">
        <v>5.2191799999999998E-9</v>
      </c>
      <c r="G121" s="1">
        <v>7.23475E-12</v>
      </c>
      <c r="H121" s="1">
        <v>1.2488500000000001E-9</v>
      </c>
      <c r="I121" s="1">
        <f t="shared" si="8"/>
        <v>3.3067504799999996E-11</v>
      </c>
      <c r="J121" s="1">
        <f t="shared" si="9"/>
        <v>8.0716999999999993E-14</v>
      </c>
      <c r="K121" s="1">
        <f t="shared" si="10"/>
        <v>5.1930841000000001E-9</v>
      </c>
      <c r="L121" s="1">
        <f t="shared" si="11"/>
        <v>4.3335094999999995E-10</v>
      </c>
      <c r="M121" s="1">
        <f t="shared" si="12"/>
        <v>6.3676043297661977E-3</v>
      </c>
      <c r="N121" s="1">
        <f t="shared" si="13"/>
        <v>1.554317212001246E-5</v>
      </c>
      <c r="O121" s="1">
        <f t="shared" si="14"/>
        <v>1.3931509408830873E-3</v>
      </c>
      <c r="P121" s="1">
        <f t="shared" si="15"/>
        <v>8.3447704996728239E-2</v>
      </c>
    </row>
    <row r="122" spans="1:16" x14ac:dyDescent="0.35">
      <c r="A122">
        <v>121</v>
      </c>
      <c r="B122" s="2">
        <v>44629.553622685184</v>
      </c>
      <c r="C122">
        <v>4713764</v>
      </c>
      <c r="D122" s="1">
        <v>2.4509900000000002E-11</v>
      </c>
      <c r="E122" s="1">
        <v>2.9168300000000002E-11</v>
      </c>
      <c r="F122" s="1">
        <v>5.1326399999999998E-9</v>
      </c>
      <c r="G122" s="1">
        <v>6.6101699999999999E-12</v>
      </c>
      <c r="H122" s="1">
        <v>1.22269E-9</v>
      </c>
      <c r="I122" s="1">
        <f t="shared" si="8"/>
        <v>1.5882415200000003E-11</v>
      </c>
      <c r="J122" s="1">
        <f t="shared" si="9"/>
        <v>5.8336600000000001E-14</v>
      </c>
      <c r="K122" s="1">
        <f t="shared" si="10"/>
        <v>5.1069767999999999E-9</v>
      </c>
      <c r="L122" s="1">
        <f t="shared" si="11"/>
        <v>4.2427343E-10</v>
      </c>
      <c r="M122" s="1">
        <f t="shared" si="12"/>
        <v>3.1099446545361244E-3</v>
      </c>
      <c r="N122" s="1">
        <f t="shared" si="13"/>
        <v>1.1422922461680265E-5</v>
      </c>
      <c r="O122" s="1">
        <f t="shared" si="14"/>
        <v>1.2943411060727748E-3</v>
      </c>
      <c r="P122" s="1">
        <f t="shared" si="15"/>
        <v>8.3077218991870108E-2</v>
      </c>
    </row>
    <row r="123" spans="1:16" x14ac:dyDescent="0.35">
      <c r="A123">
        <v>122</v>
      </c>
      <c r="B123" s="2">
        <v>44629.554097222222</v>
      </c>
      <c r="C123">
        <v>4754862</v>
      </c>
      <c r="D123" s="1">
        <v>2.6079400000000001E-11</v>
      </c>
      <c r="E123" s="1">
        <v>3.6232500000000003E-11</v>
      </c>
      <c r="F123" s="1">
        <v>5.2007E-9</v>
      </c>
      <c r="G123" s="1">
        <v>6.5736199999999996E-12</v>
      </c>
      <c r="H123" s="1">
        <v>1.18814E-9</v>
      </c>
      <c r="I123" s="1">
        <f t="shared" si="8"/>
        <v>1.6899451200000001E-11</v>
      </c>
      <c r="J123" s="1">
        <f t="shared" si="9"/>
        <v>7.246500000000001E-14</v>
      </c>
      <c r="K123" s="1">
        <f t="shared" si="10"/>
        <v>5.1746965000000001E-9</v>
      </c>
      <c r="L123" s="1">
        <f t="shared" si="11"/>
        <v>4.1228457999999998E-10</v>
      </c>
      <c r="M123" s="1">
        <f t="shared" si="12"/>
        <v>3.2657859644522149E-3</v>
      </c>
      <c r="N123" s="1">
        <f t="shared" si="13"/>
        <v>1.4003719831684817E-5</v>
      </c>
      <c r="O123" s="1">
        <f t="shared" si="14"/>
        <v>1.2703392363204295E-3</v>
      </c>
      <c r="P123" s="1">
        <f t="shared" si="15"/>
        <v>7.9673190495326632E-2</v>
      </c>
    </row>
    <row r="124" spans="1:16" x14ac:dyDescent="0.35">
      <c r="A124">
        <v>123</v>
      </c>
      <c r="B124" s="2">
        <v>44629.554571759261</v>
      </c>
      <c r="C124">
        <v>4795959</v>
      </c>
      <c r="D124" s="1">
        <v>2.4165900000000001E-11</v>
      </c>
      <c r="E124" s="1">
        <v>3.95087E-11</v>
      </c>
      <c r="F124" s="1">
        <v>5.1065199999999999E-9</v>
      </c>
      <c r="G124" s="1">
        <v>6.1457700000000004E-12</v>
      </c>
      <c r="H124" s="1">
        <v>1.15514E-9</v>
      </c>
      <c r="I124" s="1">
        <f t="shared" si="8"/>
        <v>1.5659503200000002E-11</v>
      </c>
      <c r="J124" s="1">
        <f t="shared" si="9"/>
        <v>7.9017400000000002E-14</v>
      </c>
      <c r="K124" s="1">
        <f t="shared" si="10"/>
        <v>5.0809874000000003E-9</v>
      </c>
      <c r="L124" s="1">
        <f t="shared" si="11"/>
        <v>4.0083357999999997E-10</v>
      </c>
      <c r="M124" s="1">
        <f t="shared" si="12"/>
        <v>3.0819803253202323E-3</v>
      </c>
      <c r="N124" s="1">
        <f t="shared" si="13"/>
        <v>1.5551583536696036E-5</v>
      </c>
      <c r="O124" s="1">
        <f t="shared" si="14"/>
        <v>1.2095621414058221E-3</v>
      </c>
      <c r="P124" s="1">
        <f t="shared" si="15"/>
        <v>7.8888914386994927E-2</v>
      </c>
    </row>
    <row r="125" spans="1:16" x14ac:dyDescent="0.35">
      <c r="A125">
        <v>124</v>
      </c>
      <c r="B125" s="2">
        <v>44629.55505787037</v>
      </c>
      <c r="C125">
        <v>4837057</v>
      </c>
      <c r="D125" s="1">
        <v>1.24269E-11</v>
      </c>
      <c r="E125" s="1">
        <v>4.2559600000000001E-11</v>
      </c>
      <c r="F125" s="1">
        <v>5.1079499999999999E-9</v>
      </c>
      <c r="G125" s="1">
        <v>5.9436699999999999E-12</v>
      </c>
      <c r="H125" s="1">
        <v>1.1690600000000001E-9</v>
      </c>
      <c r="I125" s="1">
        <f t="shared" si="8"/>
        <v>8.0526312000000009E-12</v>
      </c>
      <c r="J125" s="1">
        <f t="shared" si="9"/>
        <v>8.51192E-14</v>
      </c>
      <c r="K125" s="1">
        <f t="shared" si="10"/>
        <v>5.0824102499999997E-9</v>
      </c>
      <c r="L125" s="1">
        <f t="shared" si="11"/>
        <v>4.0566381999999998E-10</v>
      </c>
      <c r="M125" s="1">
        <f t="shared" si="12"/>
        <v>1.584411884105578E-3</v>
      </c>
      <c r="N125" s="1">
        <f t="shared" si="13"/>
        <v>1.6747801891828785E-5</v>
      </c>
      <c r="O125" s="1">
        <f t="shared" si="14"/>
        <v>1.1694589196139765E-3</v>
      </c>
      <c r="P125" s="1">
        <f t="shared" si="15"/>
        <v>7.9817212709265256E-2</v>
      </c>
    </row>
    <row r="126" spans="1:16" x14ac:dyDescent="0.35">
      <c r="A126">
        <v>125</v>
      </c>
      <c r="B126" s="2">
        <v>44629.555532407408</v>
      </c>
      <c r="C126">
        <v>4878154</v>
      </c>
      <c r="D126" s="1">
        <v>2.05217E-11</v>
      </c>
      <c r="E126" s="1">
        <v>2.36397E-11</v>
      </c>
      <c r="F126" s="1">
        <v>5.1018699999999999E-9</v>
      </c>
      <c r="G126" s="1">
        <v>5.1922500000000002E-12</v>
      </c>
      <c r="H126" s="1">
        <v>1.1395500000000001E-9</v>
      </c>
      <c r="I126" s="1">
        <f t="shared" si="8"/>
        <v>1.3298061600000001E-11</v>
      </c>
      <c r="J126" s="1">
        <f t="shared" si="9"/>
        <v>4.7279400000000002E-14</v>
      </c>
      <c r="K126" s="1">
        <f t="shared" si="10"/>
        <v>5.0763606500000002E-9</v>
      </c>
      <c r="L126" s="1">
        <f t="shared" si="11"/>
        <v>3.9542384999999995E-10</v>
      </c>
      <c r="M126" s="1">
        <f t="shared" si="12"/>
        <v>2.6196053662972114E-3</v>
      </c>
      <c r="N126" s="1">
        <f t="shared" si="13"/>
        <v>9.3136408659223219E-6</v>
      </c>
      <c r="O126" s="1">
        <f t="shared" si="14"/>
        <v>1.0228292191966305E-3</v>
      </c>
      <c r="P126" s="1">
        <f t="shared" si="15"/>
        <v>7.7895145215893982E-2</v>
      </c>
    </row>
    <row r="127" spans="1:16" x14ac:dyDescent="0.35">
      <c r="A127">
        <v>126</v>
      </c>
      <c r="B127" s="2">
        <v>44629.556006944447</v>
      </c>
      <c r="C127">
        <v>4919252</v>
      </c>
      <c r="D127" s="1">
        <v>1.86512E-11</v>
      </c>
      <c r="E127" s="1">
        <v>4.3020400000000002E-11</v>
      </c>
      <c r="F127" s="1">
        <v>5.6481500000000002E-9</v>
      </c>
      <c r="G127" s="1">
        <v>5.1331199999999998E-12</v>
      </c>
      <c r="H127" s="1">
        <v>1.1124300000000001E-9</v>
      </c>
      <c r="I127" s="1">
        <f t="shared" si="8"/>
        <v>1.20859776E-11</v>
      </c>
      <c r="J127" s="1">
        <f t="shared" si="9"/>
        <v>8.60408E-14</v>
      </c>
      <c r="K127" s="1">
        <f t="shared" si="10"/>
        <v>5.6199092500000001E-9</v>
      </c>
      <c r="L127" s="1">
        <f t="shared" si="11"/>
        <v>3.8601321000000002E-10</v>
      </c>
      <c r="M127" s="1">
        <f t="shared" si="12"/>
        <v>2.150564548706903E-3</v>
      </c>
      <c r="N127" s="1">
        <f t="shared" si="13"/>
        <v>1.5309998110734618E-5</v>
      </c>
      <c r="O127" s="1">
        <f t="shared" si="14"/>
        <v>9.1338129703784799E-4</v>
      </c>
      <c r="P127" s="1">
        <f t="shared" si="15"/>
        <v>6.8686733687025284E-2</v>
      </c>
    </row>
    <row r="128" spans="1:16" x14ac:dyDescent="0.35">
      <c r="A128">
        <v>127</v>
      </c>
      <c r="B128" s="2">
        <v>44629.556481481479</v>
      </c>
      <c r="C128">
        <v>4960349</v>
      </c>
      <c r="D128" s="1">
        <v>2.8207900000000001E-11</v>
      </c>
      <c r="E128" s="1">
        <v>4.2375300000000001E-11</v>
      </c>
      <c r="F128" s="1">
        <v>5.0630900000000001E-9</v>
      </c>
      <c r="G128" s="1">
        <v>5.3040499999999998E-12</v>
      </c>
      <c r="H128" s="1">
        <v>1.1136400000000001E-9</v>
      </c>
      <c r="I128" s="1">
        <f t="shared" si="8"/>
        <v>1.8278719200000001E-11</v>
      </c>
      <c r="J128" s="1">
        <f t="shared" si="9"/>
        <v>8.4750599999999998E-14</v>
      </c>
      <c r="K128" s="1">
        <f t="shared" si="10"/>
        <v>5.0377745500000003E-9</v>
      </c>
      <c r="L128" s="1">
        <f t="shared" si="11"/>
        <v>3.8643308000000005E-10</v>
      </c>
      <c r="M128" s="1">
        <f t="shared" si="12"/>
        <v>3.6283321174029118E-3</v>
      </c>
      <c r="N128" s="1">
        <f t="shared" si="13"/>
        <v>1.6823023570993266E-5</v>
      </c>
      <c r="O128" s="1">
        <f t="shared" si="14"/>
        <v>1.0528557694190581E-3</v>
      </c>
      <c r="P128" s="1">
        <f t="shared" si="15"/>
        <v>7.6707100757416796E-2</v>
      </c>
    </row>
    <row r="129" spans="1:16" x14ac:dyDescent="0.35">
      <c r="A129">
        <v>128</v>
      </c>
      <c r="B129" s="2">
        <v>44629.556956018518</v>
      </c>
      <c r="C129">
        <v>5001447</v>
      </c>
      <c r="D129" s="1">
        <v>2.11559E-11</v>
      </c>
      <c r="E129" s="1">
        <v>5.0535100000000003E-11</v>
      </c>
      <c r="F129" s="1">
        <v>5.1806799999999999E-9</v>
      </c>
      <c r="G129" s="1">
        <v>4.3881499999999996E-12</v>
      </c>
      <c r="H129" s="1">
        <v>1.0955100000000001E-9</v>
      </c>
      <c r="I129" s="1">
        <f t="shared" si="8"/>
        <v>1.37090232E-11</v>
      </c>
      <c r="J129" s="1">
        <f t="shared" si="9"/>
        <v>1.0107020000000001E-13</v>
      </c>
      <c r="K129" s="1">
        <f t="shared" si="10"/>
        <v>5.1547765999999996E-9</v>
      </c>
      <c r="L129" s="1">
        <f t="shared" si="11"/>
        <v>3.8014196999999998E-10</v>
      </c>
      <c r="M129" s="1">
        <f t="shared" si="12"/>
        <v>2.6594795980101255E-3</v>
      </c>
      <c r="N129" s="1">
        <f t="shared" si="13"/>
        <v>1.960709606697602E-5</v>
      </c>
      <c r="O129" s="1">
        <f t="shared" si="14"/>
        <v>8.5127840457722265E-4</v>
      </c>
      <c r="P129" s="1">
        <f t="shared" si="15"/>
        <v>7.3745576093443121E-2</v>
      </c>
    </row>
    <row r="130" spans="1:16" x14ac:dyDescent="0.35">
      <c r="A130">
        <v>129</v>
      </c>
      <c r="B130" s="2">
        <v>44629.557430555556</v>
      </c>
      <c r="C130">
        <v>5042544</v>
      </c>
      <c r="D130" s="1">
        <v>1.8737200000000001E-11</v>
      </c>
      <c r="E130" s="1">
        <v>3.0294499999999999E-11</v>
      </c>
      <c r="F130" s="1">
        <v>5.46388E-9</v>
      </c>
      <c r="G130" s="1">
        <v>4.7450500000000003E-12</v>
      </c>
      <c r="H130" s="1">
        <v>1.07812E-9</v>
      </c>
      <c r="I130" s="1">
        <f t="shared" si="8"/>
        <v>1.21417056E-11</v>
      </c>
      <c r="J130" s="1">
        <f t="shared" si="9"/>
        <v>6.0589000000000001E-14</v>
      </c>
      <c r="K130" s="1">
        <f t="shared" si="10"/>
        <v>5.4365605999999999E-9</v>
      </c>
      <c r="L130" s="1">
        <f t="shared" si="11"/>
        <v>3.7410764E-10</v>
      </c>
      <c r="M130" s="1">
        <f t="shared" si="12"/>
        <v>2.2333431912816351E-3</v>
      </c>
      <c r="N130" s="1">
        <f t="shared" si="13"/>
        <v>1.114472999712355E-5</v>
      </c>
      <c r="O130" s="1">
        <f t="shared" si="14"/>
        <v>8.7280366193287723E-4</v>
      </c>
      <c r="P130" s="1">
        <f t="shared" si="15"/>
        <v>6.8813293463518097E-2</v>
      </c>
    </row>
    <row r="131" spans="1:16" x14ac:dyDescent="0.35">
      <c r="A131">
        <v>130</v>
      </c>
      <c r="B131" s="2">
        <v>44629.557905092595</v>
      </c>
      <c r="C131">
        <v>5083642</v>
      </c>
      <c r="D131" s="1">
        <v>2.1188200000000001E-11</v>
      </c>
      <c r="E131" s="1">
        <v>3.00283E-11</v>
      </c>
      <c r="F131" s="1">
        <v>5.9170500000000004E-9</v>
      </c>
      <c r="G131" s="1">
        <v>4.7654699999999999E-12</v>
      </c>
      <c r="H131" s="1">
        <v>1.0786E-9</v>
      </c>
      <c r="I131" s="1">
        <f t="shared" ref="I131:I194" si="16">0.648*D131</f>
        <v>1.3729953600000001E-11</v>
      </c>
      <c r="J131" s="1">
        <f t="shared" ref="J131:J194" si="17">0.002*E131</f>
        <v>6.0056600000000005E-14</v>
      </c>
      <c r="K131" s="1">
        <f t="shared" ref="K131:K194" si="18">F131-(0.005*F131)</f>
        <v>5.8874647500000001E-9</v>
      </c>
      <c r="L131" s="1">
        <f t="shared" ref="L131:L194" si="19">H131-(0.653*H131)</f>
        <v>3.7427419999999999E-10</v>
      </c>
      <c r="M131" s="1">
        <f t="shared" ref="M131:M194" si="20">I131/K131</f>
        <v>2.3320655295643172E-3</v>
      </c>
      <c r="N131" s="1">
        <f t="shared" ref="N131:N194" si="21">J131/K131</f>
        <v>1.0200757465257012E-5</v>
      </c>
      <c r="O131" s="1">
        <f t="shared" ref="O131:O194" si="22">G131/K131</f>
        <v>8.0942650229880349E-4</v>
      </c>
      <c r="P131" s="1">
        <f t="shared" ref="P131:P194" si="23">L131/K131</f>
        <v>6.3571370002682384E-2</v>
      </c>
    </row>
    <row r="132" spans="1:16" x14ac:dyDescent="0.35">
      <c r="A132">
        <v>131</v>
      </c>
      <c r="B132" s="2">
        <v>44629.558379629627</v>
      </c>
      <c r="C132">
        <v>5124739</v>
      </c>
      <c r="D132" s="1">
        <v>2.9540899999999998E-11</v>
      </c>
      <c r="E132" s="1">
        <v>3.6939000000000002E-11</v>
      </c>
      <c r="F132" s="1">
        <v>7.9784999999999996E-8</v>
      </c>
      <c r="G132" s="1">
        <v>5.0138000000000003E-12</v>
      </c>
      <c r="H132" s="1">
        <v>1.15406E-9</v>
      </c>
      <c r="I132" s="1">
        <f t="shared" si="16"/>
        <v>1.9142503199999999E-11</v>
      </c>
      <c r="J132" s="1">
        <f t="shared" si="17"/>
        <v>7.3878000000000003E-14</v>
      </c>
      <c r="K132" s="1">
        <f t="shared" si="18"/>
        <v>7.9386075000000001E-8</v>
      </c>
      <c r="L132" s="1">
        <f t="shared" si="19"/>
        <v>4.0045882E-10</v>
      </c>
      <c r="M132" s="1">
        <f t="shared" si="20"/>
        <v>2.4113175012116416E-4</v>
      </c>
      <c r="N132" s="1">
        <f t="shared" si="21"/>
        <v>9.3061661002889996E-7</v>
      </c>
      <c r="O132" s="1">
        <f t="shared" si="22"/>
        <v>6.3157172085910536E-5</v>
      </c>
      <c r="P132" s="1">
        <f t="shared" si="23"/>
        <v>5.0444466488612765E-3</v>
      </c>
    </row>
    <row r="133" spans="1:16" x14ac:dyDescent="0.35">
      <c r="A133">
        <v>132</v>
      </c>
      <c r="B133" s="2">
        <v>44629.558865740742</v>
      </c>
      <c r="C133">
        <v>5166857</v>
      </c>
      <c r="D133" s="1">
        <v>5.7727399999999999E-12</v>
      </c>
      <c r="E133" s="1">
        <v>1.55413E-11</v>
      </c>
      <c r="F133" s="1">
        <v>3.3181600000000001E-7</v>
      </c>
      <c r="G133" s="1">
        <v>4.34085E-12</v>
      </c>
      <c r="H133" s="1">
        <v>9.5106400000000006E-10</v>
      </c>
      <c r="I133" s="1">
        <f t="shared" si="16"/>
        <v>3.7407355199999997E-12</v>
      </c>
      <c r="J133" s="1">
        <f t="shared" si="17"/>
        <v>3.1082599999999997E-14</v>
      </c>
      <c r="K133" s="1">
        <f t="shared" si="18"/>
        <v>3.3015692000000004E-7</v>
      </c>
      <c r="L133" s="1">
        <f t="shared" si="19"/>
        <v>3.3001920799999997E-10</v>
      </c>
      <c r="M133" s="1">
        <f t="shared" si="20"/>
        <v>1.1330174512168332E-5</v>
      </c>
      <c r="N133" s="1">
        <f t="shared" si="21"/>
        <v>9.4144929629219928E-8</v>
      </c>
      <c r="O133" s="1">
        <f t="shared" si="22"/>
        <v>1.3147838912478343E-5</v>
      </c>
      <c r="P133" s="1">
        <f t="shared" si="23"/>
        <v>9.9958288925157141E-4</v>
      </c>
    </row>
    <row r="134" spans="1:16" x14ac:dyDescent="0.35">
      <c r="A134">
        <v>133</v>
      </c>
      <c r="B134" s="2">
        <v>44629.559328703705</v>
      </c>
      <c r="C134">
        <v>5206374</v>
      </c>
      <c r="D134" s="1">
        <v>9.7824799999999993E-12</v>
      </c>
      <c r="E134" s="1">
        <v>3.3416999999999999E-11</v>
      </c>
      <c r="F134" s="1">
        <v>3.97122E-7</v>
      </c>
      <c r="G134" s="1">
        <v>3.8850500000000003E-12</v>
      </c>
      <c r="H134" s="1">
        <v>8.5412099999999995E-10</v>
      </c>
      <c r="I134" s="1">
        <f t="shared" si="16"/>
        <v>6.3390470399999996E-12</v>
      </c>
      <c r="J134" s="1">
        <f t="shared" si="17"/>
        <v>6.6834000000000003E-14</v>
      </c>
      <c r="K134" s="1">
        <f t="shared" si="18"/>
        <v>3.9513639000000001E-7</v>
      </c>
      <c r="L134" s="1">
        <f t="shared" si="19"/>
        <v>2.9637998699999999E-10</v>
      </c>
      <c r="M134" s="1">
        <f t="shared" si="20"/>
        <v>1.6042680958845626E-5</v>
      </c>
      <c r="N134" s="1">
        <f t="shared" si="21"/>
        <v>1.691415969053116E-7</v>
      </c>
      <c r="O134" s="1">
        <f t="shared" si="22"/>
        <v>9.8321746574644777E-6</v>
      </c>
      <c r="P134" s="1">
        <f t="shared" si="23"/>
        <v>7.5007008845730456E-4</v>
      </c>
    </row>
    <row r="135" spans="1:16" x14ac:dyDescent="0.35">
      <c r="A135">
        <v>134</v>
      </c>
      <c r="B135" s="2">
        <v>44629.55976851852</v>
      </c>
      <c r="C135">
        <v>5244872</v>
      </c>
      <c r="D135" s="1">
        <v>8.6225600000000002E-11</v>
      </c>
      <c r="E135" s="1">
        <v>2.9813199999999997E-11</v>
      </c>
      <c r="F135" s="1">
        <v>4.0007800000000002E-7</v>
      </c>
      <c r="G135" s="1">
        <v>1.3232200000000001E-10</v>
      </c>
      <c r="H135" s="1">
        <v>3.9304599999999997E-9</v>
      </c>
      <c r="I135" s="1">
        <f t="shared" si="16"/>
        <v>5.5874188800000004E-11</v>
      </c>
      <c r="J135" s="1">
        <f t="shared" si="17"/>
        <v>5.9626399999999999E-14</v>
      </c>
      <c r="K135" s="1">
        <f t="shared" si="18"/>
        <v>3.9807761000000004E-7</v>
      </c>
      <c r="L135" s="1">
        <f t="shared" si="19"/>
        <v>1.3638696199999997E-9</v>
      </c>
      <c r="M135" s="1">
        <f t="shared" si="20"/>
        <v>1.4036003883765278E-4</v>
      </c>
      <c r="N135" s="1">
        <f t="shared" si="21"/>
        <v>1.4978586713279352E-7</v>
      </c>
      <c r="O135" s="1">
        <f t="shared" si="22"/>
        <v>3.3240251819236953E-4</v>
      </c>
      <c r="P135" s="1">
        <f t="shared" si="23"/>
        <v>3.4261399931535953E-3</v>
      </c>
    </row>
    <row r="136" spans="1:16" x14ac:dyDescent="0.35">
      <c r="A136">
        <v>135</v>
      </c>
      <c r="B136" s="2">
        <v>44629.560277777775</v>
      </c>
      <c r="C136">
        <v>5288700</v>
      </c>
      <c r="D136" s="1">
        <v>9.8046300000000003E-9</v>
      </c>
      <c r="E136" s="1">
        <v>3.7399600000000003E-11</v>
      </c>
      <c r="F136" s="1">
        <v>3.6200500000000002E-7</v>
      </c>
      <c r="G136" s="1">
        <v>2.8719899999999999E-10</v>
      </c>
      <c r="H136" s="1">
        <v>4.7157199999999999E-9</v>
      </c>
      <c r="I136" s="1">
        <f t="shared" si="16"/>
        <v>6.3534002400000002E-9</v>
      </c>
      <c r="J136" s="1">
        <f t="shared" si="17"/>
        <v>7.4799200000000012E-14</v>
      </c>
      <c r="K136" s="1">
        <f t="shared" si="18"/>
        <v>3.6019497499999999E-7</v>
      </c>
      <c r="L136" s="1">
        <f t="shared" si="19"/>
        <v>1.6363548399999997E-9</v>
      </c>
      <c r="M136" s="1">
        <f t="shared" si="20"/>
        <v>1.7638780885269153E-2</v>
      </c>
      <c r="N136" s="1">
        <f t="shared" si="21"/>
        <v>2.0766308580512545E-7</v>
      </c>
      <c r="O136" s="1">
        <f t="shared" si="22"/>
        <v>7.9734316115875848E-4</v>
      </c>
      <c r="P136" s="1">
        <f t="shared" si="23"/>
        <v>4.54296965136729E-3</v>
      </c>
    </row>
    <row r="137" spans="1:16" x14ac:dyDescent="0.35">
      <c r="A137">
        <v>136</v>
      </c>
      <c r="B137" s="2">
        <v>44629.560671296298</v>
      </c>
      <c r="C137">
        <v>5322117</v>
      </c>
      <c r="D137" s="1">
        <v>1.2134600000000001E-8</v>
      </c>
      <c r="E137" s="1">
        <v>4.30818E-11</v>
      </c>
      <c r="F137" s="1">
        <v>3.61199E-7</v>
      </c>
      <c r="G137" s="1">
        <v>3.0032700000000001E-10</v>
      </c>
      <c r="H137" s="1">
        <v>3.38649E-9</v>
      </c>
      <c r="I137" s="1">
        <f t="shared" si="16"/>
        <v>7.8632207999999999E-9</v>
      </c>
      <c r="J137" s="1">
        <f t="shared" si="17"/>
        <v>8.6163600000000004E-14</v>
      </c>
      <c r="K137" s="1">
        <f t="shared" si="18"/>
        <v>3.5939300499999999E-7</v>
      </c>
      <c r="L137" s="1">
        <f t="shared" si="19"/>
        <v>1.1751120299999998E-9</v>
      </c>
      <c r="M137" s="1">
        <f t="shared" si="20"/>
        <v>2.1879170408450214E-2</v>
      </c>
      <c r="N137" s="1">
        <f t="shared" si="21"/>
        <v>2.3974757104691005E-7</v>
      </c>
      <c r="O137" s="1">
        <f t="shared" si="22"/>
        <v>8.3565065491466651E-4</v>
      </c>
      <c r="P137" s="1">
        <f t="shared" si="23"/>
        <v>3.2697131375720567E-3</v>
      </c>
    </row>
    <row r="138" spans="1:16" x14ac:dyDescent="0.35">
      <c r="A138">
        <v>137</v>
      </c>
      <c r="B138" s="2">
        <v>44629.561006944445</v>
      </c>
      <c r="C138">
        <v>5351884</v>
      </c>
      <c r="D138" s="1">
        <v>1.2865E-8</v>
      </c>
      <c r="E138" s="1">
        <v>3.3171300000000001E-11</v>
      </c>
      <c r="F138" s="1">
        <v>3.5645100000000002E-7</v>
      </c>
      <c r="G138" s="1">
        <v>2.9276500000000002E-10</v>
      </c>
      <c r="H138" s="1">
        <v>2.58972E-9</v>
      </c>
      <c r="I138" s="1">
        <f t="shared" si="16"/>
        <v>8.3365199999999997E-9</v>
      </c>
      <c r="J138" s="1">
        <f t="shared" si="17"/>
        <v>6.634260000000001E-14</v>
      </c>
      <c r="K138" s="1">
        <f t="shared" si="18"/>
        <v>3.5466874500000004E-7</v>
      </c>
      <c r="L138" s="1">
        <f t="shared" si="19"/>
        <v>8.9863283999999986E-10</v>
      </c>
      <c r="M138" s="1">
        <f t="shared" si="20"/>
        <v>2.3505087824978767E-2</v>
      </c>
      <c r="N138" s="1">
        <f t="shared" si="21"/>
        <v>1.8705510687162469E-7</v>
      </c>
      <c r="O138" s="1">
        <f t="shared" si="22"/>
        <v>8.2546038839706611E-4</v>
      </c>
      <c r="P138" s="1">
        <f t="shared" si="23"/>
        <v>2.5337243629968008E-3</v>
      </c>
    </row>
    <row r="139" spans="1:16" x14ac:dyDescent="0.35">
      <c r="A139">
        <v>138</v>
      </c>
      <c r="B139" s="2">
        <v>44629.561354166668</v>
      </c>
      <c r="C139">
        <v>5381650</v>
      </c>
      <c r="D139" s="1">
        <v>1.28435E-8</v>
      </c>
      <c r="E139" s="1">
        <v>3.1134000000000002E-11</v>
      </c>
      <c r="F139" s="1">
        <v>4.0518399999999998E-7</v>
      </c>
      <c r="G139" s="1">
        <v>2.2863299999999999E-10</v>
      </c>
      <c r="H139" s="1">
        <v>2.04082E-9</v>
      </c>
      <c r="I139" s="1">
        <f t="shared" si="16"/>
        <v>8.3225880000000005E-9</v>
      </c>
      <c r="J139" s="1">
        <f t="shared" si="17"/>
        <v>6.2268000000000003E-14</v>
      </c>
      <c r="K139" s="1">
        <f t="shared" si="18"/>
        <v>4.0315807999999999E-7</v>
      </c>
      <c r="L139" s="1">
        <f t="shared" si="19"/>
        <v>7.0816453999999992E-10</v>
      </c>
      <c r="M139" s="1">
        <f t="shared" si="20"/>
        <v>2.0643485552863036E-2</v>
      </c>
      <c r="N139" s="1">
        <f t="shared" si="21"/>
        <v>1.5445058176683449E-7</v>
      </c>
      <c r="O139" s="1">
        <f t="shared" si="22"/>
        <v>5.6710509187860004E-4</v>
      </c>
      <c r="P139" s="1">
        <f t="shared" si="23"/>
        <v>1.7565430909880311E-3</v>
      </c>
    </row>
    <row r="140" spans="1:16" x14ac:dyDescent="0.35">
      <c r="A140">
        <v>139</v>
      </c>
      <c r="B140" s="2">
        <v>44629.561736111114</v>
      </c>
      <c r="C140">
        <v>5414007</v>
      </c>
      <c r="D140" s="1">
        <v>5.15593E-9</v>
      </c>
      <c r="E140" s="1">
        <v>3.4932299999999999E-11</v>
      </c>
      <c r="F140" s="1">
        <v>4.2614700000000001E-7</v>
      </c>
      <c r="G140" s="1">
        <v>8.3784400000000001E-11</v>
      </c>
      <c r="H140" s="1">
        <v>1.49192E-9</v>
      </c>
      <c r="I140" s="1">
        <f t="shared" si="16"/>
        <v>3.34104264E-9</v>
      </c>
      <c r="J140" s="1">
        <f t="shared" si="17"/>
        <v>6.9864599999999997E-14</v>
      </c>
      <c r="K140" s="1">
        <f t="shared" si="18"/>
        <v>4.2401626500000001E-7</v>
      </c>
      <c r="L140" s="1">
        <f t="shared" si="19"/>
        <v>5.1769623999999998E-10</v>
      </c>
      <c r="M140" s="1">
        <f t="shared" si="20"/>
        <v>7.8795152822734287E-3</v>
      </c>
      <c r="N140" s="1">
        <f t="shared" si="21"/>
        <v>1.6476867933356283E-7</v>
      </c>
      <c r="O140" s="1">
        <f t="shared" si="22"/>
        <v>1.9759713698718609E-4</v>
      </c>
      <c r="P140" s="1">
        <f t="shared" si="23"/>
        <v>1.2209348620152577E-3</v>
      </c>
    </row>
    <row r="141" spans="1:16" x14ac:dyDescent="0.35">
      <c r="A141">
        <v>140</v>
      </c>
      <c r="B141" s="2">
        <v>44629.562094907407</v>
      </c>
      <c r="C141">
        <v>5445874</v>
      </c>
      <c r="D141" s="1">
        <v>1.6655799999999999E-9</v>
      </c>
      <c r="E141" s="1">
        <v>1.39135E-11</v>
      </c>
      <c r="F141" s="1">
        <v>4.7353700000000001E-7</v>
      </c>
      <c r="G141" s="1">
        <v>3.6147900000000002E-11</v>
      </c>
      <c r="H141" s="1">
        <v>1.22941E-9</v>
      </c>
      <c r="I141" s="1">
        <f t="shared" si="16"/>
        <v>1.0792958400000001E-9</v>
      </c>
      <c r="J141" s="1">
        <f t="shared" si="17"/>
        <v>2.7827E-14</v>
      </c>
      <c r="K141" s="1">
        <f t="shared" si="18"/>
        <v>4.7116931500000001E-7</v>
      </c>
      <c r="L141" s="1">
        <f t="shared" si="19"/>
        <v>4.2660526999999996E-10</v>
      </c>
      <c r="M141" s="1">
        <f t="shared" si="20"/>
        <v>2.2906751472132687E-3</v>
      </c>
      <c r="N141" s="1">
        <f t="shared" si="21"/>
        <v>5.9059448724923861E-8</v>
      </c>
      <c r="O141" s="1">
        <f t="shared" si="22"/>
        <v>7.6719554625495929E-5</v>
      </c>
      <c r="P141" s="1">
        <f t="shared" si="23"/>
        <v>9.0541819345769567E-4</v>
      </c>
    </row>
    <row r="142" spans="1:16" x14ac:dyDescent="0.35">
      <c r="A142">
        <v>141</v>
      </c>
      <c r="B142" s="2">
        <v>44629.562557870369</v>
      </c>
      <c r="C142">
        <v>5485281</v>
      </c>
      <c r="D142" s="1">
        <v>4.5397099999999999E-10</v>
      </c>
      <c r="E142" s="1">
        <v>3.4164400000000002E-11</v>
      </c>
      <c r="F142" s="1">
        <v>2.9051799999999998E-7</v>
      </c>
      <c r="G142" s="1">
        <v>1.8411500000000001E-11</v>
      </c>
      <c r="H142" s="1">
        <v>2.2105899999999999E-9</v>
      </c>
      <c r="I142" s="1">
        <f t="shared" si="16"/>
        <v>2.9417320800000002E-10</v>
      </c>
      <c r="J142" s="1">
        <f t="shared" si="17"/>
        <v>6.8328799999999999E-14</v>
      </c>
      <c r="K142" s="1">
        <f t="shared" si="18"/>
        <v>2.8906541000000001E-7</v>
      </c>
      <c r="L142" s="1">
        <f t="shared" si="19"/>
        <v>7.6707472999999989E-10</v>
      </c>
      <c r="M142" s="1">
        <f t="shared" si="20"/>
        <v>1.0176700422233156E-3</v>
      </c>
      <c r="N142" s="1">
        <f t="shared" si="21"/>
        <v>2.3637833388643768E-7</v>
      </c>
      <c r="O142" s="1">
        <f t="shared" si="22"/>
        <v>6.3693196636705862E-5</v>
      </c>
      <c r="P142" s="1">
        <f t="shared" si="23"/>
        <v>2.6536372165732311E-3</v>
      </c>
    </row>
    <row r="143" spans="1:16" x14ac:dyDescent="0.35">
      <c r="A143">
        <v>142</v>
      </c>
      <c r="B143" s="2">
        <v>44629.562997685185</v>
      </c>
      <c r="C143">
        <v>5523779</v>
      </c>
      <c r="D143" s="1">
        <v>1.4029800000000001E-10</v>
      </c>
      <c r="E143" s="1">
        <v>3.72768E-11</v>
      </c>
      <c r="F143" s="1">
        <v>4.79371E-8</v>
      </c>
      <c r="G143" s="1">
        <v>1.8497499999999999E-11</v>
      </c>
      <c r="H143" s="1">
        <v>2.4717899999999998E-9</v>
      </c>
      <c r="I143" s="1">
        <f t="shared" si="16"/>
        <v>9.0913104000000008E-11</v>
      </c>
      <c r="J143" s="1">
        <f t="shared" si="17"/>
        <v>7.4553600000000004E-14</v>
      </c>
      <c r="K143" s="1">
        <f t="shared" si="18"/>
        <v>4.7697414500000002E-8</v>
      </c>
      <c r="L143" s="1">
        <f t="shared" si="19"/>
        <v>8.5771112999999979E-10</v>
      </c>
      <c r="M143" s="1">
        <f t="shared" si="20"/>
        <v>1.9060384080147573E-3</v>
      </c>
      <c r="N143" s="1">
        <f t="shared" si="21"/>
        <v>1.563053276189635E-6</v>
      </c>
      <c r="O143" s="1">
        <f t="shared" si="22"/>
        <v>3.8780928052190331E-4</v>
      </c>
      <c r="P143" s="1">
        <f t="shared" si="23"/>
        <v>1.7982340111957217E-2</v>
      </c>
    </row>
    <row r="144" spans="1:16" x14ac:dyDescent="0.35">
      <c r="A144">
        <v>143</v>
      </c>
      <c r="B144" s="2">
        <v>44629.563460648147</v>
      </c>
      <c r="C144">
        <v>5563297</v>
      </c>
      <c r="D144" s="1">
        <v>6.7112099999999999E-11</v>
      </c>
      <c r="E144" s="1">
        <v>4.2969099999999999E-11</v>
      </c>
      <c r="F144" s="1">
        <v>1.2092E-8</v>
      </c>
      <c r="G144" s="1">
        <v>1.67345E-11</v>
      </c>
      <c r="H144" s="1">
        <v>2.1772399999999998E-9</v>
      </c>
      <c r="I144" s="1">
        <f t="shared" si="16"/>
        <v>4.34886408E-11</v>
      </c>
      <c r="J144" s="1">
        <f t="shared" si="17"/>
        <v>8.5938199999999994E-14</v>
      </c>
      <c r="K144" s="1">
        <f t="shared" si="18"/>
        <v>1.203154E-8</v>
      </c>
      <c r="L144" s="1">
        <f t="shared" si="19"/>
        <v>7.5550227999999995E-10</v>
      </c>
      <c r="M144" s="1">
        <f t="shared" si="20"/>
        <v>3.6145531494721373E-3</v>
      </c>
      <c r="N144" s="1">
        <f t="shared" si="21"/>
        <v>7.1427431567363771E-6</v>
      </c>
      <c r="O144" s="1">
        <f t="shared" si="22"/>
        <v>1.3908859547489348E-3</v>
      </c>
      <c r="P144" s="1">
        <f t="shared" si="23"/>
        <v>6.2793481133753451E-2</v>
      </c>
    </row>
    <row r="145" spans="1:16" x14ac:dyDescent="0.35">
      <c r="A145">
        <v>144</v>
      </c>
      <c r="B145" s="2">
        <v>44629.56391203704</v>
      </c>
      <c r="C145">
        <v>5602294</v>
      </c>
      <c r="D145" s="1">
        <v>5.15676E-11</v>
      </c>
      <c r="E145" s="1">
        <v>3.8812500000000002E-11</v>
      </c>
      <c r="F145" s="1">
        <v>6.6382800000000004E-9</v>
      </c>
      <c r="G145" s="1">
        <v>1.46447E-11</v>
      </c>
      <c r="H145" s="1">
        <v>1.9264800000000002E-9</v>
      </c>
      <c r="I145" s="1">
        <f t="shared" si="16"/>
        <v>3.3415804800000001E-11</v>
      </c>
      <c r="J145" s="1">
        <f t="shared" si="17"/>
        <v>7.762500000000001E-14</v>
      </c>
      <c r="K145" s="1">
        <f t="shared" si="18"/>
        <v>6.6050886000000004E-9</v>
      </c>
      <c r="L145" s="1">
        <f t="shared" si="19"/>
        <v>6.6848856000000003E-10</v>
      </c>
      <c r="M145" s="1">
        <f t="shared" si="20"/>
        <v>5.0591001610485586E-3</v>
      </c>
      <c r="N145" s="1">
        <f t="shared" si="21"/>
        <v>1.1752302611050517E-5</v>
      </c>
      <c r="O145" s="1">
        <f t="shared" si="22"/>
        <v>2.2171844901520319E-3</v>
      </c>
      <c r="P145" s="1">
        <f t="shared" si="23"/>
        <v>0.1012081139986525</v>
      </c>
    </row>
    <row r="146" spans="1:16" x14ac:dyDescent="0.35">
      <c r="A146">
        <v>145</v>
      </c>
      <c r="B146" s="2">
        <v>44629.564398148148</v>
      </c>
      <c r="C146">
        <v>5644412</v>
      </c>
      <c r="D146" s="1">
        <v>4.37094E-11</v>
      </c>
      <c r="E146" s="1">
        <v>3.8310899999999997E-11</v>
      </c>
      <c r="F146" s="1">
        <v>5.7657800000000003E-9</v>
      </c>
      <c r="G146" s="1">
        <v>1.26656E-11</v>
      </c>
      <c r="H146" s="1">
        <v>1.7832300000000001E-9</v>
      </c>
      <c r="I146" s="1">
        <f t="shared" si="16"/>
        <v>2.83236912E-11</v>
      </c>
      <c r="J146" s="1">
        <f t="shared" si="17"/>
        <v>7.6621799999999997E-14</v>
      </c>
      <c r="K146" s="1">
        <f t="shared" si="18"/>
        <v>5.7369511000000005E-9</v>
      </c>
      <c r="L146" s="1">
        <f t="shared" si="19"/>
        <v>6.1878080999999989E-10</v>
      </c>
      <c r="M146" s="1">
        <f t="shared" si="20"/>
        <v>4.937063381976534E-3</v>
      </c>
      <c r="N146" s="1">
        <f t="shared" si="21"/>
        <v>1.3355839829277958E-5</v>
      </c>
      <c r="O146" s="1">
        <f t="shared" si="22"/>
        <v>2.2077231928994477E-3</v>
      </c>
      <c r="P146" s="1">
        <f t="shared" si="23"/>
        <v>0.10785882591887525</v>
      </c>
    </row>
    <row r="147" spans="1:16" x14ac:dyDescent="0.35">
      <c r="A147">
        <v>146</v>
      </c>
      <c r="B147" s="2">
        <v>44629.564872685187</v>
      </c>
      <c r="C147">
        <v>5685509</v>
      </c>
      <c r="D147" s="1">
        <v>3.3045399999999999E-11</v>
      </c>
      <c r="E147" s="1">
        <v>4.1638199999999999E-11</v>
      </c>
      <c r="F147" s="1">
        <v>5.4681399999999997E-9</v>
      </c>
      <c r="G147" s="1">
        <v>1.11456E-11</v>
      </c>
      <c r="H147" s="1">
        <v>1.6306199999999999E-9</v>
      </c>
      <c r="I147" s="1">
        <f t="shared" si="16"/>
        <v>2.14134192E-11</v>
      </c>
      <c r="J147" s="1">
        <f t="shared" si="17"/>
        <v>8.3276400000000004E-14</v>
      </c>
      <c r="K147" s="1">
        <f t="shared" si="18"/>
        <v>5.4407992999999994E-9</v>
      </c>
      <c r="L147" s="1">
        <f t="shared" si="19"/>
        <v>5.6582513999999996E-10</v>
      </c>
      <c r="M147" s="1">
        <f t="shared" si="20"/>
        <v>3.9357120193718601E-3</v>
      </c>
      <c r="N147" s="1">
        <f t="shared" si="21"/>
        <v>1.5305912864677807E-5</v>
      </c>
      <c r="O147" s="1">
        <f t="shared" si="22"/>
        <v>2.0485225396937542E-3</v>
      </c>
      <c r="P147" s="1">
        <f t="shared" si="23"/>
        <v>0.10399669401516061</v>
      </c>
    </row>
    <row r="148" spans="1:16" x14ac:dyDescent="0.35">
      <c r="A148">
        <v>147</v>
      </c>
      <c r="B148" s="2">
        <v>44629.565347222226</v>
      </c>
      <c r="C148">
        <v>5726607</v>
      </c>
      <c r="D148" s="1">
        <v>2.7122199999999999E-11</v>
      </c>
      <c r="E148" s="1">
        <v>4.3573199999999997E-11</v>
      </c>
      <c r="F148" s="1">
        <v>5.4392899999999997E-9</v>
      </c>
      <c r="G148" s="1">
        <v>1.01211E-11</v>
      </c>
      <c r="H148" s="1">
        <v>1.5337899999999999E-9</v>
      </c>
      <c r="I148" s="1">
        <f t="shared" si="16"/>
        <v>1.7575185599999999E-11</v>
      </c>
      <c r="J148" s="1">
        <f t="shared" si="17"/>
        <v>8.7146399999999992E-14</v>
      </c>
      <c r="K148" s="1">
        <f t="shared" si="18"/>
        <v>5.41209355E-9</v>
      </c>
      <c r="L148" s="1">
        <f t="shared" si="19"/>
        <v>5.3222512999999995E-10</v>
      </c>
      <c r="M148" s="1">
        <f t="shared" si="20"/>
        <v>3.2473913168038272E-3</v>
      </c>
      <c r="N148" s="1">
        <f t="shared" si="21"/>
        <v>1.6102160687891286E-5</v>
      </c>
      <c r="O148" s="1">
        <f t="shared" si="22"/>
        <v>1.8700896254832844E-3</v>
      </c>
      <c r="P148" s="1">
        <f t="shared" si="23"/>
        <v>9.8339972338430837E-2</v>
      </c>
    </row>
    <row r="149" spans="1:16" x14ac:dyDescent="0.35">
      <c r="A149">
        <v>148</v>
      </c>
      <c r="B149" s="2">
        <v>44629.565821759257</v>
      </c>
      <c r="C149">
        <v>5767704</v>
      </c>
      <c r="D149" s="1">
        <v>1.8597400000000001E-11</v>
      </c>
      <c r="E149" s="1">
        <v>4.7606999999999998E-11</v>
      </c>
      <c r="F149" s="1">
        <v>5.33448E-9</v>
      </c>
      <c r="G149" s="1">
        <v>8.9644300000000004E-12</v>
      </c>
      <c r="H149" s="1">
        <v>1.4314500000000001E-9</v>
      </c>
      <c r="I149" s="1">
        <f t="shared" si="16"/>
        <v>1.2051115200000001E-11</v>
      </c>
      <c r="J149" s="1">
        <f t="shared" si="17"/>
        <v>9.5213999999999992E-14</v>
      </c>
      <c r="K149" s="1">
        <f t="shared" si="18"/>
        <v>5.3078076000000002E-9</v>
      </c>
      <c r="L149" s="1">
        <f t="shared" si="19"/>
        <v>4.9671315000000001E-10</v>
      </c>
      <c r="M149" s="1">
        <f t="shared" si="20"/>
        <v>2.2704506470807269E-3</v>
      </c>
      <c r="N149" s="1">
        <f t="shared" si="21"/>
        <v>1.7938479910236381E-5</v>
      </c>
      <c r="O149" s="1">
        <f t="shared" si="22"/>
        <v>1.6889138935631352E-3</v>
      </c>
      <c r="P149" s="1">
        <f t="shared" si="23"/>
        <v>9.358160420132787E-2</v>
      </c>
    </row>
    <row r="150" spans="1:16" x14ac:dyDescent="0.35">
      <c r="A150">
        <v>149</v>
      </c>
      <c r="B150" s="2">
        <v>44629.566296296296</v>
      </c>
      <c r="C150">
        <v>5808802</v>
      </c>
      <c r="D150" s="1">
        <v>3.91191E-11</v>
      </c>
      <c r="E150" s="1">
        <v>3.5874200000000002E-11</v>
      </c>
      <c r="F150" s="1">
        <v>5.26284E-9</v>
      </c>
      <c r="G150" s="1">
        <v>8.3957500000000004E-12</v>
      </c>
      <c r="H150" s="1">
        <v>1.3745899999999999E-9</v>
      </c>
      <c r="I150" s="1">
        <f t="shared" si="16"/>
        <v>2.5349176800000001E-11</v>
      </c>
      <c r="J150" s="1">
        <f t="shared" si="17"/>
        <v>7.1748400000000008E-14</v>
      </c>
      <c r="K150" s="1">
        <f t="shared" si="18"/>
        <v>5.2365258000000002E-9</v>
      </c>
      <c r="L150" s="1">
        <f t="shared" si="19"/>
        <v>4.769827299999999E-10</v>
      </c>
      <c r="M150" s="1">
        <f t="shared" si="20"/>
        <v>4.8408387102761912E-3</v>
      </c>
      <c r="N150" s="1">
        <f t="shared" si="21"/>
        <v>1.370152706972245E-5</v>
      </c>
      <c r="O150" s="1">
        <f t="shared" si="22"/>
        <v>1.6033053823586623E-3</v>
      </c>
      <c r="P150" s="1">
        <f t="shared" si="23"/>
        <v>9.108763103964844E-2</v>
      </c>
    </row>
    <row r="151" spans="1:16" x14ac:dyDescent="0.35">
      <c r="A151">
        <v>150</v>
      </c>
      <c r="B151" s="2">
        <v>44629.566770833335</v>
      </c>
      <c r="C151">
        <v>5849899</v>
      </c>
      <c r="D151" s="1">
        <v>3.9022400000000001E-11</v>
      </c>
      <c r="E151" s="1">
        <v>4.70951E-11</v>
      </c>
      <c r="F151" s="1">
        <v>5.1873400000000004E-9</v>
      </c>
      <c r="G151" s="1">
        <v>7.5432699999999996E-12</v>
      </c>
      <c r="H151" s="1">
        <v>1.33271E-9</v>
      </c>
      <c r="I151" s="1">
        <f t="shared" si="16"/>
        <v>2.5286515200000002E-11</v>
      </c>
      <c r="J151" s="1">
        <f t="shared" si="17"/>
        <v>9.4190200000000002E-14</v>
      </c>
      <c r="K151" s="1">
        <f t="shared" si="18"/>
        <v>5.1614033000000002E-9</v>
      </c>
      <c r="L151" s="1">
        <f t="shared" si="19"/>
        <v>4.6245036999999998E-10</v>
      </c>
      <c r="M151" s="1">
        <f t="shared" si="20"/>
        <v>4.8991550805572584E-3</v>
      </c>
      <c r="N151" s="1">
        <f t="shared" si="21"/>
        <v>1.8248951791850872E-5</v>
      </c>
      <c r="O151" s="1">
        <f t="shared" si="22"/>
        <v>1.4614765716912685E-3</v>
      </c>
      <c r="P151" s="1">
        <f t="shared" si="23"/>
        <v>8.9597797947701535E-2</v>
      </c>
    </row>
    <row r="152" spans="1:16" x14ac:dyDescent="0.35">
      <c r="A152">
        <v>151</v>
      </c>
      <c r="B152" s="2">
        <v>44629.567245370374</v>
      </c>
      <c r="C152">
        <v>5890997</v>
      </c>
      <c r="D152" s="1">
        <v>3.0583700000000003E-11</v>
      </c>
      <c r="E152" s="1">
        <v>4.2406100000000003E-11</v>
      </c>
      <c r="F152" s="1">
        <v>5.1883800000000002E-9</v>
      </c>
      <c r="G152" s="1">
        <v>7.1175699999999999E-12</v>
      </c>
      <c r="H152" s="1">
        <v>1.2736800000000001E-9</v>
      </c>
      <c r="I152" s="1">
        <f t="shared" si="16"/>
        <v>1.9818237600000003E-11</v>
      </c>
      <c r="J152" s="1">
        <f t="shared" si="17"/>
        <v>8.4812200000000002E-14</v>
      </c>
      <c r="K152" s="1">
        <f t="shared" si="18"/>
        <v>5.1624381E-9</v>
      </c>
      <c r="L152" s="1">
        <f t="shared" si="19"/>
        <v>4.4196695999999998E-10</v>
      </c>
      <c r="M152" s="1">
        <f t="shared" si="20"/>
        <v>3.8389298265871707E-3</v>
      </c>
      <c r="N152" s="1">
        <f t="shared" si="21"/>
        <v>1.6428710302599076E-5</v>
      </c>
      <c r="O152" s="1">
        <f t="shared" si="22"/>
        <v>1.3787225845865348E-3</v>
      </c>
      <c r="P152" s="1">
        <f t="shared" si="23"/>
        <v>8.5612059929590242E-2</v>
      </c>
    </row>
    <row r="153" spans="1:16" x14ac:dyDescent="0.35">
      <c r="A153">
        <v>152</v>
      </c>
      <c r="B153" s="2">
        <v>44629.567731481482</v>
      </c>
      <c r="C153">
        <v>5932094</v>
      </c>
      <c r="D153" s="1">
        <v>2.8293899999999999E-11</v>
      </c>
      <c r="E153" s="1">
        <v>2.7479E-11</v>
      </c>
      <c r="F153" s="1">
        <v>5.3749200000000003E-9</v>
      </c>
      <c r="G153" s="1">
        <v>6.9348200000000001E-12</v>
      </c>
      <c r="H153" s="1">
        <v>1.21909E-9</v>
      </c>
      <c r="I153" s="1">
        <f t="shared" si="16"/>
        <v>1.8334447200000001E-11</v>
      </c>
      <c r="J153" s="1">
        <f t="shared" si="17"/>
        <v>5.4958E-14</v>
      </c>
      <c r="K153" s="1">
        <f t="shared" si="18"/>
        <v>5.3480454000000006E-9</v>
      </c>
      <c r="L153" s="1">
        <f t="shared" si="19"/>
        <v>4.2302422999999998E-10</v>
      </c>
      <c r="M153" s="1">
        <f t="shared" si="20"/>
        <v>3.4282519740763606E-3</v>
      </c>
      <c r="N153" s="1">
        <f t="shared" si="21"/>
        <v>1.0276277759347367E-5</v>
      </c>
      <c r="O153" s="1">
        <f t="shared" si="22"/>
        <v>1.2967017819257853E-3</v>
      </c>
      <c r="P153" s="1">
        <f t="shared" si="23"/>
        <v>7.9098847964155269E-2</v>
      </c>
    </row>
    <row r="154" spans="1:16" x14ac:dyDescent="0.35">
      <c r="A154">
        <v>153</v>
      </c>
      <c r="B154" s="2">
        <v>44629.568206018521</v>
      </c>
      <c r="C154">
        <v>5973192</v>
      </c>
      <c r="D154" s="1">
        <v>2.5090399999999999E-11</v>
      </c>
      <c r="E154" s="1">
        <v>4.15563E-11</v>
      </c>
      <c r="F154" s="1">
        <v>5.1158500000000003E-9</v>
      </c>
      <c r="G154" s="1">
        <v>6.4037700000000003E-12</v>
      </c>
      <c r="H154" s="1">
        <v>1.19462E-9</v>
      </c>
      <c r="I154" s="1">
        <f t="shared" si="16"/>
        <v>1.6258579200000001E-11</v>
      </c>
      <c r="J154" s="1">
        <f t="shared" si="17"/>
        <v>8.3112599999999998E-14</v>
      </c>
      <c r="K154" s="1">
        <f t="shared" si="18"/>
        <v>5.0902707499999999E-9</v>
      </c>
      <c r="L154" s="1">
        <f t="shared" si="19"/>
        <v>4.1453313999999994E-10</v>
      </c>
      <c r="M154" s="1">
        <f t="shared" si="20"/>
        <v>3.1940499825082983E-3</v>
      </c>
      <c r="N154" s="1">
        <f t="shared" si="21"/>
        <v>1.6327736594364847E-5</v>
      </c>
      <c r="O154" s="1">
        <f t="shared" si="22"/>
        <v>1.258041136613411E-3</v>
      </c>
      <c r="P154" s="1">
        <f t="shared" si="23"/>
        <v>8.14363636747613E-2</v>
      </c>
    </row>
    <row r="155" spans="1:16" x14ac:dyDescent="0.35">
      <c r="A155">
        <v>154</v>
      </c>
      <c r="B155" s="2">
        <v>44629.568680555552</v>
      </c>
      <c r="C155">
        <v>6014289</v>
      </c>
      <c r="D155" s="1">
        <v>3.2507900000000002E-11</v>
      </c>
      <c r="E155" s="1">
        <v>3.1799399999999999E-11</v>
      </c>
      <c r="F155" s="1">
        <v>5.0679500000000001E-9</v>
      </c>
      <c r="G155" s="1">
        <v>6.2693999999999999E-12</v>
      </c>
      <c r="H155" s="1">
        <v>1.16931E-9</v>
      </c>
      <c r="I155" s="1">
        <f t="shared" si="16"/>
        <v>2.1065119200000001E-11</v>
      </c>
      <c r="J155" s="1">
        <f t="shared" si="17"/>
        <v>6.3598800000000003E-14</v>
      </c>
      <c r="K155" s="1">
        <f t="shared" si="18"/>
        <v>5.0426102499999999E-9</v>
      </c>
      <c r="L155" s="1">
        <f t="shared" si="19"/>
        <v>4.0575056999999992E-10</v>
      </c>
      <c r="M155" s="1">
        <f t="shared" si="20"/>
        <v>4.1774236269796977E-3</v>
      </c>
      <c r="N155" s="1">
        <f t="shared" si="21"/>
        <v>1.2612277540188637E-5</v>
      </c>
      <c r="O155" s="1">
        <f t="shared" si="22"/>
        <v>1.2432846659128573E-3</v>
      </c>
      <c r="P155" s="1">
        <f t="shared" si="23"/>
        <v>8.0464392424538442E-2</v>
      </c>
    </row>
    <row r="156" spans="1:16" x14ac:dyDescent="0.35">
      <c r="A156">
        <v>155</v>
      </c>
      <c r="B156" s="2">
        <v>44629.569155092591</v>
      </c>
      <c r="C156">
        <v>6055387</v>
      </c>
      <c r="D156" s="1">
        <v>3.0336399999999998E-11</v>
      </c>
      <c r="E156" s="1">
        <v>4.03994E-11</v>
      </c>
      <c r="F156" s="1">
        <v>5.06194E-9</v>
      </c>
      <c r="G156" s="1">
        <v>6.1404E-12</v>
      </c>
      <c r="H156" s="1">
        <v>1.15022E-9</v>
      </c>
      <c r="I156" s="1">
        <f t="shared" si="16"/>
        <v>1.9657987199999998E-11</v>
      </c>
      <c r="J156" s="1">
        <f t="shared" si="17"/>
        <v>8.0798800000000008E-14</v>
      </c>
      <c r="K156" s="1">
        <f t="shared" si="18"/>
        <v>5.0366303000000003E-9</v>
      </c>
      <c r="L156" s="1">
        <f t="shared" si="19"/>
        <v>3.9912633999999998E-10</v>
      </c>
      <c r="M156" s="1">
        <f t="shared" si="20"/>
        <v>3.9030037999811099E-3</v>
      </c>
      <c r="N156" s="1">
        <f t="shared" si="21"/>
        <v>1.6042233633864293E-5</v>
      </c>
      <c r="O156" s="1">
        <f t="shared" si="22"/>
        <v>1.2191484453405285E-3</v>
      </c>
      <c r="P156" s="1">
        <f t="shared" si="23"/>
        <v>7.9244716452585365E-2</v>
      </c>
    </row>
    <row r="157" spans="1:16" x14ac:dyDescent="0.35">
      <c r="A157">
        <v>156</v>
      </c>
      <c r="B157" s="2">
        <v>44629.56962962963</v>
      </c>
      <c r="C157">
        <v>6096484</v>
      </c>
      <c r="D157" s="1">
        <v>1.9994900000000002E-11</v>
      </c>
      <c r="E157" s="1">
        <v>3.9477999999999998E-11</v>
      </c>
      <c r="F157" s="1">
        <v>5.0294099999999999E-9</v>
      </c>
      <c r="G157" s="1">
        <v>5.82542E-12</v>
      </c>
      <c r="H157" s="1">
        <v>1.1196400000000001E-9</v>
      </c>
      <c r="I157" s="1">
        <f t="shared" si="16"/>
        <v>1.2956695200000002E-11</v>
      </c>
      <c r="J157" s="1">
        <f t="shared" si="17"/>
        <v>7.8956E-14</v>
      </c>
      <c r="K157" s="1">
        <f t="shared" si="18"/>
        <v>5.00426295E-9</v>
      </c>
      <c r="L157" s="1">
        <f t="shared" si="19"/>
        <v>3.8851508000000002E-10</v>
      </c>
      <c r="M157" s="1">
        <f t="shared" si="20"/>
        <v>2.589131572312762E-3</v>
      </c>
      <c r="N157" s="1">
        <f t="shared" si="21"/>
        <v>1.5777748049790231E-5</v>
      </c>
      <c r="O157" s="1">
        <f t="shared" si="22"/>
        <v>1.1640915072218577E-3</v>
      </c>
      <c r="P157" s="1">
        <f t="shared" si="23"/>
        <v>7.7636823620549356E-2</v>
      </c>
    </row>
    <row r="158" spans="1:16" x14ac:dyDescent="0.35">
      <c r="A158">
        <v>157</v>
      </c>
      <c r="B158" s="2">
        <v>44629.570104166669</v>
      </c>
      <c r="C158">
        <v>6137582</v>
      </c>
      <c r="D158" s="1">
        <v>3.1895200000000002E-11</v>
      </c>
      <c r="E158" s="1">
        <v>4.20068E-11</v>
      </c>
      <c r="F158" s="1">
        <v>5.0373399999999999E-9</v>
      </c>
      <c r="G158" s="1">
        <v>5.8307999999999998E-12</v>
      </c>
      <c r="H158" s="1">
        <v>1.1140000000000001E-9</v>
      </c>
      <c r="I158" s="1">
        <f t="shared" si="16"/>
        <v>2.0668089600000004E-11</v>
      </c>
      <c r="J158" s="1">
        <f t="shared" si="17"/>
        <v>8.4013599999999996E-14</v>
      </c>
      <c r="K158" s="1">
        <f t="shared" si="18"/>
        <v>5.0121532999999997E-9</v>
      </c>
      <c r="L158" s="1">
        <f t="shared" si="19"/>
        <v>3.8655800000000004E-10</v>
      </c>
      <c r="M158" s="1">
        <f t="shared" si="20"/>
        <v>4.1235948629105186E-3</v>
      </c>
      <c r="N158" s="1">
        <f t="shared" si="21"/>
        <v>1.676197733217777E-5</v>
      </c>
      <c r="O158" s="1">
        <f t="shared" si="22"/>
        <v>1.1633323346275143E-3</v>
      </c>
      <c r="P158" s="1">
        <f t="shared" si="23"/>
        <v>7.7124137444080185E-2</v>
      </c>
    </row>
    <row r="159" spans="1:16" x14ac:dyDescent="0.35">
      <c r="A159">
        <v>158</v>
      </c>
      <c r="B159" s="2">
        <v>44629.5705787037</v>
      </c>
      <c r="C159">
        <v>6178679</v>
      </c>
      <c r="D159" s="1">
        <v>2.4348700000000001E-11</v>
      </c>
      <c r="E159" s="1">
        <v>4.9593199999999999E-11</v>
      </c>
      <c r="F159" s="1">
        <v>5.1132399999999996E-9</v>
      </c>
      <c r="G159" s="1">
        <v>5.4330499999999998E-12</v>
      </c>
      <c r="H159" s="1">
        <v>1.09719E-9</v>
      </c>
      <c r="I159" s="1">
        <f t="shared" si="16"/>
        <v>1.57779576E-11</v>
      </c>
      <c r="J159" s="1">
        <f t="shared" si="17"/>
        <v>9.9186399999999996E-14</v>
      </c>
      <c r="K159" s="1">
        <f t="shared" si="18"/>
        <v>5.0876737999999992E-9</v>
      </c>
      <c r="L159" s="1">
        <f t="shared" si="19"/>
        <v>3.8072492999999994E-10</v>
      </c>
      <c r="M159" s="1">
        <f t="shared" si="20"/>
        <v>3.1012125030500191E-3</v>
      </c>
      <c r="N159" s="1">
        <f t="shared" si="21"/>
        <v>1.9495432273979516E-5</v>
      </c>
      <c r="O159" s="1">
        <f t="shared" si="22"/>
        <v>1.067884894664434E-3</v>
      </c>
      <c r="P159" s="1">
        <f t="shared" si="23"/>
        <v>7.483281062555544E-2</v>
      </c>
    </row>
    <row r="160" spans="1:16" x14ac:dyDescent="0.35">
      <c r="A160">
        <v>159</v>
      </c>
      <c r="B160" s="2">
        <v>44629.571053240739</v>
      </c>
      <c r="C160">
        <v>6219777</v>
      </c>
      <c r="D160" s="1">
        <v>7.2024800000000002E-12</v>
      </c>
      <c r="E160" s="1">
        <v>2.9546999999999998E-11</v>
      </c>
      <c r="F160" s="1">
        <v>4.9921400000000001E-9</v>
      </c>
      <c r="G160" s="1">
        <v>5.3255500000000001E-12</v>
      </c>
      <c r="H160" s="1">
        <v>1.0849599999999999E-9</v>
      </c>
      <c r="I160" s="1">
        <f t="shared" si="16"/>
        <v>4.6672070400000005E-12</v>
      </c>
      <c r="J160" s="1">
        <f t="shared" si="17"/>
        <v>5.909399999999999E-14</v>
      </c>
      <c r="K160" s="1">
        <f t="shared" si="18"/>
        <v>4.9671793E-9</v>
      </c>
      <c r="L160" s="1">
        <f t="shared" si="19"/>
        <v>3.7648111999999995E-10</v>
      </c>
      <c r="M160" s="1">
        <f t="shared" si="20"/>
        <v>9.3960913390019973E-4</v>
      </c>
      <c r="N160" s="1">
        <f t="shared" si="21"/>
        <v>1.1896892870366084E-5</v>
      </c>
      <c r="O160" s="1">
        <f t="shared" si="22"/>
        <v>1.0721477277858683E-3</v>
      </c>
      <c r="P160" s="1">
        <f t="shared" si="23"/>
        <v>7.5793744751674247E-2</v>
      </c>
    </row>
    <row r="161" spans="1:16" x14ac:dyDescent="0.35">
      <c r="A161">
        <v>160</v>
      </c>
      <c r="B161" s="2">
        <v>44629.571527777778</v>
      </c>
      <c r="C161">
        <v>6260874</v>
      </c>
      <c r="D161" s="1">
        <v>2.1607399999999999E-11</v>
      </c>
      <c r="E161" s="1">
        <v>4.8907200000000001E-11</v>
      </c>
      <c r="F161" s="1">
        <v>5.0140600000000004E-9</v>
      </c>
      <c r="G161" s="1">
        <v>4.4483499999999997E-12</v>
      </c>
      <c r="H161" s="1">
        <v>1.0703200000000001E-9</v>
      </c>
      <c r="I161" s="1">
        <f t="shared" si="16"/>
        <v>1.40015952E-11</v>
      </c>
      <c r="J161" s="1">
        <f t="shared" si="17"/>
        <v>9.7814400000000005E-14</v>
      </c>
      <c r="K161" s="1">
        <f t="shared" si="18"/>
        <v>4.9889897000000001E-9</v>
      </c>
      <c r="L161" s="1">
        <f t="shared" si="19"/>
        <v>3.7140103999999996E-10</v>
      </c>
      <c r="M161" s="1">
        <f t="shared" si="20"/>
        <v>2.8064991194509782E-3</v>
      </c>
      <c r="N161" s="1">
        <f t="shared" si="21"/>
        <v>1.9606053706625212E-5</v>
      </c>
      <c r="O161" s="1">
        <f t="shared" si="22"/>
        <v>8.9163343031155176E-4</v>
      </c>
      <c r="P161" s="1">
        <f t="shared" si="23"/>
        <v>7.4444138459536194E-2</v>
      </c>
    </row>
    <row r="162" spans="1:16" x14ac:dyDescent="0.35">
      <c r="A162">
        <v>161</v>
      </c>
      <c r="B162" s="2">
        <v>44629.572002314817</v>
      </c>
      <c r="C162">
        <v>6301972</v>
      </c>
      <c r="D162" s="1">
        <v>1.97477E-11</v>
      </c>
      <c r="E162" s="1">
        <v>3.7430399999999999E-11</v>
      </c>
      <c r="F162" s="1">
        <v>5.4490200000000003E-9</v>
      </c>
      <c r="G162" s="1">
        <v>4.6622700000000001E-12</v>
      </c>
      <c r="H162" s="1">
        <v>1.0562900000000001E-9</v>
      </c>
      <c r="I162" s="1">
        <f t="shared" si="16"/>
        <v>1.27965096E-11</v>
      </c>
      <c r="J162" s="1">
        <f t="shared" si="17"/>
        <v>7.4860800000000003E-14</v>
      </c>
      <c r="K162" s="1">
        <f t="shared" si="18"/>
        <v>5.4217748999999999E-9</v>
      </c>
      <c r="L162" s="1">
        <f t="shared" si="19"/>
        <v>3.6653263000000001E-10</v>
      </c>
      <c r="M162" s="1">
        <f t="shared" si="20"/>
        <v>2.360206728612064E-3</v>
      </c>
      <c r="N162" s="1">
        <f t="shared" si="21"/>
        <v>1.3807434166992068E-5</v>
      </c>
      <c r="O162" s="1">
        <f t="shared" si="22"/>
        <v>8.5991581834207102E-4</v>
      </c>
      <c r="P162" s="1">
        <f t="shared" si="23"/>
        <v>6.760380811826032E-2</v>
      </c>
    </row>
    <row r="163" spans="1:16" x14ac:dyDescent="0.35">
      <c r="A163">
        <v>162</v>
      </c>
      <c r="B163" s="2">
        <v>44629.572488425925</v>
      </c>
      <c r="C163">
        <v>6343069</v>
      </c>
      <c r="D163" s="1">
        <v>1.1728199999999999E-11</v>
      </c>
      <c r="E163" s="1">
        <v>3.2587699999999998E-11</v>
      </c>
      <c r="F163" s="1">
        <v>5.8832499999999999E-9</v>
      </c>
      <c r="G163" s="1">
        <v>4.6687200000000003E-12</v>
      </c>
      <c r="H163" s="1">
        <v>1.0469199999999999E-9</v>
      </c>
      <c r="I163" s="1">
        <f t="shared" si="16"/>
        <v>7.5998735999999997E-12</v>
      </c>
      <c r="J163" s="1">
        <f t="shared" si="17"/>
        <v>6.5175400000000001E-14</v>
      </c>
      <c r="K163" s="1">
        <f t="shared" si="18"/>
        <v>5.8538337499999998E-9</v>
      </c>
      <c r="L163" s="1">
        <f t="shared" si="19"/>
        <v>3.6328123999999995E-10</v>
      </c>
      <c r="M163" s="1">
        <f t="shared" si="20"/>
        <v>1.2982728797175014E-3</v>
      </c>
      <c r="N163" s="1">
        <f t="shared" si="21"/>
        <v>1.1133797573257013E-5</v>
      </c>
      <c r="O163" s="1">
        <f t="shared" si="22"/>
        <v>7.9754912752689642E-4</v>
      </c>
      <c r="P163" s="1">
        <f t="shared" si="23"/>
        <v>6.2058687607928729E-2</v>
      </c>
    </row>
    <row r="164" spans="1:16" x14ac:dyDescent="0.35">
      <c r="A164">
        <v>163</v>
      </c>
      <c r="B164" s="2">
        <v>44629.572962962964</v>
      </c>
      <c r="C164">
        <v>6384167</v>
      </c>
      <c r="D164" s="1">
        <v>3.1841399999999997E-11</v>
      </c>
      <c r="E164" s="1">
        <v>3.18199E-11</v>
      </c>
      <c r="F164" s="1">
        <v>7.2860700000000003E-8</v>
      </c>
      <c r="G164" s="1">
        <v>4.8934000000000001E-12</v>
      </c>
      <c r="H164" s="1">
        <v>1.1317499999999999E-9</v>
      </c>
      <c r="I164" s="1">
        <f t="shared" si="16"/>
        <v>2.0633227199999999E-11</v>
      </c>
      <c r="J164" s="1">
        <f t="shared" si="17"/>
        <v>6.3639800000000005E-14</v>
      </c>
      <c r="K164" s="1">
        <f t="shared" si="18"/>
        <v>7.2496396499999998E-8</v>
      </c>
      <c r="L164" s="1">
        <f t="shared" si="19"/>
        <v>3.9271724999999991E-10</v>
      </c>
      <c r="M164" s="1">
        <f t="shared" si="20"/>
        <v>2.8461038335884735E-4</v>
      </c>
      <c r="N164" s="1">
        <f t="shared" si="21"/>
        <v>8.7783397620321728E-7</v>
      </c>
      <c r="O164" s="1">
        <f t="shared" si="22"/>
        <v>6.7498527323354616E-5</v>
      </c>
      <c r="P164" s="1">
        <f t="shared" si="23"/>
        <v>5.4170589016793395E-3</v>
      </c>
    </row>
    <row r="165" spans="1:16" x14ac:dyDescent="0.35">
      <c r="A165">
        <v>164</v>
      </c>
      <c r="B165" s="2">
        <v>44629.573449074072</v>
      </c>
      <c r="C165">
        <v>6426284</v>
      </c>
      <c r="D165" s="1">
        <v>2.3338199999999998E-11</v>
      </c>
      <c r="E165" s="1">
        <v>3.73587E-11</v>
      </c>
      <c r="F165" s="1">
        <v>3.2885900000000002E-7</v>
      </c>
      <c r="G165" s="1">
        <v>4.0817700000000003E-12</v>
      </c>
      <c r="H165" s="1">
        <v>9.5010700000000002E-10</v>
      </c>
      <c r="I165" s="1">
        <f t="shared" si="16"/>
        <v>1.51231536E-11</v>
      </c>
      <c r="J165" s="1">
        <f t="shared" si="17"/>
        <v>7.4717399999999997E-14</v>
      </c>
      <c r="K165" s="1">
        <f t="shared" si="18"/>
        <v>3.27214705E-7</v>
      </c>
      <c r="L165" s="1">
        <f t="shared" si="19"/>
        <v>3.2968712900000002E-10</v>
      </c>
      <c r="M165" s="1">
        <f t="shared" si="20"/>
        <v>4.6217829971914006E-5</v>
      </c>
      <c r="N165" s="1">
        <f t="shared" si="21"/>
        <v>2.283436497757642E-7</v>
      </c>
      <c r="O165" s="1">
        <f t="shared" si="22"/>
        <v>1.2474286569731028E-5</v>
      </c>
      <c r="P165" s="1">
        <f t="shared" si="23"/>
        <v>1.0075559684886411E-3</v>
      </c>
    </row>
    <row r="166" spans="1:16" x14ac:dyDescent="0.35">
      <c r="A166">
        <v>165</v>
      </c>
      <c r="B166" s="2">
        <v>44629.573900462965</v>
      </c>
      <c r="C166">
        <v>6465802</v>
      </c>
      <c r="D166" s="1">
        <v>-5.5577399999999997E-12</v>
      </c>
      <c r="E166" s="1">
        <v>1.9288499999999999E-11</v>
      </c>
      <c r="F166" s="1">
        <v>3.94345E-7</v>
      </c>
      <c r="G166" s="1">
        <v>3.7786200000000003E-12</v>
      </c>
      <c r="H166" s="1">
        <v>8.5207900000000001E-10</v>
      </c>
      <c r="I166" s="1">
        <f t="shared" si="16"/>
        <v>-3.6014155199999998E-12</v>
      </c>
      <c r="J166" s="1">
        <f t="shared" si="17"/>
        <v>3.8576999999999996E-14</v>
      </c>
      <c r="K166" s="1">
        <f t="shared" si="18"/>
        <v>3.9237327499999998E-7</v>
      </c>
      <c r="L166" s="1">
        <f t="shared" si="19"/>
        <v>2.9567141299999998E-10</v>
      </c>
      <c r="M166" s="1">
        <f t="shared" si="20"/>
        <v>-9.178544384808063E-6</v>
      </c>
      <c r="N166" s="1">
        <f t="shared" si="21"/>
        <v>9.8317093589006528E-8</v>
      </c>
      <c r="O166" s="1">
        <f t="shared" si="22"/>
        <v>9.6301665805348251E-6</v>
      </c>
      <c r="P166" s="1">
        <f t="shared" si="23"/>
        <v>7.5354625770575226E-4</v>
      </c>
    </row>
    <row r="167" spans="1:16" x14ac:dyDescent="0.35">
      <c r="A167">
        <v>166</v>
      </c>
      <c r="B167" s="2">
        <v>44629.57435185185</v>
      </c>
      <c r="C167">
        <v>6504299</v>
      </c>
      <c r="D167" s="1">
        <v>4.5235900000000002E-11</v>
      </c>
      <c r="E167" s="1">
        <v>3.11032E-11</v>
      </c>
      <c r="F167" s="1">
        <v>4.0070500000000001E-7</v>
      </c>
      <c r="G167" s="1">
        <v>1.25053E-10</v>
      </c>
      <c r="H167" s="1">
        <v>4.0026999999999998E-9</v>
      </c>
      <c r="I167" s="1">
        <f t="shared" si="16"/>
        <v>2.9312863200000005E-11</v>
      </c>
      <c r="J167" s="1">
        <f t="shared" si="17"/>
        <v>6.2206399999999999E-14</v>
      </c>
      <c r="K167" s="1">
        <f t="shared" si="18"/>
        <v>3.9870147499999999E-7</v>
      </c>
      <c r="L167" s="1">
        <f t="shared" si="19"/>
        <v>1.3889368999999998E-9</v>
      </c>
      <c r="M167" s="1">
        <f t="shared" si="20"/>
        <v>7.3520829588102235E-5</v>
      </c>
      <c r="N167" s="1">
        <f t="shared" si="21"/>
        <v>1.5602249778484016E-7</v>
      </c>
      <c r="O167" s="1">
        <f t="shared" si="22"/>
        <v>3.1365070821471128E-4</v>
      </c>
      <c r="P167" s="1">
        <f t="shared" si="23"/>
        <v>3.4836512706656023E-3</v>
      </c>
    </row>
    <row r="168" spans="1:16" x14ac:dyDescent="0.35">
      <c r="A168">
        <v>167</v>
      </c>
      <c r="B168" s="2">
        <v>44629.574861111112</v>
      </c>
      <c r="C168">
        <v>6548128</v>
      </c>
      <c r="D168" s="1">
        <v>9.5292199999999995E-9</v>
      </c>
      <c r="E168" s="1">
        <v>2.6649700000000001E-11</v>
      </c>
      <c r="F168" s="1">
        <v>3.6531999999999999E-7</v>
      </c>
      <c r="G168" s="1">
        <v>2.8020400000000001E-10</v>
      </c>
      <c r="H168" s="1">
        <v>4.7962300000000001E-9</v>
      </c>
      <c r="I168" s="1">
        <f t="shared" si="16"/>
        <v>6.1749345599999995E-9</v>
      </c>
      <c r="J168" s="1">
        <f t="shared" si="17"/>
        <v>5.3299400000000005E-14</v>
      </c>
      <c r="K168" s="1">
        <f t="shared" si="18"/>
        <v>3.6349339999999998E-7</v>
      </c>
      <c r="L168" s="1">
        <f t="shared" si="19"/>
        <v>1.6642918099999998E-9</v>
      </c>
      <c r="M168" s="1">
        <f t="shared" si="20"/>
        <v>1.6987748773430275E-2</v>
      </c>
      <c r="N168" s="1">
        <f t="shared" si="21"/>
        <v>1.4663099797685462E-7</v>
      </c>
      <c r="O168" s="1">
        <f t="shared" si="22"/>
        <v>7.7086406520723632E-4</v>
      </c>
      <c r="P168" s="1">
        <f t="shared" si="23"/>
        <v>4.5786025550945356E-3</v>
      </c>
    </row>
    <row r="169" spans="1:16" x14ac:dyDescent="0.35">
      <c r="A169">
        <v>168</v>
      </c>
      <c r="B169" s="2">
        <v>44629.575243055559</v>
      </c>
      <c r="C169">
        <v>6581545</v>
      </c>
      <c r="D169" s="1">
        <v>1.21582E-8</v>
      </c>
      <c r="E169" s="1">
        <v>3.8863699999999999E-11</v>
      </c>
      <c r="F169" s="1">
        <v>3.5833299999999998E-7</v>
      </c>
      <c r="G169" s="1">
        <v>2.9348999999999999E-10</v>
      </c>
      <c r="H169" s="1">
        <v>3.38649E-9</v>
      </c>
      <c r="I169" s="1">
        <f t="shared" si="16"/>
        <v>7.8785135999999994E-9</v>
      </c>
      <c r="J169" s="1">
        <f t="shared" si="17"/>
        <v>7.7727400000000002E-14</v>
      </c>
      <c r="K169" s="1">
        <f t="shared" si="18"/>
        <v>3.5654133499999996E-7</v>
      </c>
      <c r="L169" s="1">
        <f t="shared" si="19"/>
        <v>1.1751120299999998E-9</v>
      </c>
      <c r="M169" s="1">
        <f t="shared" si="20"/>
        <v>2.2097055310571493E-2</v>
      </c>
      <c r="N169" s="1">
        <f t="shared" si="21"/>
        <v>2.1800389567734135E-7</v>
      </c>
      <c r="O169" s="1">
        <f t="shared" si="22"/>
        <v>8.2315841443741727E-4</v>
      </c>
      <c r="P169" s="1">
        <f t="shared" si="23"/>
        <v>3.2958647838125135E-3</v>
      </c>
    </row>
    <row r="170" spans="1:16" x14ac:dyDescent="0.35">
      <c r="A170">
        <v>169</v>
      </c>
      <c r="B170" s="2">
        <v>44629.575590277775</v>
      </c>
      <c r="C170">
        <v>6611312</v>
      </c>
      <c r="D170" s="1">
        <v>1.2625800000000001E-8</v>
      </c>
      <c r="E170" s="1">
        <v>3.6160899999999997E-11</v>
      </c>
      <c r="F170" s="1">
        <v>3.5537599999999999E-7</v>
      </c>
      <c r="G170" s="1">
        <v>2.8792199999999999E-10</v>
      </c>
      <c r="H170" s="1">
        <v>2.5985899999999998E-9</v>
      </c>
      <c r="I170" s="1">
        <f t="shared" si="16"/>
        <v>8.1815184000000004E-9</v>
      </c>
      <c r="J170" s="1">
        <f t="shared" si="17"/>
        <v>7.2321799999999993E-14</v>
      </c>
      <c r="K170" s="1">
        <f t="shared" si="18"/>
        <v>3.5359911999999997E-7</v>
      </c>
      <c r="L170" s="1">
        <f t="shared" si="19"/>
        <v>9.0171072999999992E-10</v>
      </c>
      <c r="M170" s="1">
        <f t="shared" si="20"/>
        <v>2.3137835863392422E-2</v>
      </c>
      <c r="N170" s="1">
        <f t="shared" si="21"/>
        <v>2.045304863880883E-7</v>
      </c>
      <c r="O170" s="1">
        <f t="shared" si="22"/>
        <v>8.1426107621534809E-4</v>
      </c>
      <c r="P170" s="1">
        <f t="shared" si="23"/>
        <v>2.5500932524945199E-3</v>
      </c>
    </row>
    <row r="171" spans="1:16" x14ac:dyDescent="0.35">
      <c r="A171">
        <v>170</v>
      </c>
      <c r="B171" s="2">
        <v>44629.575937499998</v>
      </c>
      <c r="C171">
        <v>6641079</v>
      </c>
      <c r="D171" s="1">
        <v>1.26614E-8</v>
      </c>
      <c r="E171" s="1">
        <v>3.6683000000000003E-11</v>
      </c>
      <c r="F171" s="1">
        <v>3.84401E-7</v>
      </c>
      <c r="G171" s="1">
        <v>2.3017800000000001E-10</v>
      </c>
      <c r="H171" s="1">
        <v>2.0596599999999999E-9</v>
      </c>
      <c r="I171" s="1">
        <f t="shared" si="16"/>
        <v>8.2045872000000004E-9</v>
      </c>
      <c r="J171" s="1">
        <f t="shared" si="17"/>
        <v>7.3366000000000008E-14</v>
      </c>
      <c r="K171" s="1">
        <f t="shared" si="18"/>
        <v>3.8247899500000003E-7</v>
      </c>
      <c r="L171" s="1">
        <f t="shared" si="19"/>
        <v>7.1470201999999992E-10</v>
      </c>
      <c r="M171" s="1">
        <f t="shared" si="20"/>
        <v>2.145107916318385E-2</v>
      </c>
      <c r="N171" s="1">
        <f t="shared" si="21"/>
        <v>1.9181706958835741E-7</v>
      </c>
      <c r="O171" s="1">
        <f t="shared" si="22"/>
        <v>6.0180559719364454E-4</v>
      </c>
      <c r="P171" s="1">
        <f t="shared" si="23"/>
        <v>1.8686046275560829E-3</v>
      </c>
    </row>
    <row r="172" spans="1:16" x14ac:dyDescent="0.35">
      <c r="A172">
        <v>171</v>
      </c>
      <c r="B172" s="2">
        <v>44629.576307870368</v>
      </c>
      <c r="C172">
        <v>6673436</v>
      </c>
      <c r="D172" s="1">
        <v>5.4264499999999996E-9</v>
      </c>
      <c r="E172" s="1">
        <v>2.8226399999999999E-11</v>
      </c>
      <c r="F172" s="1">
        <v>4.23638E-7</v>
      </c>
      <c r="G172" s="1">
        <v>8.3099699999999997E-11</v>
      </c>
      <c r="H172" s="1">
        <v>1.4880800000000001E-9</v>
      </c>
      <c r="I172" s="1">
        <f t="shared" si="16"/>
        <v>3.5163395999999997E-9</v>
      </c>
      <c r="J172" s="1">
        <f t="shared" si="17"/>
        <v>5.6452799999999996E-14</v>
      </c>
      <c r="K172" s="1">
        <f t="shared" si="18"/>
        <v>4.2151980999999998E-7</v>
      </c>
      <c r="L172" s="1">
        <f t="shared" si="19"/>
        <v>5.1636376000000006E-10</v>
      </c>
      <c r="M172" s="1">
        <f t="shared" si="20"/>
        <v>8.3420506381420133E-3</v>
      </c>
      <c r="N172" s="1">
        <f t="shared" si="21"/>
        <v>1.3392680168459934E-7</v>
      </c>
      <c r="O172" s="1">
        <f t="shared" si="22"/>
        <v>1.9714304767787783E-4</v>
      </c>
      <c r="P172" s="1">
        <f t="shared" si="23"/>
        <v>1.2250047275358187E-3</v>
      </c>
    </row>
    <row r="173" spans="1:16" x14ac:dyDescent="0.35">
      <c r="A173">
        <v>172</v>
      </c>
      <c r="B173" s="2">
        <v>44629.576666666668</v>
      </c>
      <c r="C173">
        <v>6704264</v>
      </c>
      <c r="D173" s="1">
        <v>1.7695199999999999E-9</v>
      </c>
      <c r="E173" s="1">
        <v>1.8653700000000002E-11</v>
      </c>
      <c r="F173" s="1">
        <v>4.70401E-7</v>
      </c>
      <c r="G173" s="1">
        <v>3.5896400000000003E-11</v>
      </c>
      <c r="H173" s="1">
        <v>1.24117E-9</v>
      </c>
      <c r="I173" s="1">
        <f t="shared" si="16"/>
        <v>1.1466489599999999E-9</v>
      </c>
      <c r="J173" s="1">
        <f t="shared" si="17"/>
        <v>3.7307400000000002E-14</v>
      </c>
      <c r="K173" s="1">
        <f t="shared" si="18"/>
        <v>4.6804899500000002E-7</v>
      </c>
      <c r="L173" s="1">
        <f t="shared" si="19"/>
        <v>4.3068598999999991E-10</v>
      </c>
      <c r="M173" s="1">
        <f t="shared" si="20"/>
        <v>2.4498481403640231E-3</v>
      </c>
      <c r="N173" s="1">
        <f t="shared" si="21"/>
        <v>7.9708321988812301E-8</v>
      </c>
      <c r="O173" s="1">
        <f t="shared" si="22"/>
        <v>7.6693680327205913E-5</v>
      </c>
      <c r="P173" s="1">
        <f t="shared" si="23"/>
        <v>9.2017287634599005E-4</v>
      </c>
    </row>
    <row r="174" spans="1:16" x14ac:dyDescent="0.35">
      <c r="A174">
        <v>173</v>
      </c>
      <c r="B174" s="2">
        <v>44629.577118055553</v>
      </c>
      <c r="C174">
        <v>6743671</v>
      </c>
      <c r="D174" s="1">
        <v>4.9708899999999998E-10</v>
      </c>
      <c r="E174" s="1">
        <v>1.70259E-11</v>
      </c>
      <c r="F174" s="1">
        <v>2.9401200000000003E-7</v>
      </c>
      <c r="G174" s="1">
        <v>1.7752499999999999E-11</v>
      </c>
      <c r="H174" s="1">
        <v>2.3144899999999999E-9</v>
      </c>
      <c r="I174" s="1">
        <f t="shared" si="16"/>
        <v>3.2211367199999999E-10</v>
      </c>
      <c r="J174" s="1">
        <f t="shared" si="17"/>
        <v>3.4051800000000002E-14</v>
      </c>
      <c r="K174" s="1">
        <f t="shared" si="18"/>
        <v>2.9254194000000005E-7</v>
      </c>
      <c r="L174" s="1">
        <f t="shared" si="19"/>
        <v>8.0312803000000001E-10</v>
      </c>
      <c r="M174" s="1">
        <f t="shared" si="20"/>
        <v>1.1010854443639772E-3</v>
      </c>
      <c r="N174" s="1">
        <f t="shared" si="21"/>
        <v>1.1639972032728024E-7</v>
      </c>
      <c r="O174" s="1">
        <f t="shared" si="22"/>
        <v>6.0683606596715656E-5</v>
      </c>
      <c r="P174" s="1">
        <f t="shared" si="23"/>
        <v>2.7453432147199128E-3</v>
      </c>
    </row>
    <row r="175" spans="1:16" x14ac:dyDescent="0.35">
      <c r="A175">
        <v>174</v>
      </c>
      <c r="B175" s="2">
        <v>44629.577569444446</v>
      </c>
      <c r="C175">
        <v>6782169</v>
      </c>
      <c r="D175" s="1">
        <v>1.26409E-10</v>
      </c>
      <c r="E175" s="1">
        <v>4.9623900000000001E-11</v>
      </c>
      <c r="F175" s="1">
        <v>4.6298799999999999E-8</v>
      </c>
      <c r="G175" s="1">
        <v>1.72311E-11</v>
      </c>
      <c r="H175" s="1">
        <v>2.4828199999999999E-9</v>
      </c>
      <c r="I175" s="1">
        <f t="shared" si="16"/>
        <v>8.1913031999999997E-11</v>
      </c>
      <c r="J175" s="1">
        <f t="shared" si="17"/>
        <v>9.9247800000000011E-14</v>
      </c>
      <c r="K175" s="1">
        <f t="shared" si="18"/>
        <v>4.6067305999999996E-8</v>
      </c>
      <c r="L175" s="1">
        <f t="shared" si="19"/>
        <v>8.6153853999999981E-10</v>
      </c>
      <c r="M175" s="1">
        <f t="shared" si="20"/>
        <v>1.7781163934352923E-3</v>
      </c>
      <c r="N175" s="1">
        <f t="shared" si="21"/>
        <v>2.1544085951108148E-6</v>
      </c>
      <c r="O175" s="1">
        <f t="shared" si="22"/>
        <v>3.7404184216893434E-4</v>
      </c>
      <c r="P175" s="1">
        <f t="shared" si="23"/>
        <v>1.8701734805156609E-2</v>
      </c>
    </row>
    <row r="176" spans="1:16" x14ac:dyDescent="0.35">
      <c r="A176">
        <v>175</v>
      </c>
      <c r="B176" s="2">
        <v>44629.578020833331</v>
      </c>
      <c r="C176">
        <v>6821687</v>
      </c>
      <c r="D176" s="1">
        <v>6.9692100000000004E-11</v>
      </c>
      <c r="E176" s="1">
        <v>3.0171599999999997E-11</v>
      </c>
      <c r="F176" s="1">
        <v>1.17527E-8</v>
      </c>
      <c r="G176" s="1">
        <v>1.5626199999999999E-11</v>
      </c>
      <c r="H176" s="1">
        <v>2.2162299999999999E-9</v>
      </c>
      <c r="I176" s="1">
        <f t="shared" si="16"/>
        <v>4.5160480800000002E-11</v>
      </c>
      <c r="J176" s="1">
        <f t="shared" si="17"/>
        <v>6.034319999999999E-14</v>
      </c>
      <c r="K176" s="1">
        <f t="shared" si="18"/>
        <v>1.16939365E-8</v>
      </c>
      <c r="L176" s="1">
        <f t="shared" si="19"/>
        <v>7.6903180999999998E-10</v>
      </c>
      <c r="M176" s="1">
        <f t="shared" si="20"/>
        <v>3.8618715605305367E-3</v>
      </c>
      <c r="N176" s="1">
        <f t="shared" si="21"/>
        <v>5.1602127307600812E-6</v>
      </c>
      <c r="O176" s="1">
        <f t="shared" si="22"/>
        <v>1.336265166139734E-3</v>
      </c>
      <c r="P176" s="1">
        <f t="shared" si="23"/>
        <v>6.5763296217659473E-2</v>
      </c>
    </row>
    <row r="177" spans="1:16" x14ac:dyDescent="0.35">
      <c r="A177">
        <v>176</v>
      </c>
      <c r="B177" s="2">
        <v>44629.578472222223</v>
      </c>
      <c r="C177">
        <v>6860684</v>
      </c>
      <c r="D177" s="1">
        <v>5.9888100000000001E-11</v>
      </c>
      <c r="E177" s="1">
        <v>3.2290900000000002E-11</v>
      </c>
      <c r="F177" s="1">
        <v>6.65403E-9</v>
      </c>
      <c r="G177" s="1">
        <v>1.3866400000000001E-11</v>
      </c>
      <c r="H177" s="1">
        <v>1.9505999999999999E-9</v>
      </c>
      <c r="I177" s="1">
        <f t="shared" si="16"/>
        <v>3.8807488800000004E-11</v>
      </c>
      <c r="J177" s="1">
        <f t="shared" si="17"/>
        <v>6.4581800000000005E-14</v>
      </c>
      <c r="K177" s="1">
        <f t="shared" si="18"/>
        <v>6.6207598499999997E-9</v>
      </c>
      <c r="L177" s="1">
        <f t="shared" si="19"/>
        <v>6.7685819999999992E-10</v>
      </c>
      <c r="M177" s="1">
        <f t="shared" si="20"/>
        <v>5.8614856420143389E-3</v>
      </c>
      <c r="N177" s="1">
        <f t="shared" si="21"/>
        <v>9.754439288414911E-6</v>
      </c>
      <c r="O177" s="1">
        <f t="shared" si="22"/>
        <v>2.0943819613091692E-3</v>
      </c>
      <c r="P177" s="1">
        <f t="shared" si="23"/>
        <v>0.10223270671870087</v>
      </c>
    </row>
    <row r="178" spans="1:16" x14ac:dyDescent="0.35">
      <c r="A178">
        <v>177</v>
      </c>
      <c r="B178" s="2">
        <v>44629.578958333332</v>
      </c>
      <c r="C178">
        <v>6902802</v>
      </c>
      <c r="D178" s="1">
        <v>5.6093400000000002E-11</v>
      </c>
      <c r="E178" s="1">
        <v>3.8382500000000003E-11</v>
      </c>
      <c r="F178" s="1">
        <v>5.7566900000000003E-9</v>
      </c>
      <c r="G178" s="1">
        <v>1.23238E-11</v>
      </c>
      <c r="H178" s="1">
        <v>1.76319E-9</v>
      </c>
      <c r="I178" s="1">
        <f t="shared" si="16"/>
        <v>3.6348523200000003E-11</v>
      </c>
      <c r="J178" s="1">
        <f t="shared" si="17"/>
        <v>7.6765000000000002E-14</v>
      </c>
      <c r="K178" s="1">
        <f t="shared" si="18"/>
        <v>5.7279065500000001E-9</v>
      </c>
      <c r="L178" s="1">
        <f t="shared" si="19"/>
        <v>6.1182692999999992E-10</v>
      </c>
      <c r="M178" s="1">
        <f t="shared" si="20"/>
        <v>6.3458652620650736E-3</v>
      </c>
      <c r="N178" s="1">
        <f t="shared" si="21"/>
        <v>1.3401929540907053E-5</v>
      </c>
      <c r="O178" s="1">
        <f t="shared" si="22"/>
        <v>2.1515364980945789E-3</v>
      </c>
      <c r="P178" s="1">
        <f t="shared" si="23"/>
        <v>0.10681510332950525</v>
      </c>
    </row>
    <row r="179" spans="1:16" x14ac:dyDescent="0.35">
      <c r="A179">
        <v>178</v>
      </c>
      <c r="B179" s="2">
        <v>44629.579432870371</v>
      </c>
      <c r="C179">
        <v>6943899</v>
      </c>
      <c r="D179" s="1">
        <v>3.8871900000000002E-11</v>
      </c>
      <c r="E179" s="1">
        <v>3.7071999999999999E-11</v>
      </c>
      <c r="F179" s="1">
        <v>5.46887E-9</v>
      </c>
      <c r="G179" s="1">
        <v>1.0852100000000001E-11</v>
      </c>
      <c r="H179" s="1">
        <v>1.62629E-9</v>
      </c>
      <c r="I179" s="1">
        <f t="shared" si="16"/>
        <v>2.5188991200000002E-11</v>
      </c>
      <c r="J179" s="1">
        <f t="shared" si="17"/>
        <v>7.4143999999999999E-14</v>
      </c>
      <c r="K179" s="1">
        <f t="shared" si="18"/>
        <v>5.4415256500000002E-9</v>
      </c>
      <c r="L179" s="1">
        <f t="shared" si="19"/>
        <v>5.643226299999999E-10</v>
      </c>
      <c r="M179" s="1">
        <f t="shared" si="20"/>
        <v>4.6290310512457113E-3</v>
      </c>
      <c r="N179" s="1">
        <f t="shared" si="21"/>
        <v>1.3625590462851167E-5</v>
      </c>
      <c r="O179" s="1">
        <f t="shared" si="22"/>
        <v>1.9943120179907632E-3</v>
      </c>
      <c r="P179" s="1">
        <f t="shared" si="23"/>
        <v>0.10370669299335195</v>
      </c>
    </row>
    <row r="180" spans="1:16" x14ac:dyDescent="0.35">
      <c r="A180">
        <v>179</v>
      </c>
      <c r="B180" s="2">
        <v>44629.579907407409</v>
      </c>
      <c r="C180">
        <v>6984997</v>
      </c>
      <c r="D180" s="1">
        <v>2.8315399999999999E-11</v>
      </c>
      <c r="E180" s="1">
        <v>4.4576599999999998E-11</v>
      </c>
      <c r="F180" s="1">
        <v>5.3381199999999998E-9</v>
      </c>
      <c r="G180" s="1">
        <v>9.9609499999999995E-12</v>
      </c>
      <c r="H180" s="1">
        <v>1.5202399999999999E-9</v>
      </c>
      <c r="I180" s="1">
        <f t="shared" si="16"/>
        <v>1.8348379200000001E-11</v>
      </c>
      <c r="J180" s="1">
        <f t="shared" si="17"/>
        <v>8.9153199999999996E-14</v>
      </c>
      <c r="K180" s="1">
        <f t="shared" si="18"/>
        <v>5.3114293999999999E-9</v>
      </c>
      <c r="L180" s="1">
        <f t="shared" si="19"/>
        <v>5.2752327999999998E-10</v>
      </c>
      <c r="M180" s="1">
        <f t="shared" si="20"/>
        <v>3.45450872414872E-3</v>
      </c>
      <c r="N180" s="1">
        <f t="shared" si="21"/>
        <v>1.6785161448253457E-5</v>
      </c>
      <c r="O180" s="1">
        <f t="shared" si="22"/>
        <v>1.8753802884022143E-3</v>
      </c>
      <c r="P180" s="1">
        <f t="shared" si="23"/>
        <v>9.931851489920962E-2</v>
      </c>
    </row>
    <row r="181" spans="1:16" x14ac:dyDescent="0.35">
      <c r="A181">
        <v>180</v>
      </c>
      <c r="B181" s="2">
        <v>44629.580393518518</v>
      </c>
      <c r="C181">
        <v>7026094</v>
      </c>
      <c r="D181" s="1">
        <v>2.6960899999999999E-11</v>
      </c>
      <c r="E181" s="1">
        <v>4.1054700000000002E-11</v>
      </c>
      <c r="F181" s="1">
        <v>5.2383400000000003E-9</v>
      </c>
      <c r="G181" s="1">
        <v>8.8031800000000001E-12</v>
      </c>
      <c r="H181" s="1">
        <v>1.42317E-9</v>
      </c>
      <c r="I181" s="1">
        <f t="shared" si="16"/>
        <v>1.74706632E-11</v>
      </c>
      <c r="J181" s="1">
        <f t="shared" si="17"/>
        <v>8.210940000000001E-14</v>
      </c>
      <c r="K181" s="1">
        <f t="shared" si="18"/>
        <v>5.2121483000000007E-9</v>
      </c>
      <c r="L181" s="1">
        <f t="shared" si="19"/>
        <v>4.9383998999999998E-10</v>
      </c>
      <c r="M181" s="1">
        <f t="shared" si="20"/>
        <v>3.3519121472426251E-3</v>
      </c>
      <c r="N181" s="1">
        <f t="shared" si="21"/>
        <v>1.5753465802191391E-5</v>
      </c>
      <c r="O181" s="1">
        <f t="shared" si="22"/>
        <v>1.6889734315502878E-3</v>
      </c>
      <c r="P181" s="1">
        <f t="shared" si="23"/>
        <v>9.4747877760884114E-2</v>
      </c>
    </row>
    <row r="182" spans="1:16" x14ac:dyDescent="0.35">
      <c r="A182">
        <v>181</v>
      </c>
      <c r="B182" s="2">
        <v>44629.580868055556</v>
      </c>
      <c r="C182">
        <v>7067192</v>
      </c>
      <c r="D182" s="1">
        <v>2.79822E-11</v>
      </c>
      <c r="E182" s="1">
        <v>2.41823E-11</v>
      </c>
      <c r="F182" s="1">
        <v>5.1918800000000001E-9</v>
      </c>
      <c r="G182" s="1">
        <v>8.4269300000000003E-12</v>
      </c>
      <c r="H182" s="1">
        <v>1.3688299999999999E-9</v>
      </c>
      <c r="I182" s="1">
        <f t="shared" si="16"/>
        <v>1.8132465600000001E-11</v>
      </c>
      <c r="J182" s="1">
        <f t="shared" si="17"/>
        <v>4.83646E-14</v>
      </c>
      <c r="K182" s="1">
        <f t="shared" si="18"/>
        <v>5.1659206000000001E-9</v>
      </c>
      <c r="L182" s="1">
        <f t="shared" si="19"/>
        <v>4.7498400999999992E-10</v>
      </c>
      <c r="M182" s="1">
        <f t="shared" si="20"/>
        <v>3.5100163173239639E-3</v>
      </c>
      <c r="N182" s="1">
        <f t="shared" si="21"/>
        <v>9.3622422303587091E-6</v>
      </c>
      <c r="O182" s="1">
        <f t="shared" si="22"/>
        <v>1.6312542627929666E-3</v>
      </c>
      <c r="P182" s="1">
        <f t="shared" si="23"/>
        <v>9.1945665986426492E-2</v>
      </c>
    </row>
    <row r="183" spans="1:16" x14ac:dyDescent="0.35">
      <c r="A183">
        <v>182</v>
      </c>
      <c r="B183" s="2">
        <v>44629.581342592595</v>
      </c>
      <c r="C183">
        <v>7108289</v>
      </c>
      <c r="D183" s="1">
        <v>3.1884399999999998E-11</v>
      </c>
      <c r="E183" s="1">
        <v>4.7084899999999999E-11</v>
      </c>
      <c r="F183" s="1">
        <v>5.1319300000000001E-9</v>
      </c>
      <c r="G183" s="1">
        <v>7.6314199999999994E-12</v>
      </c>
      <c r="H183" s="1">
        <v>1.3051100000000001E-9</v>
      </c>
      <c r="I183" s="1">
        <f t="shared" si="16"/>
        <v>2.0661091199999999E-11</v>
      </c>
      <c r="J183" s="1">
        <f t="shared" si="17"/>
        <v>9.4169800000000002E-14</v>
      </c>
      <c r="K183" s="1">
        <f t="shared" si="18"/>
        <v>5.1062703499999997E-9</v>
      </c>
      <c r="L183" s="1">
        <f t="shared" si="19"/>
        <v>4.5287316999999996E-10</v>
      </c>
      <c r="M183" s="1">
        <f t="shared" si="20"/>
        <v>4.0462196052741314E-3</v>
      </c>
      <c r="N183" s="1">
        <f t="shared" si="21"/>
        <v>1.8441992598374664E-5</v>
      </c>
      <c r="O183" s="1">
        <f t="shared" si="22"/>
        <v>1.4945193804711103E-3</v>
      </c>
      <c r="P183" s="1">
        <f t="shared" si="23"/>
        <v>8.8689618637211406E-2</v>
      </c>
    </row>
    <row r="184" spans="1:16" x14ac:dyDescent="0.35">
      <c r="A184">
        <v>183</v>
      </c>
      <c r="B184" s="2">
        <v>44629.581817129627</v>
      </c>
      <c r="C184">
        <v>7149387</v>
      </c>
      <c r="D184" s="1">
        <v>2.6993200000000001E-11</v>
      </c>
      <c r="E184" s="1">
        <v>4.11058E-11</v>
      </c>
      <c r="F184" s="1">
        <v>5.1275300000000004E-9</v>
      </c>
      <c r="G184" s="1">
        <v>7.3142999999999992E-12</v>
      </c>
      <c r="H184" s="1">
        <v>1.2541300000000001E-9</v>
      </c>
      <c r="I184" s="1">
        <f t="shared" si="16"/>
        <v>1.7491593600000001E-11</v>
      </c>
      <c r="J184" s="1">
        <f t="shared" si="17"/>
        <v>8.22116E-14</v>
      </c>
      <c r="K184" s="1">
        <f t="shared" si="18"/>
        <v>5.1018923500000004E-9</v>
      </c>
      <c r="L184" s="1">
        <f t="shared" si="19"/>
        <v>4.3518311000000004E-10</v>
      </c>
      <c r="M184" s="1">
        <f t="shared" si="20"/>
        <v>3.4284521114993733E-3</v>
      </c>
      <c r="N184" s="1">
        <f t="shared" si="21"/>
        <v>1.611394250605856E-5</v>
      </c>
      <c r="O184" s="1">
        <f t="shared" si="22"/>
        <v>1.4336445181952924E-3</v>
      </c>
      <c r="P184" s="1">
        <f t="shared" si="23"/>
        <v>8.5298371691437197E-2</v>
      </c>
    </row>
    <row r="185" spans="1:16" x14ac:dyDescent="0.35">
      <c r="A185">
        <v>184</v>
      </c>
      <c r="B185" s="2">
        <v>44629.582291666666</v>
      </c>
      <c r="C185">
        <v>7190484</v>
      </c>
      <c r="D185" s="1">
        <v>2.4112200000000001E-11</v>
      </c>
      <c r="E185" s="1">
        <v>3.7440599999999999E-11</v>
      </c>
      <c r="F185" s="1">
        <v>5.1268000000000001E-9</v>
      </c>
      <c r="G185" s="1">
        <v>6.7875500000000001E-12</v>
      </c>
      <c r="H185" s="1">
        <v>1.2168100000000001E-9</v>
      </c>
      <c r="I185" s="1">
        <f t="shared" si="16"/>
        <v>1.5624705600000002E-11</v>
      </c>
      <c r="J185" s="1">
        <f t="shared" si="17"/>
        <v>7.4881200000000004E-14</v>
      </c>
      <c r="K185" s="1">
        <f t="shared" si="18"/>
        <v>5.1011660000000005E-9</v>
      </c>
      <c r="L185" s="1">
        <f t="shared" si="19"/>
        <v>4.2223307000000003E-10</v>
      </c>
      <c r="M185" s="1">
        <f t="shared" si="20"/>
        <v>3.0629674862570639E-3</v>
      </c>
      <c r="N185" s="1">
        <f t="shared" si="21"/>
        <v>1.4679232159863058E-5</v>
      </c>
      <c r="O185" s="1">
        <f t="shared" si="22"/>
        <v>1.330587947931904E-3</v>
      </c>
      <c r="P185" s="1">
        <f t="shared" si="23"/>
        <v>8.2771874116623526E-2</v>
      </c>
    </row>
    <row r="186" spans="1:16" x14ac:dyDescent="0.35">
      <c r="A186">
        <v>185</v>
      </c>
      <c r="B186" s="2">
        <v>44629.582766203705</v>
      </c>
      <c r="C186">
        <v>7231582</v>
      </c>
      <c r="D186" s="1">
        <v>3.4991100000000002E-11</v>
      </c>
      <c r="E186" s="1">
        <v>2.3824E-11</v>
      </c>
      <c r="F186" s="1">
        <v>5.1189300000000002E-9</v>
      </c>
      <c r="G186" s="1">
        <v>6.1565199999999997E-12</v>
      </c>
      <c r="H186" s="1">
        <v>1.1898199999999999E-9</v>
      </c>
      <c r="I186" s="1">
        <f t="shared" si="16"/>
        <v>2.2674232800000002E-11</v>
      </c>
      <c r="J186" s="1">
        <f t="shared" si="17"/>
        <v>4.7648000000000004E-14</v>
      </c>
      <c r="K186" s="1">
        <f t="shared" si="18"/>
        <v>5.0933353499999999E-9</v>
      </c>
      <c r="L186" s="1">
        <f t="shared" si="19"/>
        <v>4.1286753999999994E-10</v>
      </c>
      <c r="M186" s="1">
        <f t="shared" si="20"/>
        <v>4.4517455148520707E-3</v>
      </c>
      <c r="N186" s="1">
        <f t="shared" si="21"/>
        <v>9.3549701179601315E-6</v>
      </c>
      <c r="O186" s="1">
        <f t="shared" si="22"/>
        <v>1.2087403591047661E-3</v>
      </c>
      <c r="P186" s="1">
        <f t="shared" si="23"/>
        <v>8.1060348794822615E-2</v>
      </c>
    </row>
    <row r="187" spans="1:16" x14ac:dyDescent="0.35">
      <c r="A187">
        <v>186</v>
      </c>
      <c r="B187" s="2">
        <v>44629.583240740743</v>
      </c>
      <c r="C187">
        <v>7272679</v>
      </c>
      <c r="D187" s="1">
        <v>9.4169799999999997E-12</v>
      </c>
      <c r="E187" s="1">
        <v>3.79013E-11</v>
      </c>
      <c r="F187" s="1">
        <v>5.11615E-9</v>
      </c>
      <c r="G187" s="1">
        <v>6.0511700000000004E-12</v>
      </c>
      <c r="H187" s="1">
        <v>1.1503500000000001E-9</v>
      </c>
      <c r="I187" s="1">
        <f t="shared" si="16"/>
        <v>6.10220304E-12</v>
      </c>
      <c r="J187" s="1">
        <f t="shared" si="17"/>
        <v>7.5802600000000002E-14</v>
      </c>
      <c r="K187" s="1">
        <f t="shared" si="18"/>
        <v>5.0905692499999999E-9</v>
      </c>
      <c r="L187" s="1">
        <f t="shared" si="19"/>
        <v>3.9917145000000003E-10</v>
      </c>
      <c r="M187" s="1">
        <f t="shared" si="20"/>
        <v>1.1987270460960726E-3</v>
      </c>
      <c r="N187" s="1">
        <f t="shared" si="21"/>
        <v>1.4890790455311064E-5</v>
      </c>
      <c r="O187" s="1">
        <f t="shared" si="22"/>
        <v>1.1887020297386192E-3</v>
      </c>
      <c r="P187" s="1">
        <f t="shared" si="23"/>
        <v>7.8413912157270046E-2</v>
      </c>
    </row>
    <row r="188" spans="1:16" x14ac:dyDescent="0.35">
      <c r="A188">
        <v>187</v>
      </c>
      <c r="B188" s="2">
        <v>44629.583715277775</v>
      </c>
      <c r="C188">
        <v>7313777</v>
      </c>
      <c r="D188" s="1">
        <v>2.81219E-11</v>
      </c>
      <c r="E188" s="1">
        <v>3.8300599999999997E-11</v>
      </c>
      <c r="F188" s="1">
        <v>5.0679199999999996E-9</v>
      </c>
      <c r="G188" s="1">
        <v>5.8662700000000002E-12</v>
      </c>
      <c r="H188" s="1">
        <v>1.1397900000000001E-9</v>
      </c>
      <c r="I188" s="1">
        <f t="shared" si="16"/>
        <v>1.8222991200000001E-11</v>
      </c>
      <c r="J188" s="1">
        <f t="shared" si="17"/>
        <v>7.6601199999999995E-14</v>
      </c>
      <c r="K188" s="1">
        <f t="shared" si="18"/>
        <v>5.0425803999999995E-9</v>
      </c>
      <c r="L188" s="1">
        <f t="shared" si="19"/>
        <v>3.9550712999999995E-10</v>
      </c>
      <c r="M188" s="1">
        <f t="shared" si="20"/>
        <v>3.6138226373148164E-3</v>
      </c>
      <c r="N188" s="1">
        <f t="shared" si="21"/>
        <v>1.5190873307642255E-5</v>
      </c>
      <c r="O188" s="1">
        <f t="shared" si="22"/>
        <v>1.1633468451985418E-3</v>
      </c>
      <c r="P188" s="1">
        <f t="shared" si="23"/>
        <v>7.8433480207871345E-2</v>
      </c>
    </row>
    <row r="189" spans="1:16" x14ac:dyDescent="0.35">
      <c r="A189">
        <v>188</v>
      </c>
      <c r="B189" s="2">
        <v>44629.584189814814</v>
      </c>
      <c r="C189">
        <v>7354874</v>
      </c>
      <c r="D189" s="1">
        <v>1.0792899999999999E-11</v>
      </c>
      <c r="E189" s="1">
        <v>2.9813199999999997E-11</v>
      </c>
      <c r="F189" s="1">
        <v>5.0904400000000001E-9</v>
      </c>
      <c r="G189" s="1">
        <v>5.4373499999999996E-12</v>
      </c>
      <c r="H189" s="1">
        <v>1.1178399999999999E-9</v>
      </c>
      <c r="I189" s="1">
        <f t="shared" si="16"/>
        <v>6.9937991999999999E-12</v>
      </c>
      <c r="J189" s="1">
        <f t="shared" si="17"/>
        <v>5.9626399999999999E-14</v>
      </c>
      <c r="K189" s="1">
        <f t="shared" si="18"/>
        <v>5.0649878000000004E-9</v>
      </c>
      <c r="L189" s="1">
        <f t="shared" si="19"/>
        <v>3.8789047999999996E-10</v>
      </c>
      <c r="M189" s="1">
        <f t="shared" si="20"/>
        <v>1.3808126448004473E-3</v>
      </c>
      <c r="N189" s="1">
        <f t="shared" si="21"/>
        <v>1.1772269224419454E-5</v>
      </c>
      <c r="O189" s="1">
        <f t="shared" si="22"/>
        <v>1.0735168996853259E-3</v>
      </c>
      <c r="P189" s="1">
        <f t="shared" si="23"/>
        <v>7.6582707662198102E-2</v>
      </c>
    </row>
    <row r="190" spans="1:16" x14ac:dyDescent="0.35">
      <c r="A190">
        <v>189</v>
      </c>
      <c r="B190" s="2">
        <v>44629.584664351853</v>
      </c>
      <c r="C190">
        <v>7395972</v>
      </c>
      <c r="D190" s="1">
        <v>2.3391900000000001E-11</v>
      </c>
      <c r="E190" s="1">
        <v>3.1471800000000001E-11</v>
      </c>
      <c r="F190" s="1">
        <v>5.07527E-9</v>
      </c>
      <c r="G190" s="1">
        <v>5.3803699999999996E-12</v>
      </c>
      <c r="H190" s="1">
        <v>1.0797900000000001E-9</v>
      </c>
      <c r="I190" s="1">
        <f t="shared" si="16"/>
        <v>1.5157951200000002E-11</v>
      </c>
      <c r="J190" s="1">
        <f t="shared" si="17"/>
        <v>6.2943600000000003E-14</v>
      </c>
      <c r="K190" s="1">
        <f t="shared" si="18"/>
        <v>5.0498936499999997E-9</v>
      </c>
      <c r="L190" s="1">
        <f t="shared" si="19"/>
        <v>3.7468713000000001E-10</v>
      </c>
      <c r="M190" s="1">
        <f t="shared" si="20"/>
        <v>3.0016377077564799E-3</v>
      </c>
      <c r="N190" s="1">
        <f t="shared" si="21"/>
        <v>1.2464341699552426E-5</v>
      </c>
      <c r="O190" s="1">
        <f t="shared" si="22"/>
        <v>1.0654422395608271E-3</v>
      </c>
      <c r="P190" s="1">
        <f t="shared" si="23"/>
        <v>7.4197033832583789E-2</v>
      </c>
    </row>
    <row r="191" spans="1:16" x14ac:dyDescent="0.35">
      <c r="A191">
        <v>190</v>
      </c>
      <c r="B191" s="2">
        <v>44629.585150462961</v>
      </c>
      <c r="C191">
        <v>7437069</v>
      </c>
      <c r="D191" s="1">
        <v>2.5778400000000001E-11</v>
      </c>
      <c r="E191" s="1">
        <v>2.7816900000000001E-11</v>
      </c>
      <c r="F191" s="1">
        <v>5.0330800000000002E-9</v>
      </c>
      <c r="G191" s="1">
        <v>5.2320199999999998E-12</v>
      </c>
      <c r="H191" s="1">
        <v>1.0751199999999999E-9</v>
      </c>
      <c r="I191" s="1">
        <f t="shared" si="16"/>
        <v>1.67044032E-11</v>
      </c>
      <c r="J191" s="1">
        <f t="shared" si="17"/>
        <v>5.5633800000000002E-14</v>
      </c>
      <c r="K191" s="1">
        <f t="shared" si="18"/>
        <v>5.0079146000000002E-9</v>
      </c>
      <c r="L191" s="1">
        <f t="shared" si="19"/>
        <v>3.7306663999999996E-10</v>
      </c>
      <c r="M191" s="1">
        <f t="shared" si="20"/>
        <v>3.3356006510174914E-3</v>
      </c>
      <c r="N191" s="1">
        <f t="shared" si="21"/>
        <v>1.1109175064606734E-5</v>
      </c>
      <c r="O191" s="1">
        <f t="shared" si="22"/>
        <v>1.0447502439438563E-3</v>
      </c>
      <c r="P191" s="1">
        <f t="shared" si="23"/>
        <v>7.4495407729197285E-2</v>
      </c>
    </row>
    <row r="192" spans="1:16" x14ac:dyDescent="0.35">
      <c r="A192">
        <v>191</v>
      </c>
      <c r="B192" s="2">
        <v>44629.585625</v>
      </c>
      <c r="C192">
        <v>7478167</v>
      </c>
      <c r="D192" s="1">
        <v>1.4920900000000001E-11</v>
      </c>
      <c r="E192" s="1">
        <v>5.4476800000000003E-11</v>
      </c>
      <c r="F192" s="1">
        <v>5.0529000000000002E-9</v>
      </c>
      <c r="G192" s="1">
        <v>5.1761200000000004E-12</v>
      </c>
      <c r="H192" s="1">
        <v>1.0629999999999999E-9</v>
      </c>
      <c r="I192" s="1">
        <f t="shared" si="16"/>
        <v>9.6687432000000005E-12</v>
      </c>
      <c r="J192" s="1">
        <f t="shared" si="17"/>
        <v>1.0895360000000001E-13</v>
      </c>
      <c r="K192" s="1">
        <f t="shared" si="18"/>
        <v>5.0276355E-9</v>
      </c>
      <c r="L192" s="1">
        <f t="shared" si="19"/>
        <v>3.6886099999999991E-10</v>
      </c>
      <c r="M192" s="1">
        <f t="shared" si="20"/>
        <v>1.9231193669469477E-3</v>
      </c>
      <c r="N192" s="1">
        <f t="shared" si="21"/>
        <v>2.1670942533522968E-5</v>
      </c>
      <c r="O192" s="1">
        <f t="shared" si="22"/>
        <v>1.0295336644830359E-3</v>
      </c>
      <c r="P192" s="1">
        <f t="shared" si="23"/>
        <v>7.3366694940394925E-2</v>
      </c>
    </row>
    <row r="193" spans="1:16" x14ac:dyDescent="0.35">
      <c r="A193">
        <v>192</v>
      </c>
      <c r="B193" s="2">
        <v>44629.586099537039</v>
      </c>
      <c r="C193">
        <v>7519264</v>
      </c>
      <c r="D193" s="1">
        <v>2.9680699999999998E-11</v>
      </c>
      <c r="E193" s="1">
        <v>4.2610899999999998E-11</v>
      </c>
      <c r="F193" s="1">
        <v>5.0348099999999999E-9</v>
      </c>
      <c r="G193" s="1">
        <v>4.0269499999999999E-12</v>
      </c>
      <c r="H193" s="1">
        <v>1.04633E-9</v>
      </c>
      <c r="I193" s="1">
        <f t="shared" si="16"/>
        <v>1.92330936E-11</v>
      </c>
      <c r="J193" s="1">
        <f t="shared" si="17"/>
        <v>8.5221799999999993E-14</v>
      </c>
      <c r="K193" s="1">
        <f t="shared" si="18"/>
        <v>5.0096359499999996E-9</v>
      </c>
      <c r="L193" s="1">
        <f t="shared" si="19"/>
        <v>3.6307651000000002E-10</v>
      </c>
      <c r="M193" s="1">
        <f t="shared" si="20"/>
        <v>3.8392198139667218E-3</v>
      </c>
      <c r="N193" s="1">
        <f t="shared" si="21"/>
        <v>1.7011575461885609E-5</v>
      </c>
      <c r="O193" s="1">
        <f t="shared" si="22"/>
        <v>8.0384084596007424E-4</v>
      </c>
      <c r="P193" s="1">
        <f t="shared" si="23"/>
        <v>7.2475627695062356E-2</v>
      </c>
    </row>
    <row r="194" spans="1:16" x14ac:dyDescent="0.35">
      <c r="A194">
        <v>193</v>
      </c>
      <c r="B194" s="2">
        <v>44629.586574074077</v>
      </c>
      <c r="C194">
        <v>7560362</v>
      </c>
      <c r="D194" s="1">
        <v>1.6716199999999999E-11</v>
      </c>
      <c r="E194" s="1">
        <v>4.4228499999999999E-11</v>
      </c>
      <c r="F194" s="1">
        <v>5.4385899999999999E-9</v>
      </c>
      <c r="G194" s="1">
        <v>4.6354000000000002E-12</v>
      </c>
      <c r="H194" s="1">
        <v>1.0363599999999999E-9</v>
      </c>
      <c r="I194" s="1">
        <f t="shared" si="16"/>
        <v>1.0832097599999999E-11</v>
      </c>
      <c r="J194" s="1">
        <f t="shared" si="17"/>
        <v>8.8456999999999994E-14</v>
      </c>
      <c r="K194" s="1">
        <f t="shared" si="18"/>
        <v>5.4113970499999996E-9</v>
      </c>
      <c r="L194" s="1">
        <f t="shared" si="19"/>
        <v>3.5961691999999997E-10</v>
      </c>
      <c r="M194" s="1">
        <f t="shared" si="20"/>
        <v>2.001719241799121E-3</v>
      </c>
      <c r="N194" s="1">
        <f t="shared" si="21"/>
        <v>1.6346425734921816E-5</v>
      </c>
      <c r="O194" s="1">
        <f t="shared" si="22"/>
        <v>8.5659949864517896E-4</v>
      </c>
      <c r="P194" s="1">
        <f t="shared" si="23"/>
        <v>6.6455467354774866E-2</v>
      </c>
    </row>
    <row r="195" spans="1:16" x14ac:dyDescent="0.35">
      <c r="A195">
        <v>194</v>
      </c>
      <c r="B195" s="2">
        <v>44629.587048611109</v>
      </c>
      <c r="C195">
        <v>7601459</v>
      </c>
      <c r="D195" s="1">
        <v>5.3104899999999999E-12</v>
      </c>
      <c r="E195" s="1">
        <v>4.5088500000000003E-11</v>
      </c>
      <c r="F195" s="1">
        <v>5.8588100000000004E-9</v>
      </c>
      <c r="G195" s="1">
        <v>4.5117699999999999E-12</v>
      </c>
      <c r="H195" s="1">
        <v>1.0505300000000001E-9</v>
      </c>
      <c r="I195" s="1">
        <f t="shared" ref="I195:I258" si="24">0.648*D195</f>
        <v>3.4411975199999999E-12</v>
      </c>
      <c r="J195" s="1">
        <f t="shared" ref="J195:J258" si="25">0.002*E195</f>
        <v>9.017700000000001E-14</v>
      </c>
      <c r="K195" s="1">
        <f t="shared" ref="K195:K258" si="26">F195-(0.005*F195)</f>
        <v>5.8295159500000003E-9</v>
      </c>
      <c r="L195" s="1">
        <f t="shared" ref="L195:L258" si="27">H195-(0.653*H195)</f>
        <v>3.6453391000000003E-10</v>
      </c>
      <c r="M195" s="1">
        <f t="shared" ref="M195:M258" si="28">I195/K195</f>
        <v>5.9030587608221562E-4</v>
      </c>
      <c r="N195" s="1">
        <f t="shared" ref="N195:N258" si="29">J195/K195</f>
        <v>1.5469037356352031E-5</v>
      </c>
      <c r="O195" s="1">
        <f t="shared" ref="O195:O258" si="30">G195/K195</f>
        <v>7.7395276703891682E-4</v>
      </c>
      <c r="P195" s="1">
        <f t="shared" ref="P195:P258" si="31">L195/K195</f>
        <v>6.2532449199319884E-2</v>
      </c>
    </row>
    <row r="196" spans="1:16" x14ac:dyDescent="0.35">
      <c r="A196">
        <v>195</v>
      </c>
      <c r="B196" s="2">
        <v>44629.587523148148</v>
      </c>
      <c r="C196">
        <v>7642557</v>
      </c>
      <c r="D196" s="1">
        <v>1.09757E-11</v>
      </c>
      <c r="E196" s="1">
        <v>4.2170599999999999E-11</v>
      </c>
      <c r="F196" s="1">
        <v>6.1954500000000001E-8</v>
      </c>
      <c r="G196" s="1">
        <v>4.8159999999999997E-12</v>
      </c>
      <c r="H196" s="1">
        <v>1.1427899999999999E-9</v>
      </c>
      <c r="I196" s="1">
        <f t="shared" si="24"/>
        <v>7.1122535999999998E-12</v>
      </c>
      <c r="J196" s="1">
        <f t="shared" si="25"/>
        <v>8.4341199999999996E-14</v>
      </c>
      <c r="K196" s="1">
        <f t="shared" si="26"/>
        <v>6.1644727499999998E-8</v>
      </c>
      <c r="L196" s="1">
        <f t="shared" si="27"/>
        <v>3.9654812999999998E-10</v>
      </c>
      <c r="M196" s="1">
        <f t="shared" si="28"/>
        <v>1.1537488911764595E-4</v>
      </c>
      <c r="N196" s="1">
        <f t="shared" si="29"/>
        <v>1.3681818935771919E-6</v>
      </c>
      <c r="O196" s="1">
        <f t="shared" si="30"/>
        <v>7.8125091882351162E-5</v>
      </c>
      <c r="P196" s="1">
        <f t="shared" si="31"/>
        <v>6.4327988147891476E-3</v>
      </c>
    </row>
    <row r="197" spans="1:16" x14ac:dyDescent="0.35">
      <c r="A197">
        <v>196</v>
      </c>
      <c r="B197" s="2">
        <v>44629.588009259256</v>
      </c>
      <c r="C197">
        <v>7684675</v>
      </c>
      <c r="D197" s="1">
        <v>1.38782E-11</v>
      </c>
      <c r="E197" s="1">
        <v>1.7455899999999999E-11</v>
      </c>
      <c r="F197" s="1">
        <v>3.2420099999999998E-7</v>
      </c>
      <c r="G197" s="1">
        <v>4.1333699999999998E-12</v>
      </c>
      <c r="H197" s="1">
        <v>9.3654300000000008E-10</v>
      </c>
      <c r="I197" s="1">
        <f t="shared" si="24"/>
        <v>8.9930735999999998E-12</v>
      </c>
      <c r="J197" s="1">
        <f t="shared" si="25"/>
        <v>3.4911799999999997E-14</v>
      </c>
      <c r="K197" s="1">
        <f t="shared" si="26"/>
        <v>3.22579995E-7</v>
      </c>
      <c r="L197" s="1">
        <f t="shared" si="27"/>
        <v>3.24980421E-10</v>
      </c>
      <c r="M197" s="1">
        <f t="shared" si="28"/>
        <v>2.7878584349286755E-5</v>
      </c>
      <c r="N197" s="1">
        <f t="shared" si="29"/>
        <v>1.0822679813111162E-7</v>
      </c>
      <c r="O197" s="1">
        <f t="shared" si="30"/>
        <v>1.2813472825554479E-5</v>
      </c>
      <c r="P197" s="1">
        <f t="shared" si="31"/>
        <v>1.0074413355980118E-3</v>
      </c>
    </row>
    <row r="198" spans="1:16" x14ac:dyDescent="0.35">
      <c r="A198">
        <v>197</v>
      </c>
      <c r="B198" s="2">
        <v>44629.588472222225</v>
      </c>
      <c r="C198">
        <v>7724194</v>
      </c>
      <c r="D198" s="1">
        <v>7.0089800000000003E-12</v>
      </c>
      <c r="E198" s="1">
        <v>3.9867E-11</v>
      </c>
      <c r="F198" s="1">
        <v>3.9532999999999998E-7</v>
      </c>
      <c r="G198" s="1">
        <v>3.7087499999999999E-12</v>
      </c>
      <c r="H198" s="1">
        <v>8.3540000000000003E-10</v>
      </c>
      <c r="I198" s="1">
        <f t="shared" si="24"/>
        <v>4.5418190400000007E-12</v>
      </c>
      <c r="J198" s="1">
        <f t="shared" si="25"/>
        <v>7.9734000000000004E-14</v>
      </c>
      <c r="K198" s="1">
        <f t="shared" si="26"/>
        <v>3.9335334999999999E-7</v>
      </c>
      <c r="L198" s="1">
        <f t="shared" si="27"/>
        <v>2.8988380000000001E-10</v>
      </c>
      <c r="M198" s="1">
        <f t="shared" si="28"/>
        <v>1.1546409964475962E-5</v>
      </c>
      <c r="N198" s="1">
        <f t="shared" si="29"/>
        <v>2.02703243788314E-7</v>
      </c>
      <c r="O198" s="1">
        <f t="shared" si="30"/>
        <v>9.4285456066409508E-6</v>
      </c>
      <c r="P198" s="1">
        <f t="shared" si="31"/>
        <v>7.3695520833876212E-4</v>
      </c>
    </row>
    <row r="199" spans="1:16" x14ac:dyDescent="0.35">
      <c r="A199">
        <v>198</v>
      </c>
      <c r="B199" s="2">
        <v>44629.588912037034</v>
      </c>
      <c r="C199">
        <v>7762692</v>
      </c>
      <c r="D199" s="1">
        <v>2.0156199999999998E-11</v>
      </c>
      <c r="E199" s="1">
        <v>2.50218E-11</v>
      </c>
      <c r="F199" s="1">
        <v>4.0088399999999998E-7</v>
      </c>
      <c r="G199" s="1">
        <v>1.14734E-10</v>
      </c>
      <c r="H199" s="1">
        <v>3.91464E-9</v>
      </c>
      <c r="I199" s="1">
        <f t="shared" si="24"/>
        <v>1.30612176E-11</v>
      </c>
      <c r="J199" s="1">
        <f t="shared" si="25"/>
        <v>5.0043600000000002E-14</v>
      </c>
      <c r="K199" s="1">
        <f t="shared" si="26"/>
        <v>3.9887957999999999E-7</v>
      </c>
      <c r="L199" s="1">
        <f t="shared" si="27"/>
        <v>1.35838008E-9</v>
      </c>
      <c r="M199" s="1">
        <f t="shared" si="28"/>
        <v>3.2744763720419083E-5</v>
      </c>
      <c r="N199" s="1">
        <f t="shared" si="29"/>
        <v>1.2546042091199556E-7</v>
      </c>
      <c r="O199" s="1">
        <f t="shared" si="30"/>
        <v>2.876406959714508E-4</v>
      </c>
      <c r="P199" s="1">
        <f t="shared" si="31"/>
        <v>3.4054891453706403E-3</v>
      </c>
    </row>
    <row r="200" spans="1:16" x14ac:dyDescent="0.35">
      <c r="A200">
        <v>199</v>
      </c>
      <c r="B200" s="2">
        <v>44629.589421296296</v>
      </c>
      <c r="C200">
        <v>7806520</v>
      </c>
      <c r="D200" s="1">
        <v>9.3032399999999994E-9</v>
      </c>
      <c r="E200" s="1">
        <v>3.2034900000000003E-11</v>
      </c>
      <c r="F200" s="1">
        <v>3.61916E-7</v>
      </c>
      <c r="G200" s="1">
        <v>2.8155400000000001E-10</v>
      </c>
      <c r="H200" s="1">
        <v>5.0076400000000003E-9</v>
      </c>
      <c r="I200" s="1">
        <f t="shared" si="24"/>
        <v>6.0284995199999995E-9</v>
      </c>
      <c r="J200" s="1">
        <f t="shared" si="25"/>
        <v>6.4069800000000009E-14</v>
      </c>
      <c r="K200" s="1">
        <f t="shared" si="26"/>
        <v>3.6010642E-7</v>
      </c>
      <c r="L200" s="1">
        <f t="shared" si="27"/>
        <v>1.7376510799999999E-9</v>
      </c>
      <c r="M200" s="1">
        <f t="shared" si="28"/>
        <v>1.6740883208913631E-2</v>
      </c>
      <c r="N200" s="1">
        <f t="shared" si="29"/>
        <v>1.7791907181216045E-7</v>
      </c>
      <c r="O200" s="1">
        <f t="shared" si="30"/>
        <v>7.8186331696058077E-4</v>
      </c>
      <c r="P200" s="1">
        <f t="shared" si="31"/>
        <v>4.825382118985826E-3</v>
      </c>
    </row>
    <row r="201" spans="1:16" x14ac:dyDescent="0.35">
      <c r="A201">
        <v>200</v>
      </c>
      <c r="B201" s="2">
        <v>44629.589803240742</v>
      </c>
      <c r="C201">
        <v>7839938</v>
      </c>
      <c r="D201" s="1">
        <v>1.19855E-8</v>
      </c>
      <c r="E201" s="1">
        <v>4.3931499999999997E-11</v>
      </c>
      <c r="F201" s="1">
        <v>3.5940800000000001E-7</v>
      </c>
      <c r="G201" s="1">
        <v>2.9279599999999998E-10</v>
      </c>
      <c r="H201" s="1">
        <v>3.4876400000000002E-9</v>
      </c>
      <c r="I201" s="1">
        <f t="shared" si="24"/>
        <v>7.7666040000000005E-9</v>
      </c>
      <c r="J201" s="1">
        <f t="shared" si="25"/>
        <v>8.7862999999999994E-14</v>
      </c>
      <c r="K201" s="1">
        <f t="shared" si="26"/>
        <v>3.5761096000000003E-7</v>
      </c>
      <c r="L201" s="1">
        <f t="shared" si="27"/>
        <v>1.21021108E-9</v>
      </c>
      <c r="M201" s="1">
        <f t="shared" si="28"/>
        <v>2.1718025644404188E-2</v>
      </c>
      <c r="N201" s="1">
        <f t="shared" si="29"/>
        <v>2.4569437133582257E-7</v>
      </c>
      <c r="O201" s="1">
        <f t="shared" si="30"/>
        <v>8.1875566677262898E-4</v>
      </c>
      <c r="P201" s="1">
        <f t="shared" si="31"/>
        <v>3.3841554520588515E-3</v>
      </c>
    </row>
    <row r="202" spans="1:16" x14ac:dyDescent="0.35">
      <c r="A202">
        <v>201</v>
      </c>
      <c r="B202" s="2">
        <v>44629.590150462966</v>
      </c>
      <c r="C202">
        <v>7869704</v>
      </c>
      <c r="D202" s="1">
        <v>1.26111E-8</v>
      </c>
      <c r="E202" s="1">
        <v>3.7655600000000002E-11</v>
      </c>
      <c r="F202" s="1">
        <v>3.53495E-7</v>
      </c>
      <c r="G202" s="1">
        <v>2.8360500000000003E-10</v>
      </c>
      <c r="H202" s="1">
        <v>2.60196E-9</v>
      </c>
      <c r="I202" s="1">
        <f t="shared" si="24"/>
        <v>8.1719927999999997E-9</v>
      </c>
      <c r="J202" s="1">
        <f t="shared" si="25"/>
        <v>7.5311200000000008E-14</v>
      </c>
      <c r="K202" s="1">
        <f t="shared" si="26"/>
        <v>3.5172752500000001E-7</v>
      </c>
      <c r="L202" s="1">
        <f t="shared" si="27"/>
        <v>9.0288012000000001E-10</v>
      </c>
      <c r="M202" s="1">
        <f t="shared" si="28"/>
        <v>2.3233873436547224E-2</v>
      </c>
      <c r="N202" s="1">
        <f t="shared" si="29"/>
        <v>2.1411801649586568E-7</v>
      </c>
      <c r="O202" s="1">
        <f t="shared" si="30"/>
        <v>8.06320176392223E-4</v>
      </c>
      <c r="P202" s="1">
        <f t="shared" si="31"/>
        <v>2.5669873860454909E-3</v>
      </c>
    </row>
    <row r="203" spans="1:16" x14ac:dyDescent="0.35">
      <c r="A203">
        <v>202</v>
      </c>
      <c r="B203" s="2">
        <v>44629.590497685182</v>
      </c>
      <c r="C203">
        <v>7899470</v>
      </c>
      <c r="D203" s="1">
        <v>1.28576E-8</v>
      </c>
      <c r="E203" s="1">
        <v>2.9260400000000002E-11</v>
      </c>
      <c r="F203" s="1">
        <v>3.6738E-7</v>
      </c>
      <c r="G203" s="1">
        <v>2.3391400000000001E-10</v>
      </c>
      <c r="H203" s="1">
        <v>2.0708099999999998E-9</v>
      </c>
      <c r="I203" s="1">
        <f t="shared" si="24"/>
        <v>8.3317247999999997E-9</v>
      </c>
      <c r="J203" s="1">
        <f t="shared" si="25"/>
        <v>5.8520800000000007E-14</v>
      </c>
      <c r="K203" s="1">
        <f t="shared" si="26"/>
        <v>3.655431E-7</v>
      </c>
      <c r="L203" s="1">
        <f t="shared" si="27"/>
        <v>7.1857106999999994E-10</v>
      </c>
      <c r="M203" s="1">
        <f t="shared" si="28"/>
        <v>2.2792728955901505E-2</v>
      </c>
      <c r="N203" s="1">
        <f t="shared" si="29"/>
        <v>1.6009274966481384E-7</v>
      </c>
      <c r="O203" s="1">
        <f t="shared" si="30"/>
        <v>6.399081257449532E-4</v>
      </c>
      <c r="P203" s="1">
        <f t="shared" si="31"/>
        <v>1.9657629155084583E-3</v>
      </c>
    </row>
    <row r="204" spans="1:16" x14ac:dyDescent="0.35">
      <c r="A204">
        <v>203</v>
      </c>
      <c r="B204" s="2">
        <v>44629.590868055559</v>
      </c>
      <c r="C204">
        <v>7931828</v>
      </c>
      <c r="D204" s="1">
        <v>5.5177499999999999E-9</v>
      </c>
      <c r="E204" s="1">
        <v>2.5369899999999999E-11</v>
      </c>
      <c r="F204" s="1">
        <v>4.19787E-7</v>
      </c>
      <c r="G204" s="1">
        <v>8.4141299999999994E-11</v>
      </c>
      <c r="H204" s="1">
        <v>1.4932399999999999E-9</v>
      </c>
      <c r="I204" s="1">
        <f t="shared" si="24"/>
        <v>3.5755020000000001E-9</v>
      </c>
      <c r="J204" s="1">
        <f t="shared" si="25"/>
        <v>5.0739799999999998E-14</v>
      </c>
      <c r="K204" s="1">
        <f t="shared" si="26"/>
        <v>4.17688065E-7</v>
      </c>
      <c r="L204" s="1">
        <f t="shared" si="27"/>
        <v>5.1815427999999995E-10</v>
      </c>
      <c r="M204" s="1">
        <f t="shared" si="28"/>
        <v>8.5602206517440237E-3</v>
      </c>
      <c r="N204" s="1">
        <f t="shared" si="29"/>
        <v>1.214777348258682E-7</v>
      </c>
      <c r="O204" s="1">
        <f t="shared" si="30"/>
        <v>2.0144530584085518E-4</v>
      </c>
      <c r="P204" s="1">
        <f t="shared" si="31"/>
        <v>1.2405292930742465E-3</v>
      </c>
    </row>
    <row r="205" spans="1:16" x14ac:dyDescent="0.35">
      <c r="A205">
        <v>204</v>
      </c>
      <c r="B205" s="2">
        <v>44629.591238425928</v>
      </c>
      <c r="C205">
        <v>7963694</v>
      </c>
      <c r="D205" s="1">
        <v>1.7416500000000001E-9</v>
      </c>
      <c r="E205" s="1">
        <v>4.2825800000000001E-11</v>
      </c>
      <c r="F205" s="1">
        <v>4.68341E-7</v>
      </c>
      <c r="G205" s="1">
        <v>3.5353499999999997E-11</v>
      </c>
      <c r="H205" s="1">
        <v>1.2138200000000001E-9</v>
      </c>
      <c r="I205" s="1">
        <f t="shared" si="24"/>
        <v>1.1285892000000001E-9</v>
      </c>
      <c r="J205" s="1">
        <f t="shared" si="25"/>
        <v>8.5651600000000008E-14</v>
      </c>
      <c r="K205" s="1">
        <f t="shared" si="26"/>
        <v>4.65999295E-7</v>
      </c>
      <c r="L205" s="1">
        <f t="shared" si="27"/>
        <v>4.2119554000000004E-10</v>
      </c>
      <c r="M205" s="1">
        <f t="shared" si="28"/>
        <v>2.4218689000377138E-3</v>
      </c>
      <c r="N205" s="1">
        <f t="shared" si="29"/>
        <v>1.8380199480773895E-7</v>
      </c>
      <c r="O205" s="1">
        <f t="shared" si="30"/>
        <v>7.5865994604133461E-5</v>
      </c>
      <c r="P205" s="1">
        <f t="shared" si="31"/>
        <v>9.0385445754805277E-4</v>
      </c>
    </row>
    <row r="206" spans="1:16" x14ac:dyDescent="0.35">
      <c r="A206">
        <v>205</v>
      </c>
      <c r="B206" s="2">
        <v>44629.59170138889</v>
      </c>
      <c r="C206">
        <v>8003101</v>
      </c>
      <c r="D206" s="1">
        <v>4.9162799999999997E-10</v>
      </c>
      <c r="E206" s="1">
        <v>2.2267800000000001E-11</v>
      </c>
      <c r="F206" s="1">
        <v>2.8353E-7</v>
      </c>
      <c r="G206" s="1">
        <v>1.8000799999999999E-11</v>
      </c>
      <c r="H206" s="1">
        <v>2.20867E-9</v>
      </c>
      <c r="I206" s="1">
        <f t="shared" si="24"/>
        <v>3.1857494399999998E-10</v>
      </c>
      <c r="J206" s="1">
        <f t="shared" si="25"/>
        <v>4.4535600000000002E-14</v>
      </c>
      <c r="K206" s="1">
        <f t="shared" si="26"/>
        <v>2.8211234999999998E-7</v>
      </c>
      <c r="L206" s="1">
        <f t="shared" si="27"/>
        <v>7.6640848999999994E-10</v>
      </c>
      <c r="M206" s="1">
        <f t="shared" si="28"/>
        <v>1.129248485576757E-3</v>
      </c>
      <c r="N206" s="1">
        <f t="shared" si="29"/>
        <v>1.5786476558009603E-7</v>
      </c>
      <c r="O206" s="1">
        <f t="shared" si="30"/>
        <v>6.3807203052259151E-5</v>
      </c>
      <c r="P206" s="1">
        <f t="shared" si="31"/>
        <v>2.7166782666551109E-3</v>
      </c>
    </row>
    <row r="207" spans="1:16" x14ac:dyDescent="0.35">
      <c r="A207">
        <v>206</v>
      </c>
      <c r="B207" s="2">
        <v>44629.592141203706</v>
      </c>
      <c r="C207">
        <v>8041599</v>
      </c>
      <c r="D207" s="1">
        <v>1.3206300000000001E-10</v>
      </c>
      <c r="E207" s="1">
        <v>2.7120699999999999E-11</v>
      </c>
      <c r="F207" s="1">
        <v>4.9210799999999999E-8</v>
      </c>
      <c r="G207" s="1">
        <v>1.6422700000000001E-11</v>
      </c>
      <c r="H207" s="1">
        <v>2.3689600000000001E-9</v>
      </c>
      <c r="I207" s="1">
        <f t="shared" si="24"/>
        <v>8.5576824000000005E-11</v>
      </c>
      <c r="J207" s="1">
        <f t="shared" si="25"/>
        <v>5.4241399999999998E-14</v>
      </c>
      <c r="K207" s="1">
        <f t="shared" si="26"/>
        <v>4.8964746E-8</v>
      </c>
      <c r="L207" s="1">
        <f t="shared" si="27"/>
        <v>8.2202911999999991E-10</v>
      </c>
      <c r="M207" s="1">
        <f t="shared" si="28"/>
        <v>1.747723229280103E-3</v>
      </c>
      <c r="N207" s="1">
        <f t="shared" si="29"/>
        <v>1.1077643494770707E-6</v>
      </c>
      <c r="O207" s="1">
        <f t="shared" si="30"/>
        <v>3.3539845177589609E-4</v>
      </c>
      <c r="P207" s="1">
        <f t="shared" si="31"/>
        <v>1.6788183073593393E-2</v>
      </c>
    </row>
    <row r="208" spans="1:16" x14ac:dyDescent="0.35">
      <c r="A208">
        <v>207</v>
      </c>
      <c r="B208" s="2">
        <v>44629.592604166668</v>
      </c>
      <c r="C208">
        <v>8081117</v>
      </c>
      <c r="D208" s="1">
        <v>6.5703900000000006E-11</v>
      </c>
      <c r="E208" s="1">
        <v>3.5669400000000001E-11</v>
      </c>
      <c r="F208" s="1">
        <v>1.23642E-8</v>
      </c>
      <c r="G208" s="1">
        <v>1.5850799999999999E-11</v>
      </c>
      <c r="H208" s="1">
        <v>2.1419599999999999E-9</v>
      </c>
      <c r="I208" s="1">
        <f t="shared" si="24"/>
        <v>4.2576127200000003E-11</v>
      </c>
      <c r="J208" s="1">
        <f t="shared" si="25"/>
        <v>7.1338800000000003E-14</v>
      </c>
      <c r="K208" s="1">
        <f t="shared" si="26"/>
        <v>1.2302379E-8</v>
      </c>
      <c r="L208" s="1">
        <f t="shared" si="27"/>
        <v>7.4326011999999989E-10</v>
      </c>
      <c r="M208" s="1">
        <f t="shared" si="28"/>
        <v>3.4608043858834134E-3</v>
      </c>
      <c r="N208" s="1">
        <f t="shared" si="29"/>
        <v>5.7987808699439354E-6</v>
      </c>
      <c r="O208" s="1">
        <f t="shared" si="30"/>
        <v>1.2884337248917465E-3</v>
      </c>
      <c r="P208" s="1">
        <f t="shared" si="31"/>
        <v>6.0415966700424359E-2</v>
      </c>
    </row>
    <row r="209" spans="1:16" x14ac:dyDescent="0.35">
      <c r="A209">
        <v>208</v>
      </c>
      <c r="B209" s="2">
        <v>44629.593055555553</v>
      </c>
      <c r="C209">
        <v>8120114</v>
      </c>
      <c r="D209" s="1">
        <v>3.6152100000000003E-11</v>
      </c>
      <c r="E209" s="1">
        <v>2.2708000000000001E-11</v>
      </c>
      <c r="F209" s="1">
        <v>6.7007700000000002E-9</v>
      </c>
      <c r="G209" s="1">
        <v>1.44791E-11</v>
      </c>
      <c r="H209" s="1">
        <v>1.8968500000000001E-9</v>
      </c>
      <c r="I209" s="1">
        <f t="shared" si="24"/>
        <v>2.3426560800000002E-11</v>
      </c>
      <c r="J209" s="1">
        <f t="shared" si="25"/>
        <v>4.5416000000000004E-14</v>
      </c>
      <c r="K209" s="1">
        <f t="shared" si="26"/>
        <v>6.6672661499999999E-9</v>
      </c>
      <c r="L209" s="1">
        <f t="shared" si="27"/>
        <v>6.5820695E-10</v>
      </c>
      <c r="M209" s="1">
        <f t="shared" si="28"/>
        <v>3.513668162174687E-3</v>
      </c>
      <c r="N209" s="1">
        <f t="shared" si="29"/>
        <v>6.8117874670414954E-6</v>
      </c>
      <c r="O209" s="1">
        <f t="shared" si="30"/>
        <v>2.1716697180297804E-3</v>
      </c>
      <c r="P209" s="1">
        <f t="shared" si="31"/>
        <v>9.8722165156103756E-2</v>
      </c>
    </row>
    <row r="210" spans="1:16" x14ac:dyDescent="0.35">
      <c r="A210">
        <v>209</v>
      </c>
      <c r="B210" s="2">
        <v>44629.593541666669</v>
      </c>
      <c r="C210">
        <v>8162232</v>
      </c>
      <c r="D210" s="1">
        <v>3.7420600000000002E-11</v>
      </c>
      <c r="E210" s="1">
        <v>5.20196E-11</v>
      </c>
      <c r="F210" s="1">
        <v>5.7943600000000002E-9</v>
      </c>
      <c r="G210" s="1">
        <v>1.26301E-11</v>
      </c>
      <c r="H210" s="1">
        <v>1.7212E-9</v>
      </c>
      <c r="I210" s="1">
        <f t="shared" si="24"/>
        <v>2.4248548800000003E-11</v>
      </c>
      <c r="J210" s="1">
        <f t="shared" si="25"/>
        <v>1.040392E-13</v>
      </c>
      <c r="K210" s="1">
        <f t="shared" si="26"/>
        <v>5.7653882000000003E-9</v>
      </c>
      <c r="L210" s="1">
        <f t="shared" si="27"/>
        <v>5.9725639999999995E-10</v>
      </c>
      <c r="M210" s="1">
        <f t="shared" si="28"/>
        <v>4.2058831008118412E-3</v>
      </c>
      <c r="N210" s="1">
        <f t="shared" si="29"/>
        <v>1.8045480441369062E-5</v>
      </c>
      <c r="O210" s="1">
        <f t="shared" si="30"/>
        <v>2.1906764231418101E-3</v>
      </c>
      <c r="P210" s="1">
        <f t="shared" si="31"/>
        <v>0.10359344059433845</v>
      </c>
    </row>
    <row r="211" spans="1:16" x14ac:dyDescent="0.35">
      <c r="A211">
        <v>210</v>
      </c>
      <c r="B211" s="2">
        <v>44629.5940162037</v>
      </c>
      <c r="C211">
        <v>8203329</v>
      </c>
      <c r="D211" s="1">
        <v>3.7893600000000002E-11</v>
      </c>
      <c r="E211" s="1">
        <v>3.46763E-11</v>
      </c>
      <c r="F211" s="1">
        <v>5.5081899999999998E-9</v>
      </c>
      <c r="G211" s="1">
        <v>1.1022999999999999E-11</v>
      </c>
      <c r="H211" s="1">
        <v>1.5887499999999999E-9</v>
      </c>
      <c r="I211" s="1">
        <f t="shared" si="24"/>
        <v>2.4555052800000001E-11</v>
      </c>
      <c r="J211" s="1">
        <f t="shared" si="25"/>
        <v>6.9352600000000001E-14</v>
      </c>
      <c r="K211" s="1">
        <f t="shared" si="26"/>
        <v>5.4806490499999994E-9</v>
      </c>
      <c r="L211" s="1">
        <f t="shared" si="27"/>
        <v>5.5129624999999999E-10</v>
      </c>
      <c r="M211" s="1">
        <f t="shared" si="28"/>
        <v>4.4803184031643123E-3</v>
      </c>
      <c r="N211" s="1">
        <f t="shared" si="29"/>
        <v>1.2654085194526368E-5</v>
      </c>
      <c r="O211" s="1">
        <f t="shared" si="30"/>
        <v>2.0112581373915926E-3</v>
      </c>
      <c r="P211" s="1">
        <f t="shared" si="31"/>
        <v>0.10058959166524264</v>
      </c>
    </row>
    <row r="212" spans="1:16" x14ac:dyDescent="0.35">
      <c r="A212">
        <v>211</v>
      </c>
      <c r="B212" s="2">
        <v>44629.594490740739</v>
      </c>
      <c r="C212">
        <v>8244427</v>
      </c>
      <c r="D212" s="1">
        <v>3.0142899999999999E-11</v>
      </c>
      <c r="E212" s="1">
        <v>4.1638199999999999E-11</v>
      </c>
      <c r="F212" s="1">
        <v>5.35478E-9</v>
      </c>
      <c r="G212" s="1">
        <v>1.00716E-11</v>
      </c>
      <c r="H212" s="1">
        <v>1.4670899999999999E-9</v>
      </c>
      <c r="I212" s="1">
        <f t="shared" si="24"/>
        <v>1.9532599200000001E-11</v>
      </c>
      <c r="J212" s="1">
        <f t="shared" si="25"/>
        <v>8.3276400000000004E-14</v>
      </c>
      <c r="K212" s="1">
        <f t="shared" si="26"/>
        <v>5.3280061000000001E-9</v>
      </c>
      <c r="L212" s="1">
        <f t="shared" si="27"/>
        <v>5.0908022999999985E-10</v>
      </c>
      <c r="M212" s="1">
        <f t="shared" si="28"/>
        <v>3.6660241811660088E-3</v>
      </c>
      <c r="N212" s="1">
        <f t="shared" si="29"/>
        <v>1.5629937060319807E-5</v>
      </c>
      <c r="O212" s="1">
        <f t="shared" si="30"/>
        <v>1.8903131511054387E-3</v>
      </c>
      <c r="P212" s="1">
        <f t="shared" si="31"/>
        <v>9.5547981823819572E-2</v>
      </c>
    </row>
    <row r="213" spans="1:16" x14ac:dyDescent="0.35">
      <c r="A213">
        <v>212</v>
      </c>
      <c r="B213" s="2">
        <v>44629.594965277778</v>
      </c>
      <c r="C213">
        <v>8285524</v>
      </c>
      <c r="D213" s="1">
        <v>3.0841699999999999E-11</v>
      </c>
      <c r="E213" s="1">
        <v>2.4202799999999999E-11</v>
      </c>
      <c r="F213" s="1">
        <v>5.2964999999999996E-9</v>
      </c>
      <c r="G213" s="1">
        <v>9.1858799999999992E-12</v>
      </c>
      <c r="H213" s="1">
        <v>1.3898200000000001E-9</v>
      </c>
      <c r="I213" s="1">
        <f t="shared" si="24"/>
        <v>1.99854216E-11</v>
      </c>
      <c r="J213" s="1">
        <f t="shared" si="25"/>
        <v>4.8405599999999996E-14</v>
      </c>
      <c r="K213" s="1">
        <f t="shared" si="26"/>
        <v>5.2700175E-9</v>
      </c>
      <c r="L213" s="1">
        <f t="shared" si="27"/>
        <v>4.8226754000000003E-10</v>
      </c>
      <c r="M213" s="1">
        <f t="shared" si="28"/>
        <v>3.7922875208668662E-3</v>
      </c>
      <c r="N213" s="1">
        <f t="shared" si="29"/>
        <v>9.1850928388757719E-6</v>
      </c>
      <c r="O213" s="1">
        <f t="shared" si="30"/>
        <v>1.7430454452950106E-3</v>
      </c>
      <c r="P213" s="1">
        <f t="shared" si="31"/>
        <v>9.1511563291772763E-2</v>
      </c>
    </row>
    <row r="214" spans="1:16" x14ac:dyDescent="0.35">
      <c r="A214">
        <v>213</v>
      </c>
      <c r="B214" s="2">
        <v>44629.595439814817</v>
      </c>
      <c r="C214">
        <v>8326622</v>
      </c>
      <c r="D214" s="1">
        <v>3.0239699999999998E-11</v>
      </c>
      <c r="E214" s="1">
        <v>3.2301000000000003E-11</v>
      </c>
      <c r="F214" s="1">
        <v>5.2364300000000003E-9</v>
      </c>
      <c r="G214" s="1">
        <v>8.1635499999999999E-12</v>
      </c>
      <c r="H214" s="1">
        <v>1.32239E-9</v>
      </c>
      <c r="I214" s="1">
        <f t="shared" si="24"/>
        <v>1.9595325599999999E-11</v>
      </c>
      <c r="J214" s="1">
        <f t="shared" si="25"/>
        <v>6.4602000000000003E-14</v>
      </c>
      <c r="K214" s="1">
        <f t="shared" si="26"/>
        <v>5.2102478500000004E-9</v>
      </c>
      <c r="L214" s="1">
        <f t="shared" si="27"/>
        <v>4.5886933E-10</v>
      </c>
      <c r="M214" s="1">
        <f t="shared" si="28"/>
        <v>3.760920049129716E-3</v>
      </c>
      <c r="N214" s="1">
        <f t="shared" si="29"/>
        <v>1.239902627664824E-5</v>
      </c>
      <c r="O214" s="1">
        <f t="shared" si="30"/>
        <v>1.5668256549446107E-3</v>
      </c>
      <c r="P214" s="1">
        <f t="shared" si="31"/>
        <v>8.8070537757623177E-2</v>
      </c>
    </row>
    <row r="215" spans="1:16" x14ac:dyDescent="0.35">
      <c r="A215">
        <v>214</v>
      </c>
      <c r="B215" s="2">
        <v>44629.595914351848</v>
      </c>
      <c r="C215">
        <v>8367719</v>
      </c>
      <c r="D215" s="1">
        <v>2.0091700000000001E-11</v>
      </c>
      <c r="E215" s="1">
        <v>2.8308300000000001E-11</v>
      </c>
      <c r="F215" s="1">
        <v>5.1555700000000002E-9</v>
      </c>
      <c r="G215" s="1">
        <v>7.8743799999999994E-12</v>
      </c>
      <c r="H215" s="1">
        <v>1.26133E-9</v>
      </c>
      <c r="I215" s="1">
        <f t="shared" si="24"/>
        <v>1.3019421600000001E-11</v>
      </c>
      <c r="J215" s="1">
        <f t="shared" si="25"/>
        <v>5.6616600000000003E-14</v>
      </c>
      <c r="K215" s="1">
        <f t="shared" si="26"/>
        <v>5.1297921500000002E-9</v>
      </c>
      <c r="L215" s="1">
        <f t="shared" si="27"/>
        <v>4.3768150999999999E-10</v>
      </c>
      <c r="M215" s="1">
        <f t="shared" si="28"/>
        <v>2.5380017784931114E-3</v>
      </c>
      <c r="N215" s="1">
        <f t="shared" si="29"/>
        <v>1.1036821443145607E-5</v>
      </c>
      <c r="O215" s="1">
        <f t="shared" si="30"/>
        <v>1.5350290557094013E-3</v>
      </c>
      <c r="P215" s="1">
        <f t="shared" si="31"/>
        <v>8.5321490072458386E-2</v>
      </c>
    </row>
    <row r="216" spans="1:16" x14ac:dyDescent="0.35">
      <c r="A216">
        <v>215</v>
      </c>
      <c r="B216" s="2">
        <v>44629.596388888887</v>
      </c>
      <c r="C216">
        <v>8408817</v>
      </c>
      <c r="D216" s="1">
        <v>3.7302399999999999E-11</v>
      </c>
      <c r="E216" s="1">
        <v>3.1922300000000001E-11</v>
      </c>
      <c r="F216" s="1">
        <v>5.2746400000000003E-9</v>
      </c>
      <c r="G216" s="1">
        <v>7.1637999999999998E-12</v>
      </c>
      <c r="H216" s="1">
        <v>1.2229399999999999E-9</v>
      </c>
      <c r="I216" s="1">
        <f t="shared" si="24"/>
        <v>2.41719552E-11</v>
      </c>
      <c r="J216" s="1">
        <f t="shared" si="25"/>
        <v>6.3844600000000001E-14</v>
      </c>
      <c r="K216" s="1">
        <f t="shared" si="26"/>
        <v>5.2482667999999999E-9</v>
      </c>
      <c r="L216" s="1">
        <f t="shared" si="27"/>
        <v>4.2436017999999994E-10</v>
      </c>
      <c r="M216" s="1">
        <f t="shared" si="28"/>
        <v>4.6057024387555906E-3</v>
      </c>
      <c r="N216" s="1">
        <f t="shared" si="29"/>
        <v>1.2164892226896697E-5</v>
      </c>
      <c r="O216" s="1">
        <f t="shared" si="30"/>
        <v>1.3649839600380072E-3</v>
      </c>
      <c r="P216" s="1">
        <f t="shared" si="31"/>
        <v>8.0857204134515415E-2</v>
      </c>
    </row>
    <row r="217" spans="1:16" x14ac:dyDescent="0.35">
      <c r="A217">
        <v>216</v>
      </c>
      <c r="B217" s="2">
        <v>44629.596863425926</v>
      </c>
      <c r="C217">
        <v>8449914</v>
      </c>
      <c r="D217" s="1">
        <v>2.1016199999999999E-11</v>
      </c>
      <c r="E217" s="1">
        <v>2.4100400000000001E-11</v>
      </c>
      <c r="F217" s="1">
        <v>5.1176599999999999E-9</v>
      </c>
      <c r="G217" s="1">
        <v>6.6983199999999997E-12</v>
      </c>
      <c r="H217" s="1">
        <v>1.1967800000000001E-9</v>
      </c>
      <c r="I217" s="1">
        <f t="shared" si="24"/>
        <v>1.3618497599999999E-11</v>
      </c>
      <c r="J217" s="1">
        <f t="shared" si="25"/>
        <v>4.82008E-14</v>
      </c>
      <c r="K217" s="1">
        <f t="shared" si="26"/>
        <v>5.0920716999999999E-9</v>
      </c>
      <c r="L217" s="1">
        <f t="shared" si="27"/>
        <v>4.1528266E-10</v>
      </c>
      <c r="M217" s="1">
        <f t="shared" si="28"/>
        <v>2.6744512650911808E-3</v>
      </c>
      <c r="N217" s="1">
        <f t="shared" si="29"/>
        <v>9.4658525723430024E-6</v>
      </c>
      <c r="O217" s="1">
        <f t="shared" si="30"/>
        <v>1.3154410217750862E-3</v>
      </c>
      <c r="P217" s="1">
        <f t="shared" si="31"/>
        <v>8.1554755012581623E-2</v>
      </c>
    </row>
    <row r="218" spans="1:16" x14ac:dyDescent="0.35">
      <c r="A218">
        <v>217</v>
      </c>
      <c r="B218" s="2">
        <v>44629.597349537034</v>
      </c>
      <c r="C218">
        <v>8491012</v>
      </c>
      <c r="D218" s="1">
        <v>2.1112899999999999E-11</v>
      </c>
      <c r="E218" s="1">
        <v>3.97749E-11</v>
      </c>
      <c r="F218" s="1">
        <v>5.1109400000000001E-9</v>
      </c>
      <c r="G218" s="1">
        <v>6.2941200000000002E-12</v>
      </c>
      <c r="H218" s="1">
        <v>1.18154E-9</v>
      </c>
      <c r="I218" s="1">
        <f t="shared" si="24"/>
        <v>1.36811592E-11</v>
      </c>
      <c r="J218" s="1">
        <f t="shared" si="25"/>
        <v>7.9549799999999997E-14</v>
      </c>
      <c r="K218" s="1">
        <f t="shared" si="26"/>
        <v>5.0853853000000001E-9</v>
      </c>
      <c r="L218" s="1">
        <f t="shared" si="27"/>
        <v>4.0999438000000002E-10</v>
      </c>
      <c r="M218" s="1">
        <f t="shared" si="28"/>
        <v>2.6902896030316522E-3</v>
      </c>
      <c r="N218" s="1">
        <f t="shared" si="29"/>
        <v>1.5642826513066769E-5</v>
      </c>
      <c r="O218" s="1">
        <f t="shared" si="30"/>
        <v>1.2376879289756079E-3</v>
      </c>
      <c r="P218" s="1">
        <f t="shared" si="31"/>
        <v>8.0622087769829362E-2</v>
      </c>
    </row>
    <row r="219" spans="1:16" x14ac:dyDescent="0.35">
      <c r="A219">
        <v>218</v>
      </c>
      <c r="B219" s="2">
        <v>44629.597824074073</v>
      </c>
      <c r="C219">
        <v>8532109</v>
      </c>
      <c r="D219" s="1">
        <v>2.20159E-11</v>
      </c>
      <c r="E219" s="1">
        <v>3.5976599999999997E-11</v>
      </c>
      <c r="F219" s="1">
        <v>5.1047000000000004E-9</v>
      </c>
      <c r="G219" s="1">
        <v>6.1167500000000002E-12</v>
      </c>
      <c r="H219" s="1">
        <v>1.1325899999999999E-9</v>
      </c>
      <c r="I219" s="1">
        <f t="shared" si="24"/>
        <v>1.4266303200000001E-11</v>
      </c>
      <c r="J219" s="1">
        <f t="shared" si="25"/>
        <v>7.1953199999999991E-14</v>
      </c>
      <c r="K219" s="1">
        <f t="shared" si="26"/>
        <v>5.0791765000000004E-9</v>
      </c>
      <c r="L219" s="1">
        <f t="shared" si="27"/>
        <v>3.930087299999999E-10</v>
      </c>
      <c r="M219" s="1">
        <f t="shared" si="28"/>
        <v>2.8087827229473124E-3</v>
      </c>
      <c r="N219" s="1">
        <f t="shared" si="29"/>
        <v>1.4166312196475153E-5</v>
      </c>
      <c r="O219" s="1">
        <f t="shared" si="30"/>
        <v>1.2042798670217503E-3</v>
      </c>
      <c r="P219" s="1">
        <f t="shared" si="31"/>
        <v>7.7376466440967323E-2</v>
      </c>
    </row>
    <row r="220" spans="1:16" x14ac:dyDescent="0.35">
      <c r="A220">
        <v>219</v>
      </c>
      <c r="B220" s="2">
        <v>44629.598298611112</v>
      </c>
      <c r="C220">
        <v>8573207</v>
      </c>
      <c r="D220" s="1">
        <v>1.35342E-11</v>
      </c>
      <c r="E220" s="1">
        <v>3.28949E-11</v>
      </c>
      <c r="F220" s="1">
        <v>5.1109200000000004E-9</v>
      </c>
      <c r="G220" s="1">
        <v>5.6835199999999996E-12</v>
      </c>
      <c r="H220" s="1">
        <v>1.1061900000000001E-9</v>
      </c>
      <c r="I220" s="1">
        <f t="shared" si="24"/>
        <v>8.7701616000000004E-12</v>
      </c>
      <c r="J220" s="1">
        <f t="shared" si="25"/>
        <v>6.5789800000000001E-14</v>
      </c>
      <c r="K220" s="1">
        <f t="shared" si="26"/>
        <v>5.0853654000000004E-9</v>
      </c>
      <c r="L220" s="1">
        <f t="shared" si="27"/>
        <v>3.8384792999999995E-10</v>
      </c>
      <c r="M220" s="1">
        <f t="shared" si="28"/>
        <v>1.7245882862222644E-3</v>
      </c>
      <c r="N220" s="1">
        <f t="shared" si="29"/>
        <v>1.2937084127720693E-5</v>
      </c>
      <c r="O220" s="1">
        <f t="shared" si="30"/>
        <v>1.1176227375912849E-3</v>
      </c>
      <c r="P220" s="1">
        <f t="shared" si="31"/>
        <v>7.5480894647216482E-2</v>
      </c>
    </row>
    <row r="221" spans="1:16" x14ac:dyDescent="0.35">
      <c r="A221">
        <v>220</v>
      </c>
      <c r="B221" s="2">
        <v>44629.598773148151</v>
      </c>
      <c r="C221">
        <v>8614304</v>
      </c>
      <c r="D221" s="1">
        <v>1.2125899999999999E-11</v>
      </c>
      <c r="E221" s="1">
        <v>2.92194E-11</v>
      </c>
      <c r="F221" s="1">
        <v>5.0512399999999996E-9</v>
      </c>
      <c r="G221" s="1">
        <v>5.4610000000000003E-12</v>
      </c>
      <c r="H221" s="1">
        <v>1.1114700000000001E-9</v>
      </c>
      <c r="I221" s="1">
        <f t="shared" si="24"/>
        <v>7.8575832E-12</v>
      </c>
      <c r="J221" s="1">
        <f t="shared" si="25"/>
        <v>5.8438800000000003E-14</v>
      </c>
      <c r="K221" s="1">
        <f t="shared" si="26"/>
        <v>5.0259837999999996E-9</v>
      </c>
      <c r="L221" s="1">
        <f t="shared" si="27"/>
        <v>3.8568009000000005E-10</v>
      </c>
      <c r="M221" s="1">
        <f t="shared" si="28"/>
        <v>1.5633920666437485E-3</v>
      </c>
      <c r="N221" s="1">
        <f t="shared" si="29"/>
        <v>1.1627335527822435E-5</v>
      </c>
      <c r="O221" s="1">
        <f t="shared" si="30"/>
        <v>1.0865534425319877E-3</v>
      </c>
      <c r="P221" s="1">
        <f t="shared" si="31"/>
        <v>7.6737233016946862E-2</v>
      </c>
    </row>
    <row r="222" spans="1:16" x14ac:dyDescent="0.35">
      <c r="A222">
        <v>221</v>
      </c>
      <c r="B222" s="2">
        <v>44629.599247685182</v>
      </c>
      <c r="C222">
        <v>8655402</v>
      </c>
      <c r="D222" s="1">
        <v>1.77589E-11</v>
      </c>
      <c r="E222" s="1">
        <v>3.85156E-11</v>
      </c>
      <c r="F222" s="1">
        <v>5.0547099999999998E-9</v>
      </c>
      <c r="G222" s="1">
        <v>5.5082999999999999E-12</v>
      </c>
      <c r="H222" s="1">
        <v>1.0747599999999999E-9</v>
      </c>
      <c r="I222" s="1">
        <f t="shared" si="24"/>
        <v>1.1507767200000001E-11</v>
      </c>
      <c r="J222" s="1">
        <f t="shared" si="25"/>
        <v>7.7031199999999999E-14</v>
      </c>
      <c r="K222" s="1">
        <f t="shared" si="26"/>
        <v>5.0294364500000001E-9</v>
      </c>
      <c r="L222" s="1">
        <f t="shared" si="27"/>
        <v>3.7294171999999997E-10</v>
      </c>
      <c r="M222" s="1">
        <f t="shared" si="28"/>
        <v>2.288082832819172E-3</v>
      </c>
      <c r="N222" s="1">
        <f t="shared" si="29"/>
        <v>1.5316069855102751E-5</v>
      </c>
      <c r="O222" s="1">
        <f t="shared" si="30"/>
        <v>1.0952121683533748E-3</v>
      </c>
      <c r="P222" s="1">
        <f t="shared" si="31"/>
        <v>7.4151790902935055E-2</v>
      </c>
    </row>
    <row r="223" spans="1:16" x14ac:dyDescent="0.35">
      <c r="A223">
        <v>222</v>
      </c>
      <c r="B223" s="2">
        <v>44629.599722222221</v>
      </c>
      <c r="C223">
        <v>8696499</v>
      </c>
      <c r="D223" s="1">
        <v>2.88959E-11</v>
      </c>
      <c r="E223" s="1">
        <v>6.1725300000000004E-11</v>
      </c>
      <c r="F223" s="1">
        <v>5.0461900000000003E-9</v>
      </c>
      <c r="G223" s="1">
        <v>5.3502700000000004E-12</v>
      </c>
      <c r="H223" s="1">
        <v>1.0793199999999999E-9</v>
      </c>
      <c r="I223" s="1">
        <f t="shared" si="24"/>
        <v>1.87245432E-11</v>
      </c>
      <c r="J223" s="1">
        <f t="shared" si="25"/>
        <v>1.2345060000000001E-13</v>
      </c>
      <c r="K223" s="1">
        <f t="shared" si="26"/>
        <v>5.0209590500000001E-9</v>
      </c>
      <c r="L223" s="1">
        <f t="shared" si="27"/>
        <v>3.7452403999999997E-10</v>
      </c>
      <c r="M223" s="1">
        <f t="shared" si="28"/>
        <v>3.729276222637187E-3</v>
      </c>
      <c r="N223" s="1">
        <f t="shared" si="29"/>
        <v>2.4587055733904064E-5</v>
      </c>
      <c r="O223" s="1">
        <f t="shared" si="30"/>
        <v>1.0655872606648725E-3</v>
      </c>
      <c r="P223" s="1">
        <f t="shared" si="31"/>
        <v>7.4592131955348251E-2</v>
      </c>
    </row>
    <row r="224" spans="1:16" x14ac:dyDescent="0.35">
      <c r="A224">
        <v>223</v>
      </c>
      <c r="B224" s="2">
        <v>44629.60019675926</v>
      </c>
      <c r="C224">
        <v>8737597</v>
      </c>
      <c r="D224" s="1">
        <v>2.30909E-11</v>
      </c>
      <c r="E224" s="1">
        <v>3.9867E-11</v>
      </c>
      <c r="F224" s="1">
        <v>5.02332E-9</v>
      </c>
      <c r="G224" s="1">
        <v>5.25352E-12</v>
      </c>
      <c r="H224" s="1">
        <v>1.0546000000000001E-9</v>
      </c>
      <c r="I224" s="1">
        <f t="shared" si="24"/>
        <v>1.4962903200000001E-11</v>
      </c>
      <c r="J224" s="1">
        <f t="shared" si="25"/>
        <v>7.9734000000000004E-14</v>
      </c>
      <c r="K224" s="1">
        <f t="shared" si="26"/>
        <v>4.9982033999999998E-9</v>
      </c>
      <c r="L224" s="1">
        <f t="shared" si="27"/>
        <v>3.6594619999999999E-10</v>
      </c>
      <c r="M224" s="1">
        <f t="shared" si="28"/>
        <v>2.9936563205891146E-3</v>
      </c>
      <c r="N224" s="1">
        <f t="shared" si="29"/>
        <v>1.5952532063821172E-5</v>
      </c>
      <c r="O224" s="1">
        <f t="shared" si="30"/>
        <v>1.0510816746673415E-3</v>
      </c>
      <c r="P224" s="1">
        <f t="shared" si="31"/>
        <v>7.3215547810639325E-2</v>
      </c>
    </row>
    <row r="225" spans="1:16" x14ac:dyDescent="0.35">
      <c r="A225">
        <v>224</v>
      </c>
      <c r="B225" s="2">
        <v>44629.600671296299</v>
      </c>
      <c r="C225">
        <v>8778694</v>
      </c>
      <c r="D225" s="1">
        <v>1.74579E-11</v>
      </c>
      <c r="E225" s="1">
        <v>3.7235799999999998E-11</v>
      </c>
      <c r="F225" s="1">
        <v>5.0236500000000001E-9</v>
      </c>
      <c r="G225" s="1">
        <v>4.1677699999999997E-12</v>
      </c>
      <c r="H225" s="1">
        <v>1.0435699999999999E-9</v>
      </c>
      <c r="I225" s="1">
        <f t="shared" si="24"/>
        <v>1.13127192E-11</v>
      </c>
      <c r="J225" s="1">
        <f t="shared" si="25"/>
        <v>7.4471599999999999E-14</v>
      </c>
      <c r="K225" s="1">
        <f t="shared" si="26"/>
        <v>4.9985317500000003E-9</v>
      </c>
      <c r="L225" s="1">
        <f t="shared" si="27"/>
        <v>3.6211878999999997E-10</v>
      </c>
      <c r="M225" s="1">
        <f t="shared" si="28"/>
        <v>2.263208431155809E-3</v>
      </c>
      <c r="N225" s="1">
        <f t="shared" si="29"/>
        <v>1.4898695001787273E-5</v>
      </c>
      <c r="O225" s="1">
        <f t="shared" si="30"/>
        <v>8.3379884503084322E-4</v>
      </c>
      <c r="P225" s="1">
        <f t="shared" si="31"/>
        <v>7.2445031483495126E-2</v>
      </c>
    </row>
    <row r="226" spans="1:16" x14ac:dyDescent="0.35">
      <c r="A226">
        <v>225</v>
      </c>
      <c r="B226" s="2">
        <v>44629.601145833331</v>
      </c>
      <c r="C226">
        <v>8819792</v>
      </c>
      <c r="D226" s="1">
        <v>2.7240399999999999E-11</v>
      </c>
      <c r="E226" s="1">
        <v>3.74509E-11</v>
      </c>
      <c r="F226" s="1">
        <v>5.4618100000000002E-9</v>
      </c>
      <c r="G226" s="1">
        <v>4.6999000000000002E-12</v>
      </c>
      <c r="H226" s="1">
        <v>1.0228099999999999E-9</v>
      </c>
      <c r="I226" s="1">
        <f t="shared" si="24"/>
        <v>1.7651779200000001E-11</v>
      </c>
      <c r="J226" s="1">
        <f t="shared" si="25"/>
        <v>7.4901800000000006E-14</v>
      </c>
      <c r="K226" s="1">
        <f t="shared" si="26"/>
        <v>5.4345009500000001E-9</v>
      </c>
      <c r="L226" s="1">
        <f t="shared" si="27"/>
        <v>3.5491506999999991E-10</v>
      </c>
      <c r="M226" s="1">
        <f t="shared" si="28"/>
        <v>3.2480957060095831E-3</v>
      </c>
      <c r="N226" s="1">
        <f t="shared" si="29"/>
        <v>1.3782645488358964E-5</v>
      </c>
      <c r="O226" s="1">
        <f t="shared" si="30"/>
        <v>8.648264198021715E-4</v>
      </c>
      <c r="P226" s="1">
        <f t="shared" si="31"/>
        <v>6.5307757467592292E-2</v>
      </c>
    </row>
    <row r="227" spans="1:16" x14ac:dyDescent="0.35">
      <c r="A227">
        <v>226</v>
      </c>
      <c r="B227" s="2">
        <v>44629.6016087963</v>
      </c>
      <c r="C227">
        <v>8859849</v>
      </c>
      <c r="D227" s="1">
        <v>-6.3639899999999998E-12</v>
      </c>
      <c r="E227" s="1">
        <v>4.39725E-11</v>
      </c>
      <c r="F227" s="1">
        <v>5.8209400000000004E-9</v>
      </c>
      <c r="G227" s="1">
        <v>4.2967699999999997E-12</v>
      </c>
      <c r="H227" s="1">
        <v>1.02186E-9</v>
      </c>
      <c r="I227" s="1">
        <f t="shared" si="24"/>
        <v>-4.1238655199999999E-12</v>
      </c>
      <c r="J227" s="1">
        <f t="shared" si="25"/>
        <v>8.7944999999999998E-14</v>
      </c>
      <c r="K227" s="1">
        <f t="shared" si="26"/>
        <v>5.7918353000000003E-9</v>
      </c>
      <c r="L227" s="1">
        <f t="shared" si="27"/>
        <v>3.5458541999999998E-10</v>
      </c>
      <c r="M227" s="1">
        <f t="shared" si="28"/>
        <v>-7.1201360301112145E-4</v>
      </c>
      <c r="N227" s="1">
        <f t="shared" si="29"/>
        <v>1.5184306086880611E-5</v>
      </c>
      <c r="O227" s="1">
        <f t="shared" si="30"/>
        <v>7.4186674472597651E-4</v>
      </c>
      <c r="P227" s="1">
        <f t="shared" si="31"/>
        <v>6.1221599308944434E-2</v>
      </c>
    </row>
    <row r="228" spans="1:16" x14ac:dyDescent="0.35">
      <c r="A228">
        <v>227</v>
      </c>
      <c r="B228" s="2">
        <v>44629.602083333331</v>
      </c>
      <c r="C228">
        <v>8900947</v>
      </c>
      <c r="D228" s="1">
        <v>2.8111199999999998E-11</v>
      </c>
      <c r="E228" s="1">
        <v>3.1840400000000002E-11</v>
      </c>
      <c r="F228" s="1">
        <v>5.0459899999999998E-8</v>
      </c>
      <c r="G228" s="1">
        <v>4.9589699999999998E-12</v>
      </c>
      <c r="H228" s="1">
        <v>1.1348599999999999E-9</v>
      </c>
      <c r="I228" s="1">
        <f t="shared" si="24"/>
        <v>1.8216057599999998E-11</v>
      </c>
      <c r="J228" s="1">
        <f t="shared" si="25"/>
        <v>6.3680800000000007E-14</v>
      </c>
      <c r="K228" s="1">
        <f t="shared" si="26"/>
        <v>5.0207600499999995E-8</v>
      </c>
      <c r="L228" s="1">
        <f t="shared" si="27"/>
        <v>3.9379642E-10</v>
      </c>
      <c r="M228" s="1">
        <f t="shared" si="28"/>
        <v>3.6281474156487525E-4</v>
      </c>
      <c r="N228" s="1">
        <f t="shared" si="29"/>
        <v>1.2683497989512568E-6</v>
      </c>
      <c r="O228" s="1">
        <f t="shared" si="30"/>
        <v>9.8769308841994949E-5</v>
      </c>
      <c r="P228" s="1">
        <f t="shared" si="31"/>
        <v>7.8433626797201755E-3</v>
      </c>
    </row>
    <row r="229" spans="1:16" x14ac:dyDescent="0.35">
      <c r="A229">
        <v>228</v>
      </c>
      <c r="B229" s="2">
        <v>44629.602581018517</v>
      </c>
      <c r="C229">
        <v>8943064</v>
      </c>
      <c r="D229" s="1">
        <v>2.2402899999999999E-11</v>
      </c>
      <c r="E229" s="1">
        <v>2.10904E-11</v>
      </c>
      <c r="F229" s="1">
        <v>3.2088699999999998E-7</v>
      </c>
      <c r="G229" s="1">
        <v>4.2591499999999997E-12</v>
      </c>
      <c r="H229" s="1">
        <v>9.1627099999999999E-10</v>
      </c>
      <c r="I229" s="1">
        <f t="shared" si="24"/>
        <v>1.4517079199999999E-11</v>
      </c>
      <c r="J229" s="1">
        <f t="shared" si="25"/>
        <v>4.2180799999999998E-14</v>
      </c>
      <c r="K229" s="1">
        <f t="shared" si="26"/>
        <v>3.1928256499999997E-7</v>
      </c>
      <c r="L229" s="1">
        <f t="shared" si="27"/>
        <v>3.1794603699999993E-10</v>
      </c>
      <c r="M229" s="1">
        <f t="shared" si="28"/>
        <v>4.5467810620977695E-5</v>
      </c>
      <c r="N229" s="1">
        <f t="shared" si="29"/>
        <v>1.3211119122649244E-7</v>
      </c>
      <c r="O229" s="1">
        <f t="shared" si="30"/>
        <v>1.333975126390005E-5</v>
      </c>
      <c r="P229" s="1">
        <f t="shared" si="31"/>
        <v>9.9581396497488029E-4</v>
      </c>
    </row>
    <row r="230" spans="1:16" x14ac:dyDescent="0.35">
      <c r="A230">
        <v>229</v>
      </c>
      <c r="B230" s="2">
        <v>44629.603032407409</v>
      </c>
      <c r="C230">
        <v>8982582</v>
      </c>
      <c r="D230" s="1">
        <v>5.18149E-12</v>
      </c>
      <c r="E230" s="1">
        <v>2.2779699999999999E-11</v>
      </c>
      <c r="F230" s="1">
        <v>3.9479299999999998E-7</v>
      </c>
      <c r="G230" s="1">
        <v>3.5861999999999998E-12</v>
      </c>
      <c r="H230" s="1">
        <v>8.1837100000000005E-10</v>
      </c>
      <c r="I230" s="1">
        <f t="shared" si="24"/>
        <v>3.3576055200000003E-12</v>
      </c>
      <c r="J230" s="1">
        <f t="shared" si="25"/>
        <v>4.5559399999999998E-14</v>
      </c>
      <c r="K230" s="1">
        <f t="shared" si="26"/>
        <v>3.9281903499999999E-7</v>
      </c>
      <c r="L230" s="1">
        <f t="shared" si="27"/>
        <v>2.8397473699999999E-10</v>
      </c>
      <c r="M230" s="1">
        <f t="shared" si="28"/>
        <v>8.5474613520192585E-6</v>
      </c>
      <c r="N230" s="1">
        <f t="shared" si="29"/>
        <v>1.1598063215037428E-7</v>
      </c>
      <c r="O230" s="1">
        <f t="shared" si="30"/>
        <v>9.1293946587898931E-6</v>
      </c>
      <c r="P230" s="1">
        <f t="shared" si="31"/>
        <v>7.2291490915148756E-4</v>
      </c>
    </row>
    <row r="231" spans="1:16" x14ac:dyDescent="0.35">
      <c r="A231">
        <v>230</v>
      </c>
      <c r="B231" s="2">
        <v>44629.603483796294</v>
      </c>
      <c r="C231">
        <v>9021079</v>
      </c>
      <c r="D231" s="1">
        <v>2.20159E-11</v>
      </c>
      <c r="E231" s="1">
        <v>3.2874399999999999E-11</v>
      </c>
      <c r="F231" s="1">
        <v>3.8897000000000002E-7</v>
      </c>
      <c r="G231" s="1">
        <v>1.00123E-10</v>
      </c>
      <c r="H231" s="1">
        <v>3.4488900000000001E-9</v>
      </c>
      <c r="I231" s="1">
        <f t="shared" si="24"/>
        <v>1.4266303200000001E-11</v>
      </c>
      <c r="J231" s="1">
        <f t="shared" si="25"/>
        <v>6.5748799999999999E-14</v>
      </c>
      <c r="K231" s="1">
        <f t="shared" si="26"/>
        <v>3.8702515000000003E-7</v>
      </c>
      <c r="L231" s="1">
        <f t="shared" si="27"/>
        <v>1.1967648300000001E-9</v>
      </c>
      <c r="M231" s="1">
        <f t="shared" si="28"/>
        <v>3.6861437040977828E-5</v>
      </c>
      <c r="N231" s="1">
        <f t="shared" si="29"/>
        <v>1.6988249988405146E-7</v>
      </c>
      <c r="O231" s="1">
        <f t="shared" si="30"/>
        <v>2.5869895018450348E-4</v>
      </c>
      <c r="P231" s="1">
        <f t="shared" si="31"/>
        <v>3.0922146273956617E-3</v>
      </c>
    </row>
    <row r="232" spans="1:16" x14ac:dyDescent="0.35">
      <c r="A232">
        <v>231</v>
      </c>
      <c r="B232" s="2">
        <v>44629.603981481479</v>
      </c>
      <c r="C232">
        <v>9064908</v>
      </c>
      <c r="D232" s="1">
        <v>9.0670400000000006E-9</v>
      </c>
      <c r="E232" s="1">
        <v>2.8891799999999999E-11</v>
      </c>
      <c r="F232" s="1">
        <v>3.6585800000000002E-7</v>
      </c>
      <c r="G232" s="1">
        <v>2.7512500000000002E-10</v>
      </c>
      <c r="H232" s="1">
        <v>4.8503399999999996E-9</v>
      </c>
      <c r="I232" s="1">
        <f t="shared" si="24"/>
        <v>5.8754419200000004E-9</v>
      </c>
      <c r="J232" s="1">
        <f t="shared" si="25"/>
        <v>5.7783600000000003E-14</v>
      </c>
      <c r="K232" s="1">
        <f t="shared" si="26"/>
        <v>3.6402871000000004E-7</v>
      </c>
      <c r="L232" s="1">
        <f t="shared" si="27"/>
        <v>1.6830679799999997E-9</v>
      </c>
      <c r="M232" s="1">
        <f t="shared" si="28"/>
        <v>1.6140050931697118E-2</v>
      </c>
      <c r="N232" s="1">
        <f t="shared" si="29"/>
        <v>1.5873363394881684E-7</v>
      </c>
      <c r="O232" s="1">
        <f t="shared" si="30"/>
        <v>7.5577830111256883E-4</v>
      </c>
      <c r="P232" s="1">
        <f t="shared" si="31"/>
        <v>4.6234484637214454E-3</v>
      </c>
    </row>
    <row r="233" spans="1:16" x14ac:dyDescent="0.35">
      <c r="A233">
        <v>232</v>
      </c>
      <c r="B233" s="2">
        <v>44629.604375000003</v>
      </c>
      <c r="C233">
        <v>9098324</v>
      </c>
      <c r="D233" s="1">
        <v>1.19922E-8</v>
      </c>
      <c r="E233" s="1">
        <v>3.46866E-11</v>
      </c>
      <c r="F233" s="1">
        <v>3.5698800000000002E-7</v>
      </c>
      <c r="G233" s="1">
        <v>2.9066600000000001E-10</v>
      </c>
      <c r="H233" s="1">
        <v>3.45344E-9</v>
      </c>
      <c r="I233" s="1">
        <f t="shared" si="24"/>
        <v>7.7709455999999998E-9</v>
      </c>
      <c r="J233" s="1">
        <f t="shared" si="25"/>
        <v>6.9373200000000003E-14</v>
      </c>
      <c r="K233" s="1">
        <f t="shared" si="26"/>
        <v>3.5520306000000004E-7</v>
      </c>
      <c r="L233" s="1">
        <f t="shared" si="27"/>
        <v>1.1983436800000001E-9</v>
      </c>
      <c r="M233" s="1">
        <f t="shared" si="28"/>
        <v>2.1877473690682728E-2</v>
      </c>
      <c r="N233" s="1">
        <f t="shared" si="29"/>
        <v>1.9530574989978971E-7</v>
      </c>
      <c r="O233" s="1">
        <f t="shared" si="30"/>
        <v>8.1830939181661325E-4</v>
      </c>
      <c r="P233" s="1">
        <f t="shared" si="31"/>
        <v>3.3736862514641623E-3</v>
      </c>
    </row>
    <row r="234" spans="1:16" x14ac:dyDescent="0.35">
      <c r="A234">
        <v>233</v>
      </c>
      <c r="B234" s="2">
        <v>44629.604722222219</v>
      </c>
      <c r="C234">
        <v>9128092</v>
      </c>
      <c r="D234" s="1">
        <v>1.2495400000000001E-8</v>
      </c>
      <c r="E234" s="1">
        <v>4.3368500000000001E-11</v>
      </c>
      <c r="F234" s="1">
        <v>3.5277800000000001E-7</v>
      </c>
      <c r="G234" s="1">
        <v>2.8374800000000001E-10</v>
      </c>
      <c r="H234" s="1">
        <v>2.5880400000000001E-9</v>
      </c>
      <c r="I234" s="1">
        <f t="shared" si="24"/>
        <v>8.0970192000000008E-9</v>
      </c>
      <c r="J234" s="1">
        <f t="shared" si="25"/>
        <v>8.6737000000000002E-14</v>
      </c>
      <c r="K234" s="1">
        <f t="shared" si="26"/>
        <v>3.5101411E-7</v>
      </c>
      <c r="L234" s="1">
        <f t="shared" si="27"/>
        <v>8.980498799999999E-10</v>
      </c>
      <c r="M234" s="1">
        <f t="shared" si="28"/>
        <v>2.3067503468735207E-2</v>
      </c>
      <c r="N234" s="1">
        <f t="shared" si="29"/>
        <v>2.4710402667288787E-7</v>
      </c>
      <c r="O234" s="1">
        <f t="shared" si="30"/>
        <v>8.0836636453161391E-4</v>
      </c>
      <c r="P234" s="1">
        <f t="shared" si="31"/>
        <v>2.5584438186829579E-3</v>
      </c>
    </row>
    <row r="235" spans="1:16" x14ac:dyDescent="0.35">
      <c r="A235">
        <v>234</v>
      </c>
      <c r="B235" s="2">
        <v>44629.605057870373</v>
      </c>
      <c r="C235">
        <v>9157859</v>
      </c>
      <c r="D235" s="1">
        <v>1.2713699999999999E-8</v>
      </c>
      <c r="E235" s="1">
        <v>2.99361E-11</v>
      </c>
      <c r="F235" s="1">
        <v>3.8422199999999998E-7</v>
      </c>
      <c r="G235" s="1">
        <v>2.4672700000000001E-10</v>
      </c>
      <c r="H235" s="1">
        <v>2.0931300000000002E-9</v>
      </c>
      <c r="I235" s="1">
        <f t="shared" si="24"/>
        <v>8.2384775999999991E-9</v>
      </c>
      <c r="J235" s="1">
        <f t="shared" si="25"/>
        <v>5.9872199999999997E-14</v>
      </c>
      <c r="K235" s="1">
        <f t="shared" si="26"/>
        <v>3.8230088999999997E-7</v>
      </c>
      <c r="L235" s="1">
        <f t="shared" si="27"/>
        <v>7.2631611000000007E-10</v>
      </c>
      <c r="M235" s="1">
        <f t="shared" si="28"/>
        <v>2.1549721215663401E-2</v>
      </c>
      <c r="N235" s="1">
        <f t="shared" si="29"/>
        <v>1.5661015071139384E-7</v>
      </c>
      <c r="O235" s="1">
        <f t="shared" si="30"/>
        <v>6.4537385722539134E-4</v>
      </c>
      <c r="P235" s="1">
        <f t="shared" si="31"/>
        <v>1.8998546145158075E-3</v>
      </c>
    </row>
    <row r="236" spans="1:16" x14ac:dyDescent="0.35">
      <c r="A236">
        <v>235</v>
      </c>
      <c r="B236" s="2">
        <v>44629.605439814812</v>
      </c>
      <c r="C236">
        <v>9190216</v>
      </c>
      <c r="D236" s="1">
        <v>6.0130300000000003E-9</v>
      </c>
      <c r="E236" s="1">
        <v>1.9278300000000001E-11</v>
      </c>
      <c r="F236" s="1">
        <v>4.2059199999999999E-7</v>
      </c>
      <c r="G236" s="1">
        <v>9.0541900000000003E-11</v>
      </c>
      <c r="H236" s="1">
        <v>1.4879600000000001E-9</v>
      </c>
      <c r="I236" s="1">
        <f t="shared" si="24"/>
        <v>3.8964434400000007E-9</v>
      </c>
      <c r="J236" s="1">
        <f t="shared" si="25"/>
        <v>3.8556600000000002E-14</v>
      </c>
      <c r="K236" s="1">
        <f t="shared" si="26"/>
        <v>4.1848904E-7</v>
      </c>
      <c r="L236" s="1">
        <f t="shared" si="27"/>
        <v>5.1632212000000007E-10</v>
      </c>
      <c r="M236" s="1">
        <f t="shared" si="28"/>
        <v>9.3107419013888654E-3</v>
      </c>
      <c r="N236" s="1">
        <f t="shared" si="29"/>
        <v>9.2132878796539092E-8</v>
      </c>
      <c r="O236" s="1">
        <f t="shared" si="30"/>
        <v>2.1635429209806786E-4</v>
      </c>
      <c r="P236" s="1">
        <f t="shared" si="31"/>
        <v>1.2337769228078232E-3</v>
      </c>
    </row>
    <row r="237" spans="1:16" x14ac:dyDescent="0.35">
      <c r="A237">
        <v>236</v>
      </c>
      <c r="B237" s="2">
        <v>44629.605810185189</v>
      </c>
      <c r="C237">
        <v>9222082</v>
      </c>
      <c r="D237" s="1">
        <v>1.86113E-9</v>
      </c>
      <c r="E237" s="1">
        <v>1.7936999999999998E-11</v>
      </c>
      <c r="F237" s="1">
        <v>4.6977400000000001E-7</v>
      </c>
      <c r="G237" s="1">
        <v>3.6186600000000002E-11</v>
      </c>
      <c r="H237" s="1">
        <v>1.2039699999999999E-9</v>
      </c>
      <c r="I237" s="1">
        <f t="shared" si="24"/>
        <v>1.2060122400000001E-9</v>
      </c>
      <c r="J237" s="1">
        <f t="shared" si="25"/>
        <v>3.5873999999999996E-14</v>
      </c>
      <c r="K237" s="1">
        <f t="shared" si="26"/>
        <v>4.6742513000000001E-7</v>
      </c>
      <c r="L237" s="1">
        <f t="shared" si="27"/>
        <v>4.1777759E-10</v>
      </c>
      <c r="M237" s="1">
        <f t="shared" si="28"/>
        <v>2.5801185314961567E-3</v>
      </c>
      <c r="N237" s="1">
        <f t="shared" si="29"/>
        <v>7.674812006791332E-8</v>
      </c>
      <c r="O237" s="1">
        <f t="shared" si="30"/>
        <v>7.7416890272887127E-5</v>
      </c>
      <c r="P237" s="1">
        <f t="shared" si="31"/>
        <v>8.9378504317900065E-4</v>
      </c>
    </row>
    <row r="238" spans="1:16" x14ac:dyDescent="0.35">
      <c r="A238">
        <v>237</v>
      </c>
      <c r="B238" s="2">
        <v>44629.606261574074</v>
      </c>
      <c r="C238">
        <v>9261490</v>
      </c>
      <c r="D238" s="1">
        <v>5.2804900000000004E-10</v>
      </c>
      <c r="E238" s="1">
        <v>2.81137E-11</v>
      </c>
      <c r="F238" s="1">
        <v>3.2088699999999998E-7</v>
      </c>
      <c r="G238" s="1">
        <v>1.81395E-11</v>
      </c>
      <c r="H238" s="1">
        <v>2.1880399999999998E-9</v>
      </c>
      <c r="I238" s="1">
        <f t="shared" si="24"/>
        <v>3.4217575200000003E-10</v>
      </c>
      <c r="J238" s="1">
        <f t="shared" si="25"/>
        <v>5.6227400000000005E-14</v>
      </c>
      <c r="K238" s="1">
        <f t="shared" si="26"/>
        <v>3.1928256499999997E-7</v>
      </c>
      <c r="L238" s="1">
        <f t="shared" si="27"/>
        <v>7.5924987999999992E-10</v>
      </c>
      <c r="M238" s="1">
        <f t="shared" si="28"/>
        <v>1.0717019640580751E-3</v>
      </c>
      <c r="N238" s="1">
        <f t="shared" si="29"/>
        <v>1.7610545066875169E-7</v>
      </c>
      <c r="O238" s="1">
        <f t="shared" si="30"/>
        <v>5.6813312057925873E-5</v>
      </c>
      <c r="P238" s="1">
        <f t="shared" si="31"/>
        <v>2.3779872853376756E-3</v>
      </c>
    </row>
    <row r="239" spans="1:16" x14ac:dyDescent="0.35">
      <c r="A239">
        <v>238</v>
      </c>
      <c r="B239" s="2">
        <v>44629.60670138889</v>
      </c>
      <c r="C239">
        <v>9299987</v>
      </c>
      <c r="D239" s="1">
        <v>1.3041800000000001E-10</v>
      </c>
      <c r="E239" s="1">
        <v>4.1730399999999999E-11</v>
      </c>
      <c r="F239" s="1">
        <v>5.1214200000000002E-8</v>
      </c>
      <c r="G239" s="1">
        <v>1.7834199999999999E-11</v>
      </c>
      <c r="H239" s="1">
        <v>2.4308699999999999E-9</v>
      </c>
      <c r="I239" s="1">
        <f t="shared" si="24"/>
        <v>8.4510864000000008E-11</v>
      </c>
      <c r="J239" s="1">
        <f t="shared" si="25"/>
        <v>8.34608E-14</v>
      </c>
      <c r="K239" s="1">
        <f t="shared" si="26"/>
        <v>5.0958129000000003E-8</v>
      </c>
      <c r="L239" s="1">
        <f t="shared" si="27"/>
        <v>8.4351188999999985E-10</v>
      </c>
      <c r="M239" s="1">
        <f t="shared" si="28"/>
        <v>1.6584373417634702E-3</v>
      </c>
      <c r="N239" s="1">
        <f t="shared" si="29"/>
        <v>1.6378309337063767E-6</v>
      </c>
      <c r="O239" s="1">
        <f t="shared" si="30"/>
        <v>3.4997752762861442E-4</v>
      </c>
      <c r="P239" s="1">
        <f t="shared" si="31"/>
        <v>1.6553038868440399E-2</v>
      </c>
    </row>
    <row r="240" spans="1:16" x14ac:dyDescent="0.35">
      <c r="A240">
        <v>239</v>
      </c>
      <c r="B240" s="2">
        <v>44629.607164351852</v>
      </c>
      <c r="C240">
        <v>9339504</v>
      </c>
      <c r="D240" s="1">
        <v>4.3773899999999997E-11</v>
      </c>
      <c r="E240" s="1">
        <v>4.3624400000000001E-11</v>
      </c>
      <c r="F240" s="1">
        <v>1.23523E-8</v>
      </c>
      <c r="G240" s="1">
        <v>1.62959E-11</v>
      </c>
      <c r="H240" s="1">
        <v>2.1548E-9</v>
      </c>
      <c r="I240" s="1">
        <f t="shared" si="24"/>
        <v>2.8365487200000001E-11</v>
      </c>
      <c r="J240" s="1">
        <f t="shared" si="25"/>
        <v>8.7248800000000008E-14</v>
      </c>
      <c r="K240" s="1">
        <f t="shared" si="26"/>
        <v>1.2290538500000001E-8</v>
      </c>
      <c r="L240" s="1">
        <f t="shared" si="27"/>
        <v>7.4771560000000002E-10</v>
      </c>
      <c r="M240" s="1">
        <f t="shared" si="28"/>
        <v>2.3079124808078992E-3</v>
      </c>
      <c r="N240" s="1">
        <f t="shared" si="29"/>
        <v>7.0988590125648277E-6</v>
      </c>
      <c r="O240" s="1">
        <f t="shared" si="30"/>
        <v>1.3258898298068875E-3</v>
      </c>
      <c r="P240" s="1">
        <f t="shared" si="31"/>
        <v>6.0836683437426278E-2</v>
      </c>
    </row>
    <row r="241" spans="1:16" x14ac:dyDescent="0.35">
      <c r="A241">
        <v>240</v>
      </c>
      <c r="B241" s="2">
        <v>44629.607615740744</v>
      </c>
      <c r="C241">
        <v>9378502</v>
      </c>
      <c r="D241" s="1">
        <v>5.0782899999999998E-11</v>
      </c>
      <c r="E241" s="1">
        <v>2.9106899999999997E-11</v>
      </c>
      <c r="F241" s="1">
        <v>6.6883699999999997E-9</v>
      </c>
      <c r="G241" s="1">
        <v>1.4442600000000001E-11</v>
      </c>
      <c r="H241" s="1">
        <v>1.9196399999999998E-9</v>
      </c>
      <c r="I241" s="1">
        <f t="shared" si="24"/>
        <v>3.2907319200000003E-11</v>
      </c>
      <c r="J241" s="1">
        <f t="shared" si="25"/>
        <v>5.8213799999999996E-14</v>
      </c>
      <c r="K241" s="1">
        <f t="shared" si="26"/>
        <v>6.6549281500000001E-9</v>
      </c>
      <c r="L241" s="1">
        <f t="shared" si="27"/>
        <v>6.6611507999999997E-10</v>
      </c>
      <c r="M241" s="1">
        <f t="shared" si="28"/>
        <v>4.9448045806475011E-3</v>
      </c>
      <c r="N241" s="1">
        <f t="shared" si="29"/>
        <v>8.7474723525001528E-6</v>
      </c>
      <c r="O241" s="1">
        <f t="shared" si="30"/>
        <v>2.1702112591553673E-3</v>
      </c>
      <c r="P241" s="1">
        <f t="shared" si="31"/>
        <v>0.10009350439042682</v>
      </c>
    </row>
    <row r="242" spans="1:16" x14ac:dyDescent="0.35">
      <c r="A242">
        <v>241</v>
      </c>
      <c r="B242" s="2">
        <v>44629.608101851853</v>
      </c>
      <c r="C242">
        <v>9420619</v>
      </c>
      <c r="D242" s="1">
        <v>3.2690700000000002E-11</v>
      </c>
      <c r="E242" s="1">
        <v>4.0716799999999997E-11</v>
      </c>
      <c r="F242" s="1">
        <v>5.7247800000000002E-9</v>
      </c>
      <c r="G242" s="1">
        <v>1.26463E-11</v>
      </c>
      <c r="H242" s="1">
        <v>1.73308E-9</v>
      </c>
      <c r="I242" s="1">
        <f t="shared" si="24"/>
        <v>2.1183573600000003E-11</v>
      </c>
      <c r="J242" s="1">
        <f t="shared" si="25"/>
        <v>8.1433599999999995E-14</v>
      </c>
      <c r="K242" s="1">
        <f t="shared" si="26"/>
        <v>5.6961561000000003E-9</v>
      </c>
      <c r="L242" s="1">
        <f t="shared" si="27"/>
        <v>6.013787599999999E-10</v>
      </c>
      <c r="M242" s="1">
        <f t="shared" si="28"/>
        <v>3.7189243461919876E-3</v>
      </c>
      <c r="N242" s="1">
        <f t="shared" si="29"/>
        <v>1.4296237422285528E-5</v>
      </c>
      <c r="O242" s="1">
        <f t="shared" si="30"/>
        <v>2.2201463193749198E-3</v>
      </c>
      <c r="P242" s="1">
        <f t="shared" si="31"/>
        <v>0.10557624289825904</v>
      </c>
    </row>
    <row r="243" spans="1:16" x14ac:dyDescent="0.35">
      <c r="A243">
        <v>242</v>
      </c>
      <c r="B243" s="2">
        <v>44629.608576388891</v>
      </c>
      <c r="C243">
        <v>9461717</v>
      </c>
      <c r="D243" s="1">
        <v>3.2722899999999998E-11</v>
      </c>
      <c r="E243" s="1">
        <v>4.5825599999999998E-11</v>
      </c>
      <c r="F243" s="1">
        <v>5.4671799999999997E-9</v>
      </c>
      <c r="G243" s="1">
        <v>1.0655399999999999E-11</v>
      </c>
      <c r="H243" s="1">
        <v>1.58551E-9</v>
      </c>
      <c r="I243" s="1">
        <f t="shared" si="24"/>
        <v>2.1204439199999999E-11</v>
      </c>
      <c r="J243" s="1">
        <f t="shared" si="25"/>
        <v>9.1651200000000004E-14</v>
      </c>
      <c r="K243" s="1">
        <f t="shared" si="26"/>
        <v>5.4398440999999993E-9</v>
      </c>
      <c r="L243" s="1">
        <f t="shared" si="27"/>
        <v>5.5017197000000006E-10</v>
      </c>
      <c r="M243" s="1">
        <f t="shared" si="28"/>
        <v>3.8979865617840043E-3</v>
      </c>
      <c r="N243" s="1">
        <f t="shared" si="29"/>
        <v>1.6848129894016633E-5</v>
      </c>
      <c r="O243" s="1">
        <f t="shared" si="30"/>
        <v>1.9587693698795523E-3</v>
      </c>
      <c r="P243" s="1">
        <f t="shared" si="31"/>
        <v>0.10113745171483869</v>
      </c>
    </row>
    <row r="244" spans="1:16" x14ac:dyDescent="0.35">
      <c r="A244">
        <v>243</v>
      </c>
      <c r="B244" s="2">
        <v>44629.609050925923</v>
      </c>
      <c r="C244">
        <v>9502814</v>
      </c>
      <c r="D244" s="1">
        <v>2.7380199999999999E-11</v>
      </c>
      <c r="E244" s="1">
        <v>4.0532499999999997E-11</v>
      </c>
      <c r="F244" s="1">
        <v>5.3038300000000003E-9</v>
      </c>
      <c r="G244" s="1">
        <v>9.9265500000000003E-12</v>
      </c>
      <c r="H244" s="1">
        <v>1.49169E-9</v>
      </c>
      <c r="I244" s="1">
        <f t="shared" si="24"/>
        <v>1.7742369599999999E-11</v>
      </c>
      <c r="J244" s="1">
        <f t="shared" si="25"/>
        <v>8.1064999999999993E-14</v>
      </c>
      <c r="K244" s="1">
        <f t="shared" si="26"/>
        <v>5.2773108500000005E-9</v>
      </c>
      <c r="L244" s="1">
        <f t="shared" si="27"/>
        <v>5.1761642999999993E-10</v>
      </c>
      <c r="M244" s="1">
        <f t="shared" si="28"/>
        <v>3.3620095734932872E-3</v>
      </c>
      <c r="N244" s="1">
        <f t="shared" si="29"/>
        <v>1.5361043210103871E-5</v>
      </c>
      <c r="O244" s="1">
        <f t="shared" si="30"/>
        <v>1.8809864118578498E-3</v>
      </c>
      <c r="P244" s="1">
        <f t="shared" si="31"/>
        <v>9.8083369487321354E-2</v>
      </c>
    </row>
    <row r="245" spans="1:16" x14ac:dyDescent="0.35">
      <c r="A245">
        <v>244</v>
      </c>
      <c r="B245" s="2">
        <v>44629.609525462962</v>
      </c>
      <c r="C245">
        <v>9543912</v>
      </c>
      <c r="D245" s="1">
        <v>2.0371200000000001E-11</v>
      </c>
      <c r="E245" s="1">
        <v>3.6529399999999998E-11</v>
      </c>
      <c r="F245" s="1">
        <v>5.25197E-9</v>
      </c>
      <c r="G245" s="1">
        <v>8.70105E-12</v>
      </c>
      <c r="H245" s="1">
        <v>1.3909E-9</v>
      </c>
      <c r="I245" s="1">
        <f t="shared" si="24"/>
        <v>1.32005376E-11</v>
      </c>
      <c r="J245" s="1">
        <f t="shared" si="25"/>
        <v>7.3058799999999995E-14</v>
      </c>
      <c r="K245" s="1">
        <f t="shared" si="26"/>
        <v>5.2257101500000002E-9</v>
      </c>
      <c r="L245" s="1">
        <f t="shared" si="27"/>
        <v>4.8264230000000001E-10</v>
      </c>
      <c r="M245" s="1">
        <f t="shared" si="28"/>
        <v>2.5260753507348661E-3</v>
      </c>
      <c r="N245" s="1">
        <f t="shared" si="29"/>
        <v>1.398064529086061E-5</v>
      </c>
      <c r="O245" s="1">
        <f t="shared" si="30"/>
        <v>1.6650464243601417E-3</v>
      </c>
      <c r="P245" s="1">
        <f t="shared" si="31"/>
        <v>9.2359179163429103E-2</v>
      </c>
    </row>
    <row r="246" spans="1:16" x14ac:dyDescent="0.35">
      <c r="A246">
        <v>245</v>
      </c>
      <c r="B246" s="2">
        <v>44629.610011574077</v>
      </c>
      <c r="C246">
        <v>9585009</v>
      </c>
      <c r="D246" s="1">
        <v>4.3978100000000001E-11</v>
      </c>
      <c r="E246" s="1">
        <v>3.03047E-11</v>
      </c>
      <c r="F246" s="1">
        <v>5.1970399999999997E-9</v>
      </c>
      <c r="G246" s="1">
        <v>8.0732499999999998E-12</v>
      </c>
      <c r="H246" s="1">
        <v>1.3069200000000001E-9</v>
      </c>
      <c r="I246" s="1">
        <f t="shared" si="24"/>
        <v>2.84978088E-11</v>
      </c>
      <c r="J246" s="1">
        <f t="shared" si="25"/>
        <v>6.0609400000000001E-14</v>
      </c>
      <c r="K246" s="1">
        <f t="shared" si="26"/>
        <v>5.1710547999999997E-9</v>
      </c>
      <c r="L246" s="1">
        <f t="shared" si="27"/>
        <v>4.5350123999999998E-10</v>
      </c>
      <c r="M246" s="1">
        <f t="shared" si="28"/>
        <v>5.5110243271836922E-3</v>
      </c>
      <c r="N246" s="1">
        <f t="shared" si="29"/>
        <v>1.1720896866148083E-5</v>
      </c>
      <c r="O246" s="1">
        <f t="shared" si="30"/>
        <v>1.5612385310633337E-3</v>
      </c>
      <c r="P246" s="1">
        <f t="shared" si="31"/>
        <v>8.7699948567553379E-2</v>
      </c>
    </row>
    <row r="247" spans="1:16" x14ac:dyDescent="0.35">
      <c r="A247">
        <v>246</v>
      </c>
      <c r="B247" s="2">
        <v>44629.610486111109</v>
      </c>
      <c r="C247">
        <v>9626107</v>
      </c>
      <c r="D247" s="1">
        <v>2.4112200000000001E-11</v>
      </c>
      <c r="E247" s="1">
        <v>4.1801999999999998E-11</v>
      </c>
      <c r="F247" s="1">
        <v>5.2031600000000001E-9</v>
      </c>
      <c r="G247" s="1">
        <v>7.8120199999999997E-12</v>
      </c>
      <c r="H247" s="1">
        <v>1.2583200000000001E-9</v>
      </c>
      <c r="I247" s="1">
        <f t="shared" si="24"/>
        <v>1.5624705600000002E-11</v>
      </c>
      <c r="J247" s="1">
        <f t="shared" si="25"/>
        <v>8.3604000000000004E-14</v>
      </c>
      <c r="K247" s="1">
        <f t="shared" si="26"/>
        <v>5.1771442000000003E-9</v>
      </c>
      <c r="L247" s="1">
        <f t="shared" si="27"/>
        <v>4.3663704E-10</v>
      </c>
      <c r="M247" s="1">
        <f t="shared" si="28"/>
        <v>3.0180163032739174E-3</v>
      </c>
      <c r="N247" s="1">
        <f t="shared" si="29"/>
        <v>1.6148671308015719E-5</v>
      </c>
      <c r="O247" s="1">
        <f t="shared" si="30"/>
        <v>1.5089438690929257E-3</v>
      </c>
      <c r="P247" s="1">
        <f t="shared" si="31"/>
        <v>8.4339362229856371E-2</v>
      </c>
    </row>
    <row r="248" spans="1:16" x14ac:dyDescent="0.35">
      <c r="A248">
        <v>247</v>
      </c>
      <c r="B248" s="2">
        <v>44629.610960648148</v>
      </c>
      <c r="C248">
        <v>9667204</v>
      </c>
      <c r="D248" s="1">
        <v>2.7509200000000001E-11</v>
      </c>
      <c r="E248" s="1">
        <v>3.7778499999999998E-11</v>
      </c>
      <c r="F248" s="1">
        <v>5.08299E-9</v>
      </c>
      <c r="G248" s="1">
        <v>7.2799000000000001E-12</v>
      </c>
      <c r="H248" s="1">
        <v>1.22425E-9</v>
      </c>
      <c r="I248" s="1">
        <f t="shared" si="24"/>
        <v>1.78259616E-11</v>
      </c>
      <c r="J248" s="1">
        <f t="shared" si="25"/>
        <v>7.5556999999999993E-14</v>
      </c>
      <c r="K248" s="1">
        <f t="shared" si="26"/>
        <v>5.0575750499999999E-9</v>
      </c>
      <c r="L248" s="1">
        <f t="shared" si="27"/>
        <v>4.2481474999999997E-10</v>
      </c>
      <c r="M248" s="1">
        <f t="shared" si="28"/>
        <v>3.5246064415791517E-3</v>
      </c>
      <c r="N248" s="1">
        <f t="shared" si="29"/>
        <v>1.4939372970846967E-5</v>
      </c>
      <c r="O248" s="1">
        <f t="shared" si="30"/>
        <v>1.4394052343326077E-3</v>
      </c>
      <c r="P248" s="1">
        <f t="shared" si="31"/>
        <v>8.3995738234274933E-2</v>
      </c>
    </row>
    <row r="249" spans="1:16" x14ac:dyDescent="0.35">
      <c r="A249">
        <v>248</v>
      </c>
      <c r="B249" s="2">
        <v>44629.611435185187</v>
      </c>
      <c r="C249">
        <v>9708302</v>
      </c>
      <c r="D249" s="1">
        <v>3.14007E-11</v>
      </c>
      <c r="E249" s="1">
        <v>3.3314699999999998E-11</v>
      </c>
      <c r="F249" s="1">
        <v>5.0435599999999999E-9</v>
      </c>
      <c r="G249" s="1">
        <v>6.6510200000000001E-12</v>
      </c>
      <c r="H249" s="1">
        <v>1.1934099999999999E-9</v>
      </c>
      <c r="I249" s="1">
        <f t="shared" si="24"/>
        <v>2.0347653599999999E-11</v>
      </c>
      <c r="J249" s="1">
        <f t="shared" si="25"/>
        <v>6.6629399999999997E-14</v>
      </c>
      <c r="K249" s="1">
        <f t="shared" si="26"/>
        <v>5.0183421999999997E-9</v>
      </c>
      <c r="L249" s="1">
        <f t="shared" si="27"/>
        <v>4.1411326999999992E-10</v>
      </c>
      <c r="M249" s="1">
        <f t="shared" si="28"/>
        <v>4.0546564560702937E-3</v>
      </c>
      <c r="N249" s="1">
        <f t="shared" si="29"/>
        <v>1.3277173485698126E-5</v>
      </c>
      <c r="O249" s="1">
        <f t="shared" si="30"/>
        <v>1.3253420621654698E-3</v>
      </c>
      <c r="P249" s="1">
        <f t="shared" si="31"/>
        <v>8.2519934571221532E-2</v>
      </c>
    </row>
    <row r="250" spans="1:16" x14ac:dyDescent="0.35">
      <c r="A250">
        <v>249</v>
      </c>
      <c r="B250" s="2">
        <v>44629.611909722225</v>
      </c>
      <c r="C250">
        <v>9749399</v>
      </c>
      <c r="D250" s="1">
        <v>2.53162E-11</v>
      </c>
      <c r="E250" s="1">
        <v>4.3491299999999997E-11</v>
      </c>
      <c r="F250" s="1">
        <v>5.0736499999999997E-9</v>
      </c>
      <c r="G250" s="1">
        <v>6.3253000000000001E-12</v>
      </c>
      <c r="H250" s="1">
        <v>1.15131E-9</v>
      </c>
      <c r="I250" s="1">
        <f t="shared" si="24"/>
        <v>1.64048976E-11</v>
      </c>
      <c r="J250" s="1">
        <f t="shared" si="25"/>
        <v>8.6982599999999998E-14</v>
      </c>
      <c r="K250" s="1">
        <f t="shared" si="26"/>
        <v>5.0482817499999996E-9</v>
      </c>
      <c r="L250" s="1">
        <f t="shared" si="27"/>
        <v>3.9950457E-10</v>
      </c>
      <c r="M250" s="1">
        <f t="shared" si="28"/>
        <v>3.2496002426964385E-3</v>
      </c>
      <c r="N250" s="1">
        <f t="shared" si="29"/>
        <v>1.7230139740120489E-5</v>
      </c>
      <c r="O250" s="1">
        <f t="shared" si="30"/>
        <v>1.2529609703341143E-3</v>
      </c>
      <c r="P250" s="1">
        <f t="shared" si="31"/>
        <v>7.9136741922140152E-2</v>
      </c>
    </row>
    <row r="251" spans="1:16" x14ac:dyDescent="0.35">
      <c r="A251">
        <v>250</v>
      </c>
      <c r="B251" s="2">
        <v>44629.612384259257</v>
      </c>
      <c r="C251">
        <v>9790497</v>
      </c>
      <c r="D251" s="1">
        <v>2.6831900000000001E-11</v>
      </c>
      <c r="E251" s="1">
        <v>3.2239699999999998E-11</v>
      </c>
      <c r="F251" s="1">
        <v>5.0356700000000003E-9</v>
      </c>
      <c r="G251" s="1">
        <v>6.0769699999999997E-12</v>
      </c>
      <c r="H251" s="1">
        <v>1.13463E-9</v>
      </c>
      <c r="I251" s="1">
        <f t="shared" si="24"/>
        <v>1.73870712E-11</v>
      </c>
      <c r="J251" s="1">
        <f t="shared" si="25"/>
        <v>6.4479400000000001E-14</v>
      </c>
      <c r="K251" s="1">
        <f t="shared" si="26"/>
        <v>5.0104916500000003E-9</v>
      </c>
      <c r="L251" s="1">
        <f t="shared" si="27"/>
        <v>3.9371660999999995E-10</v>
      </c>
      <c r="M251" s="1">
        <f t="shared" si="28"/>
        <v>3.4701327563334029E-3</v>
      </c>
      <c r="N251" s="1">
        <f t="shared" si="29"/>
        <v>1.2868876849640093E-5</v>
      </c>
      <c r="O251" s="1">
        <f t="shared" si="30"/>
        <v>1.2128490424687165E-3</v>
      </c>
      <c r="P251" s="1">
        <f t="shared" si="31"/>
        <v>7.857843850513152E-2</v>
      </c>
    </row>
    <row r="252" spans="1:16" x14ac:dyDescent="0.35">
      <c r="A252">
        <v>251</v>
      </c>
      <c r="B252" s="2">
        <v>44629.612858796296</v>
      </c>
      <c r="C252">
        <v>9831594</v>
      </c>
      <c r="D252" s="1">
        <v>9.9759800000000001E-12</v>
      </c>
      <c r="E252" s="1">
        <v>2.75302E-11</v>
      </c>
      <c r="F252" s="1">
        <v>5.0254599999999997E-9</v>
      </c>
      <c r="G252" s="1">
        <v>5.9404499999999998E-12</v>
      </c>
      <c r="H252" s="1">
        <v>1.11688E-9</v>
      </c>
      <c r="I252" s="1">
        <f t="shared" si="24"/>
        <v>6.4644350400000002E-12</v>
      </c>
      <c r="J252" s="1">
        <f t="shared" si="25"/>
        <v>5.5060399999999998E-14</v>
      </c>
      <c r="K252" s="1">
        <f t="shared" si="26"/>
        <v>5.0003326999999995E-9</v>
      </c>
      <c r="L252" s="1">
        <f t="shared" si="27"/>
        <v>3.8755735999999998E-10</v>
      </c>
      <c r="M252" s="1">
        <f t="shared" si="28"/>
        <v>1.2928009850224568E-3</v>
      </c>
      <c r="N252" s="1">
        <f t="shared" si="29"/>
        <v>1.1011347304950329E-5</v>
      </c>
      <c r="O252" s="1">
        <f t="shared" si="30"/>
        <v>1.1880109497514036E-3</v>
      </c>
      <c r="P252" s="1">
        <f t="shared" si="31"/>
        <v>7.750631472981788E-2</v>
      </c>
    </row>
    <row r="253" spans="1:16" x14ac:dyDescent="0.35">
      <c r="A253">
        <v>252</v>
      </c>
      <c r="B253" s="2">
        <v>44629.613333333335</v>
      </c>
      <c r="C253">
        <v>9872692</v>
      </c>
      <c r="D253" s="1">
        <v>1.6554899999999998E-11</v>
      </c>
      <c r="E253" s="1">
        <v>3.1942800000000002E-11</v>
      </c>
      <c r="F253" s="1">
        <v>4.9832699999999999E-9</v>
      </c>
      <c r="G253" s="1">
        <v>5.64805E-12</v>
      </c>
      <c r="H253" s="1">
        <v>1.0901100000000001E-9</v>
      </c>
      <c r="I253" s="1">
        <f t="shared" si="24"/>
        <v>1.0727575199999999E-11</v>
      </c>
      <c r="J253" s="1">
        <f t="shared" si="25"/>
        <v>6.3885600000000003E-14</v>
      </c>
      <c r="K253" s="1">
        <f t="shared" si="26"/>
        <v>4.9583536499999999E-9</v>
      </c>
      <c r="L253" s="1">
        <f t="shared" si="27"/>
        <v>3.7826816999999999E-10</v>
      </c>
      <c r="M253" s="1">
        <f t="shared" si="28"/>
        <v>2.1635357131091285E-3</v>
      </c>
      <c r="N253" s="1">
        <f t="shared" si="29"/>
        <v>1.2884437962588652E-5</v>
      </c>
      <c r="O253" s="1">
        <f t="shared" si="30"/>
        <v>1.139097853578879E-3</v>
      </c>
      <c r="P253" s="1">
        <f t="shared" si="31"/>
        <v>7.6289066230683239E-2</v>
      </c>
    </row>
    <row r="254" spans="1:16" x14ac:dyDescent="0.35">
      <c r="A254">
        <v>253</v>
      </c>
      <c r="B254" s="2">
        <v>44629.613807870373</v>
      </c>
      <c r="C254">
        <v>9913789</v>
      </c>
      <c r="D254" s="1">
        <v>2.1521400000000001E-11</v>
      </c>
      <c r="E254" s="1">
        <v>5.2347199999999998E-11</v>
      </c>
      <c r="F254" s="1">
        <v>5.0170399999999999E-9</v>
      </c>
      <c r="G254" s="1">
        <v>5.6910499999999997E-12</v>
      </c>
      <c r="H254" s="1">
        <v>1.07908E-9</v>
      </c>
      <c r="I254" s="1">
        <f t="shared" si="24"/>
        <v>1.3945867200000001E-11</v>
      </c>
      <c r="J254" s="1">
        <f t="shared" si="25"/>
        <v>1.046944E-13</v>
      </c>
      <c r="K254" s="1">
        <f t="shared" si="26"/>
        <v>4.9919547999999998E-9</v>
      </c>
      <c r="L254" s="1">
        <f t="shared" si="27"/>
        <v>3.7444075999999997E-10</v>
      </c>
      <c r="M254" s="1">
        <f t="shared" si="28"/>
        <v>2.7936685644669701E-3</v>
      </c>
      <c r="N254" s="1">
        <f t="shared" si="29"/>
        <v>2.0972625793807269E-5</v>
      </c>
      <c r="O254" s="1">
        <f t="shared" si="30"/>
        <v>1.1400443770043752E-3</v>
      </c>
      <c r="P254" s="1">
        <f t="shared" si="31"/>
        <v>7.5008844230721003E-2</v>
      </c>
    </row>
    <row r="255" spans="1:16" x14ac:dyDescent="0.35">
      <c r="A255">
        <v>254</v>
      </c>
      <c r="B255" s="2">
        <v>44629.614282407405</v>
      </c>
      <c r="C255">
        <v>9954887</v>
      </c>
      <c r="D255" s="1">
        <v>2.49399E-11</v>
      </c>
      <c r="E255" s="1">
        <v>5.2951300000000003E-11</v>
      </c>
      <c r="F255" s="1">
        <v>5.02578E-9</v>
      </c>
      <c r="G255" s="1">
        <v>4.9987500000000003E-12</v>
      </c>
      <c r="H255" s="1">
        <v>1.0686399999999999E-9</v>
      </c>
      <c r="I255" s="1">
        <f t="shared" si="24"/>
        <v>1.6161055200000001E-11</v>
      </c>
      <c r="J255" s="1">
        <f t="shared" si="25"/>
        <v>1.0590260000000001E-13</v>
      </c>
      <c r="K255" s="1">
        <f t="shared" si="26"/>
        <v>5.0006511E-9</v>
      </c>
      <c r="L255" s="1">
        <f t="shared" si="27"/>
        <v>3.7081808E-10</v>
      </c>
      <c r="M255" s="1">
        <f t="shared" si="28"/>
        <v>3.2317901962806406E-3</v>
      </c>
      <c r="N255" s="1">
        <f t="shared" si="29"/>
        <v>2.1177762231802176E-5</v>
      </c>
      <c r="O255" s="1">
        <f t="shared" si="30"/>
        <v>9.9961982950580171E-4</v>
      </c>
      <c r="P255" s="1">
        <f t="shared" si="31"/>
        <v>7.4153959671371589E-2</v>
      </c>
    </row>
    <row r="256" spans="1:16" x14ac:dyDescent="0.35">
      <c r="A256">
        <v>255</v>
      </c>
      <c r="B256" s="2">
        <v>44629.614756944444</v>
      </c>
      <c r="C256">
        <v>9995984</v>
      </c>
      <c r="D256" s="1">
        <v>2.6960899999999999E-11</v>
      </c>
      <c r="E256" s="1">
        <v>3.1031600000000001E-11</v>
      </c>
      <c r="F256" s="1">
        <v>5.0257999999999997E-9</v>
      </c>
      <c r="G256" s="1">
        <v>5.0234699999999998E-12</v>
      </c>
      <c r="H256" s="1">
        <v>1.0450100000000001E-9</v>
      </c>
      <c r="I256" s="1">
        <f t="shared" si="24"/>
        <v>1.74706632E-11</v>
      </c>
      <c r="J256" s="1">
        <f t="shared" si="25"/>
        <v>6.2063200000000007E-14</v>
      </c>
      <c r="K256" s="1">
        <f t="shared" si="26"/>
        <v>5.0006709999999998E-9</v>
      </c>
      <c r="L256" s="1">
        <f t="shared" si="27"/>
        <v>3.6261847000000004E-10</v>
      </c>
      <c r="M256" s="1">
        <f t="shared" si="28"/>
        <v>3.4936637903193392E-3</v>
      </c>
      <c r="N256" s="1">
        <f t="shared" si="29"/>
        <v>1.2410974447229184E-5</v>
      </c>
      <c r="O256" s="1">
        <f t="shared" si="30"/>
        <v>1.0045591881569494E-3</v>
      </c>
      <c r="P256" s="1">
        <f t="shared" si="31"/>
        <v>7.2513962626215581E-2</v>
      </c>
    </row>
    <row r="257" spans="1:16" x14ac:dyDescent="0.35">
      <c r="A257">
        <v>256</v>
      </c>
      <c r="B257" s="2">
        <v>44629.615243055552</v>
      </c>
      <c r="C257">
        <v>10037082</v>
      </c>
      <c r="D257" s="1">
        <v>1.08682E-11</v>
      </c>
      <c r="E257" s="1">
        <v>3.6928700000000001E-11</v>
      </c>
      <c r="F257" s="1">
        <v>4.9762000000000002E-9</v>
      </c>
      <c r="G257" s="1">
        <v>5.0385199999999998E-12</v>
      </c>
      <c r="H257" s="1">
        <v>1.04596E-9</v>
      </c>
      <c r="I257" s="1">
        <f t="shared" si="24"/>
        <v>7.0425936000000002E-12</v>
      </c>
      <c r="J257" s="1">
        <f t="shared" si="25"/>
        <v>7.3857400000000001E-14</v>
      </c>
      <c r="K257" s="1">
        <f t="shared" si="26"/>
        <v>4.9513189999999999E-9</v>
      </c>
      <c r="L257" s="1">
        <f t="shared" si="27"/>
        <v>3.6294811999999997E-10</v>
      </c>
      <c r="M257" s="1">
        <f t="shared" si="28"/>
        <v>1.422367171252751E-3</v>
      </c>
      <c r="N257" s="1">
        <f t="shared" si="29"/>
        <v>1.4916712092272786E-5</v>
      </c>
      <c r="O257" s="1">
        <f t="shared" si="30"/>
        <v>1.017611670748744E-3</v>
      </c>
      <c r="P257" s="1">
        <f t="shared" si="31"/>
        <v>7.3303319782062115E-2</v>
      </c>
    </row>
    <row r="258" spans="1:16" x14ac:dyDescent="0.35">
      <c r="A258">
        <v>257</v>
      </c>
      <c r="B258" s="2">
        <v>44629.615717592591</v>
      </c>
      <c r="C258">
        <v>10078179</v>
      </c>
      <c r="D258" s="1">
        <v>1.61464E-11</v>
      </c>
      <c r="E258" s="1">
        <v>2.42642E-11</v>
      </c>
      <c r="F258" s="1">
        <v>5.4531900000000003E-9</v>
      </c>
      <c r="G258" s="1">
        <v>4.84072E-12</v>
      </c>
      <c r="H258" s="1">
        <v>1.02653E-9</v>
      </c>
      <c r="I258" s="1">
        <f t="shared" si="24"/>
        <v>1.0462867200000001E-11</v>
      </c>
      <c r="J258" s="1">
        <f t="shared" si="25"/>
        <v>4.85284E-14</v>
      </c>
      <c r="K258" s="1">
        <f t="shared" si="26"/>
        <v>5.4259240499999999E-9</v>
      </c>
      <c r="L258" s="1">
        <f t="shared" si="27"/>
        <v>3.5620590999999993E-10</v>
      </c>
      <c r="M258" s="1">
        <f t="shared" si="28"/>
        <v>1.9283106625865877E-3</v>
      </c>
      <c r="N258" s="1">
        <f t="shared" si="29"/>
        <v>8.943803774769018E-6</v>
      </c>
      <c r="O258" s="1">
        <f t="shared" si="30"/>
        <v>8.9214665656811034E-4</v>
      </c>
      <c r="P258" s="1">
        <f t="shared" si="31"/>
        <v>6.5648893482023574E-2</v>
      </c>
    </row>
    <row r="259" spans="1:16" x14ac:dyDescent="0.35">
      <c r="A259">
        <v>258</v>
      </c>
      <c r="B259" s="2">
        <v>44629.61619212963</v>
      </c>
      <c r="C259">
        <v>10119277</v>
      </c>
      <c r="D259" s="1">
        <v>3.5367400000000001E-12</v>
      </c>
      <c r="E259" s="1">
        <v>4.6880099999999997E-11</v>
      </c>
      <c r="F259" s="1">
        <v>5.83047E-9</v>
      </c>
      <c r="G259" s="1">
        <v>4.4419000000000003E-12</v>
      </c>
      <c r="H259" s="1">
        <v>1.0020500000000001E-9</v>
      </c>
      <c r="I259" s="1">
        <f t="shared" ref="I259:I307" si="32">0.648*D259</f>
        <v>2.29180752E-12</v>
      </c>
      <c r="J259" s="1">
        <f t="shared" ref="J259:J307" si="33">0.002*E259</f>
        <v>9.3760199999999998E-14</v>
      </c>
      <c r="K259" s="1">
        <f t="shared" ref="K259:K307" si="34">F259-(0.005*F259)</f>
        <v>5.8013176499999996E-9</v>
      </c>
      <c r="L259" s="1">
        <f t="shared" ref="L259:L307" si="35">H259-(0.653*H259)</f>
        <v>3.4771135000000005E-10</v>
      </c>
      <c r="M259" s="1">
        <f t="shared" ref="M259:M307" si="36">I259/K259</f>
        <v>3.9504947983670576E-4</v>
      </c>
      <c r="N259" s="1">
        <f t="shared" ref="N259:N307" si="37">J259/K259</f>
        <v>1.6161880051508643E-5</v>
      </c>
      <c r="O259" s="1">
        <f t="shared" ref="O259:O307" si="38">G259/K259</f>
        <v>7.6567088168323291E-4</v>
      </c>
      <c r="P259" s="1">
        <f t="shared" ref="P259:P307" si="39">L259/K259</f>
        <v>5.9936616296127149E-2</v>
      </c>
    </row>
    <row r="260" spans="1:16" x14ac:dyDescent="0.35">
      <c r="A260">
        <v>259</v>
      </c>
      <c r="B260" s="2">
        <v>44629.616666666669</v>
      </c>
      <c r="C260">
        <v>10160374</v>
      </c>
      <c r="D260" s="1">
        <v>3.6119899999999998E-12</v>
      </c>
      <c r="E260" s="1">
        <v>3.1123700000000002E-11</v>
      </c>
      <c r="F260" s="1">
        <v>5.0419600000000002E-8</v>
      </c>
      <c r="G260" s="1">
        <v>4.4633999999999997E-12</v>
      </c>
      <c r="H260" s="1">
        <v>1.1394300000000001E-9</v>
      </c>
      <c r="I260" s="1">
        <f t="shared" si="32"/>
        <v>2.3405695199999999E-12</v>
      </c>
      <c r="J260" s="1">
        <f t="shared" si="33"/>
        <v>6.2247400000000001E-14</v>
      </c>
      <c r="K260" s="1">
        <f t="shared" si="34"/>
        <v>5.0167502000000003E-8</v>
      </c>
      <c r="L260" s="1">
        <f t="shared" si="35"/>
        <v>3.9538220999999995E-10</v>
      </c>
      <c r="M260" s="1">
        <f t="shared" si="36"/>
        <v>4.6655093969000088E-5</v>
      </c>
      <c r="N260" s="1">
        <f t="shared" si="37"/>
        <v>1.2407912995149729E-6</v>
      </c>
      <c r="O260" s="1">
        <f t="shared" si="38"/>
        <v>8.8969947118355607E-5</v>
      </c>
      <c r="P260" s="1">
        <f t="shared" si="39"/>
        <v>7.8812417249716753E-3</v>
      </c>
    </row>
    <row r="261" spans="1:16" x14ac:dyDescent="0.35">
      <c r="A261">
        <v>260</v>
      </c>
      <c r="B261" s="2">
        <v>44629.617152777777</v>
      </c>
      <c r="C261">
        <v>10202492</v>
      </c>
      <c r="D261" s="1">
        <v>1.38997E-11</v>
      </c>
      <c r="E261" s="1">
        <v>2.3035599999999998E-11</v>
      </c>
      <c r="F261" s="1">
        <v>3.0583700000000001E-7</v>
      </c>
      <c r="G261" s="1">
        <v>4.1763700000000003E-12</v>
      </c>
      <c r="H261" s="1">
        <v>9.0702900000000001E-10</v>
      </c>
      <c r="I261" s="1">
        <f t="shared" si="32"/>
        <v>9.0070055999999999E-12</v>
      </c>
      <c r="J261" s="1">
        <f t="shared" si="33"/>
        <v>4.6071199999999998E-14</v>
      </c>
      <c r="K261" s="1">
        <f t="shared" si="34"/>
        <v>3.0430781500000002E-7</v>
      </c>
      <c r="L261" s="1">
        <f t="shared" si="35"/>
        <v>3.1473906299999997E-10</v>
      </c>
      <c r="M261" s="1">
        <f t="shared" si="36"/>
        <v>2.9598338116949115E-5</v>
      </c>
      <c r="N261" s="1">
        <f t="shared" si="37"/>
        <v>1.5139670336760822E-7</v>
      </c>
      <c r="O261" s="1">
        <f t="shared" si="38"/>
        <v>1.3724162818493505E-5</v>
      </c>
      <c r="P261" s="1">
        <f t="shared" si="39"/>
        <v>1.0342786070084988E-3</v>
      </c>
    </row>
    <row r="262" spans="1:16" x14ac:dyDescent="0.35">
      <c r="A262">
        <v>261</v>
      </c>
      <c r="B262" s="2">
        <v>44629.617615740739</v>
      </c>
      <c r="C262">
        <v>10242009</v>
      </c>
      <c r="D262" s="1">
        <v>-6.6972299999999997E-12</v>
      </c>
      <c r="E262" s="1">
        <v>3.2198700000000002E-11</v>
      </c>
      <c r="F262" s="1">
        <v>3.89328E-7</v>
      </c>
      <c r="G262" s="1">
        <v>3.6678999999999997E-12</v>
      </c>
      <c r="H262" s="1">
        <v>8.2628600000000001E-10</v>
      </c>
      <c r="I262" s="1">
        <f t="shared" si="32"/>
        <v>-4.3398050399999997E-12</v>
      </c>
      <c r="J262" s="1">
        <f t="shared" si="33"/>
        <v>6.4397400000000009E-14</v>
      </c>
      <c r="K262" s="1">
        <f t="shared" si="34"/>
        <v>3.8738136000000003E-7</v>
      </c>
      <c r="L262" s="1">
        <f t="shared" si="35"/>
        <v>2.8672124199999995E-10</v>
      </c>
      <c r="M262" s="1">
        <f t="shared" si="36"/>
        <v>-1.1202926852236771E-5</v>
      </c>
      <c r="N262" s="1">
        <f t="shared" si="37"/>
        <v>1.6623773534173147E-7</v>
      </c>
      <c r="O262" s="1">
        <f t="shared" si="38"/>
        <v>9.4684473202324432E-6</v>
      </c>
      <c r="P262" s="1">
        <f t="shared" si="39"/>
        <v>7.4015239659440488E-4</v>
      </c>
    </row>
    <row r="263" spans="1:16" x14ac:dyDescent="0.35">
      <c r="A263">
        <v>262</v>
      </c>
      <c r="B263" s="2">
        <v>44629.618055555555</v>
      </c>
      <c r="C263">
        <v>10280507</v>
      </c>
      <c r="D263" s="1">
        <v>1.5168199999999999E-11</v>
      </c>
      <c r="E263" s="1">
        <v>3.2045099999999997E-11</v>
      </c>
      <c r="F263" s="1">
        <v>4.02676E-7</v>
      </c>
      <c r="G263" s="1">
        <v>8.8372499999999996E-11</v>
      </c>
      <c r="H263" s="1">
        <v>3.1271000000000001E-9</v>
      </c>
      <c r="I263" s="1">
        <f t="shared" si="32"/>
        <v>9.828993599999999E-12</v>
      </c>
      <c r="J263" s="1">
        <f t="shared" si="33"/>
        <v>6.4090199999999997E-14</v>
      </c>
      <c r="K263" s="1">
        <f t="shared" si="34"/>
        <v>4.0066262000000002E-7</v>
      </c>
      <c r="L263" s="1">
        <f t="shared" si="35"/>
        <v>1.0851036999999998E-9</v>
      </c>
      <c r="M263" s="1">
        <f t="shared" si="36"/>
        <v>2.453184577088823E-5</v>
      </c>
      <c r="N263" s="1">
        <f t="shared" si="37"/>
        <v>1.599605174048929E-7</v>
      </c>
      <c r="O263" s="1">
        <f t="shared" si="38"/>
        <v>2.2056587160539207E-4</v>
      </c>
      <c r="P263" s="1">
        <f t="shared" si="39"/>
        <v>2.7082728605927844E-3</v>
      </c>
    </row>
    <row r="264" spans="1:16" x14ac:dyDescent="0.35">
      <c r="A264">
        <v>263</v>
      </c>
      <c r="B264" s="2">
        <v>44629.618564814817</v>
      </c>
      <c r="C264">
        <v>10324335</v>
      </c>
      <c r="D264" s="1">
        <v>8.6562500000000002E-9</v>
      </c>
      <c r="E264" s="1">
        <v>3.7133399999999997E-11</v>
      </c>
      <c r="F264" s="1">
        <v>3.64513E-7</v>
      </c>
      <c r="G264" s="1">
        <v>2.7445000000000002E-10</v>
      </c>
      <c r="H264" s="1">
        <v>4.9115300000000003E-9</v>
      </c>
      <c r="I264" s="1">
        <f t="shared" si="32"/>
        <v>5.6092500000000002E-9</v>
      </c>
      <c r="J264" s="1">
        <f t="shared" si="33"/>
        <v>7.4266799999999991E-14</v>
      </c>
      <c r="K264" s="1">
        <f t="shared" si="34"/>
        <v>3.6269043500000002E-7</v>
      </c>
      <c r="L264" s="1">
        <f t="shared" si="35"/>
        <v>1.7043009100000001E-9</v>
      </c>
      <c r="M264" s="1">
        <f t="shared" si="36"/>
        <v>1.546566840120832E-2</v>
      </c>
      <c r="N264" s="1">
        <f t="shared" si="37"/>
        <v>2.0476635949883814E-7</v>
      </c>
      <c r="O264" s="1">
        <f t="shared" si="38"/>
        <v>7.5670592195242205E-4</v>
      </c>
      <c r="P264" s="1">
        <f t="shared" si="39"/>
        <v>4.6990511619089161E-3</v>
      </c>
    </row>
    <row r="265" spans="1:16" x14ac:dyDescent="0.35">
      <c r="A265">
        <v>264</v>
      </c>
      <c r="B265" s="2">
        <v>44629.618946759256</v>
      </c>
      <c r="C265">
        <v>10357753</v>
      </c>
      <c r="D265" s="1">
        <v>1.18801E-8</v>
      </c>
      <c r="E265" s="1">
        <v>3.3294199999999997E-11</v>
      </c>
      <c r="F265" s="1">
        <v>3.5985500000000002E-7</v>
      </c>
      <c r="G265" s="1">
        <v>2.88514E-10</v>
      </c>
      <c r="H265" s="1">
        <v>3.4334000000000002E-9</v>
      </c>
      <c r="I265" s="1">
        <f t="shared" si="32"/>
        <v>7.6983048000000001E-9</v>
      </c>
      <c r="J265" s="1">
        <f t="shared" si="33"/>
        <v>6.6588399999999995E-14</v>
      </c>
      <c r="K265" s="1">
        <f t="shared" si="34"/>
        <v>3.5805572500000002E-7</v>
      </c>
      <c r="L265" s="1">
        <f t="shared" si="35"/>
        <v>1.1913897999999999E-9</v>
      </c>
      <c r="M265" s="1">
        <f t="shared" si="36"/>
        <v>2.1500298033218151E-2</v>
      </c>
      <c r="N265" s="1">
        <f t="shared" si="37"/>
        <v>1.8597216955545114E-7</v>
      </c>
      <c r="O265" s="1">
        <f t="shared" si="38"/>
        <v>8.0577960316093251E-4</v>
      </c>
      <c r="P265" s="1">
        <f t="shared" si="39"/>
        <v>3.3273865401816987E-3</v>
      </c>
    </row>
    <row r="266" spans="1:16" x14ac:dyDescent="0.35">
      <c r="A266">
        <v>265</v>
      </c>
      <c r="B266" s="2">
        <v>44629.619293981479</v>
      </c>
      <c r="C266">
        <v>10387519</v>
      </c>
      <c r="D266" s="1">
        <v>1.2670800000000001E-8</v>
      </c>
      <c r="E266" s="1">
        <v>2.58307E-11</v>
      </c>
      <c r="F266" s="1">
        <v>3.5528700000000002E-7</v>
      </c>
      <c r="G266" s="1">
        <v>2.7935000000000002E-10</v>
      </c>
      <c r="H266" s="1">
        <v>2.5586400000000002E-9</v>
      </c>
      <c r="I266" s="1">
        <f t="shared" si="32"/>
        <v>8.2106783999999999E-9</v>
      </c>
      <c r="J266" s="1">
        <f t="shared" si="33"/>
        <v>5.1661399999999998E-14</v>
      </c>
      <c r="K266" s="1">
        <f t="shared" si="34"/>
        <v>3.5351056500000003E-7</v>
      </c>
      <c r="L266" s="1">
        <f t="shared" si="35"/>
        <v>8.8784807999999992E-10</v>
      </c>
      <c r="M266" s="1">
        <f t="shared" si="36"/>
        <v>2.3226118857296384E-2</v>
      </c>
      <c r="N266" s="1">
        <f t="shared" si="37"/>
        <v>1.4613820664737417E-7</v>
      </c>
      <c r="O266" s="1">
        <f t="shared" si="38"/>
        <v>7.9021683552795655E-4</v>
      </c>
      <c r="P266" s="1">
        <f t="shared" si="39"/>
        <v>2.5115178099415496E-3</v>
      </c>
    </row>
    <row r="267" spans="1:16" x14ac:dyDescent="0.35">
      <c r="A267">
        <v>266</v>
      </c>
      <c r="B267" s="2">
        <v>44629.619641203702</v>
      </c>
      <c r="C267">
        <v>10417285</v>
      </c>
      <c r="D267" s="1">
        <v>1.2684200000000001E-8</v>
      </c>
      <c r="E267" s="1">
        <v>3.20861E-11</v>
      </c>
      <c r="F267" s="1">
        <v>3.9810699999999998E-7</v>
      </c>
      <c r="G267" s="1">
        <v>2.3573000000000002E-10</v>
      </c>
      <c r="H267" s="1">
        <v>2.02414E-9</v>
      </c>
      <c r="I267" s="1">
        <f t="shared" si="32"/>
        <v>8.2193616000000001E-9</v>
      </c>
      <c r="J267" s="1">
        <f t="shared" si="33"/>
        <v>6.4172200000000001E-14</v>
      </c>
      <c r="K267" s="1">
        <f t="shared" si="34"/>
        <v>3.9611646499999996E-7</v>
      </c>
      <c r="L267" s="1">
        <f t="shared" si="35"/>
        <v>7.0237657999999987E-10</v>
      </c>
      <c r="M267" s="1">
        <f t="shared" si="36"/>
        <v>2.0749861028876951E-2</v>
      </c>
      <c r="N267" s="1">
        <f t="shared" si="37"/>
        <v>1.6200336433881889E-7</v>
      </c>
      <c r="O267" s="1">
        <f t="shared" si="38"/>
        <v>5.9510275595335332E-4</v>
      </c>
      <c r="P267" s="1">
        <f t="shared" si="39"/>
        <v>1.773156740657069E-3</v>
      </c>
    </row>
    <row r="268" spans="1:16" x14ac:dyDescent="0.35">
      <c r="A268">
        <v>267</v>
      </c>
      <c r="B268" s="2">
        <v>44629.620011574072</v>
      </c>
      <c r="C268">
        <v>10449642</v>
      </c>
      <c r="D268" s="1">
        <v>5.6940900000000001E-9</v>
      </c>
      <c r="E268" s="1">
        <v>3.1328499999999997E-11</v>
      </c>
      <c r="F268" s="1">
        <v>4.1942799999999999E-7</v>
      </c>
      <c r="G268" s="1">
        <v>8.5391599999999995E-11</v>
      </c>
      <c r="H268" s="1">
        <v>1.4656399999999999E-9</v>
      </c>
      <c r="I268" s="1">
        <f t="shared" si="32"/>
        <v>3.6897703200000004E-9</v>
      </c>
      <c r="J268" s="1">
        <f t="shared" si="33"/>
        <v>6.2656999999999992E-14</v>
      </c>
      <c r="K268" s="1">
        <f t="shared" si="34"/>
        <v>4.1733085999999999E-7</v>
      </c>
      <c r="L268" s="1">
        <f t="shared" si="35"/>
        <v>5.0857707999999993E-10</v>
      </c>
      <c r="M268" s="1">
        <f t="shared" si="36"/>
        <v>8.8413550821523253E-3</v>
      </c>
      <c r="N268" s="1">
        <f t="shared" si="37"/>
        <v>1.5013747126201019E-7</v>
      </c>
      <c r="O268" s="1">
        <f t="shared" si="38"/>
        <v>2.0461367271042453E-4</v>
      </c>
      <c r="P268" s="1">
        <f t="shared" si="39"/>
        <v>1.2186423980244355E-3</v>
      </c>
    </row>
    <row r="269" spans="1:16" x14ac:dyDescent="0.35">
      <c r="A269">
        <v>268</v>
      </c>
      <c r="B269" s="2">
        <v>44629.620381944442</v>
      </c>
      <c r="C269">
        <v>10481509</v>
      </c>
      <c r="D269" s="1">
        <v>1.7637E-9</v>
      </c>
      <c r="E269" s="1">
        <v>2.1929899999999999E-11</v>
      </c>
      <c r="F269" s="1">
        <v>4.66638E-7</v>
      </c>
      <c r="G269" s="1">
        <v>3.6196299999999998E-11</v>
      </c>
      <c r="H269" s="1">
        <v>1.1945E-9</v>
      </c>
      <c r="I269" s="1">
        <f t="shared" si="32"/>
        <v>1.1428776000000002E-9</v>
      </c>
      <c r="J269" s="1">
        <f t="shared" si="33"/>
        <v>4.38598E-14</v>
      </c>
      <c r="K269" s="1">
        <f t="shared" si="34"/>
        <v>4.6430480999999997E-7</v>
      </c>
      <c r="L269" s="1">
        <f t="shared" si="35"/>
        <v>4.1449149999999994E-10</v>
      </c>
      <c r="M269" s="1">
        <f t="shared" si="36"/>
        <v>2.4614812842451497E-3</v>
      </c>
      <c r="N269" s="1">
        <f t="shared" si="37"/>
        <v>9.4463376332457127E-8</v>
      </c>
      <c r="O269" s="1">
        <f t="shared" si="38"/>
        <v>7.795805518361957E-5</v>
      </c>
      <c r="P269" s="1">
        <f t="shared" si="39"/>
        <v>8.9271420642831581E-4</v>
      </c>
    </row>
    <row r="270" spans="1:16" x14ac:dyDescent="0.35">
      <c r="A270">
        <v>269</v>
      </c>
      <c r="B270" s="2">
        <v>44629.620833333334</v>
      </c>
      <c r="C270">
        <v>10520916</v>
      </c>
      <c r="D270" s="1">
        <v>4.9771299999999995E-10</v>
      </c>
      <c r="E270" s="1">
        <v>4.0614400000000003E-11</v>
      </c>
      <c r="F270" s="1">
        <v>3.2043799999999997E-7</v>
      </c>
      <c r="G270" s="1">
        <v>1.74623E-11</v>
      </c>
      <c r="H270" s="1">
        <v>2.13129E-9</v>
      </c>
      <c r="I270" s="1">
        <f t="shared" si="32"/>
        <v>3.2251802399999999E-10</v>
      </c>
      <c r="J270" s="1">
        <f t="shared" si="33"/>
        <v>8.1228800000000012E-14</v>
      </c>
      <c r="K270" s="1">
        <f t="shared" si="34"/>
        <v>3.1883580999999996E-7</v>
      </c>
      <c r="L270" s="1">
        <f t="shared" si="35"/>
        <v>7.3955762999999986E-10</v>
      </c>
      <c r="M270" s="1">
        <f t="shared" si="36"/>
        <v>1.0115489348577252E-3</v>
      </c>
      <c r="N270" s="1">
        <f t="shared" si="37"/>
        <v>2.5476686574196302E-7</v>
      </c>
      <c r="O270" s="1">
        <f t="shared" si="38"/>
        <v>5.4768942045750769E-5</v>
      </c>
      <c r="P270" s="1">
        <f t="shared" si="39"/>
        <v>2.3195563572360333E-3</v>
      </c>
    </row>
    <row r="271" spans="1:16" x14ac:dyDescent="0.35">
      <c r="A271">
        <v>270</v>
      </c>
      <c r="B271" s="2">
        <v>44629.62128472222</v>
      </c>
      <c r="C271">
        <v>10559414</v>
      </c>
      <c r="D271" s="1">
        <v>1.4157699999999999E-10</v>
      </c>
      <c r="E271" s="1">
        <v>4.40647E-11</v>
      </c>
      <c r="F271" s="1">
        <v>5.1277899999999999E-8</v>
      </c>
      <c r="G271" s="1">
        <v>1.87641E-11</v>
      </c>
      <c r="H271" s="1">
        <v>2.404E-9</v>
      </c>
      <c r="I271" s="1">
        <f t="shared" si="32"/>
        <v>9.1741895999999994E-11</v>
      </c>
      <c r="J271" s="1">
        <f t="shared" si="33"/>
        <v>8.8129400000000006E-14</v>
      </c>
      <c r="K271" s="1">
        <f t="shared" si="34"/>
        <v>5.1021510499999996E-8</v>
      </c>
      <c r="L271" s="1">
        <f t="shared" si="35"/>
        <v>8.3418799999999997E-10</v>
      </c>
      <c r="M271" s="1">
        <f t="shared" si="36"/>
        <v>1.7981023121610639E-3</v>
      </c>
      <c r="N271" s="1">
        <f t="shared" si="37"/>
        <v>1.7272989203249876E-6</v>
      </c>
      <c r="O271" s="1">
        <f t="shared" si="38"/>
        <v>3.6776841406919932E-4</v>
      </c>
      <c r="P271" s="1">
        <f t="shared" si="39"/>
        <v>1.6349731550970057E-2</v>
      </c>
    </row>
    <row r="272" spans="1:16" x14ac:dyDescent="0.35">
      <c r="A272">
        <v>271</v>
      </c>
      <c r="B272" s="2">
        <v>44629.621736111112</v>
      </c>
      <c r="C272">
        <v>10598932</v>
      </c>
      <c r="D272" s="1">
        <v>6.6993800000000002E-11</v>
      </c>
      <c r="E272" s="1">
        <v>3.2864199999999998E-11</v>
      </c>
      <c r="F272" s="1">
        <v>1.2485000000000001E-8</v>
      </c>
      <c r="G272" s="1">
        <v>1.7257999999999999E-11</v>
      </c>
      <c r="H272" s="1">
        <v>2.1184499999999999E-9</v>
      </c>
      <c r="I272" s="1">
        <f t="shared" si="32"/>
        <v>4.3411982400000002E-11</v>
      </c>
      <c r="J272" s="1">
        <f t="shared" si="33"/>
        <v>6.5728399999999999E-14</v>
      </c>
      <c r="K272" s="1">
        <f t="shared" si="34"/>
        <v>1.2422575E-8</v>
      </c>
      <c r="L272" s="1">
        <f t="shared" si="35"/>
        <v>7.3510214999999994E-10</v>
      </c>
      <c r="M272" s="1">
        <f t="shared" si="36"/>
        <v>3.4946041702304071E-3</v>
      </c>
      <c r="N272" s="1">
        <f t="shared" si="37"/>
        <v>5.2910447310642114E-6</v>
      </c>
      <c r="O272" s="1">
        <f t="shared" si="38"/>
        <v>1.3892449834273489E-3</v>
      </c>
      <c r="P272" s="1">
        <f t="shared" si="39"/>
        <v>5.9174700092372148E-2</v>
      </c>
    </row>
    <row r="273" spans="1:16" x14ac:dyDescent="0.35">
      <c r="A273">
        <v>272</v>
      </c>
      <c r="B273" s="2">
        <v>44629.622187499997</v>
      </c>
      <c r="C273">
        <v>10637929</v>
      </c>
      <c r="D273" s="1">
        <v>4.8794100000000002E-11</v>
      </c>
      <c r="E273" s="1">
        <v>2.7816900000000001E-11</v>
      </c>
      <c r="F273" s="1">
        <v>6.6630699999999998E-9</v>
      </c>
      <c r="G273" s="1">
        <v>1.5041400000000001E-11</v>
      </c>
      <c r="H273" s="1">
        <v>1.9042899999999998E-9</v>
      </c>
      <c r="I273" s="1">
        <f t="shared" si="32"/>
        <v>3.1618576800000002E-11</v>
      </c>
      <c r="J273" s="1">
        <f t="shared" si="33"/>
        <v>5.5633800000000002E-14</v>
      </c>
      <c r="K273" s="1">
        <f t="shared" si="34"/>
        <v>6.62975465E-9</v>
      </c>
      <c r="L273" s="1">
        <f t="shared" si="35"/>
        <v>6.6078862999999984E-10</v>
      </c>
      <c r="M273" s="1">
        <f t="shared" si="36"/>
        <v>4.7691925974968023E-3</v>
      </c>
      <c r="N273" s="1">
        <f t="shared" si="37"/>
        <v>8.39153225677816E-6</v>
      </c>
      <c r="O273" s="1">
        <f t="shared" si="38"/>
        <v>2.2687717410477628E-3</v>
      </c>
      <c r="P273" s="1">
        <f t="shared" si="39"/>
        <v>9.9670148426985877E-2</v>
      </c>
    </row>
    <row r="274" spans="1:16" x14ac:dyDescent="0.35">
      <c r="A274">
        <v>273</v>
      </c>
      <c r="B274" s="2">
        <v>44629.622685185182</v>
      </c>
      <c r="C274">
        <v>10680047</v>
      </c>
      <c r="D274" s="1">
        <v>3.7227100000000003E-11</v>
      </c>
      <c r="E274" s="1">
        <v>2.70388E-11</v>
      </c>
      <c r="F274" s="1">
        <v>5.7306299999999997E-9</v>
      </c>
      <c r="G274" s="1">
        <v>1.30451E-11</v>
      </c>
      <c r="H274" s="1">
        <v>1.6997300000000001E-9</v>
      </c>
      <c r="I274" s="1">
        <f t="shared" si="32"/>
        <v>2.4123160800000002E-11</v>
      </c>
      <c r="J274" s="1">
        <f t="shared" si="33"/>
        <v>5.4077599999999998E-14</v>
      </c>
      <c r="K274" s="1">
        <f t="shared" si="34"/>
        <v>5.7019768499999996E-9</v>
      </c>
      <c r="L274" s="1">
        <f t="shared" si="35"/>
        <v>5.8980630999999995E-10</v>
      </c>
      <c r="M274" s="1">
        <f t="shared" si="36"/>
        <v>4.2306662118419512E-3</v>
      </c>
      <c r="N274" s="1">
        <f t="shared" si="37"/>
        <v>9.4840090415309205E-6</v>
      </c>
      <c r="O274" s="1">
        <f t="shared" si="38"/>
        <v>2.2878205827861265E-3</v>
      </c>
      <c r="P274" s="1">
        <f t="shared" si="39"/>
        <v>0.10343891697841601</v>
      </c>
    </row>
    <row r="275" spans="1:16" x14ac:dyDescent="0.35">
      <c r="A275">
        <v>274</v>
      </c>
      <c r="B275" s="2">
        <v>44629.623159722221</v>
      </c>
      <c r="C275">
        <v>10721144</v>
      </c>
      <c r="D275" s="1">
        <v>3.7829099999999998E-11</v>
      </c>
      <c r="E275" s="1">
        <v>4.0552999999999998E-11</v>
      </c>
      <c r="F275" s="1">
        <v>5.4825200000000002E-9</v>
      </c>
      <c r="G275" s="1">
        <v>1.13638E-11</v>
      </c>
      <c r="H275" s="1">
        <v>1.57495E-9</v>
      </c>
      <c r="I275" s="1">
        <f t="shared" si="32"/>
        <v>2.4513256800000001E-11</v>
      </c>
      <c r="J275" s="1">
        <f t="shared" si="33"/>
        <v>8.1105999999999995E-14</v>
      </c>
      <c r="K275" s="1">
        <f t="shared" si="34"/>
        <v>5.4551074000000002E-9</v>
      </c>
      <c r="L275" s="1">
        <f t="shared" si="35"/>
        <v>5.4650764999999988E-10</v>
      </c>
      <c r="M275" s="1">
        <f t="shared" si="36"/>
        <v>4.4936341308330612E-3</v>
      </c>
      <c r="N275" s="1">
        <f t="shared" si="37"/>
        <v>1.4867901592551595E-5</v>
      </c>
      <c r="O275" s="1">
        <f t="shared" si="38"/>
        <v>2.0831487204083276E-3</v>
      </c>
      <c r="P275" s="1">
        <f t="shared" si="39"/>
        <v>0.10018274800602457</v>
      </c>
    </row>
    <row r="276" spans="1:16" x14ac:dyDescent="0.35">
      <c r="A276">
        <v>275</v>
      </c>
      <c r="B276" s="2">
        <v>44629.62363425926</v>
      </c>
      <c r="C276">
        <v>10762242</v>
      </c>
      <c r="D276" s="1">
        <v>2.6606199999999999E-11</v>
      </c>
      <c r="E276" s="1">
        <v>2.7898800000000001E-11</v>
      </c>
      <c r="F276" s="1">
        <v>5.3745599999999997E-9</v>
      </c>
      <c r="G276" s="1">
        <v>9.8115300000000007E-12</v>
      </c>
      <c r="H276" s="1">
        <v>1.4769199999999999E-9</v>
      </c>
      <c r="I276" s="1">
        <f t="shared" si="32"/>
        <v>1.72408176E-11</v>
      </c>
      <c r="J276" s="1">
        <f t="shared" si="33"/>
        <v>5.5797600000000002E-14</v>
      </c>
      <c r="K276" s="1">
        <f t="shared" si="34"/>
        <v>5.3476871999999997E-9</v>
      </c>
      <c r="L276" s="1">
        <f t="shared" si="35"/>
        <v>5.1249123999999989E-10</v>
      </c>
      <c r="M276" s="1">
        <f t="shared" si="36"/>
        <v>3.2239764509786589E-3</v>
      </c>
      <c r="N276" s="1">
        <f t="shared" si="37"/>
        <v>1.0433968538773175E-5</v>
      </c>
      <c r="O276" s="1">
        <f t="shared" si="38"/>
        <v>1.8347239905879315E-3</v>
      </c>
      <c r="P276" s="1">
        <f t="shared" si="39"/>
        <v>9.5834184168438266E-2</v>
      </c>
    </row>
    <row r="277" spans="1:16" x14ac:dyDescent="0.35">
      <c r="A277">
        <v>276</v>
      </c>
      <c r="B277" s="2">
        <v>44629.624108796299</v>
      </c>
      <c r="C277">
        <v>10803339</v>
      </c>
      <c r="D277" s="1">
        <v>2.9562400000000002E-11</v>
      </c>
      <c r="E277" s="1">
        <v>1.6421799999999999E-11</v>
      </c>
      <c r="F277" s="1">
        <v>5.3083899999999997E-9</v>
      </c>
      <c r="G277" s="1">
        <v>9.32993E-12</v>
      </c>
      <c r="H277" s="1">
        <v>1.39222E-9</v>
      </c>
      <c r="I277" s="1">
        <f t="shared" si="32"/>
        <v>1.9156435200000002E-11</v>
      </c>
      <c r="J277" s="1">
        <f t="shared" si="33"/>
        <v>3.2843599999999997E-14</v>
      </c>
      <c r="K277" s="1">
        <f t="shared" si="34"/>
        <v>5.2818480499999993E-9</v>
      </c>
      <c r="L277" s="1">
        <f t="shared" si="35"/>
        <v>4.8310033999999998E-10</v>
      </c>
      <c r="M277" s="1">
        <f t="shared" si="36"/>
        <v>3.6268432977734004E-3</v>
      </c>
      <c r="N277" s="1">
        <f t="shared" si="37"/>
        <v>6.2182023581689368E-6</v>
      </c>
      <c r="O277" s="1">
        <f t="shared" si="38"/>
        <v>1.7664139353649147E-3</v>
      </c>
      <c r="P277" s="1">
        <f t="shared" si="39"/>
        <v>9.1464263156907755E-2</v>
      </c>
    </row>
    <row r="278" spans="1:16" x14ac:dyDescent="0.35">
      <c r="A278">
        <v>277</v>
      </c>
      <c r="B278" s="2">
        <v>44629.624583333331</v>
      </c>
      <c r="C278">
        <v>10844437</v>
      </c>
      <c r="D278" s="1">
        <v>2.5251699999999999E-11</v>
      </c>
      <c r="E278" s="1">
        <v>2.6844199999999999E-11</v>
      </c>
      <c r="F278" s="1">
        <v>5.38417E-9</v>
      </c>
      <c r="G278" s="1">
        <v>8.0345499999999999E-12</v>
      </c>
      <c r="H278" s="1">
        <v>1.3261100000000001E-9</v>
      </c>
      <c r="I278" s="1">
        <f t="shared" si="32"/>
        <v>1.6363101599999999E-11</v>
      </c>
      <c r="J278" s="1">
        <f t="shared" si="33"/>
        <v>5.36884E-14</v>
      </c>
      <c r="K278" s="1">
        <f t="shared" si="34"/>
        <v>5.3572491500000004E-9</v>
      </c>
      <c r="L278" s="1">
        <f t="shared" si="35"/>
        <v>4.6016017000000002E-10</v>
      </c>
      <c r="M278" s="1">
        <f t="shared" si="36"/>
        <v>3.0543850289285121E-3</v>
      </c>
      <c r="N278" s="1">
        <f t="shared" si="37"/>
        <v>1.0021635824049736E-5</v>
      </c>
      <c r="O278" s="1">
        <f t="shared" si="38"/>
        <v>1.4997529095692702E-3</v>
      </c>
      <c r="P278" s="1">
        <f t="shared" si="39"/>
        <v>8.5894860798101949E-2</v>
      </c>
    </row>
    <row r="279" spans="1:16" x14ac:dyDescent="0.35">
      <c r="A279">
        <v>278</v>
      </c>
      <c r="B279" s="2">
        <v>44629.625057870369</v>
      </c>
      <c r="C279">
        <v>10885534</v>
      </c>
      <c r="D279" s="1">
        <v>2.59504E-11</v>
      </c>
      <c r="E279" s="1">
        <v>3.8740900000000003E-11</v>
      </c>
      <c r="F279" s="1">
        <v>5.5168099999999997E-9</v>
      </c>
      <c r="G279" s="1">
        <v>7.4336199999999996E-12</v>
      </c>
      <c r="H279" s="1">
        <v>1.2646899999999999E-9</v>
      </c>
      <c r="I279" s="1">
        <f t="shared" si="32"/>
        <v>1.6815859200000001E-11</v>
      </c>
      <c r="J279" s="1">
        <f t="shared" si="33"/>
        <v>7.7481800000000006E-14</v>
      </c>
      <c r="K279" s="1">
        <f t="shared" si="34"/>
        <v>5.4892259499999996E-9</v>
      </c>
      <c r="L279" s="1">
        <f t="shared" si="35"/>
        <v>4.3884742999999991E-10</v>
      </c>
      <c r="M279" s="1">
        <f t="shared" si="36"/>
        <v>3.0634299540903396E-3</v>
      </c>
      <c r="N279" s="1">
        <f t="shared" si="37"/>
        <v>1.4115250621082562E-5</v>
      </c>
      <c r="O279" s="1">
        <f t="shared" si="38"/>
        <v>1.3542200790623313E-3</v>
      </c>
      <c r="P279" s="1">
        <f t="shared" si="39"/>
        <v>7.9947051551047907E-2</v>
      </c>
    </row>
    <row r="280" spans="1:16" x14ac:dyDescent="0.35">
      <c r="A280">
        <v>279</v>
      </c>
      <c r="B280" s="2">
        <v>44629.625532407408</v>
      </c>
      <c r="C280">
        <v>10926632</v>
      </c>
      <c r="D280" s="1">
        <v>2.6821199999999999E-11</v>
      </c>
      <c r="E280" s="1">
        <v>3.7297200000000002E-11</v>
      </c>
      <c r="F280" s="1">
        <v>5.13973E-9</v>
      </c>
      <c r="G280" s="1">
        <v>7.1519699999999999E-12</v>
      </c>
      <c r="H280" s="1">
        <v>1.21538E-9</v>
      </c>
      <c r="I280" s="1">
        <f t="shared" si="32"/>
        <v>1.7380137600000001E-11</v>
      </c>
      <c r="J280" s="1">
        <f t="shared" si="33"/>
        <v>7.4594400000000004E-14</v>
      </c>
      <c r="K280" s="1">
        <f t="shared" si="34"/>
        <v>5.1140313500000004E-9</v>
      </c>
      <c r="L280" s="1">
        <f t="shared" si="35"/>
        <v>4.2173686000000001E-10</v>
      </c>
      <c r="M280" s="1">
        <f t="shared" si="36"/>
        <v>3.398519956276764E-3</v>
      </c>
      <c r="N280" s="1">
        <f t="shared" si="37"/>
        <v>1.4586222667563428E-5</v>
      </c>
      <c r="O280" s="1">
        <f t="shared" si="38"/>
        <v>1.3984994440833843E-3</v>
      </c>
      <c r="P280" s="1">
        <f t="shared" si="39"/>
        <v>8.2466616087521635E-2</v>
      </c>
    </row>
    <row r="281" spans="1:16" x14ac:dyDescent="0.35">
      <c r="A281">
        <v>280</v>
      </c>
      <c r="B281" s="2">
        <v>44629.626006944447</v>
      </c>
      <c r="C281">
        <v>10967729</v>
      </c>
      <c r="D281" s="1">
        <v>3.4464399999999997E-11</v>
      </c>
      <c r="E281" s="1">
        <v>3.1860900000000003E-11</v>
      </c>
      <c r="F281" s="1">
        <v>5.0785699999999998E-9</v>
      </c>
      <c r="G281" s="1">
        <v>6.63597E-12</v>
      </c>
      <c r="H281" s="1">
        <v>1.1863400000000001E-9</v>
      </c>
      <c r="I281" s="1">
        <f t="shared" si="32"/>
        <v>2.2332931199999998E-11</v>
      </c>
      <c r="J281" s="1">
        <f t="shared" si="33"/>
        <v>6.3721800000000009E-14</v>
      </c>
      <c r="K281" s="1">
        <f t="shared" si="34"/>
        <v>5.05317715E-9</v>
      </c>
      <c r="L281" s="1">
        <f t="shared" si="35"/>
        <v>4.1165998000000002E-10</v>
      </c>
      <c r="M281" s="1">
        <f t="shared" si="36"/>
        <v>4.4195820841151385E-3</v>
      </c>
      <c r="N281" s="1">
        <f t="shared" si="37"/>
        <v>1.2610244625997332E-5</v>
      </c>
      <c r="O281" s="1">
        <f t="shared" si="38"/>
        <v>1.3132272633663753E-3</v>
      </c>
      <c r="P281" s="1">
        <f t="shared" si="39"/>
        <v>8.1465574584101016E-2</v>
      </c>
    </row>
    <row r="282" spans="1:16" x14ac:dyDescent="0.35">
      <c r="A282">
        <v>281</v>
      </c>
      <c r="B282" s="2">
        <v>44629.626481481479</v>
      </c>
      <c r="C282">
        <v>11008827</v>
      </c>
      <c r="D282" s="1">
        <v>2.72619E-11</v>
      </c>
      <c r="E282" s="1">
        <v>4.1095599999999999E-11</v>
      </c>
      <c r="F282" s="1">
        <v>5.07479E-9</v>
      </c>
      <c r="G282" s="1">
        <v>6.5961999999999997E-12</v>
      </c>
      <c r="H282" s="1">
        <v>1.14926E-9</v>
      </c>
      <c r="I282" s="1">
        <f t="shared" si="32"/>
        <v>1.7665711200000001E-11</v>
      </c>
      <c r="J282" s="1">
        <f t="shared" si="33"/>
        <v>8.21912E-14</v>
      </c>
      <c r="K282" s="1">
        <f t="shared" si="34"/>
        <v>5.0494160499999997E-9</v>
      </c>
      <c r="L282" s="1">
        <f t="shared" si="35"/>
        <v>3.9879322E-10</v>
      </c>
      <c r="M282" s="1">
        <f t="shared" si="36"/>
        <v>3.4985651855723005E-3</v>
      </c>
      <c r="N282" s="1">
        <f t="shared" si="37"/>
        <v>1.6277367360132664E-5</v>
      </c>
      <c r="O282" s="1">
        <f t="shared" si="38"/>
        <v>1.3063292734612352E-3</v>
      </c>
      <c r="P282" s="1">
        <f t="shared" si="39"/>
        <v>7.8978086980968823E-2</v>
      </c>
    </row>
    <row r="283" spans="1:16" x14ac:dyDescent="0.35">
      <c r="A283">
        <v>282</v>
      </c>
      <c r="B283" s="2">
        <v>44629.626956018517</v>
      </c>
      <c r="C283">
        <v>11049924</v>
      </c>
      <c r="D283" s="1">
        <v>2.5627899999999999E-11</v>
      </c>
      <c r="E283" s="1">
        <v>3.4809400000000003E-11</v>
      </c>
      <c r="F283" s="1">
        <v>5.13522E-9</v>
      </c>
      <c r="G283" s="1">
        <v>6.2070500000000003E-12</v>
      </c>
      <c r="H283" s="1">
        <v>1.12011E-9</v>
      </c>
      <c r="I283" s="1">
        <f t="shared" si="32"/>
        <v>1.66068792E-11</v>
      </c>
      <c r="J283" s="1">
        <f t="shared" si="33"/>
        <v>6.9618800000000012E-14</v>
      </c>
      <c r="K283" s="1">
        <f t="shared" si="34"/>
        <v>5.1095439000000001E-9</v>
      </c>
      <c r="L283" s="1">
        <f t="shared" si="35"/>
        <v>3.8867816999999996E-10</v>
      </c>
      <c r="M283" s="1">
        <f t="shared" si="36"/>
        <v>3.2501686109400094E-3</v>
      </c>
      <c r="N283" s="1">
        <f t="shared" si="37"/>
        <v>1.3625247451147256E-5</v>
      </c>
      <c r="O283" s="1">
        <f t="shared" si="38"/>
        <v>1.2147953166622171E-3</v>
      </c>
      <c r="P283" s="1">
        <f t="shared" si="39"/>
        <v>7.6069053834726799E-2</v>
      </c>
    </row>
    <row r="284" spans="1:16" x14ac:dyDescent="0.35">
      <c r="A284">
        <v>283</v>
      </c>
      <c r="B284" s="2">
        <v>44629.627442129633</v>
      </c>
      <c r="C284">
        <v>11091022</v>
      </c>
      <c r="D284" s="1">
        <v>1.74794E-11</v>
      </c>
      <c r="E284" s="1">
        <v>4.0829399999999999E-11</v>
      </c>
      <c r="F284" s="1">
        <v>4.9867300000000002E-9</v>
      </c>
      <c r="G284" s="1">
        <v>5.9834500000000003E-12</v>
      </c>
      <c r="H284" s="1">
        <v>1.1067900000000001E-9</v>
      </c>
      <c r="I284" s="1">
        <f t="shared" si="32"/>
        <v>1.13266512E-11</v>
      </c>
      <c r="J284" s="1">
        <f t="shared" si="33"/>
        <v>8.1658800000000004E-14</v>
      </c>
      <c r="K284" s="1">
        <f t="shared" si="34"/>
        <v>4.9617963500000005E-9</v>
      </c>
      <c r="L284" s="1">
        <f t="shared" si="35"/>
        <v>3.8405613000000004E-10</v>
      </c>
      <c r="M284" s="1">
        <f t="shared" si="36"/>
        <v>2.2827722866941122E-3</v>
      </c>
      <c r="N284" s="1">
        <f t="shared" si="37"/>
        <v>1.6457507370289389E-5</v>
      </c>
      <c r="O284" s="1">
        <f t="shared" si="38"/>
        <v>1.2059039867688241E-3</v>
      </c>
      <c r="P284" s="1">
        <f t="shared" si="39"/>
        <v>7.7402638663313941E-2</v>
      </c>
    </row>
    <row r="285" spans="1:16" x14ac:dyDescent="0.35">
      <c r="A285">
        <v>284</v>
      </c>
      <c r="B285" s="2">
        <v>44629.627916666665</v>
      </c>
      <c r="C285">
        <v>11132119</v>
      </c>
      <c r="D285" s="1">
        <v>2.9003400000000001E-11</v>
      </c>
      <c r="E285" s="1">
        <v>3.3560400000000003E-11</v>
      </c>
      <c r="F285" s="1">
        <v>4.9954800000000002E-9</v>
      </c>
      <c r="G285" s="1">
        <v>5.7104000000000004E-12</v>
      </c>
      <c r="H285" s="1">
        <v>1.06708E-9</v>
      </c>
      <c r="I285" s="1">
        <f t="shared" si="32"/>
        <v>1.87942032E-11</v>
      </c>
      <c r="J285" s="1">
        <f t="shared" si="33"/>
        <v>6.7120800000000003E-14</v>
      </c>
      <c r="K285" s="1">
        <f t="shared" si="34"/>
        <v>4.9705026000000006E-9</v>
      </c>
      <c r="L285" s="1">
        <f t="shared" si="35"/>
        <v>3.7027675999999993E-10</v>
      </c>
      <c r="M285" s="1">
        <f t="shared" si="36"/>
        <v>3.7811474437212844E-3</v>
      </c>
      <c r="N285" s="1">
        <f t="shared" si="37"/>
        <v>1.3503825548748329E-5</v>
      </c>
      <c r="O285" s="1">
        <f t="shared" si="38"/>
        <v>1.1488576628045622E-3</v>
      </c>
      <c r="P285" s="1">
        <f t="shared" si="39"/>
        <v>7.4494832776065723E-2</v>
      </c>
    </row>
    <row r="286" spans="1:16" x14ac:dyDescent="0.35">
      <c r="A286">
        <v>285</v>
      </c>
      <c r="B286" s="2">
        <v>44629.628379629627</v>
      </c>
      <c r="C286">
        <v>11172177</v>
      </c>
      <c r="D286" s="1">
        <v>9.4707300000000004E-12</v>
      </c>
      <c r="E286" s="1">
        <v>2.1674E-11</v>
      </c>
      <c r="F286" s="1">
        <v>4.9437799999999997E-9</v>
      </c>
      <c r="G286" s="1">
        <v>5.3502700000000004E-12</v>
      </c>
      <c r="H286" s="1">
        <v>1.0666099999999999E-9</v>
      </c>
      <c r="I286" s="1">
        <f t="shared" si="32"/>
        <v>6.1370330400000002E-12</v>
      </c>
      <c r="J286" s="1">
        <f t="shared" si="33"/>
        <v>4.3348E-14</v>
      </c>
      <c r="K286" s="1">
        <f t="shared" si="34"/>
        <v>4.9190610999999997E-9</v>
      </c>
      <c r="L286" s="1">
        <f t="shared" si="35"/>
        <v>3.7011366999999999E-10</v>
      </c>
      <c r="M286" s="1">
        <f t="shared" si="36"/>
        <v>1.2476025231725626E-3</v>
      </c>
      <c r="N286" s="1">
        <f t="shared" si="37"/>
        <v>8.8122507768809791E-6</v>
      </c>
      <c r="O286" s="1">
        <f t="shared" si="38"/>
        <v>1.0876608139711867E-3</v>
      </c>
      <c r="P286" s="1">
        <f t="shared" si="39"/>
        <v>7.5240714127336211E-2</v>
      </c>
    </row>
    <row r="287" spans="1:16" x14ac:dyDescent="0.35">
      <c r="A287">
        <v>286</v>
      </c>
      <c r="B287" s="2">
        <v>44629.628854166665</v>
      </c>
      <c r="C287">
        <v>11213274</v>
      </c>
      <c r="D287" s="1">
        <v>2.1671899999999999E-11</v>
      </c>
      <c r="E287" s="1">
        <v>4.0900999999999998E-11</v>
      </c>
      <c r="F287" s="1">
        <v>4.9577299999999996E-9</v>
      </c>
      <c r="G287" s="1">
        <v>5.4867999999999996E-12</v>
      </c>
      <c r="H287" s="1">
        <v>1.04105E-9</v>
      </c>
      <c r="I287" s="1">
        <f t="shared" si="32"/>
        <v>1.40433912E-11</v>
      </c>
      <c r="J287" s="1">
        <f t="shared" si="33"/>
        <v>8.1801999999999996E-14</v>
      </c>
      <c r="K287" s="1">
        <f t="shared" si="34"/>
        <v>4.9329413499999997E-9</v>
      </c>
      <c r="L287" s="1">
        <f t="shared" si="35"/>
        <v>3.6124435000000003E-10</v>
      </c>
      <c r="M287" s="1">
        <f t="shared" si="36"/>
        <v>2.8468595516547143E-3</v>
      </c>
      <c r="N287" s="1">
        <f t="shared" si="37"/>
        <v>1.6582804091112902E-5</v>
      </c>
      <c r="O287" s="1">
        <f t="shared" si="38"/>
        <v>1.1122775664056902E-3</v>
      </c>
      <c r="P287" s="1">
        <f t="shared" si="39"/>
        <v>7.3231024731319788E-2</v>
      </c>
    </row>
    <row r="288" spans="1:16" x14ac:dyDescent="0.35">
      <c r="A288">
        <v>287</v>
      </c>
      <c r="B288" s="2">
        <v>44629.629328703704</v>
      </c>
      <c r="C288">
        <v>11254372</v>
      </c>
      <c r="D288" s="1">
        <v>1.82534E-11</v>
      </c>
      <c r="E288" s="1">
        <v>3.06528E-11</v>
      </c>
      <c r="F288" s="1">
        <v>4.9188899999999998E-9</v>
      </c>
      <c r="G288" s="1">
        <v>5.6287E-12</v>
      </c>
      <c r="H288" s="1">
        <v>1.0226899999999999E-9</v>
      </c>
      <c r="I288" s="1">
        <f t="shared" si="32"/>
        <v>1.1828203199999999E-11</v>
      </c>
      <c r="J288" s="1">
        <f t="shared" si="33"/>
        <v>6.1305600000000003E-14</v>
      </c>
      <c r="K288" s="1">
        <f t="shared" si="34"/>
        <v>4.8942955499999998E-9</v>
      </c>
      <c r="L288" s="1">
        <f t="shared" si="35"/>
        <v>3.5487342999999991E-10</v>
      </c>
      <c r="M288" s="1">
        <f t="shared" si="36"/>
        <v>2.4167325162862303E-3</v>
      </c>
      <c r="N288" s="1">
        <f t="shared" si="37"/>
        <v>1.2525929293338242E-5</v>
      </c>
      <c r="O288" s="1">
        <f t="shared" si="38"/>
        <v>1.1500531470764982E-3</v>
      </c>
      <c r="P288" s="1">
        <f t="shared" si="39"/>
        <v>7.2507560357690279E-2</v>
      </c>
    </row>
    <row r="289" spans="1:16" x14ac:dyDescent="0.35">
      <c r="A289">
        <v>288</v>
      </c>
      <c r="B289" s="2">
        <v>44629.629803240743</v>
      </c>
      <c r="C289">
        <v>11295469</v>
      </c>
      <c r="D289" s="1">
        <v>7.3422300000000003E-12</v>
      </c>
      <c r="E289" s="1">
        <v>3.9672499999999999E-11</v>
      </c>
      <c r="F289" s="1">
        <v>4.91627E-9</v>
      </c>
      <c r="G289" s="1">
        <v>5.3094200000000002E-12</v>
      </c>
      <c r="H289" s="1">
        <v>1.00734E-9</v>
      </c>
      <c r="I289" s="1">
        <f t="shared" si="32"/>
        <v>4.7577650400000001E-12</v>
      </c>
      <c r="J289" s="1">
        <f t="shared" si="33"/>
        <v>7.9345000000000002E-14</v>
      </c>
      <c r="K289" s="1">
        <f t="shared" si="34"/>
        <v>4.8916886500000001E-9</v>
      </c>
      <c r="L289" s="1">
        <f t="shared" si="35"/>
        <v>3.4954697999999999E-10</v>
      </c>
      <c r="M289" s="1">
        <f t="shared" si="36"/>
        <v>9.7262221298569356E-4</v>
      </c>
      <c r="N289" s="1">
        <f t="shared" si="37"/>
        <v>1.6220370035202465E-5</v>
      </c>
      <c r="O289" s="1">
        <f t="shared" si="38"/>
        <v>1.0853961443355559E-3</v>
      </c>
      <c r="P289" s="1">
        <f t="shared" si="39"/>
        <v>7.1457323842554862E-2</v>
      </c>
    </row>
    <row r="290" spans="1:16" x14ac:dyDescent="0.35">
      <c r="A290">
        <v>289</v>
      </c>
      <c r="B290" s="2">
        <v>44629.630277777775</v>
      </c>
      <c r="C290">
        <v>11336567</v>
      </c>
      <c r="D290" s="1">
        <v>1.5931400000000001E-11</v>
      </c>
      <c r="E290" s="1">
        <v>3.5014199999999998E-11</v>
      </c>
      <c r="F290" s="1">
        <v>5.39251E-9</v>
      </c>
      <c r="G290" s="1">
        <v>4.9493000000000003E-12</v>
      </c>
      <c r="H290" s="1">
        <v>9.8837899999999994E-10</v>
      </c>
      <c r="I290" s="1">
        <f t="shared" si="32"/>
        <v>1.03235472E-11</v>
      </c>
      <c r="J290" s="1">
        <f t="shared" si="33"/>
        <v>7.0028400000000003E-14</v>
      </c>
      <c r="K290" s="1">
        <f t="shared" si="34"/>
        <v>5.3655474500000004E-9</v>
      </c>
      <c r="L290" s="1">
        <f t="shared" si="35"/>
        <v>3.4296751299999991E-10</v>
      </c>
      <c r="M290" s="1">
        <f t="shared" si="36"/>
        <v>1.9240435940977468E-3</v>
      </c>
      <c r="N290" s="1">
        <f t="shared" si="37"/>
        <v>1.3051492070953543E-5</v>
      </c>
      <c r="O290" s="1">
        <f t="shared" si="38"/>
        <v>9.2242218452471235E-4</v>
      </c>
      <c r="P290" s="1">
        <f t="shared" si="39"/>
        <v>6.3920320563002356E-2</v>
      </c>
    </row>
    <row r="291" spans="1:16" x14ac:dyDescent="0.35">
      <c r="A291">
        <v>290</v>
      </c>
      <c r="B291" s="2">
        <v>44629.630752314813</v>
      </c>
      <c r="C291">
        <v>11377664</v>
      </c>
      <c r="D291" s="1">
        <v>1.1179899999999999E-11</v>
      </c>
      <c r="E291" s="1">
        <v>2.71309E-11</v>
      </c>
      <c r="F291" s="1">
        <v>5.7513899999999999E-9</v>
      </c>
      <c r="G291" s="1">
        <v>4.6848500000000002E-12</v>
      </c>
      <c r="H291" s="1">
        <v>9.9114300000000008E-10</v>
      </c>
      <c r="I291" s="1">
        <f t="shared" si="32"/>
        <v>7.2445751999999995E-12</v>
      </c>
      <c r="J291" s="1">
        <f t="shared" si="33"/>
        <v>5.4261800000000005E-14</v>
      </c>
      <c r="K291" s="1">
        <f t="shared" si="34"/>
        <v>5.7226330499999999E-9</v>
      </c>
      <c r="L291" s="1">
        <f t="shared" si="35"/>
        <v>3.4392662100000005E-10</v>
      </c>
      <c r="M291" s="1">
        <f t="shared" si="36"/>
        <v>1.2659513787975623E-3</v>
      </c>
      <c r="N291" s="1">
        <f t="shared" si="37"/>
        <v>9.4819639012150196E-6</v>
      </c>
      <c r="O291" s="1">
        <f t="shared" si="38"/>
        <v>8.1865287518304193E-4</v>
      </c>
      <c r="P291" s="1">
        <f t="shared" si="39"/>
        <v>6.0099366497035844E-2</v>
      </c>
    </row>
    <row r="292" spans="1:16" x14ac:dyDescent="0.35">
      <c r="A292">
        <v>291</v>
      </c>
      <c r="B292" s="2">
        <v>44629.631226851852</v>
      </c>
      <c r="C292">
        <v>11418762</v>
      </c>
      <c r="D292" s="1">
        <v>2.2800700000000002E-11</v>
      </c>
      <c r="E292" s="1">
        <v>4.1771300000000002E-11</v>
      </c>
      <c r="F292" s="1">
        <v>3.2015800000000003E-8</v>
      </c>
      <c r="G292" s="1">
        <v>4.4902699999999996E-12</v>
      </c>
      <c r="H292" s="1">
        <v>1.09167E-9</v>
      </c>
      <c r="I292" s="1">
        <f t="shared" si="32"/>
        <v>1.4774853600000001E-11</v>
      </c>
      <c r="J292" s="1">
        <f t="shared" si="33"/>
        <v>8.3542600000000002E-14</v>
      </c>
      <c r="K292" s="1">
        <f t="shared" si="34"/>
        <v>3.1855721000000005E-8</v>
      </c>
      <c r="L292" s="1">
        <f t="shared" si="35"/>
        <v>3.7880948999999996E-10</v>
      </c>
      <c r="M292" s="1">
        <f t="shared" si="36"/>
        <v>4.6380534284563829E-4</v>
      </c>
      <c r="N292" s="1">
        <f t="shared" si="37"/>
        <v>2.6225305024488379E-6</v>
      </c>
      <c r="O292" s="1">
        <f t="shared" si="38"/>
        <v>1.4095647058184617E-4</v>
      </c>
      <c r="P292" s="1">
        <f t="shared" si="39"/>
        <v>1.1891411592912932E-2</v>
      </c>
    </row>
    <row r="293" spans="1:16" x14ac:dyDescent="0.35">
      <c r="A293">
        <v>292</v>
      </c>
      <c r="B293" s="2">
        <v>44629.631701388891</v>
      </c>
      <c r="C293">
        <v>11459839</v>
      </c>
      <c r="D293" s="1">
        <v>1.20507E-11</v>
      </c>
      <c r="E293" s="1">
        <v>2.5114E-11</v>
      </c>
      <c r="F293" s="1">
        <v>3.0717999999999998E-7</v>
      </c>
      <c r="G293" s="1">
        <v>4.1882000000000003E-12</v>
      </c>
      <c r="H293" s="1">
        <v>9.1747100000000005E-10</v>
      </c>
      <c r="I293" s="1">
        <f t="shared" si="32"/>
        <v>7.8088536000000007E-12</v>
      </c>
      <c r="J293" s="1">
        <f t="shared" si="33"/>
        <v>5.0227999999999998E-14</v>
      </c>
      <c r="K293" s="1">
        <f t="shared" si="34"/>
        <v>3.0564409999999997E-7</v>
      </c>
      <c r="L293" s="1">
        <f t="shared" si="35"/>
        <v>3.18362437E-10</v>
      </c>
      <c r="M293" s="1">
        <f t="shared" si="36"/>
        <v>2.5548844554827006E-5</v>
      </c>
      <c r="N293" s="1">
        <f t="shared" si="37"/>
        <v>1.6433492418142539E-7</v>
      </c>
      <c r="O293" s="1">
        <f t="shared" si="38"/>
        <v>1.3702865522350998E-5</v>
      </c>
      <c r="P293" s="1">
        <f t="shared" si="39"/>
        <v>1.0416115900814052E-3</v>
      </c>
    </row>
    <row r="294" spans="1:16" x14ac:dyDescent="0.35">
      <c r="A294">
        <v>293</v>
      </c>
      <c r="B294" s="2">
        <v>44629.632164351853</v>
      </c>
      <c r="C294">
        <v>11499357</v>
      </c>
      <c r="D294" s="1">
        <v>2.7197399999999999E-12</v>
      </c>
      <c r="E294" s="1">
        <v>1.4138799999999999E-11</v>
      </c>
      <c r="F294" s="1">
        <v>3.8923800000000001E-7</v>
      </c>
      <c r="G294" s="1">
        <v>3.9635199999999997E-12</v>
      </c>
      <c r="H294" s="1">
        <v>8.1380699999999998E-10</v>
      </c>
      <c r="I294" s="1">
        <f t="shared" si="32"/>
        <v>1.76239152E-12</v>
      </c>
      <c r="J294" s="1">
        <f t="shared" si="33"/>
        <v>2.82776E-14</v>
      </c>
      <c r="K294" s="1">
        <f t="shared" si="34"/>
        <v>3.8729181000000002E-7</v>
      </c>
      <c r="L294" s="1">
        <f t="shared" si="35"/>
        <v>2.8239102899999999E-10</v>
      </c>
      <c r="M294" s="1">
        <f t="shared" si="36"/>
        <v>4.5505519985046934E-6</v>
      </c>
      <c r="N294" s="1">
        <f t="shared" si="37"/>
        <v>7.3013679271968073E-8</v>
      </c>
      <c r="O294" s="1">
        <f t="shared" si="38"/>
        <v>1.0233937040909797E-5</v>
      </c>
      <c r="P294" s="1">
        <f t="shared" si="39"/>
        <v>7.2914278512628496E-4</v>
      </c>
    </row>
    <row r="295" spans="1:16" x14ac:dyDescent="0.35">
      <c r="A295">
        <v>294</v>
      </c>
      <c r="B295" s="2">
        <v>44629.632604166669</v>
      </c>
      <c r="C295">
        <v>11537854</v>
      </c>
      <c r="D295" s="1">
        <v>6.0844899999999997E-12</v>
      </c>
      <c r="E295" s="1">
        <v>3.2209000000000002E-11</v>
      </c>
      <c r="F295" s="1">
        <v>4.04826E-7</v>
      </c>
      <c r="G295" s="1">
        <v>6.7772299999999999E-11</v>
      </c>
      <c r="H295" s="1">
        <v>2.4704600000000002E-9</v>
      </c>
      <c r="I295" s="1">
        <f t="shared" si="32"/>
        <v>3.9427495199999998E-12</v>
      </c>
      <c r="J295" s="1">
        <f t="shared" si="33"/>
        <v>6.4418000000000011E-14</v>
      </c>
      <c r="K295" s="1">
        <f t="shared" si="34"/>
        <v>4.0280186999999999E-7</v>
      </c>
      <c r="L295" s="1">
        <f t="shared" si="35"/>
        <v>8.5724962000000008E-10</v>
      </c>
      <c r="M295" s="1">
        <f t="shared" si="36"/>
        <v>9.7883098705574531E-6</v>
      </c>
      <c r="N295" s="1">
        <f t="shared" si="37"/>
        <v>1.5992477889936313E-7</v>
      </c>
      <c r="O295" s="1">
        <f t="shared" si="38"/>
        <v>1.6825219803473108E-4</v>
      </c>
      <c r="P295" s="1">
        <f t="shared" si="39"/>
        <v>2.1282165844959959E-3</v>
      </c>
    </row>
    <row r="296" spans="1:16" x14ac:dyDescent="0.35">
      <c r="A296">
        <v>295</v>
      </c>
      <c r="B296" s="2">
        <v>44629.633113425924</v>
      </c>
      <c r="C296">
        <v>11581683</v>
      </c>
      <c r="D296" s="1">
        <v>8.2744899999999992E-9</v>
      </c>
      <c r="E296" s="1">
        <v>3.02126E-11</v>
      </c>
      <c r="F296" s="1">
        <v>3.6352800000000002E-7</v>
      </c>
      <c r="G296" s="1">
        <v>2.66185E-10</v>
      </c>
      <c r="H296" s="1">
        <v>4.7583199999999998E-9</v>
      </c>
      <c r="I296" s="1">
        <f t="shared" si="32"/>
        <v>5.3618695199999997E-9</v>
      </c>
      <c r="J296" s="1">
        <f t="shared" si="33"/>
        <v>6.0425200000000007E-14</v>
      </c>
      <c r="K296" s="1">
        <f t="shared" si="34"/>
        <v>3.6171036000000001E-7</v>
      </c>
      <c r="L296" s="1">
        <f t="shared" si="35"/>
        <v>1.6511370399999998E-9</v>
      </c>
      <c r="M296" s="1">
        <f t="shared" si="36"/>
        <v>1.4823654815969329E-2</v>
      </c>
      <c r="N296" s="1">
        <f t="shared" si="37"/>
        <v>1.6705410373095204E-7</v>
      </c>
      <c r="O296" s="1">
        <f t="shared" si="38"/>
        <v>7.3590648606249487E-4</v>
      </c>
      <c r="P296" s="1">
        <f t="shared" si="39"/>
        <v>4.5648043921108581E-3</v>
      </c>
    </row>
    <row r="297" spans="1:16" x14ac:dyDescent="0.35">
      <c r="A297">
        <v>296</v>
      </c>
      <c r="B297" s="2">
        <v>44629.633506944447</v>
      </c>
      <c r="C297">
        <v>11615100</v>
      </c>
      <c r="D297" s="1">
        <v>1.1720100000000001E-8</v>
      </c>
      <c r="E297" s="1">
        <v>3.1973399999999999E-11</v>
      </c>
      <c r="F297" s="1">
        <v>3.6075100000000003E-7</v>
      </c>
      <c r="G297" s="1">
        <v>2.8905999999999998E-10</v>
      </c>
      <c r="H297" s="1">
        <v>3.46424E-9</v>
      </c>
      <c r="I297" s="1">
        <f t="shared" si="32"/>
        <v>7.5946248000000007E-9</v>
      </c>
      <c r="J297" s="1">
        <f t="shared" si="33"/>
        <v>6.3946800000000003E-14</v>
      </c>
      <c r="K297" s="1">
        <f t="shared" si="34"/>
        <v>3.5894724500000003E-7</v>
      </c>
      <c r="L297" s="1">
        <f t="shared" si="35"/>
        <v>1.2020912799999998E-9</v>
      </c>
      <c r="M297" s="1">
        <f t="shared" si="36"/>
        <v>2.1158052905518192E-2</v>
      </c>
      <c r="N297" s="1">
        <f t="shared" si="37"/>
        <v>1.7815097034663128E-7</v>
      </c>
      <c r="O297" s="1">
        <f t="shared" si="38"/>
        <v>8.0529939713007122E-4</v>
      </c>
      <c r="P297" s="1">
        <f t="shared" si="39"/>
        <v>3.3489358025299782E-3</v>
      </c>
    </row>
    <row r="298" spans="1:16" x14ac:dyDescent="0.35">
      <c r="A298">
        <v>297</v>
      </c>
      <c r="B298" s="2">
        <v>44629.633842592593</v>
      </c>
      <c r="C298">
        <v>11644867</v>
      </c>
      <c r="D298" s="1">
        <v>1.25929E-8</v>
      </c>
      <c r="E298" s="1">
        <v>2.9424200000000001E-11</v>
      </c>
      <c r="F298" s="1">
        <v>3.5286800000000001E-7</v>
      </c>
      <c r="G298" s="1">
        <v>2.8062600000000001E-10</v>
      </c>
      <c r="H298" s="1">
        <v>2.5982399999999999E-9</v>
      </c>
      <c r="I298" s="1">
        <f t="shared" si="32"/>
        <v>8.1601992000000006E-9</v>
      </c>
      <c r="J298" s="1">
        <f t="shared" si="33"/>
        <v>5.8848400000000007E-14</v>
      </c>
      <c r="K298" s="1">
        <f t="shared" si="34"/>
        <v>3.5110366E-7</v>
      </c>
      <c r="L298" s="1">
        <f t="shared" si="35"/>
        <v>9.0158927999999988E-10</v>
      </c>
      <c r="M298" s="1">
        <f t="shared" si="36"/>
        <v>2.3241566892239177E-2</v>
      </c>
      <c r="N298" s="1">
        <f t="shared" si="37"/>
        <v>1.6760975946533854E-7</v>
      </c>
      <c r="O298" s="1">
        <f t="shared" si="38"/>
        <v>7.9926822750865092E-4</v>
      </c>
      <c r="P298" s="1">
        <f t="shared" si="39"/>
        <v>2.5678720637660113E-3</v>
      </c>
    </row>
    <row r="299" spans="1:16" x14ac:dyDescent="0.35">
      <c r="A299">
        <v>298</v>
      </c>
      <c r="B299" s="2">
        <v>44629.634189814817</v>
      </c>
      <c r="C299">
        <v>11674634</v>
      </c>
      <c r="D299" s="1">
        <v>1.2731900000000001E-8</v>
      </c>
      <c r="E299" s="1">
        <v>3.5106299999999999E-11</v>
      </c>
      <c r="F299" s="1">
        <v>3.4838800000000001E-7</v>
      </c>
      <c r="G299" s="1">
        <v>2.0027400000000001E-10</v>
      </c>
      <c r="H299" s="1">
        <v>1.78563E-9</v>
      </c>
      <c r="I299" s="1">
        <f t="shared" si="32"/>
        <v>8.2502712000000015E-9</v>
      </c>
      <c r="J299" s="1">
        <f t="shared" si="33"/>
        <v>7.0212599999999997E-14</v>
      </c>
      <c r="K299" s="1">
        <f t="shared" si="34"/>
        <v>3.4664606E-7</v>
      </c>
      <c r="L299" s="1">
        <f t="shared" si="35"/>
        <v>6.1961360999999984E-10</v>
      </c>
      <c r="M299" s="1">
        <f t="shared" si="36"/>
        <v>2.3800273973977958E-2</v>
      </c>
      <c r="N299" s="1">
        <f t="shared" si="37"/>
        <v>2.0254838609733512E-7</v>
      </c>
      <c r="O299" s="1">
        <f t="shared" si="38"/>
        <v>5.7774780420120745E-4</v>
      </c>
      <c r="P299" s="1">
        <f t="shared" si="39"/>
        <v>1.7874532022663112E-3</v>
      </c>
    </row>
    <row r="300" spans="1:16" x14ac:dyDescent="0.35">
      <c r="A300">
        <v>299</v>
      </c>
      <c r="B300" s="2">
        <v>44629.634560185186</v>
      </c>
      <c r="C300">
        <v>11706990</v>
      </c>
      <c r="D300" s="1">
        <v>1.74955E-9</v>
      </c>
      <c r="E300" s="1">
        <v>3.62018E-11</v>
      </c>
      <c r="F300" s="1">
        <v>6.1644400000000001E-8</v>
      </c>
      <c r="G300" s="1">
        <v>3.5751200000000001E-11</v>
      </c>
      <c r="H300" s="1">
        <v>1.22281E-9</v>
      </c>
      <c r="I300" s="1">
        <f t="shared" si="32"/>
        <v>1.1337084000000001E-9</v>
      </c>
      <c r="J300" s="1">
        <f t="shared" si="33"/>
        <v>7.2403600000000008E-14</v>
      </c>
      <c r="K300" s="1">
        <f t="shared" si="34"/>
        <v>6.1336177999999998E-8</v>
      </c>
      <c r="L300" s="1">
        <f t="shared" si="35"/>
        <v>4.2431507E-10</v>
      </c>
      <c r="M300" s="1">
        <f t="shared" si="36"/>
        <v>1.848351881331765E-2</v>
      </c>
      <c r="N300" s="1">
        <f t="shared" si="37"/>
        <v>1.1804387289993846E-6</v>
      </c>
      <c r="O300" s="1">
        <f t="shared" si="38"/>
        <v>5.828729660984094E-4</v>
      </c>
      <c r="P300" s="1">
        <f t="shared" si="39"/>
        <v>6.9178596357927615E-3</v>
      </c>
    </row>
    <row r="301" spans="1:16" x14ac:dyDescent="0.35">
      <c r="A301">
        <v>300</v>
      </c>
      <c r="B301" s="2">
        <v>44629.635034722225</v>
      </c>
      <c r="C301">
        <v>11747420</v>
      </c>
      <c r="D301" s="1">
        <v>7.3667400000000004E-10</v>
      </c>
      <c r="E301" s="1">
        <v>4.6531999999999998E-11</v>
      </c>
      <c r="F301" s="1">
        <v>5.0299800000000003E-8</v>
      </c>
      <c r="G301" s="1">
        <v>2.7877900000000001E-11</v>
      </c>
      <c r="H301" s="1">
        <v>1.1865800000000001E-9</v>
      </c>
      <c r="I301" s="1">
        <f t="shared" si="32"/>
        <v>4.7736475200000005E-10</v>
      </c>
      <c r="J301" s="1">
        <f t="shared" si="33"/>
        <v>9.3063999999999996E-14</v>
      </c>
      <c r="K301" s="1">
        <f t="shared" si="34"/>
        <v>5.0048301000000006E-8</v>
      </c>
      <c r="L301" s="1">
        <f t="shared" si="35"/>
        <v>4.1174326000000001E-10</v>
      </c>
      <c r="M301" s="1">
        <f t="shared" si="36"/>
        <v>9.5380810629315874E-3</v>
      </c>
      <c r="N301" s="1">
        <f t="shared" si="37"/>
        <v>1.8594837015546238E-6</v>
      </c>
      <c r="O301" s="1">
        <f t="shared" si="38"/>
        <v>5.570199076288324E-4</v>
      </c>
      <c r="P301" s="1">
        <f t="shared" si="39"/>
        <v>8.226917832835124E-3</v>
      </c>
    </row>
    <row r="302" spans="1:16" x14ac:dyDescent="0.35">
      <c r="A302">
        <v>301</v>
      </c>
      <c r="B302" s="2">
        <v>44629.63548611111</v>
      </c>
      <c r="C302">
        <v>11786417</v>
      </c>
      <c r="D302" s="1">
        <v>6.2834699999999998E-10</v>
      </c>
      <c r="E302" s="1">
        <v>5.3453E-11</v>
      </c>
      <c r="F302" s="1">
        <v>5.2237599999999999E-8</v>
      </c>
      <c r="G302" s="1">
        <v>2.5654799999999998E-11</v>
      </c>
      <c r="H302" s="1">
        <v>1.1863400000000001E-9</v>
      </c>
      <c r="I302" s="1">
        <f t="shared" si="32"/>
        <v>4.0716885600000001E-10</v>
      </c>
      <c r="J302" s="1">
        <f t="shared" si="33"/>
        <v>1.06906E-13</v>
      </c>
      <c r="K302" s="1">
        <f t="shared" si="34"/>
        <v>5.1976412000000001E-8</v>
      </c>
      <c r="L302" s="1">
        <f t="shared" si="35"/>
        <v>4.1165998000000002E-10</v>
      </c>
      <c r="M302" s="1">
        <f t="shared" si="36"/>
        <v>7.8337238053292329E-3</v>
      </c>
      <c r="N302" s="1">
        <f t="shared" si="37"/>
        <v>2.0568176195001687E-6</v>
      </c>
      <c r="O302" s="1">
        <f t="shared" si="38"/>
        <v>4.9358543640911571E-4</v>
      </c>
      <c r="P302" s="1">
        <f t="shared" si="39"/>
        <v>7.9201307700885546E-3</v>
      </c>
    </row>
    <row r="303" spans="1:16" x14ac:dyDescent="0.35">
      <c r="A303">
        <v>302</v>
      </c>
      <c r="B303" s="2">
        <v>44629.635937500003</v>
      </c>
      <c r="C303">
        <v>11825414</v>
      </c>
      <c r="D303" s="1">
        <v>5.7395199999999998E-10</v>
      </c>
      <c r="E303" s="1">
        <v>3.4553399999999998E-11</v>
      </c>
      <c r="F303" s="1">
        <v>5.5911600000000003E-8</v>
      </c>
      <c r="G303" s="1">
        <v>2.34264E-11</v>
      </c>
      <c r="H303" s="1">
        <v>1.1899399999999999E-9</v>
      </c>
      <c r="I303" s="1">
        <f t="shared" si="32"/>
        <v>3.7192089599999999E-10</v>
      </c>
      <c r="J303" s="1">
        <f t="shared" si="33"/>
        <v>6.9106799999999991E-14</v>
      </c>
      <c r="K303" s="1">
        <f t="shared" si="34"/>
        <v>5.5632042000000005E-8</v>
      </c>
      <c r="L303" s="1">
        <f t="shared" si="35"/>
        <v>4.1290917999999994E-10</v>
      </c>
      <c r="M303" s="1">
        <f t="shared" si="36"/>
        <v>6.6853720019840355E-3</v>
      </c>
      <c r="N303" s="1">
        <f t="shared" si="37"/>
        <v>1.2422121769321353E-6</v>
      </c>
      <c r="O303" s="1">
        <f t="shared" si="38"/>
        <v>4.2109545430671049E-4</v>
      </c>
      <c r="P303" s="1">
        <f t="shared" si="39"/>
        <v>7.4221467549222785E-3</v>
      </c>
    </row>
    <row r="304" spans="1:16" x14ac:dyDescent="0.35">
      <c r="A304">
        <v>303</v>
      </c>
      <c r="B304" s="2">
        <v>44629.636388888888</v>
      </c>
      <c r="C304">
        <v>11864412</v>
      </c>
      <c r="D304" s="1">
        <v>4.7758899999999999E-10</v>
      </c>
      <c r="E304" s="1">
        <v>4.25494E-11</v>
      </c>
      <c r="F304" s="1">
        <v>6.2048100000000006E-8</v>
      </c>
      <c r="G304" s="1">
        <v>2.3701599999999999E-11</v>
      </c>
      <c r="H304" s="1">
        <v>1.18262E-9</v>
      </c>
      <c r="I304" s="1">
        <f t="shared" si="32"/>
        <v>3.09477672E-10</v>
      </c>
      <c r="J304" s="1">
        <f t="shared" si="33"/>
        <v>8.50988E-14</v>
      </c>
      <c r="K304" s="1">
        <f t="shared" si="34"/>
        <v>6.17378595E-8</v>
      </c>
      <c r="L304" s="1">
        <f t="shared" si="35"/>
        <v>4.1036914E-10</v>
      </c>
      <c r="M304" s="1">
        <f t="shared" si="36"/>
        <v>5.0127697089984149E-3</v>
      </c>
      <c r="N304" s="1">
        <f t="shared" si="37"/>
        <v>1.3783892199890734E-6</v>
      </c>
      <c r="O304" s="1">
        <f t="shared" si="38"/>
        <v>3.8390705787264944E-4</v>
      </c>
      <c r="P304" s="1">
        <f t="shared" si="39"/>
        <v>6.6469609300270609E-3</v>
      </c>
    </row>
    <row r="305" spans="1:16" x14ac:dyDescent="0.35">
      <c r="A305">
        <v>304</v>
      </c>
      <c r="B305" s="2">
        <v>44629.636840277781</v>
      </c>
      <c r="C305">
        <v>11903409</v>
      </c>
      <c r="D305" s="1">
        <v>4.8325399999999999E-10</v>
      </c>
      <c r="E305" s="1">
        <v>3.7737500000000002E-11</v>
      </c>
      <c r="F305" s="1">
        <v>6.8656500000000003E-8</v>
      </c>
      <c r="G305" s="1">
        <v>2.09743E-11</v>
      </c>
      <c r="H305" s="1">
        <v>1.16126E-9</v>
      </c>
      <c r="I305" s="1">
        <f t="shared" si="32"/>
        <v>3.1314859200000001E-10</v>
      </c>
      <c r="J305" s="1">
        <f t="shared" si="33"/>
        <v>7.5475000000000002E-14</v>
      </c>
      <c r="K305" s="1">
        <f t="shared" si="34"/>
        <v>6.8313217500000006E-8</v>
      </c>
      <c r="L305" s="1">
        <f t="shared" si="35"/>
        <v>4.0295721999999994E-10</v>
      </c>
      <c r="M305" s="1">
        <f t="shared" si="36"/>
        <v>4.5840117543870622E-3</v>
      </c>
      <c r="N305" s="1">
        <f t="shared" si="37"/>
        <v>1.1048374350102891E-6</v>
      </c>
      <c r="O305" s="1">
        <f t="shared" si="38"/>
        <v>3.0703135890210409E-4</v>
      </c>
      <c r="P305" s="1">
        <f t="shared" si="39"/>
        <v>5.898671366196445E-3</v>
      </c>
    </row>
    <row r="306" spans="1:16" x14ac:dyDescent="0.35">
      <c r="A306">
        <v>305</v>
      </c>
      <c r="B306" s="2">
        <v>44629.637291666666</v>
      </c>
      <c r="C306">
        <v>11942407</v>
      </c>
      <c r="D306" s="1">
        <v>3.98136E-10</v>
      </c>
      <c r="E306" s="1">
        <v>2.5912599999999999E-11</v>
      </c>
      <c r="F306" s="1">
        <v>7.1290800000000002E-8</v>
      </c>
      <c r="G306" s="1">
        <v>1.8398599999999999E-11</v>
      </c>
      <c r="H306" s="1">
        <v>1.15646E-9</v>
      </c>
      <c r="I306" s="1">
        <f t="shared" si="32"/>
        <v>2.5799212799999999E-10</v>
      </c>
      <c r="J306" s="1">
        <f t="shared" si="33"/>
        <v>5.1825199999999998E-14</v>
      </c>
      <c r="K306" s="1">
        <f t="shared" si="34"/>
        <v>7.0934346000000003E-8</v>
      </c>
      <c r="L306" s="1">
        <f t="shared" si="35"/>
        <v>4.0129161999999994E-10</v>
      </c>
      <c r="M306" s="1">
        <f t="shared" si="36"/>
        <v>3.6370551439213945E-3</v>
      </c>
      <c r="N306" s="1">
        <f t="shared" si="37"/>
        <v>7.3060799066223854E-7</v>
      </c>
      <c r="O306" s="1">
        <f t="shared" si="38"/>
        <v>2.5937505647828201E-4</v>
      </c>
      <c r="P306" s="1">
        <f t="shared" si="39"/>
        <v>5.6572259085887668E-3</v>
      </c>
    </row>
    <row r="307" spans="1:16" x14ac:dyDescent="0.35">
      <c r="A307">
        <v>306</v>
      </c>
      <c r="B307" s="2">
        <v>44629.637743055559</v>
      </c>
      <c r="C307">
        <v>11981404</v>
      </c>
      <c r="D307" s="1">
        <v>2.96559E-10</v>
      </c>
      <c r="E307" s="1">
        <v>2.77451E-11</v>
      </c>
      <c r="F307" s="1">
        <v>6.7397200000000002E-8</v>
      </c>
      <c r="G307" s="1">
        <v>1.56014E-11</v>
      </c>
      <c r="H307" s="1">
        <v>1.1384700000000001E-9</v>
      </c>
      <c r="I307" s="1">
        <f t="shared" si="32"/>
        <v>1.92170232E-10</v>
      </c>
      <c r="J307" s="1">
        <f t="shared" si="33"/>
        <v>5.5490200000000001E-14</v>
      </c>
      <c r="K307" s="1">
        <f t="shared" si="34"/>
        <v>6.7060214000000002E-8</v>
      </c>
      <c r="L307" s="1">
        <f t="shared" si="35"/>
        <v>3.9504908999999997E-10</v>
      </c>
      <c r="M307" s="1">
        <f t="shared" si="36"/>
        <v>2.8656370228702221E-3</v>
      </c>
      <c r="N307" s="1">
        <f t="shared" si="37"/>
        <v>8.2746828096910039E-7</v>
      </c>
      <c r="O307" s="1">
        <f t="shared" si="38"/>
        <v>2.3264763217129011E-4</v>
      </c>
      <c r="P307" s="1">
        <f t="shared" si="39"/>
        <v>5.8909607714642837E-3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4925-1BBB-4D3C-AAE5-0D50F8D2F0F2}">
  <dimension ref="A1:AD307"/>
  <sheetViews>
    <sheetView topLeftCell="J1" workbookViewId="0">
      <pane ySplit="1" topLeftCell="A71" activePane="bottomLeft" state="frozen"/>
      <selection pane="bottomLeft" activeCell="Y79" sqref="Y79"/>
    </sheetView>
  </sheetViews>
  <sheetFormatPr defaultRowHeight="14.5" x14ac:dyDescent="0.35"/>
  <cols>
    <col min="2" max="2" width="8.7265625" style="2"/>
    <col min="4" max="4" width="17.7265625" customWidth="1"/>
    <col min="5" max="5" width="11.54296875" customWidth="1"/>
    <col min="6" max="6" width="15.453125" customWidth="1"/>
    <col min="7" max="7" width="15.36328125" customWidth="1"/>
    <col min="8" max="8" width="23.1796875" customWidth="1"/>
    <col min="9" max="9" width="11.1796875" customWidth="1"/>
    <col min="10" max="10" width="11.6328125" customWidth="1"/>
    <col min="11" max="11" width="14.453125" customWidth="1"/>
    <col min="12" max="12" width="13.54296875" customWidth="1"/>
    <col min="18" max="18" width="9.453125" customWidth="1"/>
    <col min="22" max="25" width="8.7265625" style="7"/>
    <col min="26" max="26" width="12.453125" style="7" bestFit="1" customWidth="1"/>
    <col min="27" max="30" width="8.7265625" style="7"/>
  </cols>
  <sheetData>
    <row r="1" spans="1:30" x14ac:dyDescent="0.35">
      <c r="A1" t="s">
        <v>17</v>
      </c>
      <c r="B1" s="2" t="s">
        <v>42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 t="s">
        <v>13</v>
      </c>
      <c r="N1" s="4" t="s">
        <v>10</v>
      </c>
      <c r="O1" s="4" t="s">
        <v>11</v>
      </c>
      <c r="P1" s="4" t="s">
        <v>12</v>
      </c>
      <c r="Q1" s="4"/>
      <c r="R1" s="3" t="s">
        <v>14</v>
      </c>
      <c r="S1" s="3" t="s">
        <v>15</v>
      </c>
      <c r="T1" s="3" t="s">
        <v>16</v>
      </c>
    </row>
    <row r="2" spans="1:30" x14ac:dyDescent="0.35">
      <c r="A2">
        <v>1</v>
      </c>
      <c r="B2" s="2">
        <v>44629.499247685184</v>
      </c>
      <c r="C2">
        <v>15189</v>
      </c>
      <c r="D2" s="1">
        <v>5.7211400000000002E-11</v>
      </c>
      <c r="E2" s="1">
        <v>5.8490100000000003E-11</v>
      </c>
      <c r="F2" s="1">
        <v>5.3235699999999996E-9</v>
      </c>
      <c r="G2" s="1">
        <v>1.3597599999999999E-11</v>
      </c>
      <c r="H2" s="1">
        <v>1.44837E-9</v>
      </c>
      <c r="I2" s="1">
        <f>0.648*D2</f>
        <v>3.70729872E-11</v>
      </c>
      <c r="J2" s="1">
        <f>0.002*E2</f>
        <v>1.1698020000000001E-13</v>
      </c>
      <c r="K2" s="1">
        <f>F2-(0.005*F2)</f>
        <v>5.2969521499999999E-9</v>
      </c>
      <c r="L2" s="1">
        <f>H2-(0.653*H2)</f>
        <v>5.0258439000000005E-10</v>
      </c>
      <c r="M2" s="1">
        <f>I2/K2</f>
        <v>6.9989280911287822E-3</v>
      </c>
      <c r="N2" s="1">
        <f>J2/K2</f>
        <v>2.2084435858081144E-5</v>
      </c>
      <c r="O2" s="1">
        <f>G2/K2</f>
        <v>2.5670611353361007E-3</v>
      </c>
      <c r="P2" s="1">
        <f>L2/K2</f>
        <v>9.4881806700859106E-2</v>
      </c>
      <c r="Q2" s="1"/>
      <c r="R2" s="5">
        <f>(O2+0.5*P2+0.5*N2)/(M2+O2+0.5*N2+0.5*P2)*100</f>
        <v>87.725041048375189</v>
      </c>
      <c r="S2" s="5">
        <f>O2/(O2+0.5*P2+0.5*N2)*100</f>
        <v>5.1321713574661665</v>
      </c>
      <c r="T2" s="5">
        <f>O2/(M2+P2+0.5*N2+0.5*P2)*100</f>
        <v>1.7190216696985998</v>
      </c>
    </row>
    <row r="3" spans="1:30" x14ac:dyDescent="0.35">
      <c r="A3">
        <v>2</v>
      </c>
      <c r="B3" s="2">
        <v>44629.499849537038</v>
      </c>
      <c r="C3">
        <v>67767</v>
      </c>
      <c r="D3" s="1">
        <v>3.7882900000000003E-11</v>
      </c>
      <c r="E3" s="1">
        <v>4.6767500000000002E-11</v>
      </c>
      <c r="F3" s="1">
        <v>6.4574100000000003E-9</v>
      </c>
      <c r="G3" s="1">
        <v>9.1880299999999996E-12</v>
      </c>
      <c r="H3" s="1">
        <v>1.57135E-9</v>
      </c>
      <c r="I3" s="1">
        <f t="shared" ref="I3:I66" si="0">0.648*D3</f>
        <v>2.4548119200000002E-11</v>
      </c>
      <c r="J3" s="1">
        <f t="shared" ref="J3:J66" si="1">0.002*E3</f>
        <v>9.3535000000000002E-14</v>
      </c>
      <c r="K3" s="1">
        <f t="shared" ref="K3:K66" si="2">F3-(0.005*F3)</f>
        <v>6.4251229499999999E-9</v>
      </c>
      <c r="L3" s="1">
        <f t="shared" ref="L3:L66" si="3">H3-(0.653*H3)</f>
        <v>5.4525844999999996E-10</v>
      </c>
      <c r="M3" s="1">
        <f t="shared" ref="M3:M66" si="4">I3/K3</f>
        <v>3.8206458290420734E-3</v>
      </c>
      <c r="N3" s="1">
        <f t="shared" ref="N3:N66" si="5">J3/K3</f>
        <v>1.455769807486719E-5</v>
      </c>
      <c r="O3" s="1">
        <f t="shared" ref="O3:O66" si="6">G3/K3</f>
        <v>1.4300162147091674E-3</v>
      </c>
      <c r="P3" s="1">
        <f t="shared" ref="P3:P66" si="7">L3/K3</f>
        <v>8.4863504440798279E-2</v>
      </c>
      <c r="Q3" s="1"/>
      <c r="R3" s="5">
        <f t="shared" ref="R3:R66" si="8">(O3+0.5*P3+0.5*N3)/(M3+O3+0.5*N3+0.5*P3)*100</f>
        <v>91.988529219565194</v>
      </c>
      <c r="S3" s="5">
        <f t="shared" ref="S3:S66" si="9">O3/(O3+0.5*P3+0.5*N3)*100</f>
        <v>3.2597384790391262</v>
      </c>
      <c r="T3" s="5">
        <f t="shared" ref="T3:T66" si="10">O3/(M3+P3+0.5*N3+0.5*P3)*100</f>
        <v>1.0905899323850659</v>
      </c>
    </row>
    <row r="4" spans="1:30" x14ac:dyDescent="0.35">
      <c r="A4">
        <v>3</v>
      </c>
      <c r="B4" s="2">
        <v>44629.500324074077</v>
      </c>
      <c r="C4">
        <v>108864</v>
      </c>
      <c r="D4" s="1">
        <v>4.0129600000000003E-11</v>
      </c>
      <c r="E4" s="1">
        <v>5.2275599999999999E-11</v>
      </c>
      <c r="F4" s="1">
        <v>3.0771699999999998E-7</v>
      </c>
      <c r="G4" s="1">
        <v>6.6994000000000003E-12</v>
      </c>
      <c r="H4" s="1">
        <v>1.22857E-9</v>
      </c>
      <c r="I4" s="1">
        <f t="shared" si="0"/>
        <v>2.6003980800000001E-11</v>
      </c>
      <c r="J4" s="1">
        <f t="shared" si="1"/>
        <v>1.045512E-13</v>
      </c>
      <c r="K4" s="1">
        <f t="shared" si="2"/>
        <v>3.0617841499999997E-7</v>
      </c>
      <c r="L4" s="1">
        <f t="shared" si="3"/>
        <v>4.2631378999999998E-10</v>
      </c>
      <c r="M4" s="1">
        <f t="shared" si="4"/>
        <v>8.4930810031138223E-5</v>
      </c>
      <c r="N4" s="1">
        <f t="shared" si="5"/>
        <v>3.4147149138517818E-7</v>
      </c>
      <c r="O4" s="1">
        <f t="shared" si="6"/>
        <v>2.1880706384870408E-5</v>
      </c>
      <c r="P4" s="1">
        <f t="shared" si="7"/>
        <v>1.3923704909113205E-3</v>
      </c>
      <c r="Q4" s="1"/>
      <c r="R4" s="5">
        <f t="shared" si="8"/>
        <v>89.42551705801219</v>
      </c>
      <c r="S4" s="5">
        <f t="shared" si="9"/>
        <v>3.0464478859197319</v>
      </c>
      <c r="T4" s="5">
        <f t="shared" si="10"/>
        <v>1.0066309240475175</v>
      </c>
    </row>
    <row r="5" spans="1:30" x14ac:dyDescent="0.35">
      <c r="A5">
        <v>4</v>
      </c>
      <c r="B5" s="2">
        <v>44629.500821759262</v>
      </c>
      <c r="C5">
        <v>151502</v>
      </c>
      <c r="D5" s="1">
        <v>1.78557E-11</v>
      </c>
      <c r="E5" s="1">
        <v>3.8116300000000003E-11</v>
      </c>
      <c r="F5" s="1">
        <v>4.1208200000000002E-7</v>
      </c>
      <c r="G5" s="1">
        <v>5.2911500000000001E-12</v>
      </c>
      <c r="H5" s="1">
        <v>1.0015700000000001E-9</v>
      </c>
      <c r="I5" s="1">
        <f t="shared" si="0"/>
        <v>1.1570493600000001E-11</v>
      </c>
      <c r="J5" s="1">
        <f t="shared" si="1"/>
        <v>7.6232600000000006E-14</v>
      </c>
      <c r="K5" s="1">
        <f t="shared" si="2"/>
        <v>4.1002159000000001E-7</v>
      </c>
      <c r="L5" s="1">
        <f t="shared" si="3"/>
        <v>3.4754478999999996E-10</v>
      </c>
      <c r="M5" s="1">
        <f t="shared" si="4"/>
        <v>2.8219230114199599E-5</v>
      </c>
      <c r="N5" s="1">
        <f t="shared" si="5"/>
        <v>1.8592338027858484E-7</v>
      </c>
      <c r="O5" s="1">
        <f t="shared" si="6"/>
        <v>1.2904564366964188E-5</v>
      </c>
      <c r="P5" s="1">
        <f t="shared" si="7"/>
        <v>8.4762558478932771E-4</v>
      </c>
      <c r="Q5" s="1"/>
      <c r="R5" s="5">
        <f t="shared" si="8"/>
        <v>93.931733972342073</v>
      </c>
      <c r="S5" s="5">
        <f t="shared" si="9"/>
        <v>2.954271870843892</v>
      </c>
      <c r="T5" s="5">
        <f t="shared" si="10"/>
        <v>0.99284929546201628</v>
      </c>
    </row>
    <row r="6" spans="1:30" x14ac:dyDescent="0.35">
      <c r="A6">
        <v>5</v>
      </c>
      <c r="B6" s="2">
        <v>44629.501261574071</v>
      </c>
      <c r="C6">
        <v>189999</v>
      </c>
      <c r="D6" s="1">
        <v>2.0328200000000001E-11</v>
      </c>
      <c r="E6" s="1">
        <v>3.3806100000000002E-11</v>
      </c>
      <c r="F6" s="1">
        <v>4.2399700000000001E-7</v>
      </c>
      <c r="G6" s="1">
        <v>5.8655200000000002E-11</v>
      </c>
      <c r="H6" s="1">
        <v>3.3435399999999998E-9</v>
      </c>
      <c r="I6" s="1">
        <f t="shared" si="0"/>
        <v>1.31726736E-11</v>
      </c>
      <c r="J6" s="1">
        <f t="shared" si="1"/>
        <v>6.761220000000001E-14</v>
      </c>
      <c r="K6" s="1">
        <f t="shared" si="2"/>
        <v>4.2187701499999999E-7</v>
      </c>
      <c r="L6" s="1">
        <f t="shared" si="3"/>
        <v>1.1602083799999999E-9</v>
      </c>
      <c r="M6" s="1">
        <f t="shared" si="4"/>
        <v>3.1223966065086532E-5</v>
      </c>
      <c r="N6" s="1">
        <f t="shared" si="5"/>
        <v>1.6026519008152177E-7</v>
      </c>
      <c r="O6" s="1">
        <f t="shared" si="6"/>
        <v>1.3903388408112257E-4</v>
      </c>
      <c r="P6" s="1">
        <f t="shared" si="7"/>
        <v>2.7501104320651363E-3</v>
      </c>
      <c r="Q6" s="1"/>
      <c r="R6" s="5">
        <f t="shared" si="8"/>
        <v>97.97954552343954</v>
      </c>
      <c r="S6" s="5">
        <f t="shared" si="9"/>
        <v>9.1821892215047658</v>
      </c>
      <c r="T6" s="5">
        <f t="shared" si="10"/>
        <v>3.3449993035453476</v>
      </c>
    </row>
    <row r="7" spans="1:30" s="17" customFormat="1" x14ac:dyDescent="0.35">
      <c r="A7" s="17">
        <v>6</v>
      </c>
      <c r="B7" s="25">
        <v>44629.501770833333</v>
      </c>
      <c r="C7" s="17">
        <v>233828</v>
      </c>
      <c r="D7" s="19">
        <v>9.7940600000000008E-9</v>
      </c>
      <c r="E7" s="19">
        <v>6.8594999999999997E-11</v>
      </c>
      <c r="F7" s="19">
        <v>4.0160100000000002E-7</v>
      </c>
      <c r="G7" s="19">
        <v>3.3393100000000001E-10</v>
      </c>
      <c r="H7" s="19">
        <v>1.5409400000000001E-8</v>
      </c>
      <c r="I7" s="19">
        <f t="shared" si="0"/>
        <v>6.3465508800000008E-9</v>
      </c>
      <c r="J7" s="19">
        <f t="shared" si="1"/>
        <v>1.3718999999999999E-13</v>
      </c>
      <c r="K7" s="19">
        <f t="shared" si="2"/>
        <v>3.9959299500000001E-7</v>
      </c>
      <c r="L7" s="19">
        <f t="shared" si="3"/>
        <v>5.3470617999999997E-9</v>
      </c>
      <c r="M7" s="19">
        <f t="shared" si="4"/>
        <v>1.5882537880825467E-2</v>
      </c>
      <c r="N7" s="19">
        <f t="shared" si="5"/>
        <v>3.4332433680425253E-7</v>
      </c>
      <c r="O7" s="19">
        <f t="shared" si="6"/>
        <v>8.3567781262031387E-4</v>
      </c>
      <c r="P7" s="19">
        <f t="shared" si="7"/>
        <v>1.3381270109602396E-2</v>
      </c>
      <c r="Q7" s="19"/>
      <c r="R7" s="20">
        <f t="shared" si="8"/>
        <v>32.15206682975856</v>
      </c>
      <c r="S7" s="20">
        <f t="shared" si="9"/>
        <v>11.103162563277685</v>
      </c>
      <c r="T7" s="20">
        <f t="shared" si="10"/>
        <v>2.3242574546303727</v>
      </c>
      <c r="V7" s="7"/>
      <c r="W7" s="7"/>
      <c r="X7" s="7"/>
      <c r="Y7" s="7"/>
      <c r="Z7" s="7"/>
      <c r="AA7" s="7"/>
      <c r="AB7" s="7"/>
      <c r="AC7" s="7"/>
      <c r="AD7" s="7"/>
    </row>
    <row r="8" spans="1:30" x14ac:dyDescent="0.35">
      <c r="A8">
        <v>7</v>
      </c>
      <c r="B8" s="2">
        <v>44629.502164351848</v>
      </c>
      <c r="C8">
        <v>267275</v>
      </c>
      <c r="D8" s="1">
        <v>1.3260700000000001E-8</v>
      </c>
      <c r="E8" s="1">
        <v>5.4773699999999999E-11</v>
      </c>
      <c r="F8" s="1">
        <v>3.9703299999999998E-7</v>
      </c>
      <c r="G8" s="1">
        <v>3.99516E-10</v>
      </c>
      <c r="H8" s="1">
        <v>1.09865E-8</v>
      </c>
      <c r="I8" s="1">
        <f t="shared" si="0"/>
        <v>8.5929335999999999E-9</v>
      </c>
      <c r="J8" s="1">
        <f t="shared" si="1"/>
        <v>1.095474E-13</v>
      </c>
      <c r="K8" s="1">
        <f t="shared" si="2"/>
        <v>3.9504783499999996E-7</v>
      </c>
      <c r="L8" s="1">
        <f t="shared" si="3"/>
        <v>3.8123155000000001E-9</v>
      </c>
      <c r="M8" s="1">
        <f t="shared" si="4"/>
        <v>2.1751628128780912E-2</v>
      </c>
      <c r="N8" s="1">
        <f t="shared" si="5"/>
        <v>2.773016082976382E-7</v>
      </c>
      <c r="O8" s="1">
        <f t="shared" si="6"/>
        <v>1.0113104404179307E-3</v>
      </c>
      <c r="P8" s="1">
        <f t="shared" si="7"/>
        <v>9.6502629865064336E-3</v>
      </c>
      <c r="Q8" s="1"/>
      <c r="R8" s="5">
        <f t="shared" si="8"/>
        <v>21.156069410446367</v>
      </c>
      <c r="S8" s="5">
        <f t="shared" si="9"/>
        <v>17.327104899535055</v>
      </c>
      <c r="T8" s="5">
        <f t="shared" si="10"/>
        <v>2.7915806959814318</v>
      </c>
    </row>
    <row r="9" spans="1:30" x14ac:dyDescent="0.35">
      <c r="A9">
        <v>8</v>
      </c>
      <c r="B9" s="2">
        <v>44629.502511574072</v>
      </c>
      <c r="C9">
        <v>297003</v>
      </c>
      <c r="D9" s="1">
        <v>1.4366699999999999E-8</v>
      </c>
      <c r="E9" s="1">
        <v>6.0250999999999994E-11</v>
      </c>
      <c r="F9" s="1">
        <v>3.8547599999999998E-7</v>
      </c>
      <c r="G9" s="1">
        <v>3.9641400000000001E-10</v>
      </c>
      <c r="H9" s="1">
        <v>7.4297900000000003E-9</v>
      </c>
      <c r="I9" s="1">
        <f t="shared" si="0"/>
        <v>9.3096216000000005E-9</v>
      </c>
      <c r="J9" s="1">
        <f t="shared" si="1"/>
        <v>1.2050199999999998E-13</v>
      </c>
      <c r="K9" s="1">
        <f t="shared" si="2"/>
        <v>3.8354861999999999E-7</v>
      </c>
      <c r="L9" s="1">
        <f t="shared" si="3"/>
        <v>2.5781371300000002E-9</v>
      </c>
      <c r="M9" s="1">
        <f t="shared" si="4"/>
        <v>2.4272337624366893E-2</v>
      </c>
      <c r="N9" s="1">
        <f t="shared" si="5"/>
        <v>3.1417659643776056E-7</v>
      </c>
      <c r="O9" s="1">
        <f t="shared" si="6"/>
        <v>1.0335430225247584E-3</v>
      </c>
      <c r="P9" s="1">
        <f t="shared" si="7"/>
        <v>6.72180004193471E-3</v>
      </c>
      <c r="Q9" s="1"/>
      <c r="R9" s="5">
        <f t="shared" si="8"/>
        <v>15.329855491266898</v>
      </c>
      <c r="S9" s="5">
        <f t="shared" si="9"/>
        <v>23.518477029301398</v>
      </c>
      <c r="T9" s="5">
        <f t="shared" si="10"/>
        <v>3.0084039088603749</v>
      </c>
    </row>
    <row r="10" spans="1:30" s="7" customFormat="1" x14ac:dyDescent="0.35">
      <c r="A10" s="7">
        <v>9</v>
      </c>
      <c r="B10" s="27">
        <v>44629.502847222226</v>
      </c>
      <c r="C10" s="7">
        <v>326730</v>
      </c>
      <c r="D10" s="8">
        <v>1.47214E-8</v>
      </c>
      <c r="E10" s="8">
        <v>6.2656999999999994E-11</v>
      </c>
      <c r="F10" s="8">
        <v>3.8117600000000002E-7</v>
      </c>
      <c r="G10" s="8">
        <v>3.7705600000000001E-10</v>
      </c>
      <c r="H10" s="8">
        <v>5.6735100000000002E-9</v>
      </c>
      <c r="I10" s="8">
        <f t="shared" si="0"/>
        <v>9.5394672000000003E-9</v>
      </c>
      <c r="J10" s="8">
        <f t="shared" si="1"/>
        <v>1.2531399999999998E-13</v>
      </c>
      <c r="K10" s="8">
        <f t="shared" si="2"/>
        <v>3.7927012000000005E-7</v>
      </c>
      <c r="L10" s="8">
        <f t="shared" si="3"/>
        <v>1.9687079699999998E-9</v>
      </c>
      <c r="M10" s="8">
        <f t="shared" si="4"/>
        <v>2.515217175558148E-2</v>
      </c>
      <c r="N10" s="8">
        <f t="shared" si="5"/>
        <v>3.3040831162760718E-7</v>
      </c>
      <c r="O10" s="8">
        <f t="shared" si="6"/>
        <v>9.9416215545796208E-4</v>
      </c>
      <c r="P10" s="8">
        <f t="shared" si="7"/>
        <v>5.1907805708501361E-3</v>
      </c>
      <c r="Q10" s="8"/>
      <c r="R10" s="5">
        <f t="shared" si="8"/>
        <v>12.489497802330867</v>
      </c>
      <c r="S10" s="5">
        <f t="shared" si="9"/>
        <v>27.694717350038388</v>
      </c>
      <c r="T10" s="5">
        <f t="shared" si="10"/>
        <v>3.018236773235571</v>
      </c>
    </row>
    <row r="11" spans="1:30" s="9" customFormat="1" x14ac:dyDescent="0.35">
      <c r="A11" s="9">
        <v>10</v>
      </c>
      <c r="B11" s="26">
        <v>44629.503182870372</v>
      </c>
      <c r="C11" s="9">
        <v>355867</v>
      </c>
      <c r="D11" s="10">
        <v>8.1729899999999999E-9</v>
      </c>
      <c r="E11" s="10">
        <v>4.9777499999999999E-11</v>
      </c>
      <c r="F11" s="10">
        <v>3.4713400000000002E-7</v>
      </c>
      <c r="G11" s="10">
        <v>1.7124899999999999E-10</v>
      </c>
      <c r="H11" s="10">
        <v>3.1498900000000002E-9</v>
      </c>
      <c r="I11" s="10">
        <f t="shared" si="0"/>
        <v>5.2960975200000001E-9</v>
      </c>
      <c r="J11" s="10">
        <f t="shared" si="1"/>
        <v>9.9554999999999998E-14</v>
      </c>
      <c r="K11" s="10">
        <f t="shared" si="2"/>
        <v>3.4539833000000004E-7</v>
      </c>
      <c r="L11" s="10">
        <f t="shared" si="3"/>
        <v>1.0930118299999998E-9</v>
      </c>
      <c r="M11" s="10">
        <f t="shared" si="4"/>
        <v>1.5333303782910588E-2</v>
      </c>
      <c r="N11" s="10">
        <f t="shared" si="5"/>
        <v>2.8823243007573312E-7</v>
      </c>
      <c r="O11" s="10">
        <f t="shared" si="6"/>
        <v>4.9580147072511896E-4</v>
      </c>
      <c r="P11" s="10">
        <f t="shared" si="7"/>
        <v>3.1644965683534131E-3</v>
      </c>
      <c r="Q11" s="10"/>
      <c r="R11" s="23">
        <f t="shared" si="8"/>
        <v>11.935755972354027</v>
      </c>
      <c r="S11" s="23">
        <f t="shared" si="9"/>
        <v>23.857325229174375</v>
      </c>
      <c r="T11" s="23">
        <f t="shared" si="10"/>
        <v>2.4691071288856863</v>
      </c>
      <c r="V11" s="7"/>
      <c r="W11" s="7"/>
      <c r="X11" s="7"/>
      <c r="Y11" s="7"/>
      <c r="Z11" s="7"/>
      <c r="AA11" s="7"/>
      <c r="AB11" s="7"/>
      <c r="AC11" s="7"/>
      <c r="AD11" s="7"/>
    </row>
    <row r="12" spans="1:30" x14ac:dyDescent="0.35">
      <c r="A12">
        <v>11</v>
      </c>
      <c r="B12" s="2">
        <v>44629.503553240742</v>
      </c>
      <c r="C12">
        <v>387734</v>
      </c>
      <c r="D12" s="1">
        <v>2.9313099999999999E-9</v>
      </c>
      <c r="E12" s="1">
        <v>3.5382799999999999E-11</v>
      </c>
      <c r="F12" s="1">
        <v>3.5806299999999999E-7</v>
      </c>
      <c r="G12" s="1">
        <v>8.5758099999999998E-11</v>
      </c>
      <c r="H12" s="1">
        <v>2.2889400000000002E-9</v>
      </c>
      <c r="I12" s="1">
        <f t="shared" si="0"/>
        <v>1.89948888E-9</v>
      </c>
      <c r="J12" s="1">
        <f t="shared" si="1"/>
        <v>7.0765599999999995E-14</v>
      </c>
      <c r="K12" s="1">
        <f t="shared" si="2"/>
        <v>3.56272685E-7</v>
      </c>
      <c r="L12" s="1">
        <f t="shared" si="3"/>
        <v>7.942621800000001E-10</v>
      </c>
      <c r="M12" s="1">
        <f t="shared" si="4"/>
        <v>5.331559111807856E-3</v>
      </c>
      <c r="N12" s="1">
        <f t="shared" si="5"/>
        <v>1.9862763265165835E-7</v>
      </c>
      <c r="O12" s="1">
        <f t="shared" si="6"/>
        <v>2.4070916354421051E-4</v>
      </c>
      <c r="P12" s="1">
        <f t="shared" si="7"/>
        <v>2.2293659139206814E-3</v>
      </c>
      <c r="Q12" s="1"/>
      <c r="R12" s="5">
        <f t="shared" si="8"/>
        <v>20.270393127289847</v>
      </c>
      <c r="S12" s="5">
        <f t="shared" si="9"/>
        <v>17.7580733783692</v>
      </c>
      <c r="T12" s="5">
        <f t="shared" si="10"/>
        <v>2.7745191869390786</v>
      </c>
    </row>
    <row r="13" spans="1:30" x14ac:dyDescent="0.35">
      <c r="A13">
        <v>12</v>
      </c>
      <c r="B13" s="2">
        <v>44629.503923611112</v>
      </c>
      <c r="C13">
        <v>419602</v>
      </c>
      <c r="D13" s="1">
        <v>1.1782900000000001E-9</v>
      </c>
      <c r="E13" s="1">
        <v>2.5912599999999999E-11</v>
      </c>
      <c r="F13" s="1">
        <v>3.8484899999999998E-7</v>
      </c>
      <c r="G13" s="1">
        <v>4.7028E-11</v>
      </c>
      <c r="H13" s="1">
        <v>1.8798099999999999E-9</v>
      </c>
      <c r="I13" s="1">
        <f t="shared" si="0"/>
        <v>7.6353192000000002E-10</v>
      </c>
      <c r="J13" s="1">
        <f t="shared" si="1"/>
        <v>5.1825199999999998E-14</v>
      </c>
      <c r="K13" s="1">
        <f t="shared" si="2"/>
        <v>3.8292475499999998E-7</v>
      </c>
      <c r="L13" s="1">
        <f t="shared" si="3"/>
        <v>6.5229406999999996E-10</v>
      </c>
      <c r="M13" s="1">
        <f t="shared" si="4"/>
        <v>1.993947662119677E-3</v>
      </c>
      <c r="N13" s="1">
        <f t="shared" si="5"/>
        <v>1.3534042739023232E-7</v>
      </c>
      <c r="O13" s="1">
        <f t="shared" si="6"/>
        <v>1.2281263978350003E-4</v>
      </c>
      <c r="P13" s="1">
        <f t="shared" si="7"/>
        <v>1.7034523401340297E-3</v>
      </c>
      <c r="Q13" s="1"/>
      <c r="R13" s="5">
        <f t="shared" si="8"/>
        <v>32.831015820624977</v>
      </c>
      <c r="S13" s="5">
        <f t="shared" si="9"/>
        <v>12.601254177522886</v>
      </c>
      <c r="T13" s="5">
        <f t="shared" si="10"/>
        <v>2.6996572147622411</v>
      </c>
    </row>
    <row r="14" spans="1:30" x14ac:dyDescent="0.35">
      <c r="A14">
        <v>13</v>
      </c>
      <c r="B14" s="2">
        <v>44629.504386574074</v>
      </c>
      <c r="C14">
        <v>459010</v>
      </c>
      <c r="D14" s="1">
        <v>4.0783199999999999E-10</v>
      </c>
      <c r="E14" s="1">
        <v>3.6744400000000001E-11</v>
      </c>
      <c r="F14" s="1">
        <v>3.0153700000000001E-7</v>
      </c>
      <c r="G14" s="1">
        <v>2.5697799999999999E-11</v>
      </c>
      <c r="H14" s="1">
        <v>2.3168899999999998E-9</v>
      </c>
      <c r="I14" s="1">
        <f t="shared" si="0"/>
        <v>2.6427513600000003E-10</v>
      </c>
      <c r="J14" s="1">
        <f t="shared" si="1"/>
        <v>7.3488799999999999E-14</v>
      </c>
      <c r="K14" s="1">
        <f t="shared" si="2"/>
        <v>3.0002931500000002E-7</v>
      </c>
      <c r="L14" s="1">
        <f t="shared" si="3"/>
        <v>8.0396082999999996E-10</v>
      </c>
      <c r="M14" s="1">
        <f t="shared" si="4"/>
        <v>8.8083104812608059E-4</v>
      </c>
      <c r="N14" s="1">
        <f t="shared" si="5"/>
        <v>2.4493873207023118E-7</v>
      </c>
      <c r="O14" s="1">
        <f t="shared" si="6"/>
        <v>8.5650963806653351E-5</v>
      </c>
      <c r="P14" s="1">
        <f t="shared" si="7"/>
        <v>2.6796075910115644E-3</v>
      </c>
      <c r="Q14" s="1"/>
      <c r="R14" s="5">
        <f t="shared" si="8"/>
        <v>61.80940482287717</v>
      </c>
      <c r="S14" s="5">
        <f t="shared" si="9"/>
        <v>6.0081602093246786</v>
      </c>
      <c r="T14" s="5">
        <f t="shared" si="10"/>
        <v>1.7478486905449433</v>
      </c>
    </row>
    <row r="15" spans="1:30" x14ac:dyDescent="0.35">
      <c r="A15">
        <v>14</v>
      </c>
      <c r="B15" s="2">
        <v>44629.504826388889</v>
      </c>
      <c r="C15">
        <v>497507</v>
      </c>
      <c r="D15" s="1">
        <v>1.30827E-10</v>
      </c>
      <c r="E15" s="1">
        <v>3.8771499999999999E-11</v>
      </c>
      <c r="F15" s="1">
        <v>6.6137599999999998E-8</v>
      </c>
      <c r="G15" s="1">
        <v>1.9246799999999999E-11</v>
      </c>
      <c r="H15" s="1">
        <v>2.59656E-9</v>
      </c>
      <c r="I15" s="1">
        <f t="shared" si="0"/>
        <v>8.4775896E-11</v>
      </c>
      <c r="J15" s="1">
        <f t="shared" si="1"/>
        <v>7.7542999999999993E-14</v>
      </c>
      <c r="K15" s="1">
        <f t="shared" si="2"/>
        <v>6.5806912E-8</v>
      </c>
      <c r="L15" s="1">
        <f t="shared" si="3"/>
        <v>9.0100631999999992E-10</v>
      </c>
      <c r="M15" s="1">
        <f t="shared" si="4"/>
        <v>1.2882521519927876E-3</v>
      </c>
      <c r="N15" s="1">
        <f t="shared" si="5"/>
        <v>1.1783412660360055E-6</v>
      </c>
      <c r="O15" s="1">
        <f t="shared" si="6"/>
        <v>2.924738361830441E-4</v>
      </c>
      <c r="P15" s="1">
        <f t="shared" si="7"/>
        <v>1.3691666917906738E-2</v>
      </c>
      <c r="Q15" s="1"/>
      <c r="R15" s="5">
        <f t="shared" si="8"/>
        <v>84.713071877271872</v>
      </c>
      <c r="S15" s="5">
        <f t="shared" si="9"/>
        <v>4.0969054192820717</v>
      </c>
      <c r="T15" s="5">
        <f t="shared" si="10"/>
        <v>1.340003928326353</v>
      </c>
    </row>
    <row r="16" spans="1:30" x14ac:dyDescent="0.35">
      <c r="A16">
        <v>15</v>
      </c>
      <c r="B16" s="2">
        <v>44629.505289351851</v>
      </c>
      <c r="C16">
        <v>537024</v>
      </c>
      <c r="D16" s="1">
        <v>7.7690099999999998E-11</v>
      </c>
      <c r="E16" s="1">
        <v>2.3352999999999999E-11</v>
      </c>
      <c r="F16" s="1">
        <v>1.82189E-8</v>
      </c>
      <c r="G16" s="1">
        <v>1.7146200000000001E-11</v>
      </c>
      <c r="H16" s="1">
        <v>2.34449E-9</v>
      </c>
      <c r="I16" s="1">
        <f t="shared" si="0"/>
        <v>5.0343184800000001E-11</v>
      </c>
      <c r="J16" s="1">
        <f t="shared" si="1"/>
        <v>4.6705999999999998E-14</v>
      </c>
      <c r="K16" s="1">
        <f t="shared" si="2"/>
        <v>1.8127805500000001E-8</v>
      </c>
      <c r="L16" s="1">
        <f t="shared" si="3"/>
        <v>8.1353802999999998E-10</v>
      </c>
      <c r="M16" s="1">
        <f t="shared" si="4"/>
        <v>2.7771251627782523E-3</v>
      </c>
      <c r="N16" s="1">
        <f t="shared" si="5"/>
        <v>2.5764839544422514E-6</v>
      </c>
      <c r="O16" s="1">
        <f t="shared" si="6"/>
        <v>9.4585083671600511E-4</v>
      </c>
      <c r="P16" s="1">
        <f t="shared" si="7"/>
        <v>4.4877910346070291E-2</v>
      </c>
      <c r="Q16" s="1"/>
      <c r="R16" s="5">
        <f t="shared" si="8"/>
        <v>89.385384425441032</v>
      </c>
      <c r="S16" s="5">
        <f t="shared" si="9"/>
        <v>4.0445010891294997</v>
      </c>
      <c r="T16" s="5">
        <f t="shared" si="10"/>
        <v>1.3493788044461736</v>
      </c>
    </row>
    <row r="17" spans="1:20" x14ac:dyDescent="0.35">
      <c r="A17">
        <v>16</v>
      </c>
      <c r="B17" s="2">
        <v>44629.505740740744</v>
      </c>
      <c r="C17">
        <v>576022</v>
      </c>
      <c r="D17" s="1">
        <v>3.3002399999999998E-11</v>
      </c>
      <c r="E17" s="1">
        <v>4.3143199999999998E-11</v>
      </c>
      <c r="F17" s="1">
        <v>8.6581700000000001E-9</v>
      </c>
      <c r="G17" s="1">
        <v>1.5047799999999999E-11</v>
      </c>
      <c r="H17" s="1">
        <v>2.1162899999999999E-9</v>
      </c>
      <c r="I17" s="1">
        <f t="shared" si="0"/>
        <v>2.13855552E-11</v>
      </c>
      <c r="J17" s="1">
        <f t="shared" si="1"/>
        <v>8.6286399999999996E-14</v>
      </c>
      <c r="K17" s="1">
        <f t="shared" si="2"/>
        <v>8.6148791500000001E-9</v>
      </c>
      <c r="L17" s="1">
        <f t="shared" si="3"/>
        <v>7.3435262999999998E-10</v>
      </c>
      <c r="M17" s="1">
        <f t="shared" si="4"/>
        <v>2.4823975853451178E-3</v>
      </c>
      <c r="N17" s="1">
        <f t="shared" si="5"/>
        <v>1.0015973352336578E-5</v>
      </c>
      <c r="O17" s="1">
        <f t="shared" si="6"/>
        <v>1.7467221232000682E-3</v>
      </c>
      <c r="P17" s="1">
        <f t="shared" si="7"/>
        <v>8.5242360016158786E-2</v>
      </c>
      <c r="Q17" s="1"/>
      <c r="R17" s="5">
        <f t="shared" si="8"/>
        <v>94.701992779421545</v>
      </c>
      <c r="S17" s="5">
        <f t="shared" si="9"/>
        <v>3.936460598497578</v>
      </c>
      <c r="T17" s="5">
        <f t="shared" si="10"/>
        <v>1.3400149229528808</v>
      </c>
    </row>
    <row r="18" spans="1:20" x14ac:dyDescent="0.35">
      <c r="A18">
        <v>17</v>
      </c>
      <c r="B18" s="2">
        <v>44629.506192129629</v>
      </c>
      <c r="C18">
        <v>615019</v>
      </c>
      <c r="D18" s="1">
        <v>4.7364399999999999E-11</v>
      </c>
      <c r="E18" s="1">
        <v>4.6409100000000002E-11</v>
      </c>
      <c r="F18" s="1">
        <v>6.53502E-9</v>
      </c>
      <c r="G18" s="1">
        <v>1.36815E-11</v>
      </c>
      <c r="H18" s="1">
        <v>1.9120900000000002E-9</v>
      </c>
      <c r="I18" s="1">
        <f t="shared" si="0"/>
        <v>3.0692131200000002E-11</v>
      </c>
      <c r="J18" s="1">
        <f t="shared" si="1"/>
        <v>9.2818200000000011E-14</v>
      </c>
      <c r="K18" s="1">
        <f t="shared" si="2"/>
        <v>6.5023449E-9</v>
      </c>
      <c r="L18" s="1">
        <f t="shared" si="3"/>
        <v>6.6349523000000009E-10</v>
      </c>
      <c r="M18" s="1">
        <f t="shared" si="4"/>
        <v>4.7201635213167488E-3</v>
      </c>
      <c r="N18" s="1">
        <f t="shared" si="5"/>
        <v>1.42745734696417E-5</v>
      </c>
      <c r="O18" s="1">
        <f t="shared" si="6"/>
        <v>2.104087096333509E-3</v>
      </c>
      <c r="P18" s="1">
        <f t="shared" si="7"/>
        <v>0.10203937813264874</v>
      </c>
      <c r="Q18" s="1"/>
      <c r="R18" s="5">
        <f t="shared" si="8"/>
        <v>91.84083725233566</v>
      </c>
      <c r="S18" s="5">
        <f t="shared" si="9"/>
        <v>3.9601937172370585</v>
      </c>
      <c r="T18" s="5">
        <f t="shared" si="10"/>
        <v>1.333503725898447</v>
      </c>
    </row>
    <row r="19" spans="1:20" x14ac:dyDescent="0.35">
      <c r="A19">
        <v>18</v>
      </c>
      <c r="B19" s="2">
        <v>44629.506678240738</v>
      </c>
      <c r="C19">
        <v>657137</v>
      </c>
      <c r="D19" s="1">
        <v>2.29512E-11</v>
      </c>
      <c r="E19" s="1">
        <v>4.9521500000000001E-11</v>
      </c>
      <c r="F19" s="1">
        <v>6.0205299999999997E-9</v>
      </c>
      <c r="G19" s="1">
        <v>1.26796E-11</v>
      </c>
      <c r="H19" s="1">
        <v>1.7591099999999999E-9</v>
      </c>
      <c r="I19" s="1">
        <f t="shared" si="0"/>
        <v>1.4872377600000002E-11</v>
      </c>
      <c r="J19" s="1">
        <f t="shared" si="1"/>
        <v>9.9043000000000003E-14</v>
      </c>
      <c r="K19" s="1">
        <f t="shared" si="2"/>
        <v>5.9904273499999999E-9</v>
      </c>
      <c r="L19" s="1">
        <f t="shared" si="3"/>
        <v>6.1041117000000001E-10</v>
      </c>
      <c r="M19" s="1">
        <f t="shared" si="4"/>
        <v>2.4826905880095521E-3</v>
      </c>
      <c r="N19" s="1">
        <f t="shared" si="5"/>
        <v>1.653354497321464E-5</v>
      </c>
      <c r="O19" s="1">
        <f t="shared" si="6"/>
        <v>2.1166436481363888E-3</v>
      </c>
      <c r="P19" s="1">
        <f t="shared" si="7"/>
        <v>0.10189776694312135</v>
      </c>
      <c r="Q19" s="1"/>
      <c r="R19" s="5">
        <f t="shared" si="8"/>
        <v>95.531231662264958</v>
      </c>
      <c r="S19" s="5">
        <f t="shared" si="9"/>
        <v>3.9881144589667503</v>
      </c>
      <c r="T19" s="5">
        <f t="shared" si="10"/>
        <v>1.3626086293280828</v>
      </c>
    </row>
    <row r="20" spans="1:20" x14ac:dyDescent="0.35">
      <c r="A20">
        <v>19</v>
      </c>
      <c r="B20" s="2">
        <v>44629.507152777776</v>
      </c>
      <c r="C20">
        <v>698234</v>
      </c>
      <c r="D20" s="1">
        <v>2.71437E-11</v>
      </c>
      <c r="E20" s="1">
        <v>3.8587199999999999E-11</v>
      </c>
      <c r="F20" s="1">
        <v>5.8908900000000001E-9</v>
      </c>
      <c r="G20" s="1">
        <v>1.1865800000000001E-11</v>
      </c>
      <c r="H20" s="1">
        <v>1.6346900000000001E-9</v>
      </c>
      <c r="I20" s="1">
        <f t="shared" si="0"/>
        <v>1.7589117599999999E-11</v>
      </c>
      <c r="J20" s="1">
        <f t="shared" si="1"/>
        <v>7.7174400000000004E-14</v>
      </c>
      <c r="K20" s="1">
        <f t="shared" si="2"/>
        <v>5.8614355500000002E-9</v>
      </c>
      <c r="L20" s="1">
        <f t="shared" si="3"/>
        <v>5.6723742999999992E-10</v>
      </c>
      <c r="M20" s="1">
        <f t="shared" si="4"/>
        <v>3.0008207801585393E-3</v>
      </c>
      <c r="N20" s="1">
        <f t="shared" si="5"/>
        <v>1.3166467385280727E-5</v>
      </c>
      <c r="O20" s="1">
        <f t="shared" si="6"/>
        <v>2.0243846236610076E-3</v>
      </c>
      <c r="P20" s="1">
        <f t="shared" si="7"/>
        <v>9.6774488973098052E-2</v>
      </c>
      <c r="Q20" s="1"/>
      <c r="R20" s="5">
        <f t="shared" si="8"/>
        <v>94.382487655309333</v>
      </c>
      <c r="S20" s="5">
        <f t="shared" si="9"/>
        <v>4.0151852466578504</v>
      </c>
      <c r="T20" s="5">
        <f t="shared" si="10"/>
        <v>1.3662660512032014</v>
      </c>
    </row>
    <row r="21" spans="1:20" x14ac:dyDescent="0.35">
      <c r="A21">
        <v>20</v>
      </c>
      <c r="B21" s="2">
        <v>44629.507627314815</v>
      </c>
      <c r="C21">
        <v>739332</v>
      </c>
      <c r="D21" s="1">
        <v>2.5047399999999998E-11</v>
      </c>
      <c r="E21" s="1">
        <v>3.5454399999999998E-11</v>
      </c>
      <c r="F21" s="1">
        <v>5.7487600000000003E-9</v>
      </c>
      <c r="G21" s="1">
        <v>1.10875E-11</v>
      </c>
      <c r="H21" s="1">
        <v>1.57147E-9</v>
      </c>
      <c r="I21" s="1">
        <f t="shared" si="0"/>
        <v>1.6230715200000001E-11</v>
      </c>
      <c r="J21" s="1">
        <f t="shared" si="1"/>
        <v>7.0908799999999999E-14</v>
      </c>
      <c r="K21" s="1">
        <f t="shared" si="2"/>
        <v>5.7200162000000003E-9</v>
      </c>
      <c r="L21" s="1">
        <f t="shared" si="3"/>
        <v>5.4530008999999996E-10</v>
      </c>
      <c r="M21" s="1">
        <f t="shared" si="4"/>
        <v>2.8375295860176061E-3</v>
      </c>
      <c r="N21" s="1">
        <f t="shared" si="5"/>
        <v>1.239660824736825E-5</v>
      </c>
      <c r="O21" s="1">
        <f t="shared" si="6"/>
        <v>1.9383686360888279E-3</v>
      </c>
      <c r="P21" s="1">
        <f t="shared" si="7"/>
        <v>9.5331913570454563E-2</v>
      </c>
      <c r="Q21" s="1"/>
      <c r="R21" s="5">
        <f t="shared" si="8"/>
        <v>94.589828588742421</v>
      </c>
      <c r="S21" s="5">
        <f t="shared" si="9"/>
        <v>3.907172290331721</v>
      </c>
      <c r="T21" s="5">
        <f t="shared" si="10"/>
        <v>1.3290917402191471</v>
      </c>
    </row>
    <row r="22" spans="1:20" x14ac:dyDescent="0.35">
      <c r="A22">
        <v>21</v>
      </c>
      <c r="B22" s="2">
        <v>44629.508101851854</v>
      </c>
      <c r="C22">
        <v>780429</v>
      </c>
      <c r="D22" s="1">
        <v>2.5122700000000001E-11</v>
      </c>
      <c r="E22" s="1">
        <v>3.5792300000000003E-11</v>
      </c>
      <c r="F22" s="1">
        <v>5.6965400000000003E-9</v>
      </c>
      <c r="G22" s="1">
        <v>1.0674699999999999E-11</v>
      </c>
      <c r="H22" s="1">
        <v>1.49409E-9</v>
      </c>
      <c r="I22" s="1">
        <f t="shared" si="0"/>
        <v>1.6279509600000002E-11</v>
      </c>
      <c r="J22" s="1">
        <f t="shared" si="1"/>
        <v>7.1584600000000001E-14</v>
      </c>
      <c r="K22" s="1">
        <f t="shared" si="2"/>
        <v>5.6680572999999999E-9</v>
      </c>
      <c r="L22" s="1">
        <f t="shared" si="3"/>
        <v>5.1844922999999988E-10</v>
      </c>
      <c r="M22" s="1">
        <f t="shared" si="4"/>
        <v>2.8721497928399565E-3</v>
      </c>
      <c r="N22" s="1">
        <f t="shared" si="5"/>
        <v>1.2629477122611304E-5</v>
      </c>
      <c r="O22" s="1">
        <f t="shared" si="6"/>
        <v>1.8833084132723922E-3</v>
      </c>
      <c r="P22" s="1">
        <f t="shared" si="7"/>
        <v>9.1468593657301228E-2</v>
      </c>
      <c r="Q22" s="1"/>
      <c r="R22" s="5">
        <f t="shared" si="8"/>
        <v>94.312132002088518</v>
      </c>
      <c r="S22" s="5">
        <f t="shared" si="9"/>
        <v>3.9545430406487934</v>
      </c>
      <c r="T22" s="5">
        <f t="shared" si="10"/>
        <v>1.3444390319033468</v>
      </c>
    </row>
    <row r="23" spans="1:20" x14ac:dyDescent="0.35">
      <c r="A23">
        <v>22</v>
      </c>
      <c r="B23" s="2">
        <v>44629.508576388886</v>
      </c>
      <c r="C23">
        <v>821527</v>
      </c>
      <c r="D23" s="1">
        <v>4.8202899999999999E-11</v>
      </c>
      <c r="E23" s="1">
        <v>5.1057200000000002E-11</v>
      </c>
      <c r="F23" s="1">
        <v>6.2408800000000001E-9</v>
      </c>
      <c r="G23" s="1">
        <v>1.0754300000000001E-11</v>
      </c>
      <c r="H23" s="1">
        <v>1.5684700000000001E-9</v>
      </c>
      <c r="I23" s="1">
        <f t="shared" si="0"/>
        <v>3.1235479200000001E-11</v>
      </c>
      <c r="J23" s="1">
        <f t="shared" si="1"/>
        <v>1.0211440000000001E-13</v>
      </c>
      <c r="K23" s="1">
        <f t="shared" si="2"/>
        <v>6.2096755999999998E-9</v>
      </c>
      <c r="L23" s="1">
        <f t="shared" si="3"/>
        <v>5.4425909000000002E-10</v>
      </c>
      <c r="M23" s="1">
        <f t="shared" si="4"/>
        <v>5.0301305916850151E-3</v>
      </c>
      <c r="N23" s="1">
        <f t="shared" si="5"/>
        <v>1.644440170111302E-5</v>
      </c>
      <c r="O23" s="1">
        <f t="shared" si="6"/>
        <v>1.7318618061143163E-3</v>
      </c>
      <c r="P23" s="1">
        <f t="shared" si="7"/>
        <v>8.7646944069026733E-2</v>
      </c>
      <c r="Q23" s="1"/>
      <c r="R23" s="5">
        <f t="shared" si="8"/>
        <v>90.057789960718409</v>
      </c>
      <c r="S23" s="5">
        <f t="shared" si="9"/>
        <v>3.8009803373067212</v>
      </c>
      <c r="T23" s="5">
        <f t="shared" si="10"/>
        <v>1.2686817265437251</v>
      </c>
    </row>
    <row r="24" spans="1:20" x14ac:dyDescent="0.35">
      <c r="A24">
        <v>23</v>
      </c>
      <c r="B24" s="2">
        <v>44629.509050925924</v>
      </c>
      <c r="C24">
        <v>862624</v>
      </c>
      <c r="D24" s="1">
        <v>1.7543900000000001E-11</v>
      </c>
      <c r="E24" s="1">
        <v>5.0637499999999997E-11</v>
      </c>
      <c r="F24" s="1">
        <v>6.2570899999999999E-9</v>
      </c>
      <c r="G24" s="1">
        <v>1.00587E-11</v>
      </c>
      <c r="H24" s="1">
        <v>1.50572E-9</v>
      </c>
      <c r="I24" s="1">
        <f t="shared" si="0"/>
        <v>1.13684472E-11</v>
      </c>
      <c r="J24" s="1">
        <f t="shared" si="1"/>
        <v>1.0127499999999999E-13</v>
      </c>
      <c r="K24" s="1">
        <f t="shared" si="2"/>
        <v>6.2258045500000004E-9</v>
      </c>
      <c r="L24" s="1">
        <f t="shared" si="3"/>
        <v>5.2248483999999989E-10</v>
      </c>
      <c r="M24" s="1">
        <f t="shared" si="4"/>
        <v>1.8260205743207919E-3</v>
      </c>
      <c r="N24" s="1">
        <f t="shared" si="5"/>
        <v>1.6266973880508341E-5</v>
      </c>
      <c r="O24" s="1">
        <f t="shared" si="6"/>
        <v>1.6156466074734065E-3</v>
      </c>
      <c r="P24" s="1">
        <f t="shared" si="7"/>
        <v>8.3922461073725779E-2</v>
      </c>
      <c r="Q24" s="1"/>
      <c r="R24" s="5">
        <f t="shared" si="8"/>
        <v>95.978905288335042</v>
      </c>
      <c r="S24" s="5">
        <f t="shared" si="9"/>
        <v>3.7068858859335014</v>
      </c>
      <c r="T24" s="5">
        <f t="shared" si="10"/>
        <v>1.2650124177826707</v>
      </c>
    </row>
    <row r="25" spans="1:20" x14ac:dyDescent="0.35">
      <c r="A25">
        <v>24</v>
      </c>
      <c r="B25" s="2">
        <v>44629.509525462963</v>
      </c>
      <c r="C25">
        <v>903722</v>
      </c>
      <c r="D25" s="1">
        <v>2.0317399999999999E-11</v>
      </c>
      <c r="E25" s="1">
        <v>2.7519899999999999E-11</v>
      </c>
      <c r="F25" s="1">
        <v>6.1964099999999997E-9</v>
      </c>
      <c r="G25" s="1">
        <v>9.7094000000000006E-12</v>
      </c>
      <c r="H25" s="1">
        <v>1.4676899999999999E-9</v>
      </c>
      <c r="I25" s="1">
        <f t="shared" si="0"/>
        <v>1.3165675199999999E-11</v>
      </c>
      <c r="J25" s="1">
        <f t="shared" si="1"/>
        <v>5.5039800000000003E-14</v>
      </c>
      <c r="K25" s="1">
        <f t="shared" si="2"/>
        <v>6.16542795E-9</v>
      </c>
      <c r="L25" s="1">
        <f t="shared" si="3"/>
        <v>5.0928842999999984E-10</v>
      </c>
      <c r="M25" s="1">
        <f t="shared" si="4"/>
        <v>2.1354033015664386E-3</v>
      </c>
      <c r="N25" s="1">
        <f t="shared" si="5"/>
        <v>8.9271661993876681E-6</v>
      </c>
      <c r="O25" s="1">
        <f t="shared" si="6"/>
        <v>1.5748136347939969E-3</v>
      </c>
      <c r="P25" s="1">
        <f t="shared" si="7"/>
        <v>8.2603905865123256E-2</v>
      </c>
      <c r="Q25" s="1"/>
      <c r="R25" s="5">
        <f t="shared" si="8"/>
        <v>95.25641271277577</v>
      </c>
      <c r="S25" s="5">
        <f t="shared" si="9"/>
        <v>3.672501066943564</v>
      </c>
      <c r="T25" s="5">
        <f t="shared" si="10"/>
        <v>1.2493986815250675</v>
      </c>
    </row>
    <row r="26" spans="1:20" x14ac:dyDescent="0.35">
      <c r="A26">
        <v>25</v>
      </c>
      <c r="B26" s="2">
        <v>44629.51</v>
      </c>
      <c r="C26">
        <v>944819</v>
      </c>
      <c r="D26" s="1">
        <v>2.6982399999999999E-11</v>
      </c>
      <c r="E26" s="1">
        <v>4.8272500000000001E-11</v>
      </c>
      <c r="F26" s="1">
        <v>6.1701100000000003E-9</v>
      </c>
      <c r="G26" s="1">
        <v>9.4191500000000003E-12</v>
      </c>
      <c r="H26" s="1">
        <v>1.4170600000000001E-9</v>
      </c>
      <c r="I26" s="1">
        <f t="shared" si="0"/>
        <v>1.74845952E-11</v>
      </c>
      <c r="J26" s="1">
        <f t="shared" si="1"/>
        <v>9.6545000000000007E-14</v>
      </c>
      <c r="K26" s="1">
        <f t="shared" si="2"/>
        <v>6.1392594500000004E-9</v>
      </c>
      <c r="L26" s="1">
        <f t="shared" si="3"/>
        <v>4.9171981999999996E-10</v>
      </c>
      <c r="M26" s="1">
        <f t="shared" si="4"/>
        <v>2.8479974404730522E-3</v>
      </c>
      <c r="N26" s="1">
        <f t="shared" si="5"/>
        <v>1.5725838073189757E-5</v>
      </c>
      <c r="O26" s="1">
        <f t="shared" si="6"/>
        <v>1.534248564784145E-3</v>
      </c>
      <c r="P26" s="1">
        <f t="shared" si="7"/>
        <v>8.0094321473903496E-2</v>
      </c>
      <c r="Q26" s="1"/>
      <c r="R26" s="5">
        <f t="shared" si="8"/>
        <v>93.590971132601254</v>
      </c>
      <c r="S26" s="5">
        <f t="shared" si="9"/>
        <v>3.6890488408639137</v>
      </c>
      <c r="T26" s="5">
        <f t="shared" si="10"/>
        <v>1.247383506604157</v>
      </c>
    </row>
    <row r="27" spans="1:20" x14ac:dyDescent="0.35">
      <c r="A27">
        <v>26</v>
      </c>
      <c r="B27" s="2">
        <v>44629.510474537034</v>
      </c>
      <c r="C27">
        <v>985917</v>
      </c>
      <c r="D27" s="1">
        <v>3.0400900000000002E-11</v>
      </c>
      <c r="E27" s="1">
        <v>4.5508200000000001E-11</v>
      </c>
      <c r="F27" s="1">
        <v>6.1394599999999998E-9</v>
      </c>
      <c r="G27" s="1">
        <v>8.9837800000000003E-12</v>
      </c>
      <c r="H27" s="1">
        <v>1.3844200000000001E-9</v>
      </c>
      <c r="I27" s="1">
        <f t="shared" si="0"/>
        <v>1.9699783200000001E-11</v>
      </c>
      <c r="J27" s="1">
        <f t="shared" si="1"/>
        <v>9.1016400000000004E-14</v>
      </c>
      <c r="K27" s="1">
        <f t="shared" si="2"/>
        <v>6.1087626999999999E-9</v>
      </c>
      <c r="L27" s="1">
        <f t="shared" si="3"/>
        <v>4.8039373999999994E-10</v>
      </c>
      <c r="M27" s="1">
        <f t="shared" si="4"/>
        <v>3.2248401464342363E-3</v>
      </c>
      <c r="N27" s="1">
        <f t="shared" si="5"/>
        <v>1.4899318318585203E-5</v>
      </c>
      <c r="O27" s="1">
        <f t="shared" si="6"/>
        <v>1.4706382357920042E-3</v>
      </c>
      <c r="P27" s="1">
        <f t="shared" si="7"/>
        <v>7.8640104975758837E-2</v>
      </c>
      <c r="Q27" s="1"/>
      <c r="R27" s="5">
        <f t="shared" si="8"/>
        <v>92.67464377090397</v>
      </c>
      <c r="S27" s="5">
        <f t="shared" si="9"/>
        <v>3.6046697765932985</v>
      </c>
      <c r="T27" s="5">
        <f t="shared" si="10"/>
        <v>1.213473503447742</v>
      </c>
    </row>
    <row r="28" spans="1:20" x14ac:dyDescent="0.35">
      <c r="A28">
        <v>27</v>
      </c>
      <c r="B28" s="2">
        <v>44629.510960648149</v>
      </c>
      <c r="C28">
        <v>1027014</v>
      </c>
      <c r="D28" s="1">
        <v>2.3004899999999999E-11</v>
      </c>
      <c r="E28" s="1">
        <v>4.92451E-11</v>
      </c>
      <c r="F28" s="1">
        <v>6.1167300000000002E-9</v>
      </c>
      <c r="G28" s="1">
        <v>8.8107E-12</v>
      </c>
      <c r="H28" s="1">
        <v>1.36703E-9</v>
      </c>
      <c r="I28" s="1">
        <f t="shared" si="0"/>
        <v>1.4907175200000001E-11</v>
      </c>
      <c r="J28" s="1">
        <f t="shared" si="1"/>
        <v>9.8490200000000007E-14</v>
      </c>
      <c r="K28" s="1">
        <f t="shared" si="2"/>
        <v>6.0861463500000002E-9</v>
      </c>
      <c r="L28" s="1">
        <f t="shared" si="3"/>
        <v>4.7435940999999996E-10</v>
      </c>
      <c r="M28" s="1">
        <f t="shared" si="4"/>
        <v>2.4493619349130508E-3</v>
      </c>
      <c r="N28" s="1">
        <f t="shared" si="5"/>
        <v>1.6182686766972012E-5</v>
      </c>
      <c r="O28" s="1">
        <f t="shared" si="6"/>
        <v>1.4476648265285307E-3</v>
      </c>
      <c r="P28" s="1">
        <f t="shared" si="7"/>
        <v>7.7940848399085896E-2</v>
      </c>
      <c r="Q28" s="1"/>
      <c r="R28" s="5">
        <f t="shared" si="8"/>
        <v>94.287274741563976</v>
      </c>
      <c r="S28" s="5">
        <f t="shared" si="9"/>
        <v>3.5810081815752031</v>
      </c>
      <c r="T28" s="5">
        <f t="shared" si="10"/>
        <v>1.2127672603468511</v>
      </c>
    </row>
    <row r="29" spans="1:20" x14ac:dyDescent="0.35">
      <c r="A29">
        <v>28</v>
      </c>
      <c r="B29" s="2">
        <v>44629.511435185188</v>
      </c>
      <c r="C29">
        <v>1068112</v>
      </c>
      <c r="D29" s="1">
        <v>1.7887899999999999E-11</v>
      </c>
      <c r="E29" s="1">
        <v>4.62966E-11</v>
      </c>
      <c r="F29" s="1">
        <v>6.0487499999999998E-9</v>
      </c>
      <c r="G29" s="1">
        <v>8.3269500000000006E-12</v>
      </c>
      <c r="H29" s="1">
        <v>1.33295E-9</v>
      </c>
      <c r="I29" s="1">
        <f t="shared" si="0"/>
        <v>1.15913592E-11</v>
      </c>
      <c r="J29" s="1">
        <f t="shared" si="1"/>
        <v>9.2593200000000004E-14</v>
      </c>
      <c r="K29" s="1">
        <f t="shared" si="2"/>
        <v>6.0185062499999998E-9</v>
      </c>
      <c r="L29" s="1">
        <f t="shared" si="3"/>
        <v>4.6253364999999998E-10</v>
      </c>
      <c r="M29" s="1">
        <f t="shared" si="4"/>
        <v>1.9259528392115569E-3</v>
      </c>
      <c r="N29" s="1">
        <f t="shared" si="5"/>
        <v>1.5384747668908712E-5</v>
      </c>
      <c r="O29" s="1">
        <f t="shared" si="6"/>
        <v>1.3835575895597019E-3</v>
      </c>
      <c r="P29" s="1">
        <f t="shared" si="7"/>
        <v>7.6851901582722454E-2</v>
      </c>
      <c r="Q29" s="1"/>
      <c r="R29" s="5">
        <f t="shared" si="8"/>
        <v>95.386182706881257</v>
      </c>
      <c r="S29" s="5">
        <f t="shared" si="9"/>
        <v>3.4747736237948952</v>
      </c>
      <c r="T29" s="5">
        <f t="shared" si="10"/>
        <v>1.1803940893522227</v>
      </c>
    </row>
    <row r="30" spans="1:20" x14ac:dyDescent="0.35">
      <c r="A30">
        <v>29</v>
      </c>
      <c r="B30" s="2">
        <v>44629.51190972222</v>
      </c>
      <c r="C30">
        <v>1109209</v>
      </c>
      <c r="D30" s="1">
        <v>3.6098399999999997E-11</v>
      </c>
      <c r="E30" s="1">
        <v>4.3931499999999997E-11</v>
      </c>
      <c r="F30" s="1">
        <v>6.0689799999999999E-9</v>
      </c>
      <c r="G30" s="1">
        <v>8.3613499999999997E-12</v>
      </c>
      <c r="H30" s="1">
        <v>1.30464E-9</v>
      </c>
      <c r="I30" s="1">
        <f t="shared" si="0"/>
        <v>2.33917632E-11</v>
      </c>
      <c r="J30" s="1">
        <f t="shared" si="1"/>
        <v>8.7862999999999994E-14</v>
      </c>
      <c r="K30" s="1">
        <f t="shared" si="2"/>
        <v>6.0386350999999998E-9</v>
      </c>
      <c r="L30" s="1">
        <f t="shared" si="3"/>
        <v>4.5271007999999992E-10</v>
      </c>
      <c r="M30" s="1">
        <f t="shared" si="4"/>
        <v>3.8736838395815637E-3</v>
      </c>
      <c r="N30" s="1">
        <f t="shared" si="5"/>
        <v>1.4550142299540503E-5</v>
      </c>
      <c r="O30" s="1">
        <f t="shared" si="6"/>
        <v>1.3846423672793211E-3</v>
      </c>
      <c r="P30" s="1">
        <f t="shared" si="7"/>
        <v>7.4968941243030218E-2</v>
      </c>
      <c r="Q30" s="1"/>
      <c r="R30" s="5">
        <f t="shared" si="8"/>
        <v>90.93876649216925</v>
      </c>
      <c r="S30" s="5">
        <f t="shared" si="9"/>
        <v>3.5616538376567188</v>
      </c>
      <c r="T30" s="5">
        <f t="shared" si="10"/>
        <v>1.1902263776833741</v>
      </c>
    </row>
    <row r="31" spans="1:20" x14ac:dyDescent="0.35">
      <c r="A31">
        <v>30</v>
      </c>
      <c r="B31" s="2">
        <v>44629.512384259258</v>
      </c>
      <c r="C31">
        <v>1150307</v>
      </c>
      <c r="D31" s="1">
        <v>1.7629899999999999E-11</v>
      </c>
      <c r="E31" s="1">
        <v>4.2907700000000001E-11</v>
      </c>
      <c r="F31" s="1">
        <v>6.0770700000000004E-9</v>
      </c>
      <c r="G31" s="1">
        <v>8.2054700000000006E-12</v>
      </c>
      <c r="H31" s="1">
        <v>1.30308E-9</v>
      </c>
      <c r="I31" s="1">
        <f t="shared" si="0"/>
        <v>1.1424175199999999E-11</v>
      </c>
      <c r="J31" s="1">
        <f t="shared" si="1"/>
        <v>8.5815400000000002E-14</v>
      </c>
      <c r="K31" s="1">
        <f t="shared" si="2"/>
        <v>6.0466846500000007E-9</v>
      </c>
      <c r="L31" s="1">
        <f t="shared" si="3"/>
        <v>4.5216875999999996E-10</v>
      </c>
      <c r="M31" s="1">
        <f t="shared" si="4"/>
        <v>1.8893287580327176E-3</v>
      </c>
      <c r="N31" s="1">
        <f t="shared" si="5"/>
        <v>1.4192140812238321E-5</v>
      </c>
      <c r="O31" s="1">
        <f t="shared" si="6"/>
        <v>1.3570196686212171E-3</v>
      </c>
      <c r="P31" s="1">
        <f t="shared" si="7"/>
        <v>7.4779616628427928E-2</v>
      </c>
      <c r="Q31" s="1"/>
      <c r="R31" s="5">
        <f t="shared" si="8"/>
        <v>95.351433196536277</v>
      </c>
      <c r="S31" s="5">
        <f t="shared" si="9"/>
        <v>3.5016316457577377</v>
      </c>
      <c r="T31" s="5">
        <f t="shared" si="10"/>
        <v>1.1896809354812383</v>
      </c>
    </row>
    <row r="32" spans="1:20" x14ac:dyDescent="0.35">
      <c r="A32">
        <v>31</v>
      </c>
      <c r="B32" s="2">
        <v>44629.512858796297</v>
      </c>
      <c r="C32">
        <v>1191404</v>
      </c>
      <c r="D32" s="1">
        <v>1.17819E-11</v>
      </c>
      <c r="E32" s="1">
        <v>3.7471300000000002E-11</v>
      </c>
      <c r="F32" s="1">
        <v>6.0736999999999998E-9</v>
      </c>
      <c r="G32" s="1">
        <v>7.8969500000000002E-12</v>
      </c>
      <c r="H32" s="1">
        <v>1.2846000000000001E-9</v>
      </c>
      <c r="I32" s="1">
        <f t="shared" si="0"/>
        <v>7.6346712000000005E-12</v>
      </c>
      <c r="J32" s="1">
        <f t="shared" si="1"/>
        <v>7.4942600000000006E-14</v>
      </c>
      <c r="K32" s="1">
        <f t="shared" si="2"/>
        <v>6.0433314999999997E-9</v>
      </c>
      <c r="L32" s="1">
        <f t="shared" si="3"/>
        <v>4.4575620000000005E-10</v>
      </c>
      <c r="M32" s="1">
        <f t="shared" si="4"/>
        <v>1.2633215967053936E-3</v>
      </c>
      <c r="N32" s="1">
        <f t="shared" si="5"/>
        <v>1.2400875245715051E-5</v>
      </c>
      <c r="O32" s="1">
        <f t="shared" si="6"/>
        <v>1.306721300991018E-3</v>
      </c>
      <c r="P32" s="1">
        <f t="shared" si="7"/>
        <v>7.3760011344735935E-2</v>
      </c>
      <c r="Q32" s="1"/>
      <c r="R32" s="5">
        <f t="shared" si="8"/>
        <v>96.798171066744686</v>
      </c>
      <c r="S32" s="5">
        <f t="shared" si="9"/>
        <v>3.4213698440284741</v>
      </c>
      <c r="T32" s="5">
        <f t="shared" si="10"/>
        <v>1.1676585499922989</v>
      </c>
    </row>
    <row r="33" spans="1:30" x14ac:dyDescent="0.35">
      <c r="A33">
        <v>32</v>
      </c>
      <c r="B33" s="2">
        <v>44629.513333333336</v>
      </c>
      <c r="C33">
        <v>1232502</v>
      </c>
      <c r="D33" s="1">
        <v>2.54344E-11</v>
      </c>
      <c r="E33" s="1">
        <v>5.1732999999999999E-11</v>
      </c>
      <c r="F33" s="1">
        <v>6.5888800000000001E-9</v>
      </c>
      <c r="G33" s="1">
        <v>7.9915499999999994E-12</v>
      </c>
      <c r="H33" s="1">
        <v>1.27741E-9</v>
      </c>
      <c r="I33" s="1">
        <f t="shared" si="0"/>
        <v>1.6481491199999999E-11</v>
      </c>
      <c r="J33" s="1">
        <f t="shared" si="1"/>
        <v>1.03466E-13</v>
      </c>
      <c r="K33" s="1">
        <f t="shared" si="2"/>
        <v>6.5559356000000003E-9</v>
      </c>
      <c r="L33" s="1">
        <f t="shared" si="3"/>
        <v>4.4326126999999995E-10</v>
      </c>
      <c r="M33" s="1">
        <f t="shared" si="4"/>
        <v>2.5139800336049668E-3</v>
      </c>
      <c r="N33" s="1">
        <f t="shared" si="5"/>
        <v>1.5782034222544834E-5</v>
      </c>
      <c r="O33" s="1">
        <f t="shared" si="6"/>
        <v>1.2189793322557956E-3</v>
      </c>
      <c r="P33" s="1">
        <f t="shared" si="7"/>
        <v>6.7612206257791782E-2</v>
      </c>
      <c r="Q33" s="1"/>
      <c r="R33" s="5">
        <f t="shared" si="8"/>
        <v>93.304436715989908</v>
      </c>
      <c r="S33" s="5">
        <f t="shared" si="9"/>
        <v>3.479520038492137</v>
      </c>
      <c r="T33" s="5">
        <f t="shared" si="10"/>
        <v>1.1727700751779087</v>
      </c>
    </row>
    <row r="34" spans="1:30" x14ac:dyDescent="0.35">
      <c r="A34">
        <v>33</v>
      </c>
      <c r="B34" s="2">
        <v>44629.513807870368</v>
      </c>
      <c r="C34">
        <v>1273599</v>
      </c>
      <c r="D34" s="1">
        <v>2.80574E-11</v>
      </c>
      <c r="E34" s="1">
        <v>5.0709100000000003E-11</v>
      </c>
      <c r="F34" s="1">
        <v>5.5914800000000002E-9</v>
      </c>
      <c r="G34" s="1">
        <v>7.4992000000000002E-12</v>
      </c>
      <c r="H34" s="1">
        <v>1.24525E-9</v>
      </c>
      <c r="I34" s="1">
        <f t="shared" si="0"/>
        <v>1.8181195200000001E-11</v>
      </c>
      <c r="J34" s="1">
        <f t="shared" si="1"/>
        <v>1.0141820000000001E-13</v>
      </c>
      <c r="K34" s="1">
        <f t="shared" si="2"/>
        <v>5.5635226000000002E-9</v>
      </c>
      <c r="L34" s="1">
        <f t="shared" si="3"/>
        <v>4.3210174999999992E-10</v>
      </c>
      <c r="M34" s="1">
        <f t="shared" si="4"/>
        <v>3.2679287040192845E-3</v>
      </c>
      <c r="N34" s="1">
        <f t="shared" si="5"/>
        <v>1.8229134182001886E-5</v>
      </c>
      <c r="O34" s="1">
        <f t="shared" si="6"/>
        <v>1.347922986778197E-3</v>
      </c>
      <c r="P34" s="1">
        <f t="shared" si="7"/>
        <v>7.7666935333380316E-2</v>
      </c>
      <c r="Q34" s="1"/>
      <c r="R34" s="5">
        <f t="shared" si="8"/>
        <v>92.480334865055852</v>
      </c>
      <c r="S34" s="5">
        <f t="shared" si="9"/>
        <v>3.3538343929268901</v>
      </c>
      <c r="T34" s="5">
        <f t="shared" si="10"/>
        <v>1.1253562575766118</v>
      </c>
    </row>
    <row r="35" spans="1:30" x14ac:dyDescent="0.35">
      <c r="A35">
        <v>34</v>
      </c>
      <c r="B35" s="2">
        <v>44629.514282407406</v>
      </c>
      <c r="C35">
        <v>1314697</v>
      </c>
      <c r="D35" s="1">
        <v>1.5813200000000001E-11</v>
      </c>
      <c r="E35" s="1">
        <v>4.3951999999999999E-11</v>
      </c>
      <c r="F35" s="1">
        <v>6.0014000000000004E-9</v>
      </c>
      <c r="G35" s="1">
        <v>7.2164699999999998E-12</v>
      </c>
      <c r="H35" s="1">
        <v>1.23913E-9</v>
      </c>
      <c r="I35" s="1">
        <f t="shared" si="0"/>
        <v>1.0246953600000001E-11</v>
      </c>
      <c r="J35" s="1">
        <f t="shared" si="1"/>
        <v>8.7903999999999996E-14</v>
      </c>
      <c r="K35" s="1">
        <f t="shared" si="2"/>
        <v>5.9713930000000005E-9</v>
      </c>
      <c r="L35" s="1">
        <f t="shared" si="3"/>
        <v>4.2997810999999995E-10</v>
      </c>
      <c r="M35" s="1">
        <f t="shared" si="4"/>
        <v>1.7160072365024375E-3</v>
      </c>
      <c r="N35" s="1">
        <f t="shared" si="5"/>
        <v>1.472085324144634E-5</v>
      </c>
      <c r="O35" s="1">
        <f t="shared" si="6"/>
        <v>1.2085069597663391E-3</v>
      </c>
      <c r="P35" s="1">
        <f t="shared" si="7"/>
        <v>7.2006332525760719E-2</v>
      </c>
      <c r="Q35" s="1"/>
      <c r="R35" s="5">
        <f t="shared" si="8"/>
        <v>95.59264046611132</v>
      </c>
      <c r="S35" s="5">
        <f t="shared" si="9"/>
        <v>3.2470132651875718</v>
      </c>
      <c r="T35" s="5">
        <f t="shared" si="10"/>
        <v>1.1013172250426613</v>
      </c>
    </row>
    <row r="36" spans="1:30" x14ac:dyDescent="0.35">
      <c r="A36">
        <v>35</v>
      </c>
      <c r="B36" s="2">
        <v>44629.514756944445</v>
      </c>
      <c r="C36">
        <v>1355794</v>
      </c>
      <c r="D36" s="1">
        <v>2.92937E-11</v>
      </c>
      <c r="E36" s="1">
        <v>4.5866600000000001E-11</v>
      </c>
      <c r="F36" s="1">
        <v>2.05773E-7</v>
      </c>
      <c r="G36" s="1">
        <v>6.71552E-12</v>
      </c>
      <c r="H36" s="1">
        <v>1.2106900000000001E-9</v>
      </c>
      <c r="I36" s="1">
        <f t="shared" si="0"/>
        <v>1.8982317600000002E-11</v>
      </c>
      <c r="J36" s="1">
        <f t="shared" si="1"/>
        <v>9.1733200000000008E-14</v>
      </c>
      <c r="K36" s="1">
        <f t="shared" si="2"/>
        <v>2.0474413500000001E-7</v>
      </c>
      <c r="L36" s="1">
        <f t="shared" si="3"/>
        <v>4.2010942999999995E-10</v>
      </c>
      <c r="M36" s="1">
        <f t="shared" si="4"/>
        <v>9.2712387585607763E-5</v>
      </c>
      <c r="N36" s="1">
        <f t="shared" si="5"/>
        <v>4.4803823074101732E-7</v>
      </c>
      <c r="O36" s="1">
        <f t="shared" si="6"/>
        <v>3.2799572012160446E-5</v>
      </c>
      <c r="P36" s="1">
        <f t="shared" si="7"/>
        <v>2.0518752832651343E-3</v>
      </c>
      <c r="Q36" s="1"/>
      <c r="R36" s="5">
        <f t="shared" si="8"/>
        <v>91.949768932123533</v>
      </c>
      <c r="S36" s="5">
        <f t="shared" si="9"/>
        <v>3.0973345385525559</v>
      </c>
      <c r="T36" s="5">
        <f t="shared" si="10"/>
        <v>1.0344422905112789</v>
      </c>
    </row>
    <row r="37" spans="1:30" x14ac:dyDescent="0.35">
      <c r="A37">
        <v>36</v>
      </c>
      <c r="B37" s="2">
        <v>44629.51525462963</v>
      </c>
      <c r="C37">
        <v>1398434</v>
      </c>
      <c r="D37" s="1">
        <v>1.11369E-11</v>
      </c>
      <c r="E37" s="1">
        <v>4.05837E-11</v>
      </c>
      <c r="F37" s="1">
        <v>3.5241999999999998E-7</v>
      </c>
      <c r="G37" s="1">
        <v>6.2016699999999998E-12</v>
      </c>
      <c r="H37" s="1">
        <v>1.0433200000000001E-9</v>
      </c>
      <c r="I37" s="1">
        <f t="shared" si="0"/>
        <v>7.2167112000000001E-12</v>
      </c>
      <c r="J37" s="1">
        <f t="shared" si="1"/>
        <v>8.1167399999999998E-14</v>
      </c>
      <c r="K37" s="1">
        <f t="shared" si="2"/>
        <v>3.506579E-7</v>
      </c>
      <c r="L37" s="1">
        <f t="shared" si="3"/>
        <v>3.6203204000000003E-10</v>
      </c>
      <c r="M37" s="1">
        <f t="shared" si="4"/>
        <v>2.0580489417178394E-5</v>
      </c>
      <c r="N37" s="1">
        <f t="shared" si="5"/>
        <v>2.3147175637565844E-7</v>
      </c>
      <c r="O37" s="1">
        <f t="shared" si="6"/>
        <v>1.7685812867755153E-5</v>
      </c>
      <c r="P37" s="1">
        <f t="shared" si="7"/>
        <v>1.0324365713705581E-3</v>
      </c>
      <c r="Q37" s="1"/>
      <c r="R37" s="5">
        <f t="shared" si="8"/>
        <v>96.289131374037169</v>
      </c>
      <c r="S37" s="5">
        <f t="shared" si="9"/>
        <v>3.3118269636168285</v>
      </c>
      <c r="T37" s="5">
        <f t="shared" si="10"/>
        <v>1.1269506910625919</v>
      </c>
    </row>
    <row r="38" spans="1:30" x14ac:dyDescent="0.35">
      <c r="A38">
        <v>37</v>
      </c>
      <c r="B38" s="2">
        <v>44629.515694444446</v>
      </c>
      <c r="C38">
        <v>1436932</v>
      </c>
      <c r="D38" s="1">
        <v>2.46174E-11</v>
      </c>
      <c r="E38" s="1">
        <v>2.7816900000000001E-11</v>
      </c>
      <c r="F38" s="1">
        <v>3.9201599999999998E-7</v>
      </c>
      <c r="G38" s="1">
        <v>5.5276499999999998E-12</v>
      </c>
      <c r="H38" s="1">
        <v>9.59579E-10</v>
      </c>
      <c r="I38" s="1">
        <f t="shared" si="0"/>
        <v>1.59520752E-11</v>
      </c>
      <c r="J38" s="1">
        <f t="shared" si="1"/>
        <v>5.5633800000000002E-14</v>
      </c>
      <c r="K38" s="1">
        <f t="shared" si="2"/>
        <v>3.9005591999999996E-7</v>
      </c>
      <c r="L38" s="1">
        <f t="shared" si="3"/>
        <v>3.3297391300000002E-10</v>
      </c>
      <c r="M38" s="1">
        <f t="shared" si="4"/>
        <v>4.0896892937812615E-5</v>
      </c>
      <c r="N38" s="1">
        <f t="shared" si="5"/>
        <v>1.4263031823744659E-7</v>
      </c>
      <c r="O38" s="1">
        <f t="shared" si="6"/>
        <v>1.4171429573482695E-5</v>
      </c>
      <c r="P38" s="1">
        <f t="shared" si="7"/>
        <v>8.5365686284161527E-4</v>
      </c>
      <c r="Q38" s="1"/>
      <c r="R38" s="5">
        <f t="shared" si="8"/>
        <v>91.514605310902425</v>
      </c>
      <c r="S38" s="5">
        <f t="shared" si="9"/>
        <v>3.2129575314968504</v>
      </c>
      <c r="T38" s="5">
        <f t="shared" si="10"/>
        <v>1.0724122754361536</v>
      </c>
    </row>
    <row r="39" spans="1:30" x14ac:dyDescent="0.35">
      <c r="A39">
        <v>38</v>
      </c>
      <c r="B39" s="2">
        <v>44629.516145833331</v>
      </c>
      <c r="C39">
        <v>1475429</v>
      </c>
      <c r="D39" s="1">
        <v>3.0493800000000001E-9</v>
      </c>
      <c r="E39" s="1">
        <v>4.3870099999999999E-11</v>
      </c>
      <c r="F39" s="1">
        <v>3.6514099999999997E-7</v>
      </c>
      <c r="G39" s="1">
        <v>2.2680699999999999E-10</v>
      </c>
      <c r="H39" s="1">
        <v>6.5997400000000002E-9</v>
      </c>
      <c r="I39" s="1">
        <f t="shared" si="0"/>
        <v>1.9759982400000002E-9</v>
      </c>
      <c r="J39" s="1">
        <f t="shared" si="1"/>
        <v>8.7740200000000002E-14</v>
      </c>
      <c r="K39" s="1">
        <f t="shared" si="2"/>
        <v>3.6331529499999998E-7</v>
      </c>
      <c r="L39" s="1">
        <f t="shared" si="3"/>
        <v>2.2901097799999999E-9</v>
      </c>
      <c r="M39" s="1">
        <f t="shared" si="4"/>
        <v>5.4387972848762133E-3</v>
      </c>
      <c r="N39" s="1">
        <f t="shared" si="5"/>
        <v>2.4149877862972987E-7</v>
      </c>
      <c r="O39" s="1">
        <f t="shared" si="6"/>
        <v>6.2427044256421966E-4</v>
      </c>
      <c r="P39" s="1">
        <f t="shared" si="7"/>
        <v>6.3033673823173339E-3</v>
      </c>
      <c r="Q39" s="1"/>
      <c r="R39" s="5">
        <f t="shared" si="8"/>
        <v>40.978049551570834</v>
      </c>
      <c r="S39" s="5">
        <f t="shared" si="9"/>
        <v>16.532258016284423</v>
      </c>
      <c r="T39" s="5">
        <f t="shared" si="10"/>
        <v>4.1914310285479157</v>
      </c>
    </row>
    <row r="40" spans="1:30" s="17" customFormat="1" x14ac:dyDescent="0.35">
      <c r="A40" s="17">
        <v>39</v>
      </c>
      <c r="B40" s="25">
        <v>44629.51666666667</v>
      </c>
      <c r="C40" s="17">
        <v>1520809</v>
      </c>
      <c r="D40" s="19">
        <v>1.1767099999999999E-8</v>
      </c>
      <c r="E40" s="19">
        <v>5.3913700000000001E-11</v>
      </c>
      <c r="F40" s="19">
        <v>3.7687600000000002E-7</v>
      </c>
      <c r="G40" s="19">
        <v>3.3610800000000002E-10</v>
      </c>
      <c r="H40" s="19">
        <v>5.2453100000000004E-9</v>
      </c>
      <c r="I40" s="19">
        <f t="shared" si="0"/>
        <v>7.6250807999999997E-9</v>
      </c>
      <c r="J40" s="19">
        <f t="shared" si="1"/>
        <v>1.0782740000000001E-13</v>
      </c>
      <c r="K40" s="19">
        <f t="shared" si="2"/>
        <v>3.7499162E-7</v>
      </c>
      <c r="L40" s="19">
        <f t="shared" si="3"/>
        <v>1.8201225700000002E-9</v>
      </c>
      <c r="M40" s="19">
        <f t="shared" si="4"/>
        <v>2.0334003197191447E-2</v>
      </c>
      <c r="N40" s="19">
        <f t="shared" si="5"/>
        <v>2.8754615903150051E-7</v>
      </c>
      <c r="O40" s="19">
        <f t="shared" si="6"/>
        <v>8.9630802949676588E-4</v>
      </c>
      <c r="P40" s="19">
        <f t="shared" si="7"/>
        <v>4.8537686522168158E-3</v>
      </c>
      <c r="Q40" s="19"/>
      <c r="R40" s="20">
        <f t="shared" si="8"/>
        <v>14.047801753638717</v>
      </c>
      <c r="S40" s="20">
        <f t="shared" si="9"/>
        <v>26.970128653567965</v>
      </c>
      <c r="T40" s="20">
        <f t="shared" si="10"/>
        <v>3.2457523906209942</v>
      </c>
      <c r="V40" s="7"/>
      <c r="W40" s="7"/>
      <c r="X40" s="7"/>
      <c r="Y40" s="7"/>
      <c r="Z40" s="7"/>
      <c r="AA40" s="7"/>
      <c r="AB40" s="7"/>
      <c r="AC40" s="7"/>
      <c r="AD40" s="7"/>
    </row>
    <row r="41" spans="1:30" x14ac:dyDescent="0.35">
      <c r="A41">
        <v>40</v>
      </c>
      <c r="B41" s="2">
        <v>44629.517013888886</v>
      </c>
      <c r="C41">
        <v>1550575</v>
      </c>
      <c r="D41" s="1">
        <v>1.33205E-8</v>
      </c>
      <c r="E41" s="1">
        <v>4.3634700000000001E-11</v>
      </c>
      <c r="F41" s="1">
        <v>3.6970900000000002E-7</v>
      </c>
      <c r="G41" s="1">
        <v>3.32327E-10</v>
      </c>
      <c r="H41" s="1">
        <v>3.8143299999999996E-9</v>
      </c>
      <c r="I41" s="1">
        <f t="shared" si="0"/>
        <v>8.631684000000001E-9</v>
      </c>
      <c r="J41" s="1">
        <f t="shared" si="1"/>
        <v>8.7269399999999998E-14</v>
      </c>
      <c r="K41" s="1">
        <f t="shared" si="2"/>
        <v>3.6786045500000002E-7</v>
      </c>
      <c r="L41" s="1">
        <f t="shared" si="3"/>
        <v>1.3235725099999996E-9</v>
      </c>
      <c r="M41" s="1">
        <f t="shared" si="4"/>
        <v>2.3464560766663544E-2</v>
      </c>
      <c r="N41" s="1">
        <f t="shared" si="5"/>
        <v>2.3723506784658328E-7</v>
      </c>
      <c r="O41" s="1">
        <f t="shared" si="6"/>
        <v>9.0340506972949835E-4</v>
      </c>
      <c r="P41" s="1">
        <f t="shared" si="7"/>
        <v>3.5980287960009172E-3</v>
      </c>
      <c r="Q41" s="1"/>
      <c r="R41" s="5">
        <f t="shared" si="8"/>
        <v>10.328000442681157</v>
      </c>
      <c r="S41" s="5">
        <f t="shared" si="9"/>
        <v>33.428023629176288</v>
      </c>
      <c r="T41" s="5">
        <f t="shared" si="10"/>
        <v>3.1301148685141187</v>
      </c>
    </row>
    <row r="42" spans="1:30" s="7" customFormat="1" x14ac:dyDescent="0.35">
      <c r="A42" s="7">
        <v>41</v>
      </c>
      <c r="B42" s="27">
        <v>44629.517361111109</v>
      </c>
      <c r="C42" s="7">
        <v>1580342</v>
      </c>
      <c r="D42" s="8">
        <v>1.3863299999999999E-8</v>
      </c>
      <c r="E42" s="8">
        <v>3.48606E-11</v>
      </c>
      <c r="F42" s="8">
        <v>3.6863399999999999E-7</v>
      </c>
      <c r="G42" s="8">
        <v>3.2323699999999999E-10</v>
      </c>
      <c r="H42" s="8">
        <v>2.9719600000000001E-9</v>
      </c>
      <c r="I42" s="8">
        <f t="shared" si="0"/>
        <v>8.9834183999999995E-9</v>
      </c>
      <c r="J42" s="8">
        <f t="shared" si="1"/>
        <v>6.9721200000000003E-14</v>
      </c>
      <c r="K42" s="8">
        <f t="shared" si="2"/>
        <v>3.6679083000000001E-7</v>
      </c>
      <c r="L42" s="8">
        <f t="shared" si="3"/>
        <v>1.03127012E-9</v>
      </c>
      <c r="M42" s="8">
        <f t="shared" si="4"/>
        <v>2.4491938361708768E-2</v>
      </c>
      <c r="N42" s="8">
        <f t="shared" si="5"/>
        <v>1.9008435952447341E-7</v>
      </c>
      <c r="O42" s="8">
        <f t="shared" si="6"/>
        <v>8.8125703687848462E-4</v>
      </c>
      <c r="P42" s="8">
        <f t="shared" si="7"/>
        <v>2.8116027873434021E-3</v>
      </c>
      <c r="Q42" s="8"/>
      <c r="R42" s="5">
        <f t="shared" si="8"/>
        <v>8.540817914476845</v>
      </c>
      <c r="S42" s="5">
        <f t="shared" si="9"/>
        <v>38.530734705206108</v>
      </c>
      <c r="T42" s="5">
        <f t="shared" si="10"/>
        <v>3.069572624933198</v>
      </c>
    </row>
    <row r="43" spans="1:30" x14ac:dyDescent="0.35">
      <c r="A43">
        <v>42</v>
      </c>
      <c r="B43" s="2">
        <v>44629.517708333333</v>
      </c>
      <c r="C43">
        <v>1610109</v>
      </c>
      <c r="D43" s="1">
        <v>1.05793E-8</v>
      </c>
      <c r="E43" s="1">
        <v>3.2935799999999997E-11</v>
      </c>
      <c r="F43" s="1">
        <v>3.3226300000000002E-7</v>
      </c>
      <c r="G43" s="1">
        <v>1.7086500000000001E-10</v>
      </c>
      <c r="H43" s="1">
        <v>2.1039300000000002E-9</v>
      </c>
      <c r="I43" s="1">
        <f t="shared" si="0"/>
        <v>6.8553863999999999E-9</v>
      </c>
      <c r="J43" s="1">
        <f t="shared" si="1"/>
        <v>6.5871599999999991E-14</v>
      </c>
      <c r="K43" s="1">
        <f t="shared" si="2"/>
        <v>3.3060168500000003E-7</v>
      </c>
      <c r="L43" s="1">
        <f t="shared" si="3"/>
        <v>7.3006371000000005E-10</v>
      </c>
      <c r="M43" s="1">
        <f t="shared" si="4"/>
        <v>2.0736090319684847E-2</v>
      </c>
      <c r="N43" s="1">
        <f t="shared" si="5"/>
        <v>1.9924762331444253E-7</v>
      </c>
      <c r="O43" s="1">
        <f t="shared" si="6"/>
        <v>5.1683039667508039E-4</v>
      </c>
      <c r="P43" s="1">
        <f t="shared" si="7"/>
        <v>2.2082879281150668E-3</v>
      </c>
      <c r="Q43" s="1"/>
      <c r="R43" s="5">
        <f t="shared" si="8"/>
        <v>7.2508031988548103</v>
      </c>
      <c r="S43" s="5">
        <f t="shared" si="9"/>
        <v>31.881974641667931</v>
      </c>
      <c r="T43" s="5">
        <f t="shared" si="10"/>
        <v>2.1491060910131385</v>
      </c>
    </row>
    <row r="44" spans="1:30" s="9" customFormat="1" x14ac:dyDescent="0.35">
      <c r="A44" s="9">
        <v>43</v>
      </c>
      <c r="B44" s="26">
        <v>44629.518078703702</v>
      </c>
      <c r="C44" s="9">
        <v>1642466</v>
      </c>
      <c r="D44" s="10">
        <v>3.6081399999999999E-9</v>
      </c>
      <c r="E44" s="10">
        <v>3.5863900000000002E-11</v>
      </c>
      <c r="F44" s="10">
        <v>3.3602600000000002E-7</v>
      </c>
      <c r="G44" s="10">
        <v>7.92168E-11</v>
      </c>
      <c r="H44" s="10">
        <v>1.6828099999999999E-9</v>
      </c>
      <c r="I44" s="10">
        <f t="shared" si="0"/>
        <v>2.3380747199999999E-9</v>
      </c>
      <c r="J44" s="10">
        <f t="shared" si="1"/>
        <v>7.1727800000000006E-14</v>
      </c>
      <c r="K44" s="10">
        <f t="shared" si="2"/>
        <v>3.3434587000000003E-7</v>
      </c>
      <c r="L44" s="10">
        <f t="shared" si="3"/>
        <v>5.8393506999999991E-10</v>
      </c>
      <c r="M44" s="10">
        <f t="shared" si="4"/>
        <v>6.9929822073172302E-3</v>
      </c>
      <c r="N44" s="10">
        <f t="shared" si="5"/>
        <v>2.1453173625264161E-7</v>
      </c>
      <c r="O44" s="10">
        <f t="shared" si="6"/>
        <v>2.369306969456509E-4</v>
      </c>
      <c r="P44" s="10">
        <f t="shared" si="7"/>
        <v>1.7465000240619089E-3</v>
      </c>
      <c r="Q44" s="10"/>
      <c r="R44" s="23">
        <f t="shared" si="8"/>
        <v>13.701727202541649</v>
      </c>
      <c r="S44" s="23">
        <f t="shared" si="9"/>
        <v>21.339571562844718</v>
      </c>
      <c r="T44" s="23">
        <f t="shared" si="10"/>
        <v>2.4647316406038779</v>
      </c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35">
      <c r="A45">
        <v>44</v>
      </c>
      <c r="B45" s="2">
        <v>44629.518449074072</v>
      </c>
      <c r="C45">
        <v>1674332</v>
      </c>
      <c r="D45" s="1">
        <v>1.44273E-9</v>
      </c>
      <c r="E45" s="1">
        <v>3.84337E-11</v>
      </c>
      <c r="F45" s="1">
        <v>3.6746999999999999E-7</v>
      </c>
      <c r="G45" s="1">
        <v>4.0877900000000001E-11</v>
      </c>
      <c r="H45" s="1">
        <v>1.4813599999999999E-9</v>
      </c>
      <c r="I45" s="1">
        <f t="shared" si="0"/>
        <v>9.3488904000000013E-10</v>
      </c>
      <c r="J45" s="1">
        <f t="shared" si="1"/>
        <v>7.6867400000000006E-14</v>
      </c>
      <c r="K45" s="1">
        <f t="shared" si="2"/>
        <v>3.6563265E-7</v>
      </c>
      <c r="L45" s="1">
        <f t="shared" si="3"/>
        <v>5.1403192E-10</v>
      </c>
      <c r="M45" s="1">
        <f t="shared" si="4"/>
        <v>2.5569079785407569E-3</v>
      </c>
      <c r="N45" s="1">
        <f t="shared" si="5"/>
        <v>2.1023122524752645E-7</v>
      </c>
      <c r="O45" s="1">
        <f t="shared" si="6"/>
        <v>1.1180046420909074E-4</v>
      </c>
      <c r="P45" s="1">
        <f t="shared" si="7"/>
        <v>1.4058698532529849E-3</v>
      </c>
      <c r="Q45" s="1"/>
      <c r="R45" s="5">
        <f t="shared" si="8"/>
        <v>24.166704903283261</v>
      </c>
      <c r="S45" s="5">
        <f t="shared" si="9"/>
        <v>13.720533444810654</v>
      </c>
      <c r="T45" s="5">
        <f t="shared" si="10"/>
        <v>2.3961600565531076</v>
      </c>
    </row>
    <row r="46" spans="1:30" x14ac:dyDescent="0.35">
      <c r="A46">
        <v>45</v>
      </c>
      <c r="B46" s="2">
        <v>44629.518900462965</v>
      </c>
      <c r="C46">
        <v>1713740</v>
      </c>
      <c r="D46" s="1">
        <v>5.1086000000000003E-10</v>
      </c>
      <c r="E46" s="1">
        <v>2.1080199999999999E-11</v>
      </c>
      <c r="F46" s="1">
        <v>3.60662E-7</v>
      </c>
      <c r="G46" s="1">
        <v>2.0948499999999999E-11</v>
      </c>
      <c r="H46" s="1">
        <v>1.6891700000000001E-9</v>
      </c>
      <c r="I46" s="1">
        <f t="shared" si="0"/>
        <v>3.3103728000000001E-10</v>
      </c>
      <c r="J46" s="1">
        <f t="shared" si="1"/>
        <v>4.2160399999999998E-14</v>
      </c>
      <c r="K46" s="1">
        <f t="shared" si="2"/>
        <v>3.5885868999999998E-7</v>
      </c>
      <c r="L46" s="1">
        <f t="shared" si="3"/>
        <v>5.8614198999999998E-10</v>
      </c>
      <c r="M46" s="1">
        <f t="shared" si="4"/>
        <v>9.2247251975422417E-4</v>
      </c>
      <c r="N46" s="1">
        <f t="shared" si="5"/>
        <v>1.1748468457040848E-7</v>
      </c>
      <c r="O46" s="1">
        <f t="shared" si="6"/>
        <v>5.8375345459796446E-5</v>
      </c>
      <c r="P46" s="1">
        <f t="shared" si="7"/>
        <v>1.6333504143371865E-3</v>
      </c>
      <c r="Q46" s="1"/>
      <c r="R46" s="5">
        <f t="shared" si="8"/>
        <v>48.682585004043403</v>
      </c>
      <c r="S46" s="5">
        <f t="shared" si="9"/>
        <v>6.6706348333041774</v>
      </c>
      <c r="T46" s="5">
        <f t="shared" si="10"/>
        <v>1.7308928351549309</v>
      </c>
    </row>
    <row r="47" spans="1:30" x14ac:dyDescent="0.35">
      <c r="A47">
        <v>46</v>
      </c>
      <c r="B47" s="2">
        <v>44629.51935185185</v>
      </c>
      <c r="C47">
        <v>1752237</v>
      </c>
      <c r="D47" s="1">
        <v>1.95681E-10</v>
      </c>
      <c r="E47" s="1">
        <v>3.1912000000000001E-11</v>
      </c>
      <c r="F47" s="1">
        <v>9.8093300000000007E-8</v>
      </c>
      <c r="G47" s="1">
        <v>1.6894700000000002E-11</v>
      </c>
      <c r="H47" s="1">
        <v>2.4355499999999999E-9</v>
      </c>
      <c r="I47" s="1">
        <f t="shared" si="0"/>
        <v>1.2680128800000001E-10</v>
      </c>
      <c r="J47" s="1">
        <f t="shared" si="1"/>
        <v>6.3823999999999999E-14</v>
      </c>
      <c r="K47" s="1">
        <f t="shared" si="2"/>
        <v>9.7602833500000009E-8</v>
      </c>
      <c r="L47" s="1">
        <f t="shared" si="3"/>
        <v>8.4513584999999996E-10</v>
      </c>
      <c r="M47" s="1">
        <f t="shared" si="4"/>
        <v>1.2991558078075673E-3</v>
      </c>
      <c r="N47" s="1">
        <f t="shared" si="5"/>
        <v>6.5391544191183743E-7</v>
      </c>
      <c r="O47" s="1">
        <f t="shared" si="6"/>
        <v>1.7309640913242545E-4</v>
      </c>
      <c r="P47" s="1">
        <f t="shared" si="7"/>
        <v>8.6589274070613936E-3</v>
      </c>
      <c r="Q47" s="1"/>
      <c r="R47" s="5">
        <f t="shared" si="8"/>
        <v>77.60864862459475</v>
      </c>
      <c r="S47" s="5">
        <f t="shared" si="9"/>
        <v>3.8441205925615418</v>
      </c>
      <c r="T47" s="5">
        <f t="shared" si="10"/>
        <v>1.2114917211140996</v>
      </c>
    </row>
    <row r="48" spans="1:30" x14ac:dyDescent="0.35">
      <c r="A48">
        <v>47</v>
      </c>
      <c r="B48" s="2">
        <v>44629.519791666666</v>
      </c>
      <c r="C48">
        <v>1790734</v>
      </c>
      <c r="D48" s="1">
        <v>8.3000599999999995E-11</v>
      </c>
      <c r="E48" s="1">
        <v>5.2674900000000002E-11</v>
      </c>
      <c r="F48" s="1">
        <v>2.5222100000000001E-8</v>
      </c>
      <c r="G48" s="1">
        <v>1.56735E-11</v>
      </c>
      <c r="H48" s="1">
        <v>2.2898899999999998E-9</v>
      </c>
      <c r="I48" s="1">
        <f t="shared" si="0"/>
        <v>5.3784388800000001E-11</v>
      </c>
      <c r="J48" s="1">
        <f t="shared" si="1"/>
        <v>1.0534980000000001E-13</v>
      </c>
      <c r="K48" s="1">
        <f t="shared" si="2"/>
        <v>2.50959895E-8</v>
      </c>
      <c r="L48" s="1">
        <f t="shared" si="3"/>
        <v>7.9459182999999992E-10</v>
      </c>
      <c r="M48" s="1">
        <f t="shared" si="4"/>
        <v>2.1431467685304856E-3</v>
      </c>
      <c r="N48" s="1">
        <f t="shared" si="5"/>
        <v>4.1978739272265E-6</v>
      </c>
      <c r="O48" s="1">
        <f t="shared" si="6"/>
        <v>6.2454202094721148E-4</v>
      </c>
      <c r="P48" s="1">
        <f t="shared" si="7"/>
        <v>3.1662104018652062E-2</v>
      </c>
      <c r="Q48" s="1"/>
      <c r="R48" s="5">
        <f t="shared" si="8"/>
        <v>88.478225720049338</v>
      </c>
      <c r="S48" s="5">
        <f t="shared" si="9"/>
        <v>3.7948333474838676</v>
      </c>
      <c r="T48" s="5">
        <f t="shared" si="10"/>
        <v>1.2581831790246178</v>
      </c>
    </row>
    <row r="49" spans="1:20" x14ac:dyDescent="0.35">
      <c r="A49">
        <v>48</v>
      </c>
      <c r="B49" s="2">
        <v>44629.520254629628</v>
      </c>
      <c r="C49">
        <v>1830252</v>
      </c>
      <c r="D49" s="1">
        <v>4.5332600000000002E-11</v>
      </c>
      <c r="E49" s="1">
        <v>3.7737500000000002E-11</v>
      </c>
      <c r="F49" s="1">
        <v>1.0576900000000001E-8</v>
      </c>
      <c r="G49" s="1">
        <v>1.3708399999999999E-11</v>
      </c>
      <c r="H49" s="1">
        <v>2.07958E-9</v>
      </c>
      <c r="I49" s="1">
        <f t="shared" si="0"/>
        <v>2.9375524800000001E-11</v>
      </c>
      <c r="J49" s="1">
        <f t="shared" si="1"/>
        <v>7.5475000000000002E-14</v>
      </c>
      <c r="K49" s="1">
        <f t="shared" si="2"/>
        <v>1.05240155E-8</v>
      </c>
      <c r="L49" s="1">
        <f t="shared" si="3"/>
        <v>7.216142599999999E-10</v>
      </c>
      <c r="M49" s="1">
        <f t="shared" si="4"/>
        <v>2.7912848284953589E-3</v>
      </c>
      <c r="N49" s="1">
        <f t="shared" si="5"/>
        <v>7.1716922119698511E-6</v>
      </c>
      <c r="O49" s="1">
        <f t="shared" si="6"/>
        <v>1.3025826501300761E-3</v>
      </c>
      <c r="P49" s="1">
        <f t="shared" si="7"/>
        <v>6.8568338767650033E-2</v>
      </c>
      <c r="Q49" s="1"/>
      <c r="R49" s="5">
        <f t="shared" si="8"/>
        <v>92.727548676900781</v>
      </c>
      <c r="S49" s="5">
        <f t="shared" si="9"/>
        <v>3.6599333631497419</v>
      </c>
      <c r="T49" s="5">
        <f t="shared" si="10"/>
        <v>1.2329531168723766</v>
      </c>
    </row>
    <row r="50" spans="1:20" x14ac:dyDescent="0.35">
      <c r="A50">
        <v>49</v>
      </c>
      <c r="B50" s="2">
        <v>44629.52070601852</v>
      </c>
      <c r="C50">
        <v>1869249</v>
      </c>
      <c r="D50" s="1">
        <v>3.2690700000000002E-11</v>
      </c>
      <c r="E50" s="1">
        <v>4.8507999999999998E-11</v>
      </c>
      <c r="F50" s="1">
        <v>7.2833499999999997E-9</v>
      </c>
      <c r="G50" s="1">
        <v>1.23076E-11</v>
      </c>
      <c r="H50" s="1">
        <v>1.88497E-9</v>
      </c>
      <c r="I50" s="1">
        <f t="shared" si="0"/>
        <v>2.1183573600000003E-11</v>
      </c>
      <c r="J50" s="1">
        <f t="shared" si="1"/>
        <v>9.7016E-14</v>
      </c>
      <c r="K50" s="1">
        <f t="shared" si="2"/>
        <v>7.2469332499999997E-9</v>
      </c>
      <c r="L50" s="1">
        <f t="shared" si="3"/>
        <v>6.5408458999999985E-10</v>
      </c>
      <c r="M50" s="1">
        <f t="shared" si="4"/>
        <v>2.9231086956679232E-3</v>
      </c>
      <c r="N50" s="1">
        <f t="shared" si="5"/>
        <v>1.3387180018527148E-5</v>
      </c>
      <c r="O50" s="1">
        <f t="shared" si="6"/>
        <v>1.6983183886784109E-3</v>
      </c>
      <c r="P50" s="1">
        <f t="shared" si="7"/>
        <v>9.0256742740110085E-2</v>
      </c>
      <c r="Q50" s="1"/>
      <c r="R50" s="5">
        <f t="shared" si="8"/>
        <v>94.125171257935804</v>
      </c>
      <c r="S50" s="5">
        <f t="shared" si="9"/>
        <v>3.626298736591286</v>
      </c>
      <c r="T50" s="5">
        <f t="shared" si="10"/>
        <v>1.2278635109882201</v>
      </c>
    </row>
    <row r="51" spans="1:20" x14ac:dyDescent="0.35">
      <c r="A51">
        <v>50</v>
      </c>
      <c r="B51" s="2">
        <v>44629.521192129629</v>
      </c>
      <c r="C51">
        <v>1911367</v>
      </c>
      <c r="D51" s="1">
        <v>3.3765600000000003E-11</v>
      </c>
      <c r="E51" s="1">
        <v>3.8750999999999998E-11</v>
      </c>
      <c r="F51" s="1">
        <v>6.5926699999999997E-9</v>
      </c>
      <c r="G51" s="1">
        <v>1.12337E-11</v>
      </c>
      <c r="H51" s="1">
        <v>1.7461600000000001E-9</v>
      </c>
      <c r="I51" s="1">
        <f t="shared" si="0"/>
        <v>2.1880108800000001E-11</v>
      </c>
      <c r="J51" s="1">
        <f t="shared" si="1"/>
        <v>7.7501999999999991E-14</v>
      </c>
      <c r="K51" s="1">
        <f t="shared" si="2"/>
        <v>6.5597066499999996E-9</v>
      </c>
      <c r="L51" s="1">
        <f t="shared" si="3"/>
        <v>6.0591752000000003E-10</v>
      </c>
      <c r="M51" s="1">
        <f t="shared" si="4"/>
        <v>3.3355315972856806E-3</v>
      </c>
      <c r="N51" s="1">
        <f t="shared" si="5"/>
        <v>1.1814857604950977E-5</v>
      </c>
      <c r="O51" s="1">
        <f t="shared" si="6"/>
        <v>1.7125308492263141E-3</v>
      </c>
      <c r="P51" s="1">
        <f t="shared" si="7"/>
        <v>9.2369606192679379E-2</v>
      </c>
      <c r="Q51" s="1"/>
      <c r="R51" s="5">
        <f t="shared" si="8"/>
        <v>93.490219605510575</v>
      </c>
      <c r="S51" s="5">
        <f t="shared" si="9"/>
        <v>3.5749790621530586</v>
      </c>
      <c r="T51" s="5">
        <f t="shared" si="10"/>
        <v>1.2068928510320522</v>
      </c>
    </row>
    <row r="52" spans="1:20" x14ac:dyDescent="0.35">
      <c r="A52">
        <v>51</v>
      </c>
      <c r="B52" s="2">
        <v>44629.521666666667</v>
      </c>
      <c r="C52">
        <v>1952464</v>
      </c>
      <c r="D52" s="1">
        <v>2.5283900000000001E-11</v>
      </c>
      <c r="E52" s="1">
        <v>4.6081499999999997E-11</v>
      </c>
      <c r="F52" s="1">
        <v>6.3477900000000001E-9</v>
      </c>
      <c r="G52" s="1">
        <v>1.0316699999999999E-11</v>
      </c>
      <c r="H52" s="1">
        <v>1.66014E-9</v>
      </c>
      <c r="I52" s="1">
        <f t="shared" si="0"/>
        <v>1.6383967200000002E-11</v>
      </c>
      <c r="J52" s="1">
        <f t="shared" si="1"/>
        <v>9.2162999999999998E-14</v>
      </c>
      <c r="K52" s="1">
        <f t="shared" si="2"/>
        <v>6.3160510499999998E-9</v>
      </c>
      <c r="L52" s="1">
        <f t="shared" si="3"/>
        <v>5.7606857999999994E-10</v>
      </c>
      <c r="M52" s="1">
        <f t="shared" si="4"/>
        <v>2.5940207053899607E-3</v>
      </c>
      <c r="N52" s="1">
        <f t="shared" si="5"/>
        <v>1.4591870659436801E-5</v>
      </c>
      <c r="O52" s="1">
        <f t="shared" si="6"/>
        <v>1.6334098502892879E-3</v>
      </c>
      <c r="P52" s="1">
        <f t="shared" si="7"/>
        <v>9.1207081044729674E-2</v>
      </c>
      <c r="Q52" s="1"/>
      <c r="R52" s="5">
        <f t="shared" si="8"/>
        <v>94.795122581822795</v>
      </c>
      <c r="S52" s="5">
        <f t="shared" si="9"/>
        <v>3.4573730727782963</v>
      </c>
      <c r="T52" s="5">
        <f t="shared" si="10"/>
        <v>1.1716427382671117</v>
      </c>
    </row>
    <row r="53" spans="1:20" x14ac:dyDescent="0.35">
      <c r="A53">
        <v>52</v>
      </c>
      <c r="B53" s="2">
        <v>44629.522141203706</v>
      </c>
      <c r="C53">
        <v>1993562</v>
      </c>
      <c r="D53" s="1">
        <v>4.3655600000000001E-11</v>
      </c>
      <c r="E53" s="1">
        <v>3.1522999999999998E-11</v>
      </c>
      <c r="F53" s="1">
        <v>6.24417E-9</v>
      </c>
      <c r="G53" s="1">
        <v>9.5395500000000005E-12</v>
      </c>
      <c r="H53" s="1">
        <v>1.5444699999999999E-9</v>
      </c>
      <c r="I53" s="1">
        <f t="shared" si="0"/>
        <v>2.8288828800000002E-11</v>
      </c>
      <c r="J53" s="1">
        <f t="shared" si="1"/>
        <v>6.3045999999999995E-14</v>
      </c>
      <c r="K53" s="1">
        <f t="shared" si="2"/>
        <v>6.2129491500000003E-9</v>
      </c>
      <c r="L53" s="1">
        <f t="shared" si="3"/>
        <v>5.3593108999999992E-10</v>
      </c>
      <c r="M53" s="1">
        <f t="shared" si="4"/>
        <v>4.5532046242483734E-3</v>
      </c>
      <c r="N53" s="1">
        <f t="shared" si="5"/>
        <v>1.0147515854044933E-5</v>
      </c>
      <c r="O53" s="1">
        <f t="shared" si="6"/>
        <v>1.5354302392769463E-3</v>
      </c>
      <c r="P53" s="1">
        <f t="shared" si="7"/>
        <v>8.6260337411581733E-2</v>
      </c>
      <c r="Q53" s="1"/>
      <c r="R53" s="5">
        <f t="shared" si="8"/>
        <v>90.750008184080258</v>
      </c>
      <c r="S53" s="5">
        <f t="shared" si="9"/>
        <v>3.4372221109936567</v>
      </c>
      <c r="T53" s="5">
        <f t="shared" si="10"/>
        <v>1.1462815769575927</v>
      </c>
    </row>
    <row r="54" spans="1:20" x14ac:dyDescent="0.35">
      <c r="A54">
        <v>53</v>
      </c>
      <c r="B54" s="2">
        <v>44629.522615740738</v>
      </c>
      <c r="C54">
        <v>2034659</v>
      </c>
      <c r="D54" s="1">
        <v>3.8678400000000003E-11</v>
      </c>
      <c r="E54" s="1">
        <v>4.4259100000000002E-11</v>
      </c>
      <c r="F54" s="1">
        <v>6.17608E-9</v>
      </c>
      <c r="G54" s="1">
        <v>8.9332500000000005E-12</v>
      </c>
      <c r="H54" s="1">
        <v>1.47033E-9</v>
      </c>
      <c r="I54" s="1">
        <f t="shared" si="0"/>
        <v>2.5063603200000004E-11</v>
      </c>
      <c r="J54" s="1">
        <f t="shared" si="1"/>
        <v>8.8518200000000006E-14</v>
      </c>
      <c r="K54" s="1">
        <f t="shared" si="2"/>
        <v>6.1451995999999997E-9</v>
      </c>
      <c r="L54" s="1">
        <f t="shared" si="3"/>
        <v>5.1020450999999999E-10</v>
      </c>
      <c r="M54" s="1">
        <f t="shared" si="4"/>
        <v>4.0785661705764623E-3</v>
      </c>
      <c r="N54" s="1">
        <f t="shared" si="5"/>
        <v>1.4404446683879888E-5</v>
      </c>
      <c r="O54" s="1">
        <f t="shared" si="6"/>
        <v>1.4536956618951809E-3</v>
      </c>
      <c r="P54" s="1">
        <f t="shared" si="7"/>
        <v>8.3024888239594363E-2</v>
      </c>
      <c r="Q54" s="1"/>
      <c r="R54" s="5">
        <f t="shared" si="8"/>
        <v>91.331773080585549</v>
      </c>
      <c r="S54" s="5">
        <f t="shared" si="9"/>
        <v>3.3827847546157361</v>
      </c>
      <c r="T54" s="5">
        <f t="shared" si="10"/>
        <v>1.1301979608494019</v>
      </c>
    </row>
    <row r="55" spans="1:20" x14ac:dyDescent="0.35">
      <c r="A55">
        <v>54</v>
      </c>
      <c r="B55" s="2">
        <v>44629.523090277777</v>
      </c>
      <c r="C55">
        <v>2075757</v>
      </c>
      <c r="D55" s="1">
        <v>2.35424E-11</v>
      </c>
      <c r="E55" s="1">
        <v>3.4870900000000001E-11</v>
      </c>
      <c r="F55" s="1">
        <v>6.1431700000000004E-9</v>
      </c>
      <c r="G55" s="1">
        <v>8.6827799999999999E-12</v>
      </c>
      <c r="H55" s="1">
        <v>1.41238E-9</v>
      </c>
      <c r="I55" s="1">
        <f t="shared" si="0"/>
        <v>1.52554752E-11</v>
      </c>
      <c r="J55" s="1">
        <f t="shared" si="1"/>
        <v>6.9741800000000005E-14</v>
      </c>
      <c r="K55" s="1">
        <f t="shared" si="2"/>
        <v>6.1124541500000004E-9</v>
      </c>
      <c r="L55" s="1">
        <f t="shared" si="3"/>
        <v>4.9009585999999996E-10</v>
      </c>
      <c r="M55" s="1">
        <f t="shared" si="4"/>
        <v>2.4958019848705121E-3</v>
      </c>
      <c r="N55" s="1">
        <f t="shared" si="5"/>
        <v>1.1409787016561916E-5</v>
      </c>
      <c r="O55" s="1">
        <f t="shared" si="6"/>
        <v>1.4205063607716385E-3</v>
      </c>
      <c r="P55" s="1">
        <f t="shared" si="7"/>
        <v>8.0179883230698745E-2</v>
      </c>
      <c r="Q55" s="1"/>
      <c r="R55" s="5">
        <f t="shared" si="8"/>
        <v>94.32926350778682</v>
      </c>
      <c r="S55" s="5">
        <f t="shared" si="9"/>
        <v>3.4215751281973796</v>
      </c>
      <c r="T55" s="5">
        <f t="shared" si="10"/>
        <v>1.1570342528825162</v>
      </c>
    </row>
    <row r="56" spans="1:20" x14ac:dyDescent="0.35">
      <c r="A56">
        <v>55</v>
      </c>
      <c r="B56" s="2">
        <v>44629.523564814815</v>
      </c>
      <c r="C56">
        <v>2116854</v>
      </c>
      <c r="D56" s="1">
        <v>5.2793099999999999E-11</v>
      </c>
      <c r="E56" s="1">
        <v>4.73715E-11</v>
      </c>
      <c r="F56" s="1">
        <v>6.1190400000000004E-9</v>
      </c>
      <c r="G56" s="1">
        <v>7.9593000000000006E-12</v>
      </c>
      <c r="H56" s="1">
        <v>1.3703900000000001E-9</v>
      </c>
      <c r="I56" s="1">
        <f t="shared" si="0"/>
        <v>3.4209928800000002E-11</v>
      </c>
      <c r="J56" s="1">
        <f t="shared" si="1"/>
        <v>9.4742999999999998E-14</v>
      </c>
      <c r="K56" s="1">
        <f t="shared" si="2"/>
        <v>6.0884448E-9</v>
      </c>
      <c r="L56" s="1">
        <f t="shared" si="3"/>
        <v>4.7552532999999999E-10</v>
      </c>
      <c r="M56" s="1">
        <f t="shared" si="4"/>
        <v>5.6188287688836401E-3</v>
      </c>
      <c r="N56" s="1">
        <f t="shared" si="5"/>
        <v>1.5561116691080127E-5</v>
      </c>
      <c r="O56" s="1">
        <f t="shared" si="6"/>
        <v>1.3072796521042616E-3</v>
      </c>
      <c r="P56" s="1">
        <f t="shared" si="7"/>
        <v>7.8102922112392309E-2</v>
      </c>
      <c r="Q56" s="1"/>
      <c r="R56" s="5">
        <f t="shared" si="8"/>
        <v>87.781263457726496</v>
      </c>
      <c r="S56" s="5">
        <f t="shared" si="9"/>
        <v>3.2385244283718855</v>
      </c>
      <c r="T56" s="5">
        <f t="shared" si="10"/>
        <v>1.0647247798952204</v>
      </c>
    </row>
    <row r="57" spans="1:20" x14ac:dyDescent="0.35">
      <c r="A57">
        <v>56</v>
      </c>
      <c r="B57" s="2">
        <v>44629.524039351854</v>
      </c>
      <c r="C57">
        <v>2157952</v>
      </c>
      <c r="D57" s="1">
        <v>2.3252200000000001E-11</v>
      </c>
      <c r="E57" s="1">
        <v>4.0051300000000001E-11</v>
      </c>
      <c r="F57" s="1">
        <v>6.09105E-9</v>
      </c>
      <c r="G57" s="1">
        <v>7.8184700000000007E-12</v>
      </c>
      <c r="H57" s="1">
        <v>1.3411099999999999E-9</v>
      </c>
      <c r="I57" s="1">
        <f t="shared" si="0"/>
        <v>1.50674256E-11</v>
      </c>
      <c r="J57" s="1">
        <f t="shared" si="1"/>
        <v>8.0102600000000006E-14</v>
      </c>
      <c r="K57" s="1">
        <f t="shared" si="2"/>
        <v>6.0605947500000003E-9</v>
      </c>
      <c r="L57" s="1">
        <f t="shared" si="3"/>
        <v>4.653651699999999E-10</v>
      </c>
      <c r="M57" s="1">
        <f t="shared" si="4"/>
        <v>2.486129863739858E-3</v>
      </c>
      <c r="N57" s="1">
        <f t="shared" si="5"/>
        <v>1.321695366613978E-5</v>
      </c>
      <c r="O57" s="1">
        <f t="shared" si="6"/>
        <v>1.2900499575557334E-3</v>
      </c>
      <c r="P57" s="1">
        <f t="shared" si="7"/>
        <v>7.6785396350745924E-2</v>
      </c>
      <c r="Q57" s="1"/>
      <c r="R57" s="5">
        <f t="shared" si="8"/>
        <v>94.105272821685489</v>
      </c>
      <c r="S57" s="5">
        <f t="shared" si="9"/>
        <v>3.2503675235653486</v>
      </c>
      <c r="T57" s="5">
        <f t="shared" si="10"/>
        <v>1.0963209200849451</v>
      </c>
    </row>
    <row r="58" spans="1:20" x14ac:dyDescent="0.35">
      <c r="A58">
        <v>57</v>
      </c>
      <c r="B58" s="2">
        <v>44629.524525462963</v>
      </c>
      <c r="C58">
        <v>2199049</v>
      </c>
      <c r="D58" s="1">
        <v>3.1518900000000003E-11</v>
      </c>
      <c r="E58" s="1">
        <v>5.1763700000000001E-11</v>
      </c>
      <c r="F58" s="1">
        <v>6.03951E-9</v>
      </c>
      <c r="G58" s="1">
        <v>7.2455000000000002E-12</v>
      </c>
      <c r="H58" s="1">
        <v>1.29372E-9</v>
      </c>
      <c r="I58" s="1">
        <f t="shared" si="0"/>
        <v>2.0424247200000002E-11</v>
      </c>
      <c r="J58" s="1">
        <f t="shared" si="1"/>
        <v>1.035274E-13</v>
      </c>
      <c r="K58" s="1">
        <f t="shared" si="2"/>
        <v>6.0093124499999998E-9</v>
      </c>
      <c r="L58" s="1">
        <f t="shared" si="3"/>
        <v>4.4892083999999995E-10</v>
      </c>
      <c r="M58" s="1">
        <f t="shared" si="4"/>
        <v>3.3987660601671665E-3</v>
      </c>
      <c r="N58" s="1">
        <f t="shared" si="5"/>
        <v>1.7227827785855937E-5</v>
      </c>
      <c r="O58" s="1">
        <f t="shared" si="6"/>
        <v>1.2057119779152108E-3</v>
      </c>
      <c r="P58" s="1">
        <f t="shared" si="7"/>
        <v>7.4704193488890722E-2</v>
      </c>
      <c r="Q58" s="1"/>
      <c r="R58" s="5">
        <f t="shared" si="8"/>
        <v>91.900987066318024</v>
      </c>
      <c r="S58" s="5">
        <f t="shared" si="9"/>
        <v>3.1263256882472898</v>
      </c>
      <c r="T58" s="5">
        <f t="shared" si="10"/>
        <v>1.0442349318616908</v>
      </c>
    </row>
    <row r="59" spans="1:20" x14ac:dyDescent="0.35">
      <c r="A59">
        <v>58</v>
      </c>
      <c r="B59" s="2">
        <v>44629.525000000001</v>
      </c>
      <c r="C59">
        <v>2240147</v>
      </c>
      <c r="D59" s="1">
        <v>2.86594E-11</v>
      </c>
      <c r="E59" s="1">
        <v>3.4256600000000002E-11</v>
      </c>
      <c r="F59" s="1">
        <v>6.0182200000000003E-9</v>
      </c>
      <c r="G59" s="1">
        <v>7.0466199999999997E-12</v>
      </c>
      <c r="H59" s="1">
        <v>1.29372E-9</v>
      </c>
      <c r="I59" s="1">
        <f t="shared" si="0"/>
        <v>1.8571291200000002E-11</v>
      </c>
      <c r="J59" s="1">
        <f t="shared" si="1"/>
        <v>6.8513200000000007E-14</v>
      </c>
      <c r="K59" s="1">
        <f t="shared" si="2"/>
        <v>5.9881289000000001E-9</v>
      </c>
      <c r="L59" s="1">
        <f t="shared" si="3"/>
        <v>4.4892083999999995E-10</v>
      </c>
      <c r="M59" s="1">
        <f t="shared" si="4"/>
        <v>3.1013512751871461E-3</v>
      </c>
      <c r="N59" s="1">
        <f t="shared" si="5"/>
        <v>1.1441503872770676E-5</v>
      </c>
      <c r="O59" s="1">
        <f t="shared" si="6"/>
        <v>1.1767649156650586E-3</v>
      </c>
      <c r="P59" s="1">
        <f t="shared" si="7"/>
        <v>7.4968466360168018E-2</v>
      </c>
      <c r="Q59" s="1"/>
      <c r="R59" s="5">
        <f t="shared" si="8"/>
        <v>92.574827455365678</v>
      </c>
      <c r="S59" s="5">
        <f t="shared" si="9"/>
        <v>3.0433534334799095</v>
      </c>
      <c r="T59" s="5">
        <f t="shared" si="10"/>
        <v>1.0183171009289869</v>
      </c>
    </row>
    <row r="60" spans="1:20" x14ac:dyDescent="0.35">
      <c r="A60">
        <v>59</v>
      </c>
      <c r="B60" s="2">
        <v>44629.52547453704</v>
      </c>
      <c r="C60">
        <v>2281244</v>
      </c>
      <c r="D60" s="1">
        <v>3.0003199999999999E-11</v>
      </c>
      <c r="E60" s="1">
        <v>2.6966999999999998E-11</v>
      </c>
      <c r="F60" s="1">
        <v>6.0359300000000003E-9</v>
      </c>
      <c r="G60" s="1">
        <v>6.4403199999999998E-12</v>
      </c>
      <c r="H60" s="1">
        <v>1.2706900000000001E-9</v>
      </c>
      <c r="I60" s="1">
        <f t="shared" si="0"/>
        <v>1.9442073600000001E-11</v>
      </c>
      <c r="J60" s="1">
        <f t="shared" si="1"/>
        <v>5.3933999999999996E-14</v>
      </c>
      <c r="K60" s="1">
        <f t="shared" si="2"/>
        <v>6.00575035E-9</v>
      </c>
      <c r="L60" s="1">
        <f t="shared" si="3"/>
        <v>4.4092942999999999E-10</v>
      </c>
      <c r="M60" s="1">
        <f t="shared" si="4"/>
        <v>3.2372430532348053E-3</v>
      </c>
      <c r="N60" s="1">
        <f t="shared" si="5"/>
        <v>8.9803932659305428E-6</v>
      </c>
      <c r="O60" s="1">
        <f t="shared" si="6"/>
        <v>1.0723589268075387E-3</v>
      </c>
      <c r="P60" s="1">
        <f t="shared" si="7"/>
        <v>7.3417875253506001E-2</v>
      </c>
      <c r="Q60" s="1"/>
      <c r="R60" s="5">
        <f t="shared" si="8"/>
        <v>92.108717789137373</v>
      </c>
      <c r="S60" s="5">
        <f t="shared" si="9"/>
        <v>2.8379954978760558</v>
      </c>
      <c r="T60" s="5">
        <f t="shared" si="10"/>
        <v>0.94590515924643048</v>
      </c>
    </row>
    <row r="61" spans="1:20" x14ac:dyDescent="0.35">
      <c r="A61">
        <v>60</v>
      </c>
      <c r="B61" s="2">
        <v>44629.525949074072</v>
      </c>
      <c r="C61">
        <v>2322342</v>
      </c>
      <c r="D61" s="1">
        <v>3.3421699999999998E-11</v>
      </c>
      <c r="E61" s="1">
        <v>4.0675800000000001E-11</v>
      </c>
      <c r="F61" s="1">
        <v>5.8061800000000003E-9</v>
      </c>
      <c r="G61" s="1">
        <v>6.7563700000000002E-12</v>
      </c>
      <c r="H61" s="1">
        <v>1.2266500000000001E-9</v>
      </c>
      <c r="I61" s="1">
        <f t="shared" si="0"/>
        <v>2.1657261599999999E-11</v>
      </c>
      <c r="J61" s="1">
        <f t="shared" si="1"/>
        <v>8.1351600000000004E-14</v>
      </c>
      <c r="K61" s="1">
        <f t="shared" si="2"/>
        <v>5.7771491000000006E-9</v>
      </c>
      <c r="L61" s="1">
        <f t="shared" si="3"/>
        <v>4.2564755000000002E-10</v>
      </c>
      <c r="M61" s="1">
        <f t="shared" si="4"/>
        <v>3.7487801033212033E-3</v>
      </c>
      <c r="N61" s="1">
        <f t="shared" si="5"/>
        <v>1.4081616830695956E-5</v>
      </c>
      <c r="O61" s="1">
        <f t="shared" si="6"/>
        <v>1.1694989835038185E-3</v>
      </c>
      <c r="P61" s="1">
        <f t="shared" si="7"/>
        <v>7.3677785120692132E-2</v>
      </c>
      <c r="Q61" s="1"/>
      <c r="R61" s="5">
        <f t="shared" si="8"/>
        <v>91.023941592798394</v>
      </c>
      <c r="S61" s="5">
        <f t="shared" si="9"/>
        <v>3.0763795415156743</v>
      </c>
      <c r="T61" s="5">
        <f t="shared" si="10"/>
        <v>1.0234299572563681</v>
      </c>
    </row>
    <row r="62" spans="1:20" x14ac:dyDescent="0.35">
      <c r="A62">
        <v>61</v>
      </c>
      <c r="B62" s="2">
        <v>44629.526423611111</v>
      </c>
      <c r="C62">
        <v>2363439</v>
      </c>
      <c r="D62" s="1">
        <v>1.7672899999999999E-11</v>
      </c>
      <c r="E62" s="1">
        <v>3.3570599999999998E-11</v>
      </c>
      <c r="F62" s="1">
        <v>6.0401999999999999E-9</v>
      </c>
      <c r="G62" s="1">
        <v>6.2188700000000001E-12</v>
      </c>
      <c r="H62" s="1">
        <v>1.2439300000000001E-9</v>
      </c>
      <c r="I62" s="1">
        <f t="shared" si="0"/>
        <v>1.1452039199999999E-11</v>
      </c>
      <c r="J62" s="1">
        <f t="shared" si="1"/>
        <v>6.7141199999999991E-14</v>
      </c>
      <c r="K62" s="1">
        <f t="shared" si="2"/>
        <v>6.0099990000000002E-9</v>
      </c>
      <c r="L62" s="1">
        <f t="shared" si="3"/>
        <v>4.3164370999999995E-10</v>
      </c>
      <c r="M62" s="1">
        <f t="shared" si="4"/>
        <v>1.9054976881027765E-3</v>
      </c>
      <c r="N62" s="1">
        <f t="shared" si="5"/>
        <v>1.1171582557667645E-5</v>
      </c>
      <c r="O62" s="1">
        <f t="shared" si="6"/>
        <v>1.0347539159324319E-3</v>
      </c>
      <c r="P62" s="1">
        <f t="shared" si="7"/>
        <v>7.1820928755562174E-2</v>
      </c>
      <c r="Q62" s="1"/>
      <c r="R62" s="5">
        <f t="shared" si="8"/>
        <v>95.096039506718625</v>
      </c>
      <c r="S62" s="5">
        <f t="shared" si="9"/>
        <v>2.800355612160276</v>
      </c>
      <c r="T62" s="5">
        <f t="shared" si="10"/>
        <v>0.94375277529287449</v>
      </c>
    </row>
    <row r="63" spans="1:20" x14ac:dyDescent="0.35">
      <c r="A63">
        <v>62</v>
      </c>
      <c r="B63" s="2">
        <v>44629.526898148149</v>
      </c>
      <c r="C63">
        <v>2404537</v>
      </c>
      <c r="D63" s="1">
        <v>4.2430100000000002E-11</v>
      </c>
      <c r="E63" s="1">
        <v>4.63887E-11</v>
      </c>
      <c r="F63" s="1">
        <v>6.0530300000000001E-9</v>
      </c>
      <c r="G63" s="1">
        <v>6.1877000000000004E-12</v>
      </c>
      <c r="H63" s="1">
        <v>1.21454E-9</v>
      </c>
      <c r="I63" s="1">
        <f t="shared" si="0"/>
        <v>2.7494704800000002E-11</v>
      </c>
      <c r="J63" s="1">
        <f t="shared" si="1"/>
        <v>9.2777399999999998E-14</v>
      </c>
      <c r="K63" s="1">
        <f t="shared" si="2"/>
        <v>6.0227648499999999E-9</v>
      </c>
      <c r="L63" s="1">
        <f t="shared" si="3"/>
        <v>4.2144538000000002E-10</v>
      </c>
      <c r="M63" s="1">
        <f t="shared" si="4"/>
        <v>4.5651300498640588E-3</v>
      </c>
      <c r="N63" s="1">
        <f t="shared" si="5"/>
        <v>1.5404453321799539E-5</v>
      </c>
      <c r="O63" s="1">
        <f t="shared" si="6"/>
        <v>1.0273852880043955E-3</v>
      </c>
      <c r="P63" s="1">
        <f t="shared" si="7"/>
        <v>6.9975400085560371E-2</v>
      </c>
      <c r="Q63" s="1"/>
      <c r="R63" s="5">
        <f t="shared" si="8"/>
        <v>88.752490103010558</v>
      </c>
      <c r="S63" s="5">
        <f t="shared" si="9"/>
        <v>2.8520427142569851</v>
      </c>
      <c r="T63" s="5">
        <f t="shared" si="10"/>
        <v>0.93794361854426489</v>
      </c>
    </row>
    <row r="64" spans="1:20" x14ac:dyDescent="0.35">
      <c r="A64">
        <v>63</v>
      </c>
      <c r="B64" s="2">
        <v>44629.527372685188</v>
      </c>
      <c r="C64">
        <v>2445634</v>
      </c>
      <c r="D64" s="1">
        <v>1.71032E-11</v>
      </c>
      <c r="E64" s="1">
        <v>3.3345300000000001E-11</v>
      </c>
      <c r="F64" s="1">
        <v>5.3210000000000001E-9</v>
      </c>
      <c r="G64" s="1">
        <v>6.2253200000000004E-12</v>
      </c>
      <c r="H64" s="1">
        <v>1.19474E-9</v>
      </c>
      <c r="I64" s="1">
        <f t="shared" si="0"/>
        <v>1.10828736E-11</v>
      </c>
      <c r="J64" s="1">
        <f t="shared" si="1"/>
        <v>6.6690599999999997E-14</v>
      </c>
      <c r="K64" s="1">
        <f t="shared" si="2"/>
        <v>5.2943950000000003E-9</v>
      </c>
      <c r="L64" s="1">
        <f t="shared" si="3"/>
        <v>4.1457477999999994E-10</v>
      </c>
      <c r="M64" s="1">
        <f t="shared" si="4"/>
        <v>2.0933220131856426E-3</v>
      </c>
      <c r="N64" s="1">
        <f t="shared" si="5"/>
        <v>1.2596453419134762E-5</v>
      </c>
      <c r="O64" s="1">
        <f t="shared" si="6"/>
        <v>1.1758321772364925E-3</v>
      </c>
      <c r="P64" s="1">
        <f t="shared" si="7"/>
        <v>7.8304467271520142E-2</v>
      </c>
      <c r="Q64" s="1"/>
      <c r="R64" s="5">
        <f t="shared" si="8"/>
        <v>95.066141456368754</v>
      </c>
      <c r="S64" s="5">
        <f t="shared" si="9"/>
        <v>2.9152118924671151</v>
      </c>
      <c r="T64" s="5">
        <f t="shared" si="10"/>
        <v>0.98349645251214057</v>
      </c>
    </row>
    <row r="65" spans="1:30" x14ac:dyDescent="0.35">
      <c r="A65">
        <v>64</v>
      </c>
      <c r="B65" s="2">
        <v>44629.52784722222</v>
      </c>
      <c r="C65">
        <v>2486732</v>
      </c>
      <c r="D65" s="1">
        <v>1.3577200000000001E-11</v>
      </c>
      <c r="E65" s="1">
        <v>4.6685600000000002E-11</v>
      </c>
      <c r="F65" s="1">
        <v>7.0607300000000003E-9</v>
      </c>
      <c r="G65" s="1">
        <v>6.0221500000000001E-12</v>
      </c>
      <c r="H65" s="1">
        <v>1.1794999999999999E-9</v>
      </c>
      <c r="I65" s="1">
        <f t="shared" si="0"/>
        <v>8.7980256000000005E-12</v>
      </c>
      <c r="J65" s="1">
        <f t="shared" si="1"/>
        <v>9.3371200000000009E-14</v>
      </c>
      <c r="K65" s="1">
        <f t="shared" si="2"/>
        <v>7.0254263500000003E-9</v>
      </c>
      <c r="L65" s="1">
        <f t="shared" si="3"/>
        <v>4.0928649999999996E-10</v>
      </c>
      <c r="M65" s="1">
        <f t="shared" si="4"/>
        <v>1.2523119824606802E-3</v>
      </c>
      <c r="N65" s="1">
        <f t="shared" si="5"/>
        <v>1.329046741768206E-5</v>
      </c>
      <c r="O65" s="1">
        <f t="shared" si="6"/>
        <v>8.5719352819064142E-4</v>
      </c>
      <c r="P65" s="1">
        <f t="shared" si="7"/>
        <v>5.8257887793528709E-2</v>
      </c>
      <c r="Q65" s="1"/>
      <c r="R65" s="5">
        <f t="shared" si="8"/>
        <v>95.991972510102769</v>
      </c>
      <c r="S65" s="5">
        <f t="shared" si="9"/>
        <v>2.8579993325261834</v>
      </c>
      <c r="T65" s="5">
        <f t="shared" si="10"/>
        <v>0.96698730843845992</v>
      </c>
    </row>
    <row r="66" spans="1:30" x14ac:dyDescent="0.35">
      <c r="A66">
        <v>65</v>
      </c>
      <c r="B66" s="2">
        <v>44629.528321759259</v>
      </c>
      <c r="C66">
        <v>2527829</v>
      </c>
      <c r="D66" s="1">
        <v>1.2910700000000001E-11</v>
      </c>
      <c r="E66" s="1">
        <v>3.3580899999999998E-11</v>
      </c>
      <c r="F66" s="1">
        <v>5.4786300000000001E-9</v>
      </c>
      <c r="G66" s="1">
        <v>5.8533699999999997E-12</v>
      </c>
      <c r="H66" s="1">
        <v>1.16931E-9</v>
      </c>
      <c r="I66" s="1">
        <f t="shared" si="0"/>
        <v>8.3661336000000001E-12</v>
      </c>
      <c r="J66" s="1">
        <f t="shared" si="1"/>
        <v>6.7161799999999993E-14</v>
      </c>
      <c r="K66" s="1">
        <f t="shared" si="2"/>
        <v>5.4512368500000005E-9</v>
      </c>
      <c r="L66" s="1">
        <f t="shared" si="3"/>
        <v>4.0575056999999992E-10</v>
      </c>
      <c r="M66" s="1">
        <f t="shared" si="4"/>
        <v>1.5347220878872653E-3</v>
      </c>
      <c r="N66" s="1">
        <f t="shared" si="5"/>
        <v>1.2320469986549931E-5</v>
      </c>
      <c r="O66" s="1">
        <f t="shared" si="6"/>
        <v>1.0737691575444935E-3</v>
      </c>
      <c r="P66" s="1">
        <f t="shared" si="7"/>
        <v>7.4432753733677873E-2</v>
      </c>
      <c r="Q66" s="1"/>
      <c r="R66" s="5">
        <f t="shared" si="8"/>
        <v>96.146918240455889</v>
      </c>
      <c r="S66" s="5">
        <f t="shared" si="9"/>
        <v>2.8038452331981372</v>
      </c>
      <c r="T66" s="5">
        <f t="shared" si="10"/>
        <v>0.94864302053855143</v>
      </c>
    </row>
    <row r="67" spans="1:30" x14ac:dyDescent="0.35">
      <c r="A67">
        <v>66</v>
      </c>
      <c r="B67" s="2">
        <v>44629.528796296298</v>
      </c>
      <c r="C67">
        <v>2568927</v>
      </c>
      <c r="D67" s="1">
        <v>2.06399E-11</v>
      </c>
      <c r="E67" s="1">
        <v>3.7706799999999999E-11</v>
      </c>
      <c r="F67" s="1">
        <v>5.9337099999999998E-9</v>
      </c>
      <c r="G67" s="1">
        <v>5.9770000000000001E-12</v>
      </c>
      <c r="H67" s="1">
        <v>1.1496300000000001E-9</v>
      </c>
      <c r="I67" s="1">
        <f t="shared" ref="I67:I130" si="11">0.648*D67</f>
        <v>1.33746552E-11</v>
      </c>
      <c r="J67" s="1">
        <f t="shared" ref="J67:J130" si="12">0.002*E67</f>
        <v>7.5413599999999999E-14</v>
      </c>
      <c r="K67" s="1">
        <f t="shared" ref="K67:K130" si="13">F67-(0.005*F67)</f>
        <v>5.9040414499999994E-9</v>
      </c>
      <c r="L67" s="1">
        <f t="shared" ref="L67:L130" si="14">H67-(0.653*H67)</f>
        <v>3.9892161000000004E-10</v>
      </c>
      <c r="M67" s="1">
        <f t="shared" ref="M67:M130" si="15">I67/K67</f>
        <v>2.2653389738650975E-3</v>
      </c>
      <c r="N67" s="1">
        <f t="shared" ref="N67:N130" si="16">J67/K67</f>
        <v>1.2773216556601242E-5</v>
      </c>
      <c r="O67" s="1">
        <f t="shared" ref="O67:O130" si="17">G67/K67</f>
        <v>1.0123573912239388E-3</v>
      </c>
      <c r="P67" s="1">
        <f t="shared" ref="P67:P130" si="18">L67/K67</f>
        <v>6.7567549004927813E-2</v>
      </c>
      <c r="Q67" s="1"/>
      <c r="R67" s="5">
        <f t="shared" ref="R67:R130" si="19">(O67+0.5*P67+0.5*N67)/(M67+O67+0.5*N67+0.5*P67)*100</f>
        <v>93.888670324843744</v>
      </c>
      <c r="S67" s="5">
        <f t="shared" ref="S67:S130" si="20">O67/(O67+0.5*P67+0.5*N67)*100</f>
        <v>2.9088624467414519</v>
      </c>
      <c r="T67" s="5">
        <f t="shared" ref="T67:T130" si="21">O67/(M67+P67+0.5*N67+0.5*P67)*100</f>
        <v>0.97696159311932151</v>
      </c>
    </row>
    <row r="68" spans="1:30" x14ac:dyDescent="0.35">
      <c r="A68">
        <v>67</v>
      </c>
      <c r="B68" s="2">
        <v>44629.529282407406</v>
      </c>
      <c r="C68">
        <v>2610024</v>
      </c>
      <c r="D68" s="1">
        <v>1.5931400000000001E-11</v>
      </c>
      <c r="E68" s="1">
        <v>4.04813E-11</v>
      </c>
      <c r="F68" s="1">
        <v>1.69402E-7</v>
      </c>
      <c r="G68" s="1">
        <v>5.3610199999999997E-12</v>
      </c>
      <c r="H68" s="1">
        <v>1.1900599999999999E-9</v>
      </c>
      <c r="I68" s="1">
        <f t="shared" si="11"/>
        <v>1.03235472E-11</v>
      </c>
      <c r="J68" s="1">
        <f t="shared" si="12"/>
        <v>8.0962600000000002E-14</v>
      </c>
      <c r="K68" s="1">
        <f t="shared" si="13"/>
        <v>1.6855499000000001E-7</v>
      </c>
      <c r="L68" s="1">
        <f t="shared" si="14"/>
        <v>4.1295081999999994E-10</v>
      </c>
      <c r="M68" s="1">
        <f t="shared" si="15"/>
        <v>6.1247354350055136E-5</v>
      </c>
      <c r="N68" s="1">
        <f t="shared" si="16"/>
        <v>4.8033345082219157E-7</v>
      </c>
      <c r="O68" s="1">
        <f t="shared" si="17"/>
        <v>3.1805762617885113E-5</v>
      </c>
      <c r="P68" s="1">
        <f t="shared" si="18"/>
        <v>2.4499471656104629E-3</v>
      </c>
      <c r="Q68" s="1"/>
      <c r="R68" s="5">
        <f t="shared" si="19"/>
        <v>95.353948740839343</v>
      </c>
      <c r="S68" s="5">
        <f t="shared" si="20"/>
        <v>2.5302521011405741</v>
      </c>
      <c r="T68" s="5">
        <f t="shared" si="21"/>
        <v>0.85123895259488191</v>
      </c>
    </row>
    <row r="69" spans="1:30" x14ac:dyDescent="0.35">
      <c r="A69">
        <v>68</v>
      </c>
      <c r="B69" s="2">
        <v>44629.529768518521</v>
      </c>
      <c r="C69">
        <v>2652662</v>
      </c>
      <c r="D69" s="1">
        <v>1.0900400000000001E-11</v>
      </c>
      <c r="E69" s="1">
        <v>2.9598300000000001E-11</v>
      </c>
      <c r="F69" s="1">
        <v>3.4265499999999999E-7</v>
      </c>
      <c r="G69" s="1">
        <v>5.2201999999999999E-12</v>
      </c>
      <c r="H69" s="1">
        <v>1.01045E-9</v>
      </c>
      <c r="I69" s="1">
        <f t="shared" si="11"/>
        <v>7.063459200000001E-12</v>
      </c>
      <c r="J69" s="1">
        <f t="shared" si="12"/>
        <v>5.9196600000000009E-14</v>
      </c>
      <c r="K69" s="1">
        <f t="shared" si="13"/>
        <v>3.4094172499999999E-7</v>
      </c>
      <c r="L69" s="1">
        <f t="shared" si="14"/>
        <v>3.5062614999999997E-10</v>
      </c>
      <c r="M69" s="1">
        <f t="shared" si="15"/>
        <v>2.0717497103060651E-5</v>
      </c>
      <c r="N69" s="1">
        <f t="shared" si="16"/>
        <v>1.7362673929100349E-7</v>
      </c>
      <c r="O69" s="1">
        <f t="shared" si="17"/>
        <v>1.5311120984091929E-5</v>
      </c>
      <c r="P69" s="1">
        <f t="shared" si="18"/>
        <v>1.0284049275576346E-3</v>
      </c>
      <c r="Q69" s="1"/>
      <c r="R69" s="5">
        <f t="shared" si="19"/>
        <v>96.235358275203708</v>
      </c>
      <c r="S69" s="5">
        <f t="shared" si="20"/>
        <v>2.8910705199771547</v>
      </c>
      <c r="T69" s="5">
        <f t="shared" si="21"/>
        <v>0.97934030852999976</v>
      </c>
    </row>
    <row r="70" spans="1:30" x14ac:dyDescent="0.35">
      <c r="A70">
        <v>69</v>
      </c>
      <c r="B70" s="2">
        <v>44629.530219907407</v>
      </c>
      <c r="C70">
        <v>2691159</v>
      </c>
      <c r="D70" s="1">
        <v>1.69849E-12</v>
      </c>
      <c r="E70" s="1">
        <v>1.42718E-11</v>
      </c>
      <c r="F70" s="1">
        <v>3.9756999999999998E-7</v>
      </c>
      <c r="G70" s="1">
        <v>4.5085499999999998E-12</v>
      </c>
      <c r="H70" s="1">
        <v>9.1662899999999996E-10</v>
      </c>
      <c r="I70" s="1">
        <f t="shared" si="11"/>
        <v>1.10062152E-12</v>
      </c>
      <c r="J70" s="1">
        <f t="shared" si="12"/>
        <v>2.8543599999999999E-14</v>
      </c>
      <c r="K70" s="1">
        <f t="shared" si="13"/>
        <v>3.9558214999999996E-7</v>
      </c>
      <c r="L70" s="1">
        <f t="shared" si="14"/>
        <v>3.1807026299999997E-10</v>
      </c>
      <c r="M70" s="1">
        <f t="shared" si="15"/>
        <v>2.7822830731872006E-6</v>
      </c>
      <c r="N70" s="1">
        <f t="shared" si="16"/>
        <v>7.2155935246319884E-8</v>
      </c>
      <c r="O70" s="1">
        <f t="shared" si="17"/>
        <v>1.139725338971943E-5</v>
      </c>
      <c r="P70" s="1">
        <f t="shared" si="18"/>
        <v>8.0405615622444033E-4</v>
      </c>
      <c r="Q70" s="1"/>
      <c r="R70" s="5">
        <f t="shared" si="19"/>
        <v>99.331573517380946</v>
      </c>
      <c r="S70" s="5">
        <f t="shared" si="20"/>
        <v>2.7565458658744419</v>
      </c>
      <c r="T70" s="5">
        <f t="shared" si="21"/>
        <v>0.94277681537781144</v>
      </c>
    </row>
    <row r="71" spans="1:30" x14ac:dyDescent="0.35">
      <c r="A71">
        <v>70</v>
      </c>
      <c r="B71" s="2">
        <v>44629.530659722222</v>
      </c>
      <c r="C71">
        <v>2729657</v>
      </c>
      <c r="D71" s="1">
        <v>7.3482499999999999E-10</v>
      </c>
      <c r="E71" s="1">
        <v>4.5508200000000001E-11</v>
      </c>
      <c r="F71" s="1">
        <v>3.92105E-7</v>
      </c>
      <c r="G71" s="1">
        <v>1.67589E-10</v>
      </c>
      <c r="H71" s="1">
        <v>5.0745800000000001E-9</v>
      </c>
      <c r="I71" s="1">
        <f t="shared" si="11"/>
        <v>4.7616659999999997E-10</v>
      </c>
      <c r="J71" s="1">
        <f t="shared" si="12"/>
        <v>9.1016400000000004E-14</v>
      </c>
      <c r="K71" s="1">
        <f t="shared" si="13"/>
        <v>3.9014447500000001E-7</v>
      </c>
      <c r="L71" s="1">
        <f t="shared" si="14"/>
        <v>1.7608792599999998E-9</v>
      </c>
      <c r="M71" s="1">
        <f t="shared" si="15"/>
        <v>1.2204878718326075E-3</v>
      </c>
      <c r="N71" s="1">
        <f t="shared" si="16"/>
        <v>2.3328896301812297E-7</v>
      </c>
      <c r="O71" s="1">
        <f t="shared" si="17"/>
        <v>4.2955625605104364E-4</v>
      </c>
      <c r="P71" s="1">
        <f t="shared" si="18"/>
        <v>4.5134030412708002E-3</v>
      </c>
      <c r="Q71" s="1"/>
      <c r="R71" s="5">
        <f t="shared" si="19"/>
        <v>68.760407193793242</v>
      </c>
      <c r="S71" s="5">
        <f t="shared" si="20"/>
        <v>15.990185607272341</v>
      </c>
      <c r="T71" s="5">
        <f t="shared" si="21"/>
        <v>5.3756963474224486</v>
      </c>
    </row>
    <row r="72" spans="1:30" s="17" customFormat="1" x14ac:dyDescent="0.35">
      <c r="A72" s="17">
        <v>71</v>
      </c>
      <c r="B72" s="25">
        <v>44629.531192129631</v>
      </c>
      <c r="C72" s="17">
        <v>2775036</v>
      </c>
      <c r="D72" s="19">
        <v>1.08016E-8</v>
      </c>
      <c r="E72" s="19">
        <v>4.4638000000000003E-11</v>
      </c>
      <c r="F72" s="19">
        <v>3.6970900000000002E-7</v>
      </c>
      <c r="G72" s="19">
        <v>3.0948E-10</v>
      </c>
      <c r="H72" s="19">
        <v>4.9447600000000002E-9</v>
      </c>
      <c r="I72" s="19">
        <f t="shared" si="11"/>
        <v>6.9994367999999998E-9</v>
      </c>
      <c r="J72" s="19">
        <f t="shared" si="12"/>
        <v>8.9276000000000013E-14</v>
      </c>
      <c r="K72" s="19">
        <f t="shared" si="13"/>
        <v>3.6786045500000002E-7</v>
      </c>
      <c r="L72" s="19">
        <f t="shared" si="14"/>
        <v>1.7158317200000001E-9</v>
      </c>
      <c r="M72" s="19">
        <f t="shared" si="15"/>
        <v>1.9027423863758337E-2</v>
      </c>
      <c r="N72" s="19">
        <f t="shared" si="16"/>
        <v>2.4268985368378345E-7</v>
      </c>
      <c r="O72" s="19">
        <f t="shared" si="17"/>
        <v>8.4129727942624328E-4</v>
      </c>
      <c r="P72" s="19">
        <f t="shared" si="18"/>
        <v>4.6643549114296617E-3</v>
      </c>
      <c r="Q72" s="19"/>
      <c r="R72" s="20">
        <f t="shared" si="19"/>
        <v>14.294821085237761</v>
      </c>
      <c r="S72" s="20">
        <f t="shared" si="20"/>
        <v>26.50927396558415</v>
      </c>
      <c r="T72" s="20">
        <f t="shared" si="21"/>
        <v>3.232765030671493</v>
      </c>
      <c r="V72" s="7"/>
      <c r="W72" s="7"/>
      <c r="X72" s="7"/>
      <c r="Y72" s="7"/>
      <c r="Z72" s="7"/>
      <c r="AA72" s="7"/>
      <c r="AB72" s="7"/>
      <c r="AC72" s="7"/>
      <c r="AD72" s="7"/>
    </row>
    <row r="73" spans="1:30" x14ac:dyDescent="0.35">
      <c r="A73">
        <v>72</v>
      </c>
      <c r="B73" s="2">
        <v>44629.531527777777</v>
      </c>
      <c r="C73">
        <v>2804802</v>
      </c>
      <c r="D73" s="1">
        <v>1.2607599999999999E-8</v>
      </c>
      <c r="E73" s="1">
        <v>2.6301599999999999E-11</v>
      </c>
      <c r="F73" s="1">
        <v>3.6281200000000001E-7</v>
      </c>
      <c r="G73" s="1">
        <v>3.1443099999999998E-10</v>
      </c>
      <c r="H73" s="1">
        <v>3.5746199999999998E-9</v>
      </c>
      <c r="I73" s="1">
        <f t="shared" si="11"/>
        <v>8.1697247999999997E-9</v>
      </c>
      <c r="J73" s="1">
        <f t="shared" si="12"/>
        <v>5.2603199999999996E-14</v>
      </c>
      <c r="K73" s="1">
        <f t="shared" si="13"/>
        <v>3.6099794000000001E-7</v>
      </c>
      <c r="L73" s="1">
        <f t="shared" si="14"/>
        <v>1.24039314E-9</v>
      </c>
      <c r="M73" s="1">
        <f t="shared" si="15"/>
        <v>2.2630945761075532E-2</v>
      </c>
      <c r="N73" s="1">
        <f t="shared" si="16"/>
        <v>1.4571606696703031E-7</v>
      </c>
      <c r="O73" s="1">
        <f t="shared" si="17"/>
        <v>8.7100497027766961E-4</v>
      </c>
      <c r="P73" s="1">
        <f t="shared" si="18"/>
        <v>3.4360116847204168E-3</v>
      </c>
      <c r="Q73" s="1"/>
      <c r="R73" s="5">
        <f t="shared" si="19"/>
        <v>10.265981955644474</v>
      </c>
      <c r="S73" s="5">
        <f t="shared" si="20"/>
        <v>33.641437708029493</v>
      </c>
      <c r="T73" s="5">
        <f t="shared" si="21"/>
        <v>3.1347987661233137</v>
      </c>
    </row>
    <row r="74" spans="1:30" x14ac:dyDescent="0.35">
      <c r="A74">
        <v>73</v>
      </c>
      <c r="B74" s="2">
        <v>44629.531875000001</v>
      </c>
      <c r="C74">
        <v>2834569</v>
      </c>
      <c r="D74" s="1">
        <v>1.32352E-8</v>
      </c>
      <c r="E74" s="1">
        <v>3.3765099999999999E-11</v>
      </c>
      <c r="F74" s="1">
        <v>3.6048299999999999E-7</v>
      </c>
      <c r="G74" s="1">
        <v>3.05665E-10</v>
      </c>
      <c r="H74" s="1">
        <v>2.7743599999999999E-9</v>
      </c>
      <c r="I74" s="1">
        <f t="shared" si="11"/>
        <v>8.5764096E-9</v>
      </c>
      <c r="J74" s="1">
        <f t="shared" si="12"/>
        <v>6.7530199999999993E-14</v>
      </c>
      <c r="K74" s="1">
        <f t="shared" si="13"/>
        <v>3.5868058499999998E-7</v>
      </c>
      <c r="L74" s="1">
        <f t="shared" si="14"/>
        <v>9.6270291999999997E-10</v>
      </c>
      <c r="M74" s="1">
        <f t="shared" si="15"/>
        <v>2.3910994792204883E-2</v>
      </c>
      <c r="N74" s="1">
        <f t="shared" si="16"/>
        <v>1.8827392065282818E-7</v>
      </c>
      <c r="O74" s="1">
        <f t="shared" si="17"/>
        <v>8.5219276644148449E-4</v>
      </c>
      <c r="P74" s="1">
        <f t="shared" si="18"/>
        <v>2.6840117928323332E-3</v>
      </c>
      <c r="Q74" s="1"/>
      <c r="R74" s="5">
        <f t="shared" si="19"/>
        <v>8.4055492286110649</v>
      </c>
      <c r="S74" s="5">
        <f t="shared" si="20"/>
        <v>38.836784521745507</v>
      </c>
      <c r="T74" s="5">
        <f t="shared" si="21"/>
        <v>3.0503973732190044</v>
      </c>
    </row>
    <row r="75" spans="1:30" s="7" customFormat="1" x14ac:dyDescent="0.35">
      <c r="A75" s="7">
        <v>74</v>
      </c>
      <c r="B75" s="27">
        <v>44629.532222222224</v>
      </c>
      <c r="C75" s="7">
        <v>2864335</v>
      </c>
      <c r="D75" s="8">
        <v>1.37149E-8</v>
      </c>
      <c r="E75" s="8">
        <v>3.8198200000000003E-11</v>
      </c>
      <c r="F75" s="8">
        <v>3.6057200000000001E-7</v>
      </c>
      <c r="G75" s="8">
        <v>1.9915399999999999E-10</v>
      </c>
      <c r="H75" s="8">
        <v>2.0732100000000001E-9</v>
      </c>
      <c r="I75" s="8">
        <f t="shared" si="11"/>
        <v>8.8872552000000007E-9</v>
      </c>
      <c r="J75" s="8">
        <f t="shared" si="12"/>
        <v>7.6396400000000012E-14</v>
      </c>
      <c r="K75" s="8">
        <f t="shared" si="13"/>
        <v>3.5876914000000003E-7</v>
      </c>
      <c r="L75" s="8">
        <f t="shared" si="14"/>
        <v>7.1940387000000009E-10</v>
      </c>
      <c r="M75" s="8">
        <f t="shared" si="15"/>
        <v>2.4771515186618336E-2</v>
      </c>
      <c r="N75" s="8">
        <f t="shared" si="16"/>
        <v>2.1294027685881792E-7</v>
      </c>
      <c r="O75" s="8">
        <f t="shared" si="17"/>
        <v>5.5510348521057293E-4</v>
      </c>
      <c r="P75" s="8">
        <f t="shared" si="18"/>
        <v>2.0051999734425319E-3</v>
      </c>
      <c r="Q75" s="8"/>
      <c r="R75" s="5">
        <f t="shared" si="19"/>
        <v>5.9166345299632015</v>
      </c>
      <c r="S75" s="5">
        <f t="shared" si="20"/>
        <v>35.633582134728336</v>
      </c>
      <c r="T75" s="5">
        <f t="shared" si="21"/>
        <v>1.9982542936475576</v>
      </c>
    </row>
    <row r="76" spans="1:30" s="9" customFormat="1" x14ac:dyDescent="0.35">
      <c r="A76" s="9">
        <v>75</v>
      </c>
      <c r="B76" s="26">
        <v>44629.532592592594</v>
      </c>
      <c r="C76" s="9">
        <v>2896692</v>
      </c>
      <c r="D76" s="10">
        <v>4.5048399999999999E-9</v>
      </c>
      <c r="E76" s="10">
        <v>3.9549599999999997E-11</v>
      </c>
      <c r="F76" s="10">
        <v>3.8216199999999998E-7</v>
      </c>
      <c r="G76" s="10">
        <v>8.7159900000000006E-11</v>
      </c>
      <c r="H76" s="10">
        <v>1.6348199999999999E-9</v>
      </c>
      <c r="I76" s="10">
        <f t="shared" si="11"/>
        <v>2.9191363200000001E-9</v>
      </c>
      <c r="J76" s="10">
        <f t="shared" si="12"/>
        <v>7.9099199999999991E-14</v>
      </c>
      <c r="K76" s="10">
        <f t="shared" si="13"/>
        <v>3.8025118999999996E-7</v>
      </c>
      <c r="L76" s="10">
        <f t="shared" si="14"/>
        <v>5.6728253999999987E-10</v>
      </c>
      <c r="M76" s="10">
        <f t="shared" si="15"/>
        <v>7.6768630756947802E-3</v>
      </c>
      <c r="N76" s="10">
        <f t="shared" si="16"/>
        <v>2.080182839138518E-7</v>
      </c>
      <c r="O76" s="10">
        <f t="shared" si="17"/>
        <v>2.2921663966390222E-4</v>
      </c>
      <c r="P76" s="10">
        <f t="shared" si="18"/>
        <v>1.4918626290163614E-3</v>
      </c>
      <c r="Q76" s="10"/>
      <c r="R76" s="23">
        <f t="shared" si="19"/>
        <v>11.271833059512396</v>
      </c>
      <c r="S76" s="23">
        <f t="shared" si="20"/>
        <v>23.503325118669093</v>
      </c>
      <c r="T76" s="23">
        <f t="shared" si="21"/>
        <v>2.311872560601568</v>
      </c>
      <c r="V76" s="7"/>
      <c r="W76" s="7"/>
      <c r="X76" s="7"/>
      <c r="Y76" s="7"/>
      <c r="Z76" s="7"/>
      <c r="AA76" s="7"/>
      <c r="AB76" s="7"/>
      <c r="AC76" s="7"/>
      <c r="AD76" s="7"/>
    </row>
    <row r="77" spans="1:30" x14ac:dyDescent="0.35">
      <c r="A77">
        <v>76</v>
      </c>
      <c r="B77" s="2">
        <v>44629.532962962963</v>
      </c>
      <c r="C77">
        <v>2928559</v>
      </c>
      <c r="D77" s="1">
        <v>1.4346899999999999E-9</v>
      </c>
      <c r="E77" s="1">
        <v>3.9651999999999998E-11</v>
      </c>
      <c r="F77" s="1">
        <v>3.8699899999999998E-7</v>
      </c>
      <c r="G77" s="1">
        <v>3.9972799999999999E-11</v>
      </c>
      <c r="H77" s="1">
        <v>1.3541900000000001E-9</v>
      </c>
      <c r="I77" s="1">
        <f t="shared" si="11"/>
        <v>9.2967911999999995E-10</v>
      </c>
      <c r="J77" s="1">
        <f t="shared" si="12"/>
        <v>7.9304E-14</v>
      </c>
      <c r="K77" s="1">
        <f t="shared" si="13"/>
        <v>3.85064005E-7</v>
      </c>
      <c r="L77" s="1">
        <f t="shared" si="14"/>
        <v>4.6990393000000003E-10</v>
      </c>
      <c r="M77" s="1">
        <f t="shared" si="15"/>
        <v>2.4143495832595415E-3</v>
      </c>
      <c r="N77" s="1">
        <f t="shared" si="16"/>
        <v>2.0595017703615274E-7</v>
      </c>
      <c r="O77" s="1">
        <f t="shared" si="17"/>
        <v>1.0380819676978117E-4</v>
      </c>
      <c r="P77" s="1">
        <f t="shared" si="18"/>
        <v>1.220326812941137E-3</v>
      </c>
      <c r="Q77" s="1"/>
      <c r="R77" s="5">
        <f t="shared" si="19"/>
        <v>22.825376018266887</v>
      </c>
      <c r="S77" s="5">
        <f t="shared" si="20"/>
        <v>14.537444675977836</v>
      </c>
      <c r="T77" s="5">
        <f t="shared" si="21"/>
        <v>2.4454557388536839</v>
      </c>
    </row>
    <row r="78" spans="1:30" x14ac:dyDescent="0.35">
      <c r="A78">
        <v>77</v>
      </c>
      <c r="B78" s="2">
        <v>44629.533414351848</v>
      </c>
      <c r="C78">
        <v>2967966</v>
      </c>
      <c r="D78" s="1">
        <v>5.5051699999999995E-10</v>
      </c>
      <c r="E78" s="1">
        <v>2.6393699999999999E-11</v>
      </c>
      <c r="F78" s="1">
        <v>3.1999100000000002E-7</v>
      </c>
      <c r="G78" s="1">
        <v>1.8105100000000001E-11</v>
      </c>
      <c r="H78" s="1">
        <v>2.0103500000000002E-9</v>
      </c>
      <c r="I78" s="1">
        <f t="shared" si="11"/>
        <v>3.5673501599999997E-10</v>
      </c>
      <c r="J78" s="1">
        <f t="shared" si="12"/>
        <v>5.2787399999999996E-14</v>
      </c>
      <c r="K78" s="1">
        <f t="shared" si="13"/>
        <v>3.1839104500000001E-7</v>
      </c>
      <c r="L78" s="1">
        <f t="shared" si="14"/>
        <v>6.9759145000000012E-10</v>
      </c>
      <c r="M78" s="1">
        <f t="shared" si="15"/>
        <v>1.1204304317038816E-3</v>
      </c>
      <c r="N78" s="1">
        <f t="shared" si="16"/>
        <v>1.6579423582720424E-7</v>
      </c>
      <c r="O78" s="1">
        <f t="shared" si="17"/>
        <v>5.6864350566141081E-5</v>
      </c>
      <c r="P78" s="1">
        <f t="shared" si="18"/>
        <v>2.1909895424351527E-3</v>
      </c>
      <c r="Q78" s="1"/>
      <c r="R78" s="5">
        <f t="shared" si="19"/>
        <v>50.704209934640666</v>
      </c>
      <c r="S78" s="5">
        <f t="shared" si="20"/>
        <v>4.9342482861165839</v>
      </c>
      <c r="T78" s="5">
        <f t="shared" si="21"/>
        <v>1.290319514085599</v>
      </c>
    </row>
    <row r="79" spans="1:30" x14ac:dyDescent="0.35">
      <c r="A79">
        <v>78</v>
      </c>
      <c r="B79" s="2">
        <v>44629.533865740741</v>
      </c>
      <c r="C79">
        <v>3006464</v>
      </c>
      <c r="D79" s="1">
        <v>1.56605E-10</v>
      </c>
      <c r="E79" s="1">
        <v>2.7018299999999998E-11</v>
      </c>
      <c r="F79" s="1">
        <v>6.7575299999999998E-8</v>
      </c>
      <c r="G79" s="1">
        <v>1.7622399999999999E-11</v>
      </c>
      <c r="H79" s="1">
        <v>2.6408299999999999E-9</v>
      </c>
      <c r="I79" s="1">
        <f t="shared" si="11"/>
        <v>1.0148004000000001E-10</v>
      </c>
      <c r="J79" s="1">
        <f t="shared" si="12"/>
        <v>5.4036599999999996E-14</v>
      </c>
      <c r="K79" s="1">
        <f t="shared" si="13"/>
        <v>6.7237423499999996E-8</v>
      </c>
      <c r="L79" s="1">
        <f t="shared" si="14"/>
        <v>9.1636800999999983E-10</v>
      </c>
      <c r="M79" s="1">
        <f t="shared" si="15"/>
        <v>1.5092791293527185E-3</v>
      </c>
      <c r="N79" s="1">
        <f t="shared" si="16"/>
        <v>8.0366851058770867E-7</v>
      </c>
      <c r="O79" s="1">
        <f t="shared" si="17"/>
        <v>2.6209213682912763E-4</v>
      </c>
      <c r="P79" s="1">
        <f t="shared" si="18"/>
        <v>1.3628838856384792E-2</v>
      </c>
      <c r="Q79" s="1"/>
      <c r="R79" s="5">
        <f t="shared" si="19"/>
        <v>82.42202088620509</v>
      </c>
      <c r="S79" s="5">
        <f t="shared" si="20"/>
        <v>3.7034809109845903</v>
      </c>
      <c r="T79" s="5">
        <f t="shared" si="21"/>
        <v>1.1938817570899725</v>
      </c>
    </row>
    <row r="80" spans="1:30" x14ac:dyDescent="0.35">
      <c r="A80">
        <v>79</v>
      </c>
      <c r="B80" s="2">
        <v>44629.534317129626</v>
      </c>
      <c r="C80">
        <v>3045982</v>
      </c>
      <c r="D80" s="1">
        <v>7.4669299999999996E-11</v>
      </c>
      <c r="E80" s="1">
        <v>3.4553399999999998E-11</v>
      </c>
      <c r="F80" s="1">
        <v>1.46927E-8</v>
      </c>
      <c r="G80" s="1">
        <v>1.6103499999999999E-11</v>
      </c>
      <c r="H80" s="1">
        <v>2.35109E-9</v>
      </c>
      <c r="I80" s="1">
        <f t="shared" si="11"/>
        <v>4.8385706399999997E-11</v>
      </c>
      <c r="J80" s="1">
        <f t="shared" si="12"/>
        <v>6.9106799999999991E-14</v>
      </c>
      <c r="K80" s="1">
        <f t="shared" si="13"/>
        <v>1.4619236499999999E-8</v>
      </c>
      <c r="L80" s="1">
        <f t="shared" si="14"/>
        <v>8.1582823000000004E-10</v>
      </c>
      <c r="M80" s="1">
        <f t="shared" si="15"/>
        <v>3.3097286852155376E-3</v>
      </c>
      <c r="N80" s="1">
        <f t="shared" si="16"/>
        <v>4.7271141690607433E-6</v>
      </c>
      <c r="O80" s="1">
        <f t="shared" si="17"/>
        <v>1.1015281133183665E-3</v>
      </c>
      <c r="P80" s="1">
        <f t="shared" si="18"/>
        <v>5.5805118824091809E-2</v>
      </c>
      <c r="Q80" s="1"/>
      <c r="R80" s="5">
        <f t="shared" si="19"/>
        <v>89.758292257900891</v>
      </c>
      <c r="S80" s="5">
        <f t="shared" si="20"/>
        <v>3.7975280401844067</v>
      </c>
      <c r="T80" s="5">
        <f t="shared" si="21"/>
        <v>1.2658366107634229</v>
      </c>
    </row>
    <row r="81" spans="1:20" x14ac:dyDescent="0.35">
      <c r="A81">
        <v>80</v>
      </c>
      <c r="B81" s="2">
        <v>44629.534768518519</v>
      </c>
      <c r="C81">
        <v>3084979</v>
      </c>
      <c r="D81" s="1">
        <v>6.0490099999999996E-11</v>
      </c>
      <c r="E81" s="1">
        <v>3.0703999999999997E-11</v>
      </c>
      <c r="F81" s="1">
        <v>6.9302899999999996E-9</v>
      </c>
      <c r="G81" s="1">
        <v>1.4248E-11</v>
      </c>
      <c r="H81" s="1">
        <v>2.0536600000000001E-9</v>
      </c>
      <c r="I81" s="1">
        <f t="shared" si="11"/>
        <v>3.9197584799999999E-11</v>
      </c>
      <c r="J81" s="1">
        <f t="shared" si="12"/>
        <v>6.1407999999999994E-14</v>
      </c>
      <c r="K81" s="1">
        <f t="shared" si="13"/>
        <v>6.8956385499999999E-9</v>
      </c>
      <c r="L81" s="1">
        <f t="shared" si="14"/>
        <v>7.1262002000000005E-10</v>
      </c>
      <c r="M81" s="1">
        <f t="shared" si="15"/>
        <v>5.6844024691520409E-3</v>
      </c>
      <c r="N81" s="1">
        <f t="shared" si="16"/>
        <v>8.9053391581842695E-6</v>
      </c>
      <c r="O81" s="1">
        <f t="shared" si="17"/>
        <v>2.0662335905062773E-3</v>
      </c>
      <c r="P81" s="1">
        <f t="shared" si="18"/>
        <v>0.10334358665014425</v>
      </c>
      <c r="Q81" s="1"/>
      <c r="R81" s="5">
        <f t="shared" si="19"/>
        <v>90.434627776774278</v>
      </c>
      <c r="S81" s="5">
        <f t="shared" si="20"/>
        <v>3.8446934463309104</v>
      </c>
      <c r="T81" s="5">
        <f t="shared" si="21"/>
        <v>1.2857368625296106</v>
      </c>
    </row>
    <row r="82" spans="1:20" x14ac:dyDescent="0.35">
      <c r="A82">
        <v>81</v>
      </c>
      <c r="B82" s="2">
        <v>44629.535266203704</v>
      </c>
      <c r="C82">
        <v>3127097</v>
      </c>
      <c r="D82" s="1">
        <v>3.7291600000000001E-11</v>
      </c>
      <c r="E82" s="1">
        <v>3.4614900000000002E-11</v>
      </c>
      <c r="F82" s="1">
        <v>5.8070499999999997E-9</v>
      </c>
      <c r="G82" s="1">
        <v>1.2295799999999999E-11</v>
      </c>
      <c r="H82" s="1">
        <v>1.8591699999999999E-9</v>
      </c>
      <c r="I82" s="1">
        <f t="shared" si="11"/>
        <v>2.4164956800000002E-11</v>
      </c>
      <c r="J82" s="1">
        <f t="shared" si="12"/>
        <v>6.922980000000001E-14</v>
      </c>
      <c r="K82" s="1">
        <f t="shared" si="13"/>
        <v>5.7780147499999994E-9</v>
      </c>
      <c r="L82" s="1">
        <f t="shared" si="14"/>
        <v>6.4513199E-10</v>
      </c>
      <c r="M82" s="1">
        <f t="shared" si="15"/>
        <v>4.1822248376918742E-3</v>
      </c>
      <c r="N82" s="1">
        <f t="shared" si="16"/>
        <v>1.1981589351255985E-5</v>
      </c>
      <c r="O82" s="1">
        <f t="shared" si="17"/>
        <v>2.128031950766481E-3</v>
      </c>
      <c r="P82" s="1">
        <f t="shared" si="18"/>
        <v>0.11165288042921663</v>
      </c>
      <c r="Q82" s="1"/>
      <c r="R82" s="5">
        <f t="shared" si="19"/>
        <v>93.269964679828647</v>
      </c>
      <c r="S82" s="5">
        <f t="shared" si="20"/>
        <v>3.6715233835058205</v>
      </c>
      <c r="T82" s="5">
        <f t="shared" si="21"/>
        <v>1.2396239830358684</v>
      </c>
    </row>
    <row r="83" spans="1:20" x14ac:dyDescent="0.35">
      <c r="A83">
        <v>82</v>
      </c>
      <c r="B83" s="2">
        <v>44629.535740740743</v>
      </c>
      <c r="C83">
        <v>3168194</v>
      </c>
      <c r="D83" s="1">
        <v>3.3077700000000001E-11</v>
      </c>
      <c r="E83" s="1">
        <v>3.3560400000000003E-11</v>
      </c>
      <c r="F83" s="1">
        <v>5.5091800000000002E-9</v>
      </c>
      <c r="G83" s="1">
        <v>1.11466E-11</v>
      </c>
      <c r="H83" s="1">
        <v>1.71616E-9</v>
      </c>
      <c r="I83" s="1">
        <f t="shared" si="11"/>
        <v>2.1434349600000001E-11</v>
      </c>
      <c r="J83" s="1">
        <f t="shared" si="12"/>
        <v>6.7120800000000003E-14</v>
      </c>
      <c r="K83" s="1">
        <f t="shared" si="13"/>
        <v>5.4816340999999999E-9</v>
      </c>
      <c r="L83" s="1">
        <f t="shared" si="14"/>
        <v>5.9550751999999985E-10</v>
      </c>
      <c r="M83" s="1">
        <f t="shared" si="15"/>
        <v>3.910211664802655E-3</v>
      </c>
      <c r="N83" s="1">
        <f t="shared" si="16"/>
        <v>1.2244669887762118E-5</v>
      </c>
      <c r="O83" s="1">
        <f t="shared" si="17"/>
        <v>2.0334447350289215E-3</v>
      </c>
      <c r="P83" s="1">
        <f t="shared" si="18"/>
        <v>0.10863686067627168</v>
      </c>
      <c r="Q83" s="1"/>
      <c r="R83" s="5">
        <f t="shared" si="19"/>
        <v>93.511982975846919</v>
      </c>
      <c r="S83" s="5">
        <f t="shared" si="20"/>
        <v>3.60808550435888</v>
      </c>
      <c r="T83" s="5">
        <f t="shared" si="21"/>
        <v>1.2185683065389008</v>
      </c>
    </row>
    <row r="84" spans="1:20" x14ac:dyDescent="0.35">
      <c r="A84">
        <v>83</v>
      </c>
      <c r="B84" s="2">
        <v>44629.536215277774</v>
      </c>
      <c r="C84">
        <v>3209292</v>
      </c>
      <c r="D84" s="1">
        <v>3.9463099999999998E-11</v>
      </c>
      <c r="E84" s="1">
        <v>3.6836600000000001E-11</v>
      </c>
      <c r="F84" s="1">
        <v>5.3945699999999999E-9</v>
      </c>
      <c r="G84" s="1">
        <v>1.0345800000000001E-11</v>
      </c>
      <c r="H84" s="1">
        <v>1.59534E-9</v>
      </c>
      <c r="I84" s="1">
        <f t="shared" si="11"/>
        <v>2.5572088799999999E-11</v>
      </c>
      <c r="J84" s="1">
        <f t="shared" si="12"/>
        <v>7.3673200000000008E-14</v>
      </c>
      <c r="K84" s="1">
        <f t="shared" si="13"/>
        <v>5.3675971500000003E-9</v>
      </c>
      <c r="L84" s="1">
        <f t="shared" si="14"/>
        <v>5.535829799999999E-10</v>
      </c>
      <c r="M84" s="1">
        <f t="shared" si="15"/>
        <v>4.764159471244968E-3</v>
      </c>
      <c r="N84" s="1">
        <f t="shared" si="16"/>
        <v>1.3725545703443858E-5</v>
      </c>
      <c r="O84" s="1">
        <f t="shared" si="17"/>
        <v>1.9274546339603745E-3</v>
      </c>
      <c r="P84" s="1">
        <f t="shared" si="18"/>
        <v>0.10313422645736368</v>
      </c>
      <c r="Q84" s="1"/>
      <c r="R84" s="5">
        <f t="shared" si="19"/>
        <v>91.823373860082199</v>
      </c>
      <c r="S84" s="5">
        <f t="shared" si="20"/>
        <v>3.602622604790052</v>
      </c>
      <c r="T84" s="5">
        <f t="shared" si="21"/>
        <v>1.2086449404974056</v>
      </c>
    </row>
    <row r="85" spans="1:20" x14ac:dyDescent="0.35">
      <c r="A85">
        <v>84</v>
      </c>
      <c r="B85" s="2">
        <v>44629.536689814813</v>
      </c>
      <c r="C85">
        <v>3250389</v>
      </c>
      <c r="D85" s="1">
        <v>2.4058399999999999E-11</v>
      </c>
      <c r="E85" s="1">
        <v>4.7648000000000001E-11</v>
      </c>
      <c r="F85" s="1">
        <v>5.3060900000000002E-9</v>
      </c>
      <c r="G85" s="1">
        <v>9.6986500000000005E-12</v>
      </c>
      <c r="H85" s="1">
        <v>1.5304399999999999E-9</v>
      </c>
      <c r="I85" s="1">
        <f t="shared" si="11"/>
        <v>1.5589843200000001E-11</v>
      </c>
      <c r="J85" s="1">
        <f t="shared" si="12"/>
        <v>9.5296000000000009E-14</v>
      </c>
      <c r="K85" s="1">
        <f t="shared" si="13"/>
        <v>5.2795595500000002E-9</v>
      </c>
      <c r="L85" s="1">
        <f t="shared" si="14"/>
        <v>5.3106267999999997E-10</v>
      </c>
      <c r="M85" s="1">
        <f t="shared" si="15"/>
        <v>2.9528681421918993E-3</v>
      </c>
      <c r="N85" s="1">
        <f t="shared" si="16"/>
        <v>1.8049990552715711E-5</v>
      </c>
      <c r="O85" s="1">
        <f t="shared" si="17"/>
        <v>1.8370187717647772E-3</v>
      </c>
      <c r="P85" s="1">
        <f t="shared" si="18"/>
        <v>0.10058844397351289</v>
      </c>
      <c r="Q85" s="1"/>
      <c r="R85" s="5">
        <f t="shared" si="19"/>
        <v>94.640224773260087</v>
      </c>
      <c r="S85" s="5">
        <f t="shared" si="20"/>
        <v>3.5232247960511782</v>
      </c>
      <c r="T85" s="5">
        <f t="shared" si="21"/>
        <v>1.1940745792626424</v>
      </c>
    </row>
    <row r="86" spans="1:20" x14ac:dyDescent="0.35">
      <c r="A86">
        <v>85</v>
      </c>
      <c r="B86" s="2">
        <v>44629.537164351852</v>
      </c>
      <c r="C86">
        <v>3291487</v>
      </c>
      <c r="D86" s="1">
        <v>2.53162E-11</v>
      </c>
      <c r="E86" s="1">
        <v>4.8333899999999999E-11</v>
      </c>
      <c r="F86" s="1">
        <v>5.3243199999999997E-9</v>
      </c>
      <c r="G86" s="1">
        <v>8.7494299999999994E-12</v>
      </c>
      <c r="H86" s="1">
        <v>1.4410499999999999E-9</v>
      </c>
      <c r="I86" s="1">
        <f t="shared" si="11"/>
        <v>1.64048976E-11</v>
      </c>
      <c r="J86" s="1">
        <f t="shared" si="12"/>
        <v>9.6667799999999998E-14</v>
      </c>
      <c r="K86" s="1">
        <f t="shared" si="13"/>
        <v>5.2976983999999995E-9</v>
      </c>
      <c r="L86" s="1">
        <f t="shared" si="14"/>
        <v>5.0004435E-10</v>
      </c>
      <c r="M86" s="1">
        <f t="shared" si="15"/>
        <v>3.0966084441500109E-3</v>
      </c>
      <c r="N86" s="1">
        <f t="shared" si="16"/>
        <v>1.824713162229092E-5</v>
      </c>
      <c r="O86" s="1">
        <f t="shared" si="17"/>
        <v>1.6515530593436576E-3</v>
      </c>
      <c r="P86" s="1">
        <f t="shared" si="18"/>
        <v>9.438898031643328E-2</v>
      </c>
      <c r="Q86" s="1"/>
      <c r="R86" s="5">
        <f t="shared" si="19"/>
        <v>94.039455955858116</v>
      </c>
      <c r="S86" s="5">
        <f t="shared" si="20"/>
        <v>3.3805084867825839</v>
      </c>
      <c r="T86" s="5">
        <f t="shared" si="21"/>
        <v>1.1414487266382674</v>
      </c>
    </row>
    <row r="87" spans="1:20" x14ac:dyDescent="0.35">
      <c r="A87">
        <v>86</v>
      </c>
      <c r="B87" s="2">
        <v>44629.537638888891</v>
      </c>
      <c r="C87">
        <v>3332584</v>
      </c>
      <c r="D87" s="1">
        <v>3.6119900000000001E-11</v>
      </c>
      <c r="E87" s="1">
        <v>4.49553E-11</v>
      </c>
      <c r="F87" s="1">
        <v>5.2226300000000002E-9</v>
      </c>
      <c r="G87" s="1">
        <v>8.2129999999999998E-12</v>
      </c>
      <c r="H87" s="1">
        <v>1.3887399999999999E-9</v>
      </c>
      <c r="I87" s="1">
        <f t="shared" si="11"/>
        <v>2.3405695200000003E-11</v>
      </c>
      <c r="J87" s="1">
        <f t="shared" si="12"/>
        <v>8.9910599999999998E-14</v>
      </c>
      <c r="K87" s="1">
        <f t="shared" si="13"/>
        <v>5.19651685E-9</v>
      </c>
      <c r="L87" s="1">
        <f t="shared" si="14"/>
        <v>4.8189277999999995E-10</v>
      </c>
      <c r="M87" s="1">
        <f t="shared" si="15"/>
        <v>4.5041122497274308E-3</v>
      </c>
      <c r="N87" s="1">
        <f t="shared" si="16"/>
        <v>1.7302089571786916E-5</v>
      </c>
      <c r="O87" s="1">
        <f t="shared" si="17"/>
        <v>1.580481741341799E-3</v>
      </c>
      <c r="P87" s="1">
        <f t="shared" si="18"/>
        <v>9.2733804952446167E-2</v>
      </c>
      <c r="Q87" s="1"/>
      <c r="R87" s="5">
        <f t="shared" si="19"/>
        <v>91.41422115008271</v>
      </c>
      <c r="S87" s="5">
        <f t="shared" si="20"/>
        <v>3.2956889215205836</v>
      </c>
      <c r="T87" s="5">
        <f t="shared" si="21"/>
        <v>1.1005107900972639</v>
      </c>
    </row>
    <row r="88" spans="1:20" x14ac:dyDescent="0.35">
      <c r="A88">
        <v>87</v>
      </c>
      <c r="B88" s="2">
        <v>44629.538113425922</v>
      </c>
      <c r="C88">
        <v>3373682</v>
      </c>
      <c r="D88" s="1">
        <v>1.0534899999999999E-11</v>
      </c>
      <c r="E88" s="1">
        <v>2.6700900000000001E-11</v>
      </c>
      <c r="F88" s="1">
        <v>5.1393000000000002E-9</v>
      </c>
      <c r="G88" s="1">
        <v>7.5561700000000001E-12</v>
      </c>
      <c r="H88" s="1">
        <v>1.3253899999999999E-9</v>
      </c>
      <c r="I88" s="1">
        <f t="shared" si="11"/>
        <v>6.8266151999999999E-12</v>
      </c>
      <c r="J88" s="1">
        <f t="shared" si="12"/>
        <v>5.3401800000000002E-14</v>
      </c>
      <c r="K88" s="1">
        <f t="shared" si="13"/>
        <v>5.1136035000000005E-9</v>
      </c>
      <c r="L88" s="1">
        <f t="shared" si="14"/>
        <v>4.5991032999999994E-10</v>
      </c>
      <c r="M88" s="1">
        <f t="shared" si="15"/>
        <v>1.3349911075428509E-3</v>
      </c>
      <c r="N88" s="1">
        <f t="shared" si="16"/>
        <v>1.0443085780897952E-5</v>
      </c>
      <c r="O88" s="1">
        <f t="shared" si="17"/>
        <v>1.4776605186538219E-3</v>
      </c>
      <c r="P88" s="1">
        <f t="shared" si="18"/>
        <v>8.9938598094279287E-2</v>
      </c>
      <c r="Q88" s="1"/>
      <c r="R88" s="5">
        <f t="shared" si="19"/>
        <v>97.206381868543488</v>
      </c>
      <c r="S88" s="5">
        <f t="shared" si="20"/>
        <v>3.1810358165885644</v>
      </c>
      <c r="T88" s="5">
        <f t="shared" si="21"/>
        <v>1.0845365274507368</v>
      </c>
    </row>
    <row r="89" spans="1:20" x14ac:dyDescent="0.35">
      <c r="A89">
        <v>88</v>
      </c>
      <c r="B89" s="2">
        <v>44629.538587962961</v>
      </c>
      <c r="C89">
        <v>3414779</v>
      </c>
      <c r="D89" s="1">
        <v>2.58537E-11</v>
      </c>
      <c r="E89" s="1">
        <v>5.69339E-11</v>
      </c>
      <c r="F89" s="1">
        <v>5.1346899999999998E-9</v>
      </c>
      <c r="G89" s="1">
        <v>7.3658999999999995E-12</v>
      </c>
      <c r="H89" s="1">
        <v>1.29336E-9</v>
      </c>
      <c r="I89" s="1">
        <f t="shared" si="11"/>
        <v>1.6753197600000001E-11</v>
      </c>
      <c r="J89" s="1">
        <f t="shared" si="12"/>
        <v>1.1386779999999999E-13</v>
      </c>
      <c r="K89" s="1">
        <f t="shared" si="13"/>
        <v>5.1090165499999999E-9</v>
      </c>
      <c r="L89" s="1">
        <f t="shared" si="14"/>
        <v>4.4879591999999996E-10</v>
      </c>
      <c r="M89" s="1">
        <f t="shared" si="15"/>
        <v>3.2791433411974366E-3</v>
      </c>
      <c r="N89" s="1">
        <f t="shared" si="16"/>
        <v>2.2287616194940686E-5</v>
      </c>
      <c r="O89" s="1">
        <f t="shared" si="17"/>
        <v>1.4417451828375853E-3</v>
      </c>
      <c r="P89" s="1">
        <f t="shared" si="18"/>
        <v>8.784389629741951E-2</v>
      </c>
      <c r="Q89" s="1"/>
      <c r="R89" s="5">
        <f t="shared" si="19"/>
        <v>93.260277352870204</v>
      </c>
      <c r="S89" s="5">
        <f t="shared" si="20"/>
        <v>3.177411256376514</v>
      </c>
      <c r="T89" s="5">
        <f t="shared" si="21"/>
        <v>1.0675155328426664</v>
      </c>
    </row>
    <row r="90" spans="1:20" x14ac:dyDescent="0.35">
      <c r="A90">
        <v>89</v>
      </c>
      <c r="B90" s="2">
        <v>44629.5390625</v>
      </c>
      <c r="C90">
        <v>3455877</v>
      </c>
      <c r="D90" s="1">
        <v>1.4082400000000001E-11</v>
      </c>
      <c r="E90" s="1">
        <v>3.8618E-11</v>
      </c>
      <c r="F90" s="1">
        <v>5.0997200000000003E-9</v>
      </c>
      <c r="G90" s="1">
        <v>7.0498499999999999E-12</v>
      </c>
      <c r="H90" s="1">
        <v>1.2478899999999999E-9</v>
      </c>
      <c r="I90" s="1">
        <f t="shared" si="11"/>
        <v>9.1253952000000011E-12</v>
      </c>
      <c r="J90" s="1">
        <f t="shared" si="12"/>
        <v>7.7236000000000008E-14</v>
      </c>
      <c r="K90" s="1">
        <f t="shared" si="13"/>
        <v>5.0742213999999999E-9</v>
      </c>
      <c r="L90" s="1">
        <f t="shared" si="14"/>
        <v>4.3301782999999997E-10</v>
      </c>
      <c r="M90" s="1">
        <f t="shared" si="15"/>
        <v>1.7983833342392196E-3</v>
      </c>
      <c r="N90" s="1">
        <f t="shared" si="16"/>
        <v>1.5221251481064663E-5</v>
      </c>
      <c r="O90" s="1">
        <f t="shared" si="17"/>
        <v>1.389346156634001E-3</v>
      </c>
      <c r="P90" s="1">
        <f t="shared" si="18"/>
        <v>8.5336802607785298E-2</v>
      </c>
      <c r="Q90" s="1"/>
      <c r="R90" s="5">
        <f t="shared" si="19"/>
        <v>96.078856023213305</v>
      </c>
      <c r="S90" s="5">
        <f t="shared" si="20"/>
        <v>3.1529215169749998</v>
      </c>
      <c r="T90" s="5">
        <f t="shared" si="21"/>
        <v>1.0702822094035569</v>
      </c>
    </row>
    <row r="91" spans="1:20" x14ac:dyDescent="0.35">
      <c r="A91">
        <v>90</v>
      </c>
      <c r="B91" s="2">
        <v>44629.539537037039</v>
      </c>
      <c r="C91">
        <v>3496974</v>
      </c>
      <c r="D91" s="1">
        <v>2.75629E-11</v>
      </c>
      <c r="E91" s="1">
        <v>4.2743900000000002E-11</v>
      </c>
      <c r="F91" s="1">
        <v>5.04642E-9</v>
      </c>
      <c r="G91" s="1">
        <v>6.9466500000000001E-12</v>
      </c>
      <c r="H91" s="1">
        <v>1.2236600000000001E-9</v>
      </c>
      <c r="I91" s="1">
        <f t="shared" si="11"/>
        <v>1.7860759199999999E-11</v>
      </c>
      <c r="J91" s="1">
        <f t="shared" si="12"/>
        <v>8.5487800000000002E-14</v>
      </c>
      <c r="K91" s="1">
        <f t="shared" si="13"/>
        <v>5.0211879000000003E-9</v>
      </c>
      <c r="L91" s="1">
        <f t="shared" si="14"/>
        <v>4.2461002000000003E-10</v>
      </c>
      <c r="M91" s="1">
        <f t="shared" si="15"/>
        <v>3.5570784355630266E-3</v>
      </c>
      <c r="N91" s="1">
        <f t="shared" si="16"/>
        <v>1.7025413448478992E-5</v>
      </c>
      <c r="O91" s="1">
        <f t="shared" si="17"/>
        <v>1.3834674460200941E-3</v>
      </c>
      <c r="P91" s="1">
        <f t="shared" si="18"/>
        <v>8.4563658731034538E-2</v>
      </c>
      <c r="Q91" s="1"/>
      <c r="R91" s="5">
        <f t="shared" si="19"/>
        <v>92.468745370528254</v>
      </c>
      <c r="S91" s="5">
        <f t="shared" si="20"/>
        <v>3.1677278929414578</v>
      </c>
      <c r="T91" s="5">
        <f t="shared" si="21"/>
        <v>1.0608511593454166</v>
      </c>
    </row>
    <row r="92" spans="1:20" x14ac:dyDescent="0.35">
      <c r="A92">
        <v>91</v>
      </c>
      <c r="B92" s="2">
        <v>44629.540023148147</v>
      </c>
      <c r="C92">
        <v>3538072</v>
      </c>
      <c r="D92" s="1">
        <v>2.9938700000000001E-11</v>
      </c>
      <c r="E92" s="1">
        <v>4.8303200000000003E-11</v>
      </c>
      <c r="F92" s="1">
        <v>5.0488899999999999E-9</v>
      </c>
      <c r="G92" s="1">
        <v>6.50375E-12</v>
      </c>
      <c r="H92" s="1">
        <v>1.2027800000000001E-9</v>
      </c>
      <c r="I92" s="1">
        <f t="shared" si="11"/>
        <v>1.9400277600000001E-11</v>
      </c>
      <c r="J92" s="1">
        <f t="shared" si="12"/>
        <v>9.6606400000000009E-14</v>
      </c>
      <c r="K92" s="1">
        <f t="shared" si="13"/>
        <v>5.0236455499999995E-9</v>
      </c>
      <c r="L92" s="1">
        <f t="shared" si="14"/>
        <v>4.1736465999999997E-10</v>
      </c>
      <c r="M92" s="1">
        <f t="shared" si="15"/>
        <v>3.8617926776302923E-3</v>
      </c>
      <c r="N92" s="1">
        <f t="shared" si="16"/>
        <v>1.9230337618067025E-5</v>
      </c>
      <c r="O92" s="1">
        <f t="shared" si="17"/>
        <v>1.2946275638415613E-3</v>
      </c>
      <c r="P92" s="1">
        <f t="shared" si="18"/>
        <v>8.3080037364499176E-2</v>
      </c>
      <c r="Q92" s="1"/>
      <c r="R92" s="5">
        <f t="shared" si="19"/>
        <v>91.731708549003955</v>
      </c>
      <c r="S92" s="5">
        <f t="shared" si="20"/>
        <v>3.0217058739897462</v>
      </c>
      <c r="T92" s="5">
        <f t="shared" si="21"/>
        <v>1.007559198576611</v>
      </c>
    </row>
    <row r="93" spans="1:20" x14ac:dyDescent="0.35">
      <c r="A93">
        <v>92</v>
      </c>
      <c r="B93" s="2">
        <v>44629.540497685186</v>
      </c>
      <c r="C93">
        <v>3579169</v>
      </c>
      <c r="D93" s="1">
        <v>2.5531199999999999E-11</v>
      </c>
      <c r="E93" s="1">
        <v>4.7064399999999997E-11</v>
      </c>
      <c r="F93" s="1">
        <v>5.0479200000000001E-9</v>
      </c>
      <c r="G93" s="1">
        <v>6.2274699999999999E-12</v>
      </c>
      <c r="H93" s="1">
        <v>1.1756600000000001E-9</v>
      </c>
      <c r="I93" s="1">
        <f t="shared" si="11"/>
        <v>1.65442176E-11</v>
      </c>
      <c r="J93" s="1">
        <f t="shared" si="12"/>
        <v>9.41288E-14</v>
      </c>
      <c r="K93" s="1">
        <f t="shared" si="13"/>
        <v>5.0226804000000004E-9</v>
      </c>
      <c r="L93" s="1">
        <f t="shared" si="14"/>
        <v>4.0795401999999994E-10</v>
      </c>
      <c r="M93" s="1">
        <f t="shared" si="15"/>
        <v>3.2939021164874434E-3</v>
      </c>
      <c r="N93" s="1">
        <f t="shared" si="16"/>
        <v>1.8740750456668515E-5</v>
      </c>
      <c r="O93" s="1">
        <f t="shared" si="17"/>
        <v>1.239869851165525E-3</v>
      </c>
      <c r="P93" s="1">
        <f t="shared" si="18"/>
        <v>8.1222372819102703E-2</v>
      </c>
      <c r="Q93" s="1"/>
      <c r="R93" s="5">
        <f t="shared" si="19"/>
        <v>92.705235118105961</v>
      </c>
      <c r="S93" s="5">
        <f t="shared" si="20"/>
        <v>2.9619140338642862</v>
      </c>
      <c r="T93" s="5">
        <f t="shared" si="21"/>
        <v>0.99081128563022303</v>
      </c>
    </row>
    <row r="94" spans="1:20" x14ac:dyDescent="0.35">
      <c r="A94">
        <v>93</v>
      </c>
      <c r="B94" s="2">
        <v>44629.540972222225</v>
      </c>
      <c r="C94">
        <v>3620267</v>
      </c>
      <c r="D94" s="1">
        <v>1.9532700000000001E-11</v>
      </c>
      <c r="E94" s="1">
        <v>3.3734400000000003E-11</v>
      </c>
      <c r="F94" s="1">
        <v>5.0242799999999999E-9</v>
      </c>
      <c r="G94" s="1">
        <v>6.2769199999999999E-12</v>
      </c>
      <c r="H94" s="1">
        <v>1.14723E-9</v>
      </c>
      <c r="I94" s="1">
        <f t="shared" si="11"/>
        <v>1.2657189600000001E-11</v>
      </c>
      <c r="J94" s="1">
        <f t="shared" si="12"/>
        <v>6.7468800000000003E-14</v>
      </c>
      <c r="K94" s="1">
        <f t="shared" si="13"/>
        <v>4.9991585999999999E-9</v>
      </c>
      <c r="L94" s="1">
        <f t="shared" si="14"/>
        <v>3.9808880999999999E-10</v>
      </c>
      <c r="M94" s="1">
        <f t="shared" si="15"/>
        <v>2.531863982070903E-3</v>
      </c>
      <c r="N94" s="1">
        <f t="shared" si="16"/>
        <v>1.3496031112115548E-5</v>
      </c>
      <c r="O94" s="1">
        <f t="shared" si="17"/>
        <v>1.2555952915756664E-3</v>
      </c>
      <c r="P94" s="1">
        <f t="shared" si="18"/>
        <v>7.9631162331997227E-2</v>
      </c>
      <c r="Q94" s="1"/>
      <c r="R94" s="5">
        <f t="shared" si="19"/>
        <v>94.194275937220382</v>
      </c>
      <c r="S94" s="5">
        <f t="shared" si="20"/>
        <v>3.0566181414471645</v>
      </c>
      <c r="T94" s="5">
        <f t="shared" si="21"/>
        <v>1.0293000225102602</v>
      </c>
    </row>
    <row r="95" spans="1:20" x14ac:dyDescent="0.35">
      <c r="A95">
        <v>94</v>
      </c>
      <c r="B95" s="2">
        <v>44629.541446759256</v>
      </c>
      <c r="C95">
        <v>3661364</v>
      </c>
      <c r="D95" s="1">
        <v>3.3604399999999999E-11</v>
      </c>
      <c r="E95" s="1">
        <v>3.5669400000000001E-11</v>
      </c>
      <c r="F95" s="1">
        <v>5.0734399999999998E-9</v>
      </c>
      <c r="G95" s="1">
        <v>6.0726699999999998E-12</v>
      </c>
      <c r="H95" s="1">
        <v>1.15683E-9</v>
      </c>
      <c r="I95" s="1">
        <f t="shared" si="11"/>
        <v>2.1775651200000002E-11</v>
      </c>
      <c r="J95" s="1">
        <f t="shared" si="12"/>
        <v>7.1338800000000003E-14</v>
      </c>
      <c r="K95" s="1">
        <f t="shared" si="13"/>
        <v>5.0480728E-9</v>
      </c>
      <c r="L95" s="1">
        <f t="shared" si="14"/>
        <v>4.0142000999999999E-10</v>
      </c>
      <c r="M95" s="1">
        <f t="shared" si="15"/>
        <v>4.3136563323730196E-3</v>
      </c>
      <c r="N95" s="1">
        <f t="shared" si="16"/>
        <v>1.4131888113816425E-5</v>
      </c>
      <c r="O95" s="1">
        <f t="shared" si="17"/>
        <v>1.202967992062238E-3</v>
      </c>
      <c r="P95" s="1">
        <f t="shared" si="18"/>
        <v>7.9519457405606356E-2</v>
      </c>
      <c r="Q95" s="1"/>
      <c r="R95" s="5">
        <f t="shared" si="19"/>
        <v>90.474093099932688</v>
      </c>
      <c r="S95" s="5">
        <f t="shared" si="20"/>
        <v>2.9362337357536643</v>
      </c>
      <c r="T95" s="5">
        <f t="shared" si="21"/>
        <v>0.97327579589839897</v>
      </c>
    </row>
    <row r="96" spans="1:20" x14ac:dyDescent="0.35">
      <c r="A96">
        <v>95</v>
      </c>
      <c r="B96" s="2">
        <v>44629.541921296295</v>
      </c>
      <c r="C96">
        <v>3702462</v>
      </c>
      <c r="D96" s="1">
        <v>2.9411900000000003E-11</v>
      </c>
      <c r="E96" s="1">
        <v>4.50372E-11</v>
      </c>
      <c r="F96" s="1">
        <v>5.11006E-9</v>
      </c>
      <c r="G96" s="1">
        <v>5.5964499999999996E-12</v>
      </c>
      <c r="H96" s="1">
        <v>1.12515E-9</v>
      </c>
      <c r="I96" s="1">
        <f t="shared" si="11"/>
        <v>1.9058911200000002E-11</v>
      </c>
      <c r="J96" s="1">
        <f t="shared" si="12"/>
        <v>9.0074400000000004E-14</v>
      </c>
      <c r="K96" s="1">
        <f t="shared" si="13"/>
        <v>5.0845096999999998E-9</v>
      </c>
      <c r="L96" s="1">
        <f t="shared" si="14"/>
        <v>3.9042704999999995E-10</v>
      </c>
      <c r="M96" s="1">
        <f t="shared" si="15"/>
        <v>3.7484265592019625E-3</v>
      </c>
      <c r="N96" s="1">
        <f t="shared" si="16"/>
        <v>1.7715454451783228E-5</v>
      </c>
      <c r="O96" s="1">
        <f t="shared" si="17"/>
        <v>1.1006862667603918E-3</v>
      </c>
      <c r="P96" s="1">
        <f t="shared" si="18"/>
        <v>7.6787551413266056E-2</v>
      </c>
      <c r="Q96" s="1"/>
      <c r="R96" s="5">
        <f t="shared" si="19"/>
        <v>91.333467701663494</v>
      </c>
      <c r="S96" s="5">
        <f t="shared" si="20"/>
        <v>2.7863133405042304</v>
      </c>
      <c r="T96" s="5">
        <f t="shared" si="21"/>
        <v>0.92542384154809532</v>
      </c>
    </row>
    <row r="97" spans="1:30" x14ac:dyDescent="0.35">
      <c r="A97">
        <v>96</v>
      </c>
      <c r="B97" s="2">
        <v>44629.542395833334</v>
      </c>
      <c r="C97">
        <v>3743559</v>
      </c>
      <c r="D97" s="1">
        <v>2.4090700000000001E-11</v>
      </c>
      <c r="E97" s="1">
        <v>4.3552800000000002E-11</v>
      </c>
      <c r="F97" s="1">
        <v>5.0944299999999997E-9</v>
      </c>
      <c r="G97" s="1">
        <v>5.2793200000000002E-12</v>
      </c>
      <c r="H97" s="1">
        <v>1.10379E-9</v>
      </c>
      <c r="I97" s="1">
        <f t="shared" si="11"/>
        <v>1.5610773600000002E-11</v>
      </c>
      <c r="J97" s="1">
        <f t="shared" si="12"/>
        <v>8.7105600000000004E-14</v>
      </c>
      <c r="K97" s="1">
        <f t="shared" si="13"/>
        <v>5.0689578499999996E-9</v>
      </c>
      <c r="L97" s="1">
        <f t="shared" si="14"/>
        <v>3.8301513000000001E-10</v>
      </c>
      <c r="M97" s="1">
        <f t="shared" si="15"/>
        <v>3.0796810827693121E-3</v>
      </c>
      <c r="N97" s="1">
        <f t="shared" si="16"/>
        <v>1.7184123951632389E-5</v>
      </c>
      <c r="O97" s="1">
        <f t="shared" si="17"/>
        <v>1.0415000787587928E-3</v>
      </c>
      <c r="P97" s="1">
        <f t="shared" si="18"/>
        <v>7.5560922251503834E-2</v>
      </c>
      <c r="Q97" s="1"/>
      <c r="R97" s="5">
        <f t="shared" si="19"/>
        <v>92.651720682101129</v>
      </c>
      <c r="S97" s="5">
        <f t="shared" si="20"/>
        <v>2.6821664672434116</v>
      </c>
      <c r="T97" s="5">
        <f t="shared" si="21"/>
        <v>0.89453160807185583</v>
      </c>
    </row>
    <row r="98" spans="1:30" x14ac:dyDescent="0.35">
      <c r="A98">
        <v>97</v>
      </c>
      <c r="B98" s="2">
        <v>44629.542870370373</v>
      </c>
      <c r="C98">
        <v>3784657</v>
      </c>
      <c r="D98" s="1">
        <v>2.08979E-11</v>
      </c>
      <c r="E98" s="1">
        <v>4.5098699999999997E-11</v>
      </c>
      <c r="F98" s="1">
        <v>5.4628599999999999E-9</v>
      </c>
      <c r="G98" s="1">
        <v>5.2266500000000002E-12</v>
      </c>
      <c r="H98" s="1">
        <v>1.10895E-9</v>
      </c>
      <c r="I98" s="1">
        <f t="shared" si="11"/>
        <v>1.35418392E-11</v>
      </c>
      <c r="J98" s="1">
        <f t="shared" si="12"/>
        <v>9.0197399999999998E-14</v>
      </c>
      <c r="K98" s="1">
        <f t="shared" si="13"/>
        <v>5.4355456999999998E-9</v>
      </c>
      <c r="L98" s="1">
        <f t="shared" si="14"/>
        <v>3.8480565E-10</v>
      </c>
      <c r="M98" s="1">
        <f t="shared" si="15"/>
        <v>2.4913486055319154E-3</v>
      </c>
      <c r="N98" s="1">
        <f t="shared" si="16"/>
        <v>1.6593991657544155E-5</v>
      </c>
      <c r="O98" s="1">
        <f t="shared" si="17"/>
        <v>9.6156858730853838E-4</v>
      </c>
      <c r="P98" s="1">
        <f t="shared" si="18"/>
        <v>7.0794299457366358E-2</v>
      </c>
      <c r="Q98" s="1"/>
      <c r="R98" s="5">
        <f t="shared" si="19"/>
        <v>93.588642561403901</v>
      </c>
      <c r="S98" s="5">
        <f t="shared" si="20"/>
        <v>2.6440679254643058</v>
      </c>
      <c r="T98" s="5">
        <f t="shared" si="21"/>
        <v>0.88468019315591406</v>
      </c>
    </row>
    <row r="99" spans="1:30" x14ac:dyDescent="0.35">
      <c r="A99">
        <v>98</v>
      </c>
      <c r="B99" s="2">
        <v>44629.543344907404</v>
      </c>
      <c r="C99">
        <v>3825754</v>
      </c>
      <c r="D99" s="1">
        <v>2.5907399999999999E-12</v>
      </c>
      <c r="E99" s="1">
        <v>3.82494E-11</v>
      </c>
      <c r="F99" s="1">
        <v>5.94135E-9</v>
      </c>
      <c r="G99" s="1">
        <v>4.8880199999999996E-12</v>
      </c>
      <c r="H99" s="1">
        <v>1.1174700000000001E-9</v>
      </c>
      <c r="I99" s="1">
        <f t="shared" si="11"/>
        <v>1.67879952E-12</v>
      </c>
      <c r="J99" s="1">
        <f t="shared" si="12"/>
        <v>7.6498800000000004E-14</v>
      </c>
      <c r="K99" s="1">
        <f t="shared" si="13"/>
        <v>5.9116432499999999E-9</v>
      </c>
      <c r="L99" s="1">
        <f t="shared" si="14"/>
        <v>3.8776209000000002E-10</v>
      </c>
      <c r="M99" s="1">
        <f t="shared" si="15"/>
        <v>2.8398187255294878E-4</v>
      </c>
      <c r="N99" s="1">
        <f t="shared" si="16"/>
        <v>1.2940361379215501E-5</v>
      </c>
      <c r="O99" s="1">
        <f t="shared" si="17"/>
        <v>8.2684624110225188E-4</v>
      </c>
      <c r="P99" s="1">
        <f t="shared" si="18"/>
        <v>6.5592944905800948E-2</v>
      </c>
      <c r="Q99" s="1"/>
      <c r="R99" s="5">
        <f t="shared" si="19"/>
        <v>99.162635512667052</v>
      </c>
      <c r="S99" s="5">
        <f t="shared" si="20"/>
        <v>2.4586721141282109</v>
      </c>
      <c r="T99" s="5">
        <f t="shared" si="21"/>
        <v>0.83790771717637913</v>
      </c>
    </row>
    <row r="100" spans="1:30" x14ac:dyDescent="0.35">
      <c r="A100">
        <v>99</v>
      </c>
      <c r="B100" s="2">
        <v>44629.543819444443</v>
      </c>
      <c r="C100">
        <v>3866852</v>
      </c>
      <c r="D100" s="1">
        <v>8.5677300000000007E-12</v>
      </c>
      <c r="E100" s="1">
        <v>4.3603899999999999E-11</v>
      </c>
      <c r="F100" s="1">
        <v>1.0714100000000001E-7</v>
      </c>
      <c r="G100" s="1">
        <v>4.9321E-12</v>
      </c>
      <c r="H100" s="1">
        <v>1.1744600000000001E-9</v>
      </c>
      <c r="I100" s="1">
        <f t="shared" si="11"/>
        <v>5.5518890400000007E-12</v>
      </c>
      <c r="J100" s="1">
        <f t="shared" si="12"/>
        <v>8.7207800000000006E-14</v>
      </c>
      <c r="K100" s="1">
        <f t="shared" si="13"/>
        <v>1.0660529500000001E-7</v>
      </c>
      <c r="L100" s="1">
        <f t="shared" si="14"/>
        <v>4.0753761999999997E-10</v>
      </c>
      <c r="M100" s="1">
        <f t="shared" si="15"/>
        <v>5.2078923847075329E-5</v>
      </c>
      <c r="N100" s="1">
        <f t="shared" si="16"/>
        <v>8.1804379416613406E-7</v>
      </c>
      <c r="O100" s="1">
        <f t="shared" si="17"/>
        <v>4.6265056534011744E-5</v>
      </c>
      <c r="P100" s="1">
        <f t="shared" si="18"/>
        <v>3.8228647085494201E-3</v>
      </c>
      <c r="Q100" s="1"/>
      <c r="R100" s="5">
        <f t="shared" si="19"/>
        <v>97.40924767572767</v>
      </c>
      <c r="S100" s="5">
        <f t="shared" si="20"/>
        <v>2.3627447293598074</v>
      </c>
      <c r="T100" s="5">
        <f t="shared" si="21"/>
        <v>0.79949499533002699</v>
      </c>
    </row>
    <row r="101" spans="1:30" x14ac:dyDescent="0.35">
      <c r="A101">
        <v>100</v>
      </c>
      <c r="B101" s="2">
        <v>44629.544317129628</v>
      </c>
      <c r="C101">
        <v>3909490</v>
      </c>
      <c r="D101" s="1">
        <v>1.5899200000000002E-11</v>
      </c>
      <c r="E101" s="1">
        <v>3.3048499999999998E-11</v>
      </c>
      <c r="F101" s="1">
        <v>3.37101E-7</v>
      </c>
      <c r="G101" s="1">
        <v>4.5730499999999998E-12</v>
      </c>
      <c r="H101" s="1">
        <v>1.0021700000000001E-9</v>
      </c>
      <c r="I101" s="1">
        <f t="shared" si="11"/>
        <v>1.0302681600000001E-11</v>
      </c>
      <c r="J101" s="1">
        <f t="shared" si="12"/>
        <v>6.6097000000000001E-14</v>
      </c>
      <c r="K101" s="1">
        <f t="shared" si="13"/>
        <v>3.3541549499999999E-7</v>
      </c>
      <c r="L101" s="1">
        <f t="shared" si="14"/>
        <v>3.4775299000000005E-10</v>
      </c>
      <c r="M101" s="1">
        <f t="shared" si="15"/>
        <v>3.0716176663215878E-5</v>
      </c>
      <c r="N101" s="1">
        <f t="shared" si="16"/>
        <v>1.9706006724584983E-7</v>
      </c>
      <c r="O101" s="1">
        <f t="shared" si="17"/>
        <v>1.3633985513996603E-5</v>
      </c>
      <c r="P101" s="1">
        <f t="shared" si="18"/>
        <v>1.0367827222770374E-3</v>
      </c>
      <c r="Q101" s="1"/>
      <c r="R101" s="5">
        <f t="shared" si="19"/>
        <v>94.542645556152266</v>
      </c>
      <c r="S101" s="5">
        <f t="shared" si="20"/>
        <v>2.5621826253886213</v>
      </c>
      <c r="T101" s="5">
        <f t="shared" si="21"/>
        <v>0.85965207314172754</v>
      </c>
    </row>
    <row r="102" spans="1:30" x14ac:dyDescent="0.35">
      <c r="A102">
        <v>101</v>
      </c>
      <c r="B102" s="2">
        <v>44629.544756944444</v>
      </c>
      <c r="C102">
        <v>3947987</v>
      </c>
      <c r="D102" s="1">
        <v>1.07392E-11</v>
      </c>
      <c r="E102" s="1">
        <v>1.96264E-11</v>
      </c>
      <c r="F102" s="1">
        <v>3.9756999999999998E-7</v>
      </c>
      <c r="G102" s="1">
        <v>4.0968200000000003E-12</v>
      </c>
      <c r="H102" s="1">
        <v>8.85079E-10</v>
      </c>
      <c r="I102" s="1">
        <f t="shared" si="11"/>
        <v>6.9590016000000007E-12</v>
      </c>
      <c r="J102" s="1">
        <f t="shared" si="12"/>
        <v>3.9252800000000004E-14</v>
      </c>
      <c r="K102" s="1">
        <f t="shared" si="13"/>
        <v>3.9558214999999996E-7</v>
      </c>
      <c r="L102" s="1">
        <f t="shared" si="14"/>
        <v>3.0712241299999999E-10</v>
      </c>
      <c r="M102" s="1">
        <f t="shared" si="15"/>
        <v>1.7591798821053987E-5</v>
      </c>
      <c r="N102" s="1">
        <f t="shared" si="16"/>
        <v>9.9227935335302687E-8</v>
      </c>
      <c r="O102" s="1">
        <f t="shared" si="17"/>
        <v>1.0356432917916039E-5</v>
      </c>
      <c r="P102" s="1">
        <f t="shared" si="18"/>
        <v>7.7638086804472856E-4</v>
      </c>
      <c r="Q102" s="1"/>
      <c r="R102" s="5">
        <f t="shared" si="19"/>
        <v>95.773115275492898</v>
      </c>
      <c r="S102" s="5">
        <f t="shared" si="20"/>
        <v>2.5982248750228578</v>
      </c>
      <c r="T102" s="5">
        <f t="shared" si="21"/>
        <v>0.87602110751948181</v>
      </c>
    </row>
    <row r="103" spans="1:30" x14ac:dyDescent="0.35">
      <c r="A103">
        <v>102</v>
      </c>
      <c r="B103" s="2">
        <v>44629.545208333337</v>
      </c>
      <c r="C103">
        <v>3986484</v>
      </c>
      <c r="D103" s="1">
        <v>2.3748800000000001E-10</v>
      </c>
      <c r="E103" s="1">
        <v>3.00283E-11</v>
      </c>
      <c r="F103" s="1">
        <v>3.9783800000000002E-7</v>
      </c>
      <c r="G103" s="1">
        <v>1.45565E-10</v>
      </c>
      <c r="H103" s="1">
        <v>4.3532700000000002E-9</v>
      </c>
      <c r="I103" s="1">
        <f t="shared" si="11"/>
        <v>1.5389222400000002E-10</v>
      </c>
      <c r="J103" s="1">
        <f t="shared" si="12"/>
        <v>6.0056600000000005E-14</v>
      </c>
      <c r="K103" s="1">
        <f t="shared" si="13"/>
        <v>3.9584881000000001E-7</v>
      </c>
      <c r="L103" s="1">
        <f t="shared" si="14"/>
        <v>1.51058469E-9</v>
      </c>
      <c r="M103" s="1">
        <f t="shared" si="15"/>
        <v>3.8876515506008474E-4</v>
      </c>
      <c r="N103" s="1">
        <f t="shared" si="16"/>
        <v>1.5171600490601449E-7</v>
      </c>
      <c r="O103" s="1">
        <f t="shared" si="17"/>
        <v>3.6772878008651839E-4</v>
      </c>
      <c r="P103" s="1">
        <f t="shared" si="18"/>
        <v>3.8160647495694123E-3</v>
      </c>
      <c r="Q103" s="1"/>
      <c r="R103" s="5">
        <f t="shared" si="19"/>
        <v>85.410011305306838</v>
      </c>
      <c r="S103" s="5">
        <f t="shared" si="20"/>
        <v>16.157957622026313</v>
      </c>
      <c r="T103" s="5">
        <f t="shared" si="21"/>
        <v>6.0155815717435264</v>
      </c>
    </row>
    <row r="104" spans="1:30" s="17" customFormat="1" x14ac:dyDescent="0.35">
      <c r="A104" s="17">
        <v>103</v>
      </c>
      <c r="B104" s="25">
        <v>44629.545717592591</v>
      </c>
      <c r="C104" s="17">
        <v>4030313</v>
      </c>
      <c r="D104" s="19">
        <v>1.02786E-8</v>
      </c>
      <c r="E104" s="19">
        <v>2.47147E-11</v>
      </c>
      <c r="F104" s="19">
        <v>3.6827600000000001E-7</v>
      </c>
      <c r="G104" s="19">
        <v>2.93124E-10</v>
      </c>
      <c r="H104" s="19">
        <v>4.7376799999999997E-9</v>
      </c>
      <c r="I104" s="19">
        <f t="shared" si="11"/>
        <v>6.6605328000000008E-9</v>
      </c>
      <c r="J104" s="19">
        <f t="shared" si="12"/>
        <v>4.9429399999999998E-14</v>
      </c>
      <c r="K104" s="19">
        <f t="shared" si="13"/>
        <v>3.6643462000000001E-7</v>
      </c>
      <c r="L104" s="19">
        <f t="shared" si="14"/>
        <v>1.6439749599999998E-9</v>
      </c>
      <c r="M104" s="19">
        <f t="shared" si="15"/>
        <v>1.8176592593789311E-2</v>
      </c>
      <c r="N104" s="19">
        <f t="shared" si="16"/>
        <v>1.3489282208105772E-7</v>
      </c>
      <c r="O104" s="19">
        <f t="shared" si="17"/>
        <v>7.9993533362104267E-4</v>
      </c>
      <c r="P104" s="19">
        <f t="shared" si="18"/>
        <v>4.4864073159899568E-3</v>
      </c>
      <c r="Q104" s="19"/>
      <c r="R104" s="20">
        <f t="shared" si="19"/>
        <v>14.341353720947891</v>
      </c>
      <c r="S104" s="20">
        <f t="shared" si="20"/>
        <v>26.285937214947801</v>
      </c>
      <c r="T104" s="20">
        <f t="shared" si="21"/>
        <v>3.2117828203404759</v>
      </c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x14ac:dyDescent="0.35">
      <c r="A105">
        <v>104</v>
      </c>
      <c r="B105" s="2">
        <v>44629.546099537038</v>
      </c>
      <c r="C105">
        <v>4063730</v>
      </c>
      <c r="D105" s="1">
        <v>1.2433699999999999E-8</v>
      </c>
      <c r="E105" s="1">
        <v>3.9938699999999999E-11</v>
      </c>
      <c r="F105" s="1">
        <v>3.6209500000000001E-7</v>
      </c>
      <c r="G105" s="1">
        <v>3.0361800000000002E-10</v>
      </c>
      <c r="H105" s="1">
        <v>3.35169E-9</v>
      </c>
      <c r="I105" s="1">
        <f t="shared" si="11"/>
        <v>8.0570375999999994E-9</v>
      </c>
      <c r="J105" s="1">
        <f t="shared" si="12"/>
        <v>7.9877399999999997E-14</v>
      </c>
      <c r="K105" s="1">
        <f t="shared" si="13"/>
        <v>3.60284525E-7</v>
      </c>
      <c r="L105" s="1">
        <f t="shared" si="14"/>
        <v>1.1630364299999998E-9</v>
      </c>
      <c r="M105" s="1">
        <f t="shared" si="15"/>
        <v>2.2362985476548011E-2</v>
      </c>
      <c r="N105" s="1">
        <f t="shared" si="16"/>
        <v>2.2170644159640217E-7</v>
      </c>
      <c r="O105" s="1">
        <f t="shared" si="17"/>
        <v>8.4271729406085378E-4</v>
      </c>
      <c r="P105" s="1">
        <f t="shared" si="18"/>
        <v>3.2281054258436435E-3</v>
      </c>
      <c r="Q105" s="1"/>
      <c r="R105" s="5">
        <f t="shared" si="19"/>
        <v>9.8988480714156779</v>
      </c>
      <c r="S105" s="5">
        <f t="shared" si="20"/>
        <v>34.300291386170912</v>
      </c>
      <c r="T105" s="5">
        <f t="shared" si="21"/>
        <v>3.0976269493657731</v>
      </c>
    </row>
    <row r="106" spans="1:30" x14ac:dyDescent="0.35">
      <c r="A106">
        <v>105</v>
      </c>
      <c r="B106" s="2">
        <v>44629.546446759261</v>
      </c>
      <c r="C106">
        <v>4093497</v>
      </c>
      <c r="D106" s="1">
        <v>1.31015E-8</v>
      </c>
      <c r="E106" s="1">
        <v>2.3445099999999999E-11</v>
      </c>
      <c r="F106" s="1">
        <v>3.5725699999999998E-7</v>
      </c>
      <c r="G106" s="1">
        <v>2.9489399999999998E-10</v>
      </c>
      <c r="H106" s="1">
        <v>2.5964400000000002E-9</v>
      </c>
      <c r="I106" s="1">
        <f t="shared" si="11"/>
        <v>8.4897720000000004E-9</v>
      </c>
      <c r="J106" s="1">
        <f t="shared" si="12"/>
        <v>4.6890199999999998E-14</v>
      </c>
      <c r="K106" s="1">
        <f t="shared" si="13"/>
        <v>3.5547071499999999E-7</v>
      </c>
      <c r="L106" s="1">
        <f t="shared" si="14"/>
        <v>9.0096467999999992E-10</v>
      </c>
      <c r="M106" s="1">
        <f t="shared" si="15"/>
        <v>2.3883182613228773E-2</v>
      </c>
      <c r="N106" s="1">
        <f t="shared" si="16"/>
        <v>1.3191016311990707E-7</v>
      </c>
      <c r="O106" s="1">
        <f t="shared" si="17"/>
        <v>8.2958732620210353E-4</v>
      </c>
      <c r="P106" s="1">
        <f t="shared" si="18"/>
        <v>2.5345679460542902E-3</v>
      </c>
      <c r="Q106" s="1"/>
      <c r="R106" s="5">
        <f t="shared" si="19"/>
        <v>8.0713147783848029</v>
      </c>
      <c r="S106" s="5">
        <f t="shared" si="20"/>
        <v>39.561857394476995</v>
      </c>
      <c r="T106" s="5">
        <f t="shared" si="21"/>
        <v>2.9965118840002432</v>
      </c>
    </row>
    <row r="107" spans="1:30" s="7" customFormat="1" x14ac:dyDescent="0.35">
      <c r="A107" s="7">
        <v>106</v>
      </c>
      <c r="B107" s="27">
        <v>44629.546793981484</v>
      </c>
      <c r="C107" s="7">
        <v>4123264</v>
      </c>
      <c r="D107" s="8">
        <v>1.37398E-8</v>
      </c>
      <c r="E107" s="8">
        <v>3.7972999999999999E-11</v>
      </c>
      <c r="F107" s="8">
        <v>3.5053800000000001E-7</v>
      </c>
      <c r="G107" s="8">
        <v>1.9191900000000001E-10</v>
      </c>
      <c r="H107" s="8">
        <v>1.9535900000000001E-9</v>
      </c>
      <c r="I107" s="8">
        <f t="shared" si="11"/>
        <v>8.9033904000000007E-9</v>
      </c>
      <c r="J107" s="8">
        <f t="shared" si="12"/>
        <v>7.5945999999999995E-14</v>
      </c>
      <c r="K107" s="8">
        <f t="shared" si="13"/>
        <v>3.4878531000000002E-7</v>
      </c>
      <c r="L107" s="8">
        <f t="shared" si="14"/>
        <v>6.7789572999999991E-10</v>
      </c>
      <c r="M107" s="8">
        <f t="shared" si="15"/>
        <v>2.5526850313735978E-2</v>
      </c>
      <c r="N107" s="8">
        <f t="shared" si="16"/>
        <v>2.1774426222251158E-7</v>
      </c>
      <c r="O107" s="8">
        <f t="shared" si="17"/>
        <v>5.5024966504466598E-4</v>
      </c>
      <c r="P107" s="8">
        <f t="shared" si="18"/>
        <v>1.9435902561377939E-3</v>
      </c>
      <c r="Q107" s="8"/>
      <c r="R107" s="5">
        <f t="shared" si="19"/>
        <v>5.6273926626929232</v>
      </c>
      <c r="S107" s="5">
        <f t="shared" si="20"/>
        <v>36.149416291437156</v>
      </c>
      <c r="T107" s="5">
        <f t="shared" si="21"/>
        <v>1.9346142990744262</v>
      </c>
    </row>
    <row r="108" spans="1:30" s="9" customFormat="1" x14ac:dyDescent="0.35">
      <c r="A108" s="9">
        <v>107</v>
      </c>
      <c r="B108" s="26">
        <v>44629.547152777777</v>
      </c>
      <c r="C108" s="9">
        <v>4154580</v>
      </c>
      <c r="D108" s="10">
        <v>4.5524899999999999E-9</v>
      </c>
      <c r="E108" s="10">
        <v>3.8996800000000002E-11</v>
      </c>
      <c r="F108" s="10">
        <v>3.25993E-7</v>
      </c>
      <c r="G108" s="10">
        <v>9.1301899999999996E-11</v>
      </c>
      <c r="H108" s="10">
        <v>1.5815399999999999E-9</v>
      </c>
      <c r="I108" s="10">
        <f t="shared" si="11"/>
        <v>2.9500135200000002E-9</v>
      </c>
      <c r="J108" s="10">
        <f t="shared" si="12"/>
        <v>7.7993599999999999E-14</v>
      </c>
      <c r="K108" s="10">
        <f t="shared" si="13"/>
        <v>3.2436303500000003E-7</v>
      </c>
      <c r="L108" s="10">
        <f t="shared" si="14"/>
        <v>5.4879437999999999E-10</v>
      </c>
      <c r="M108" s="10">
        <f t="shared" si="15"/>
        <v>9.0947894848745631E-3</v>
      </c>
      <c r="N108" s="10">
        <f t="shared" si="16"/>
        <v>2.4045156686858599E-7</v>
      </c>
      <c r="O108" s="10">
        <f t="shared" si="17"/>
        <v>2.8148059472929762E-4</v>
      </c>
      <c r="P108" s="10">
        <f t="shared" si="18"/>
        <v>1.6919140616624207E-3</v>
      </c>
      <c r="Q108" s="10"/>
      <c r="R108" s="23">
        <f t="shared" si="19"/>
        <v>11.030322236742283</v>
      </c>
      <c r="S108" s="23">
        <f t="shared" si="20"/>
        <v>24.963738613836924</v>
      </c>
      <c r="T108" s="23">
        <f t="shared" si="21"/>
        <v>2.4197188917463057</v>
      </c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x14ac:dyDescent="0.35">
      <c r="A109">
        <v>108</v>
      </c>
      <c r="B109" s="2">
        <v>44629.547523148147</v>
      </c>
      <c r="C109">
        <v>4186447</v>
      </c>
      <c r="D109" s="1">
        <v>1.9462199999999999E-9</v>
      </c>
      <c r="E109" s="1">
        <v>3.2690099999999999E-11</v>
      </c>
      <c r="F109" s="1">
        <v>4.5239500000000002E-7</v>
      </c>
      <c r="G109" s="1">
        <v>3.8678500000000002E-11</v>
      </c>
      <c r="H109" s="1">
        <v>1.2843600000000001E-9</v>
      </c>
      <c r="I109" s="1">
        <f t="shared" si="11"/>
        <v>1.2611505599999999E-9</v>
      </c>
      <c r="J109" s="1">
        <f t="shared" si="12"/>
        <v>6.5380199999999997E-14</v>
      </c>
      <c r="K109" s="1">
        <f t="shared" si="13"/>
        <v>4.5013302500000004E-7</v>
      </c>
      <c r="L109" s="1">
        <f t="shared" si="14"/>
        <v>4.4567292000000005E-10</v>
      </c>
      <c r="M109" s="1">
        <f t="shared" si="15"/>
        <v>2.8017285779020542E-3</v>
      </c>
      <c r="N109" s="1">
        <f t="shared" si="16"/>
        <v>1.4524639688456538E-7</v>
      </c>
      <c r="O109" s="1">
        <f t="shared" si="17"/>
        <v>8.5926821299103749E-5</v>
      </c>
      <c r="P109" s="1">
        <f t="shared" si="18"/>
        <v>9.9009158459324341E-4</v>
      </c>
      <c r="Q109" s="1"/>
      <c r="R109" s="5">
        <f t="shared" si="19"/>
        <v>17.176591419439802</v>
      </c>
      <c r="S109" s="5">
        <f t="shared" si="20"/>
        <v>14.788318681208443</v>
      </c>
      <c r="T109" s="5">
        <f t="shared" si="21"/>
        <v>2.0043865741455216</v>
      </c>
    </row>
    <row r="110" spans="1:30" x14ac:dyDescent="0.35">
      <c r="A110">
        <v>109</v>
      </c>
      <c r="B110" s="2">
        <v>44629.547974537039</v>
      </c>
      <c r="C110">
        <v>4225855</v>
      </c>
      <c r="D110" s="1">
        <v>5.5353800000000002E-10</v>
      </c>
      <c r="E110" s="1">
        <v>2.8257000000000001E-11</v>
      </c>
      <c r="F110" s="1">
        <v>3.4847800000000001E-7</v>
      </c>
      <c r="G110" s="1">
        <v>1.8439399999999999E-11</v>
      </c>
      <c r="H110" s="1">
        <v>2.1794000000000001E-9</v>
      </c>
      <c r="I110" s="1">
        <f t="shared" si="11"/>
        <v>3.5869262400000005E-10</v>
      </c>
      <c r="J110" s="1">
        <f t="shared" si="12"/>
        <v>5.6514000000000003E-14</v>
      </c>
      <c r="K110" s="1">
        <f t="shared" si="13"/>
        <v>3.4673561E-7</v>
      </c>
      <c r="L110" s="1">
        <f t="shared" si="14"/>
        <v>7.562517999999999E-10</v>
      </c>
      <c r="M110" s="1">
        <f t="shared" si="15"/>
        <v>1.0344845284278705E-3</v>
      </c>
      <c r="N110" s="1">
        <f t="shared" si="16"/>
        <v>1.6298873946059363E-7</v>
      </c>
      <c r="O110" s="1">
        <f t="shared" si="17"/>
        <v>5.3180000750427677E-5</v>
      </c>
      <c r="P110" s="1">
        <f t="shared" si="18"/>
        <v>2.1810618182539713E-3</v>
      </c>
      <c r="Q110" s="1"/>
      <c r="R110" s="5">
        <f t="shared" si="19"/>
        <v>52.509044515406003</v>
      </c>
      <c r="S110" s="5">
        <f t="shared" si="20"/>
        <v>4.6494451749250185</v>
      </c>
      <c r="T110" s="5">
        <f t="shared" si="21"/>
        <v>1.2349753884067218</v>
      </c>
    </row>
    <row r="111" spans="1:30" x14ac:dyDescent="0.35">
      <c r="A111">
        <v>110</v>
      </c>
      <c r="B111" s="2">
        <v>44629.548425925925</v>
      </c>
      <c r="C111">
        <v>4264352</v>
      </c>
      <c r="D111" s="1">
        <v>1.4547899999999999E-10</v>
      </c>
      <c r="E111" s="1">
        <v>1.8152100000000001E-11</v>
      </c>
      <c r="F111" s="1">
        <v>5.65478E-8</v>
      </c>
      <c r="G111" s="1">
        <v>1.69925E-11</v>
      </c>
      <c r="H111" s="1">
        <v>2.5440100000000002E-9</v>
      </c>
      <c r="I111" s="1">
        <f t="shared" si="11"/>
        <v>9.4270391999999995E-11</v>
      </c>
      <c r="J111" s="1">
        <f t="shared" si="12"/>
        <v>3.6304200000000002E-14</v>
      </c>
      <c r="K111" s="1">
        <f t="shared" si="13"/>
        <v>5.6265060999999998E-8</v>
      </c>
      <c r="L111" s="1">
        <f t="shared" si="14"/>
        <v>8.8277146999999998E-10</v>
      </c>
      <c r="M111" s="1">
        <f t="shared" si="15"/>
        <v>1.6754694711874569E-3</v>
      </c>
      <c r="N111" s="1">
        <f t="shared" si="16"/>
        <v>6.4523523754821847E-7</v>
      </c>
      <c r="O111" s="1">
        <f t="shared" si="17"/>
        <v>3.0200802590438854E-4</v>
      </c>
      <c r="P111" s="1">
        <f t="shared" si="18"/>
        <v>1.5689514137379144E-2</v>
      </c>
      <c r="Q111" s="1"/>
      <c r="R111" s="5">
        <f t="shared" si="19"/>
        <v>82.942634591947751</v>
      </c>
      <c r="S111" s="5">
        <f t="shared" si="20"/>
        <v>3.706944574214774</v>
      </c>
      <c r="T111" s="5">
        <f t="shared" si="21"/>
        <v>1.1979661549115783</v>
      </c>
    </row>
    <row r="112" spans="1:30" x14ac:dyDescent="0.35">
      <c r="A112">
        <v>111</v>
      </c>
      <c r="B112" s="2">
        <v>44629.548877314817</v>
      </c>
      <c r="C112">
        <v>4303869</v>
      </c>
      <c r="D112" s="1">
        <v>6.48116E-11</v>
      </c>
      <c r="E112" s="1">
        <v>1.8837999999999999E-11</v>
      </c>
      <c r="F112" s="1">
        <v>1.37078E-8</v>
      </c>
      <c r="G112" s="1">
        <v>1.5387499999999999E-11</v>
      </c>
      <c r="H112" s="1">
        <v>2.2435900000000001E-9</v>
      </c>
      <c r="I112" s="1">
        <f t="shared" si="11"/>
        <v>4.1997916800000003E-11</v>
      </c>
      <c r="J112" s="1">
        <f t="shared" si="12"/>
        <v>3.7675999999999998E-14</v>
      </c>
      <c r="K112" s="1">
        <f t="shared" si="13"/>
        <v>1.3639260999999999E-8</v>
      </c>
      <c r="L112" s="1">
        <f t="shared" si="14"/>
        <v>7.7852573E-10</v>
      </c>
      <c r="M112" s="1">
        <f t="shared" si="15"/>
        <v>3.0791929856023728E-3</v>
      </c>
      <c r="N112" s="1">
        <f t="shared" si="16"/>
        <v>2.7623197473822079E-6</v>
      </c>
      <c r="O112" s="1">
        <f t="shared" si="17"/>
        <v>1.1281769591475668E-3</v>
      </c>
      <c r="P112" s="1">
        <f t="shared" si="18"/>
        <v>5.7079758940018821E-2</v>
      </c>
      <c r="Q112" s="1"/>
      <c r="R112" s="5">
        <f t="shared" si="19"/>
        <v>90.597490852067864</v>
      </c>
      <c r="S112" s="5">
        <f t="shared" si="20"/>
        <v>3.8024885229529062</v>
      </c>
      <c r="T112" s="5">
        <f t="shared" si="21"/>
        <v>1.2718988226117365</v>
      </c>
    </row>
    <row r="113" spans="1:20" x14ac:dyDescent="0.35">
      <c r="A113">
        <v>112</v>
      </c>
      <c r="B113" s="2">
        <v>44629.549328703702</v>
      </c>
      <c r="C113">
        <v>4342867</v>
      </c>
      <c r="D113" s="1">
        <v>5.06754E-11</v>
      </c>
      <c r="E113" s="1">
        <v>4.4402499999999999E-11</v>
      </c>
      <c r="F113" s="1">
        <v>6.9222899999999997E-9</v>
      </c>
      <c r="G113" s="1">
        <v>1.40588E-11</v>
      </c>
      <c r="H113" s="1">
        <v>1.9976299999999999E-9</v>
      </c>
      <c r="I113" s="1">
        <f t="shared" si="11"/>
        <v>3.2837659199999999E-11</v>
      </c>
      <c r="J113" s="1">
        <f t="shared" si="12"/>
        <v>8.8804999999999994E-14</v>
      </c>
      <c r="K113" s="1">
        <f t="shared" si="13"/>
        <v>6.8876785499999995E-9</v>
      </c>
      <c r="L113" s="1">
        <f t="shared" si="14"/>
        <v>6.9317760999999998E-10</v>
      </c>
      <c r="M113" s="1">
        <f t="shared" si="15"/>
        <v>4.7675946201060733E-3</v>
      </c>
      <c r="N113" s="1">
        <f t="shared" si="16"/>
        <v>1.2893313669523674E-5</v>
      </c>
      <c r="O113" s="1">
        <f t="shared" si="17"/>
        <v>2.0411521673002584E-3</v>
      </c>
      <c r="P113" s="1">
        <f t="shared" si="18"/>
        <v>0.10064023821204607</v>
      </c>
      <c r="Q113" s="1"/>
      <c r="R113" s="5">
        <f t="shared" si="19"/>
        <v>91.655607701608645</v>
      </c>
      <c r="S113" s="5">
        <f t="shared" si="20"/>
        <v>3.8977298381084866</v>
      </c>
      <c r="T113" s="5">
        <f t="shared" si="21"/>
        <v>1.310662374989042</v>
      </c>
    </row>
    <row r="114" spans="1:20" x14ac:dyDescent="0.35">
      <c r="A114">
        <v>113</v>
      </c>
      <c r="B114" s="2">
        <v>44629.549814814818</v>
      </c>
      <c r="C114">
        <v>4384984</v>
      </c>
      <c r="D114" s="1">
        <v>4.1892599999999999E-11</v>
      </c>
      <c r="E114" s="1">
        <v>4.5600400000000001E-11</v>
      </c>
      <c r="F114" s="1">
        <v>5.91653E-9</v>
      </c>
      <c r="G114" s="1">
        <v>1.2554899999999999E-11</v>
      </c>
      <c r="H114" s="1">
        <v>1.8353000000000001E-9</v>
      </c>
      <c r="I114" s="1">
        <f t="shared" si="11"/>
        <v>2.71464048E-11</v>
      </c>
      <c r="J114" s="1">
        <f t="shared" si="12"/>
        <v>9.12008E-14</v>
      </c>
      <c r="K114" s="1">
        <f t="shared" si="13"/>
        <v>5.8869473499999998E-9</v>
      </c>
      <c r="L114" s="1">
        <f t="shared" si="14"/>
        <v>6.3684910000000005E-10</v>
      </c>
      <c r="M114" s="1">
        <f t="shared" si="15"/>
        <v>4.6112871724595939E-3</v>
      </c>
      <c r="N114" s="1">
        <f t="shared" si="16"/>
        <v>1.5492035953064876E-5</v>
      </c>
      <c r="O114" s="1">
        <f t="shared" si="17"/>
        <v>2.132667281286285E-3</v>
      </c>
      <c r="P114" s="1">
        <f t="shared" si="18"/>
        <v>0.10817985317976389</v>
      </c>
      <c r="Q114" s="1"/>
      <c r="R114" s="5">
        <f t="shared" si="19"/>
        <v>92.420835215681365</v>
      </c>
      <c r="S114" s="5">
        <f t="shared" si="20"/>
        <v>3.7927341102520979</v>
      </c>
      <c r="T114" s="5">
        <f t="shared" si="21"/>
        <v>1.2778970881627616</v>
      </c>
    </row>
    <row r="115" spans="1:20" x14ac:dyDescent="0.35">
      <c r="A115">
        <v>114</v>
      </c>
      <c r="B115" s="2">
        <v>44629.550300925926</v>
      </c>
      <c r="C115">
        <v>4426082</v>
      </c>
      <c r="D115" s="1">
        <v>2.9067899999999999E-11</v>
      </c>
      <c r="E115" s="1">
        <v>2.9147800000000001E-11</v>
      </c>
      <c r="F115" s="1">
        <v>5.5417399999999999E-9</v>
      </c>
      <c r="G115" s="1">
        <v>1.1060600000000001E-11</v>
      </c>
      <c r="H115" s="1">
        <v>1.6936099999999999E-9</v>
      </c>
      <c r="I115" s="1">
        <f t="shared" si="11"/>
        <v>1.88359992E-11</v>
      </c>
      <c r="J115" s="1">
        <f t="shared" si="12"/>
        <v>5.8295599999999999E-14</v>
      </c>
      <c r="K115" s="1">
        <f t="shared" si="13"/>
        <v>5.5140312999999998E-9</v>
      </c>
      <c r="L115" s="1">
        <f t="shared" si="14"/>
        <v>5.8768266999999988E-10</v>
      </c>
      <c r="M115" s="1">
        <f t="shared" si="15"/>
        <v>3.4160123828096516E-3</v>
      </c>
      <c r="N115" s="1">
        <f t="shared" si="16"/>
        <v>1.0572228706790258E-5</v>
      </c>
      <c r="O115" s="1">
        <f t="shared" si="17"/>
        <v>2.0059008370155607E-3</v>
      </c>
      <c r="P115" s="1">
        <f t="shared" si="18"/>
        <v>0.10657949475187053</v>
      </c>
      <c r="Q115" s="1"/>
      <c r="R115" s="5">
        <f t="shared" si="19"/>
        <v>94.182237711244525</v>
      </c>
      <c r="S115" s="5">
        <f t="shared" si="20"/>
        <v>3.6272458348414727</v>
      </c>
      <c r="T115" s="5">
        <f t="shared" si="21"/>
        <v>1.2284243957661545</v>
      </c>
    </row>
    <row r="116" spans="1:20" x14ac:dyDescent="0.35">
      <c r="A116">
        <v>115</v>
      </c>
      <c r="B116" s="2">
        <v>44629.550775462965</v>
      </c>
      <c r="C116">
        <v>4467179</v>
      </c>
      <c r="D116" s="1">
        <v>3.40666E-11</v>
      </c>
      <c r="E116" s="1">
        <v>4.4392299999999998E-11</v>
      </c>
      <c r="F116" s="1">
        <v>5.4188399999999999E-9</v>
      </c>
      <c r="G116" s="1">
        <v>9.7018800000000007E-12</v>
      </c>
      <c r="H116" s="1">
        <v>1.56595E-9</v>
      </c>
      <c r="I116" s="1">
        <f t="shared" si="11"/>
        <v>2.2075156800000002E-11</v>
      </c>
      <c r="J116" s="1">
        <f t="shared" si="12"/>
        <v>8.8784599999999994E-14</v>
      </c>
      <c r="K116" s="1">
        <f t="shared" si="13"/>
        <v>5.3917457999999996E-9</v>
      </c>
      <c r="L116" s="1">
        <f t="shared" si="14"/>
        <v>5.4338464999999987E-10</v>
      </c>
      <c r="M116" s="1">
        <f t="shared" si="15"/>
        <v>4.0942502890251248E-3</v>
      </c>
      <c r="N116" s="1">
        <f t="shared" si="16"/>
        <v>1.6466762954588844E-5</v>
      </c>
      <c r="O116" s="1">
        <f t="shared" si="17"/>
        <v>1.7993949195453541E-3</v>
      </c>
      <c r="P116" s="1">
        <f t="shared" si="18"/>
        <v>0.10078083614401849</v>
      </c>
      <c r="Q116" s="1"/>
      <c r="R116" s="5">
        <f t="shared" si="19"/>
        <v>92.726801832932154</v>
      </c>
      <c r="S116" s="5">
        <f t="shared" si="20"/>
        <v>3.4472457200524866</v>
      </c>
      <c r="T116" s="5">
        <f t="shared" si="21"/>
        <v>1.1588533541069921</v>
      </c>
    </row>
    <row r="117" spans="1:20" x14ac:dyDescent="0.35">
      <c r="A117">
        <v>116</v>
      </c>
      <c r="B117" s="2">
        <v>44629.551249999997</v>
      </c>
      <c r="C117">
        <v>4508277</v>
      </c>
      <c r="D117" s="1">
        <v>3.3765600000000003E-11</v>
      </c>
      <c r="E117" s="1">
        <v>3.5689900000000002E-11</v>
      </c>
      <c r="F117" s="1">
        <v>5.30454E-9</v>
      </c>
      <c r="G117" s="1">
        <v>9.0944999999999993E-12</v>
      </c>
      <c r="H117" s="1">
        <v>1.47896E-9</v>
      </c>
      <c r="I117" s="1">
        <f t="shared" si="11"/>
        <v>2.1880108800000001E-11</v>
      </c>
      <c r="J117" s="1">
        <f t="shared" si="12"/>
        <v>7.1379800000000005E-14</v>
      </c>
      <c r="K117" s="1">
        <f t="shared" si="13"/>
        <v>5.2780172999999999E-9</v>
      </c>
      <c r="L117" s="1">
        <f t="shared" si="14"/>
        <v>5.1319912000000006E-10</v>
      </c>
      <c r="M117" s="1">
        <f t="shared" si="15"/>
        <v>4.1455166886247233E-3</v>
      </c>
      <c r="N117" s="1">
        <f t="shared" si="16"/>
        <v>1.3523979923294304E-5</v>
      </c>
      <c r="O117" s="1">
        <f t="shared" si="17"/>
        <v>1.7230902217770297E-3</v>
      </c>
      <c r="P117" s="1">
        <f t="shared" si="18"/>
        <v>9.723331524510162E-2</v>
      </c>
      <c r="Q117" s="1"/>
      <c r="R117" s="5">
        <f t="shared" si="19"/>
        <v>92.392434355728156</v>
      </c>
      <c r="S117" s="5">
        <f t="shared" si="20"/>
        <v>3.4224621079959849</v>
      </c>
      <c r="T117" s="5">
        <f t="shared" si="21"/>
        <v>1.1487095720332439</v>
      </c>
    </row>
    <row r="118" spans="1:20" x14ac:dyDescent="0.35">
      <c r="A118">
        <v>117</v>
      </c>
      <c r="B118" s="2">
        <v>44629.551724537036</v>
      </c>
      <c r="C118">
        <v>4549374</v>
      </c>
      <c r="D118" s="1">
        <v>3.0949199999999997E-11</v>
      </c>
      <c r="E118" s="1">
        <v>3.5782000000000002E-11</v>
      </c>
      <c r="F118" s="1">
        <v>5.2508600000000002E-9</v>
      </c>
      <c r="G118" s="1">
        <v>8.1882800000000003E-12</v>
      </c>
      <c r="H118" s="1">
        <v>1.39102E-9</v>
      </c>
      <c r="I118" s="1">
        <f t="shared" si="11"/>
        <v>2.0055081599999997E-11</v>
      </c>
      <c r="J118" s="1">
        <f t="shared" si="12"/>
        <v>7.1564000000000012E-14</v>
      </c>
      <c r="K118" s="1">
        <f t="shared" si="13"/>
        <v>5.2246057000000005E-9</v>
      </c>
      <c r="L118" s="1">
        <f t="shared" si="14"/>
        <v>4.8268394000000001E-10</v>
      </c>
      <c r="M118" s="1">
        <f t="shared" si="15"/>
        <v>3.8385828044401504E-3</v>
      </c>
      <c r="N118" s="1">
        <f t="shared" si="16"/>
        <v>1.369749299932816E-5</v>
      </c>
      <c r="O118" s="1">
        <f t="shared" si="17"/>
        <v>1.5672531996050916E-3</v>
      </c>
      <c r="P118" s="1">
        <f t="shared" si="18"/>
        <v>9.2386673313930648E-2</v>
      </c>
      <c r="Q118" s="1"/>
      <c r="R118" s="5">
        <f t="shared" si="19"/>
        <v>92.561754036164629</v>
      </c>
      <c r="S118" s="5">
        <f t="shared" si="20"/>
        <v>3.2810074088928896</v>
      </c>
      <c r="T118" s="5">
        <f t="shared" si="21"/>
        <v>1.1004025564946625</v>
      </c>
    </row>
    <row r="119" spans="1:20" x14ac:dyDescent="0.35">
      <c r="A119">
        <v>118</v>
      </c>
      <c r="B119" s="2">
        <v>44629.552199074074</v>
      </c>
      <c r="C119">
        <v>4590472</v>
      </c>
      <c r="D119" s="1">
        <v>2.1650399999999999E-11</v>
      </c>
      <c r="E119" s="1">
        <v>4.2928200000000002E-11</v>
      </c>
      <c r="F119" s="1">
        <v>5.1948000000000003E-9</v>
      </c>
      <c r="G119" s="1">
        <v>7.8905000000000008E-12</v>
      </c>
      <c r="H119" s="1">
        <v>1.3367900000000001E-9</v>
      </c>
      <c r="I119" s="1">
        <f t="shared" si="11"/>
        <v>1.40294592E-11</v>
      </c>
      <c r="J119" s="1">
        <f t="shared" si="12"/>
        <v>8.5856400000000004E-14</v>
      </c>
      <c r="K119" s="1">
        <f t="shared" si="13"/>
        <v>5.1688260000000006E-9</v>
      </c>
      <c r="L119" s="1">
        <f t="shared" si="14"/>
        <v>4.6386613E-10</v>
      </c>
      <c r="M119" s="1">
        <f t="shared" si="15"/>
        <v>2.7142448207774839E-3</v>
      </c>
      <c r="N119" s="1">
        <f t="shared" si="16"/>
        <v>1.6610425655651787E-5</v>
      </c>
      <c r="O119" s="1">
        <f t="shared" si="17"/>
        <v>1.5265555466560492E-3</v>
      </c>
      <c r="P119" s="1">
        <f t="shared" si="18"/>
        <v>8.9743034491778201E-2</v>
      </c>
      <c r="Q119" s="1"/>
      <c r="R119" s="5">
        <f t="shared" si="19"/>
        <v>94.474327350482028</v>
      </c>
      <c r="S119" s="5">
        <f t="shared" si="20"/>
        <v>3.289538232178566</v>
      </c>
      <c r="T119" s="5">
        <f t="shared" si="21"/>
        <v>1.1115390720844271</v>
      </c>
    </row>
    <row r="120" spans="1:20" x14ac:dyDescent="0.35">
      <c r="A120">
        <v>119</v>
      </c>
      <c r="B120" s="2">
        <v>44629.552673611113</v>
      </c>
      <c r="C120">
        <v>4631569</v>
      </c>
      <c r="D120" s="1">
        <v>2.9110899999999999E-11</v>
      </c>
      <c r="E120" s="1">
        <v>4.1801999999999998E-11</v>
      </c>
      <c r="F120" s="1">
        <v>5.2590399999999997E-9</v>
      </c>
      <c r="G120" s="1">
        <v>7.4142699999999997E-12</v>
      </c>
      <c r="H120" s="1">
        <v>1.29228E-9</v>
      </c>
      <c r="I120" s="1">
        <f t="shared" si="11"/>
        <v>1.8863863200000001E-11</v>
      </c>
      <c r="J120" s="1">
        <f t="shared" si="12"/>
        <v>8.3604000000000004E-14</v>
      </c>
      <c r="K120" s="1">
        <f t="shared" si="13"/>
        <v>5.2327447999999993E-9</v>
      </c>
      <c r="L120" s="1">
        <f t="shared" si="14"/>
        <v>4.4842115999999999E-10</v>
      </c>
      <c r="M120" s="1">
        <f t="shared" si="15"/>
        <v>3.6049652564749579E-3</v>
      </c>
      <c r="N120" s="1">
        <f t="shared" si="16"/>
        <v>1.5977083384612989E-5</v>
      </c>
      <c r="O120" s="1">
        <f t="shared" si="17"/>
        <v>1.4168988329031449E-3</v>
      </c>
      <c r="P120" s="1">
        <f t="shared" si="18"/>
        <v>8.5695209137659462E-2</v>
      </c>
      <c r="Q120" s="1"/>
      <c r="R120" s="5">
        <f t="shared" si="19"/>
        <v>92.470432919143249</v>
      </c>
      <c r="S120" s="5">
        <f t="shared" si="20"/>
        <v>3.2004045191623005</v>
      </c>
      <c r="T120" s="5">
        <f t="shared" si="21"/>
        <v>1.0721430170296737</v>
      </c>
    </row>
    <row r="121" spans="1:20" x14ac:dyDescent="0.35">
      <c r="A121">
        <v>120</v>
      </c>
      <c r="B121" s="2">
        <v>44629.553148148145</v>
      </c>
      <c r="C121">
        <v>4672667</v>
      </c>
      <c r="D121" s="1">
        <v>5.1030099999999997E-11</v>
      </c>
      <c r="E121" s="1">
        <v>4.0358499999999997E-11</v>
      </c>
      <c r="F121" s="1">
        <v>5.2191799999999998E-9</v>
      </c>
      <c r="G121" s="1">
        <v>7.23475E-12</v>
      </c>
      <c r="H121" s="1">
        <v>1.2488500000000001E-9</v>
      </c>
      <c r="I121" s="1">
        <f t="shared" si="11"/>
        <v>3.3067504799999996E-11</v>
      </c>
      <c r="J121" s="1">
        <f t="shared" si="12"/>
        <v>8.0716999999999993E-14</v>
      </c>
      <c r="K121" s="1">
        <f t="shared" si="13"/>
        <v>5.1930841000000001E-9</v>
      </c>
      <c r="L121" s="1">
        <f t="shared" si="14"/>
        <v>4.3335094999999995E-10</v>
      </c>
      <c r="M121" s="1">
        <f t="shared" si="15"/>
        <v>6.3676043297661977E-3</v>
      </c>
      <c r="N121" s="1">
        <f t="shared" si="16"/>
        <v>1.554317212001246E-5</v>
      </c>
      <c r="O121" s="1">
        <f t="shared" si="17"/>
        <v>1.3931509408830873E-3</v>
      </c>
      <c r="P121" s="1">
        <f t="shared" si="18"/>
        <v>8.3447704996728239E-2</v>
      </c>
      <c r="Q121" s="1"/>
      <c r="R121" s="5">
        <f t="shared" si="19"/>
        <v>87.134172143789925</v>
      </c>
      <c r="S121" s="5">
        <f t="shared" si="20"/>
        <v>3.2305117883294114</v>
      </c>
      <c r="T121" s="5">
        <f t="shared" si="21"/>
        <v>1.0590523889532601</v>
      </c>
    </row>
    <row r="122" spans="1:20" x14ac:dyDescent="0.35">
      <c r="A122">
        <v>121</v>
      </c>
      <c r="B122" s="2">
        <v>44629.553622685184</v>
      </c>
      <c r="C122">
        <v>4713764</v>
      </c>
      <c r="D122" s="1">
        <v>2.4509900000000002E-11</v>
      </c>
      <c r="E122" s="1">
        <v>2.9168300000000002E-11</v>
      </c>
      <c r="F122" s="1">
        <v>5.1326399999999998E-9</v>
      </c>
      <c r="G122" s="1">
        <v>6.6101699999999999E-12</v>
      </c>
      <c r="H122" s="1">
        <v>1.22269E-9</v>
      </c>
      <c r="I122" s="1">
        <f t="shared" si="11"/>
        <v>1.5882415200000003E-11</v>
      </c>
      <c r="J122" s="1">
        <f t="shared" si="12"/>
        <v>5.8336600000000001E-14</v>
      </c>
      <c r="K122" s="1">
        <f t="shared" si="13"/>
        <v>5.1069767999999999E-9</v>
      </c>
      <c r="L122" s="1">
        <f t="shared" si="14"/>
        <v>4.2427343E-10</v>
      </c>
      <c r="M122" s="1">
        <f t="shared" si="15"/>
        <v>3.1099446545361244E-3</v>
      </c>
      <c r="N122" s="1">
        <f t="shared" si="16"/>
        <v>1.1422922461680265E-5</v>
      </c>
      <c r="O122" s="1">
        <f t="shared" si="17"/>
        <v>1.2943411060727748E-3</v>
      </c>
      <c r="P122" s="1">
        <f t="shared" si="18"/>
        <v>8.3077218991870108E-2</v>
      </c>
      <c r="Q122" s="1"/>
      <c r="R122" s="5">
        <f t="shared" si="19"/>
        <v>93.231688887460706</v>
      </c>
      <c r="S122" s="5">
        <f t="shared" si="20"/>
        <v>3.0214321450143831</v>
      </c>
      <c r="T122" s="5">
        <f t="shared" si="21"/>
        <v>1.0133297284454936</v>
      </c>
    </row>
    <row r="123" spans="1:20" x14ac:dyDescent="0.35">
      <c r="A123">
        <v>122</v>
      </c>
      <c r="B123" s="2">
        <v>44629.554097222222</v>
      </c>
      <c r="C123">
        <v>4754862</v>
      </c>
      <c r="D123" s="1">
        <v>2.6079400000000001E-11</v>
      </c>
      <c r="E123" s="1">
        <v>3.6232500000000003E-11</v>
      </c>
      <c r="F123" s="1">
        <v>5.2007E-9</v>
      </c>
      <c r="G123" s="1">
        <v>6.5736199999999996E-12</v>
      </c>
      <c r="H123" s="1">
        <v>1.18814E-9</v>
      </c>
      <c r="I123" s="1">
        <f t="shared" si="11"/>
        <v>1.6899451200000001E-11</v>
      </c>
      <c r="J123" s="1">
        <f t="shared" si="12"/>
        <v>7.246500000000001E-14</v>
      </c>
      <c r="K123" s="1">
        <f t="shared" si="13"/>
        <v>5.1746965000000001E-9</v>
      </c>
      <c r="L123" s="1">
        <f t="shared" si="14"/>
        <v>4.1228457999999998E-10</v>
      </c>
      <c r="M123" s="1">
        <f t="shared" si="15"/>
        <v>3.2657859644522149E-3</v>
      </c>
      <c r="N123" s="1">
        <f t="shared" si="16"/>
        <v>1.4003719831684817E-5</v>
      </c>
      <c r="O123" s="1">
        <f t="shared" si="17"/>
        <v>1.2703392363204295E-3</v>
      </c>
      <c r="P123" s="1">
        <f t="shared" si="18"/>
        <v>7.9673190495326632E-2</v>
      </c>
      <c r="Q123" s="1"/>
      <c r="R123" s="5">
        <f t="shared" si="19"/>
        <v>92.641265437035813</v>
      </c>
      <c r="S123" s="5">
        <f t="shared" si="20"/>
        <v>3.089802021617714</v>
      </c>
      <c r="T123" s="5">
        <f t="shared" si="21"/>
        <v>1.0346250281384815</v>
      </c>
    </row>
    <row r="124" spans="1:20" x14ac:dyDescent="0.35">
      <c r="A124">
        <v>123</v>
      </c>
      <c r="B124" s="2">
        <v>44629.554571759261</v>
      </c>
      <c r="C124">
        <v>4795959</v>
      </c>
      <c r="D124" s="1">
        <v>2.4165900000000001E-11</v>
      </c>
      <c r="E124" s="1">
        <v>3.95087E-11</v>
      </c>
      <c r="F124" s="1">
        <v>5.1065199999999999E-9</v>
      </c>
      <c r="G124" s="1">
        <v>6.1457700000000004E-12</v>
      </c>
      <c r="H124" s="1">
        <v>1.15514E-9</v>
      </c>
      <c r="I124" s="1">
        <f t="shared" si="11"/>
        <v>1.5659503200000002E-11</v>
      </c>
      <c r="J124" s="1">
        <f t="shared" si="12"/>
        <v>7.9017400000000002E-14</v>
      </c>
      <c r="K124" s="1">
        <f t="shared" si="13"/>
        <v>5.0809874000000003E-9</v>
      </c>
      <c r="L124" s="1">
        <f t="shared" si="14"/>
        <v>4.0083357999999997E-10</v>
      </c>
      <c r="M124" s="1">
        <f t="shared" si="15"/>
        <v>3.0819803253202323E-3</v>
      </c>
      <c r="N124" s="1">
        <f t="shared" si="16"/>
        <v>1.5551583536696036E-5</v>
      </c>
      <c r="O124" s="1">
        <f t="shared" si="17"/>
        <v>1.2095621414058221E-3</v>
      </c>
      <c r="P124" s="1">
        <f t="shared" si="18"/>
        <v>7.8888914386994927E-2</v>
      </c>
      <c r="Q124" s="1"/>
      <c r="R124" s="5">
        <f t="shared" si="19"/>
        <v>92.954471136807427</v>
      </c>
      <c r="S124" s="5">
        <f t="shared" si="20"/>
        <v>2.974689478508596</v>
      </c>
      <c r="T124" s="5">
        <f t="shared" si="21"/>
        <v>0.9961546571410872</v>
      </c>
    </row>
    <row r="125" spans="1:20" x14ac:dyDescent="0.35">
      <c r="A125">
        <v>124</v>
      </c>
      <c r="B125" s="2">
        <v>44629.55505787037</v>
      </c>
      <c r="C125">
        <v>4837057</v>
      </c>
      <c r="D125" s="1">
        <v>1.24269E-11</v>
      </c>
      <c r="E125" s="1">
        <v>4.2559600000000001E-11</v>
      </c>
      <c r="F125" s="1">
        <v>5.1079499999999999E-9</v>
      </c>
      <c r="G125" s="1">
        <v>5.9436699999999999E-12</v>
      </c>
      <c r="H125" s="1">
        <v>1.1690600000000001E-9</v>
      </c>
      <c r="I125" s="1">
        <f t="shared" si="11"/>
        <v>8.0526312000000009E-12</v>
      </c>
      <c r="J125" s="1">
        <f t="shared" si="12"/>
        <v>8.51192E-14</v>
      </c>
      <c r="K125" s="1">
        <f t="shared" si="13"/>
        <v>5.0824102499999997E-9</v>
      </c>
      <c r="L125" s="1">
        <f t="shared" si="14"/>
        <v>4.0566381999999998E-10</v>
      </c>
      <c r="M125" s="1">
        <f t="shared" si="15"/>
        <v>1.584411884105578E-3</v>
      </c>
      <c r="N125" s="1">
        <f t="shared" si="16"/>
        <v>1.6747801891828785E-5</v>
      </c>
      <c r="O125" s="1">
        <f t="shared" si="17"/>
        <v>1.1694589196139765E-3</v>
      </c>
      <c r="P125" s="1">
        <f t="shared" si="18"/>
        <v>7.9817212709265256E-2</v>
      </c>
      <c r="Q125" s="1"/>
      <c r="R125" s="5">
        <f t="shared" si="19"/>
        <v>96.286898796783348</v>
      </c>
      <c r="S125" s="5">
        <f t="shared" si="20"/>
        <v>2.8463379720676341</v>
      </c>
      <c r="T125" s="5">
        <f t="shared" si="21"/>
        <v>0.96395678228416748</v>
      </c>
    </row>
    <row r="126" spans="1:20" x14ac:dyDescent="0.35">
      <c r="A126">
        <v>125</v>
      </c>
      <c r="B126" s="2">
        <v>44629.555532407408</v>
      </c>
      <c r="C126">
        <v>4878154</v>
      </c>
      <c r="D126" s="1">
        <v>2.05217E-11</v>
      </c>
      <c r="E126" s="1">
        <v>2.36397E-11</v>
      </c>
      <c r="F126" s="1">
        <v>5.1018699999999999E-9</v>
      </c>
      <c r="G126" s="1">
        <v>5.1922500000000002E-12</v>
      </c>
      <c r="H126" s="1">
        <v>1.1395500000000001E-9</v>
      </c>
      <c r="I126" s="1">
        <f t="shared" si="11"/>
        <v>1.3298061600000001E-11</v>
      </c>
      <c r="J126" s="1">
        <f t="shared" si="12"/>
        <v>4.7279400000000002E-14</v>
      </c>
      <c r="K126" s="1">
        <f t="shared" si="13"/>
        <v>5.0763606500000002E-9</v>
      </c>
      <c r="L126" s="1">
        <f t="shared" si="14"/>
        <v>3.9542384999999995E-10</v>
      </c>
      <c r="M126" s="1">
        <f t="shared" si="15"/>
        <v>2.6196053662972114E-3</v>
      </c>
      <c r="N126" s="1">
        <f t="shared" si="16"/>
        <v>9.3136408659223219E-6</v>
      </c>
      <c r="O126" s="1">
        <f t="shared" si="17"/>
        <v>1.0228292191966305E-3</v>
      </c>
      <c r="P126" s="1">
        <f t="shared" si="18"/>
        <v>7.7895145215893982E-2</v>
      </c>
      <c r="Q126" s="1"/>
      <c r="R126" s="5">
        <f t="shared" si="19"/>
        <v>93.849921282525045</v>
      </c>
      <c r="S126" s="5">
        <f t="shared" si="20"/>
        <v>2.5586684642891391</v>
      </c>
      <c r="T126" s="5">
        <f t="shared" si="21"/>
        <v>0.85616060530376203</v>
      </c>
    </row>
    <row r="127" spans="1:20" x14ac:dyDescent="0.35">
      <c r="A127">
        <v>126</v>
      </c>
      <c r="B127" s="2">
        <v>44629.556006944447</v>
      </c>
      <c r="C127">
        <v>4919252</v>
      </c>
      <c r="D127" s="1">
        <v>1.86512E-11</v>
      </c>
      <c r="E127" s="1">
        <v>4.3020400000000002E-11</v>
      </c>
      <c r="F127" s="1">
        <v>5.6481500000000002E-9</v>
      </c>
      <c r="G127" s="1">
        <v>5.1331199999999998E-12</v>
      </c>
      <c r="H127" s="1">
        <v>1.1124300000000001E-9</v>
      </c>
      <c r="I127" s="1">
        <f t="shared" si="11"/>
        <v>1.20859776E-11</v>
      </c>
      <c r="J127" s="1">
        <f t="shared" si="12"/>
        <v>8.60408E-14</v>
      </c>
      <c r="K127" s="1">
        <f t="shared" si="13"/>
        <v>5.6199092500000001E-9</v>
      </c>
      <c r="L127" s="1">
        <f t="shared" si="14"/>
        <v>3.8601321000000002E-10</v>
      </c>
      <c r="M127" s="1">
        <f t="shared" si="15"/>
        <v>2.150564548706903E-3</v>
      </c>
      <c r="N127" s="1">
        <f t="shared" si="16"/>
        <v>1.5309998110734618E-5</v>
      </c>
      <c r="O127" s="1">
        <f t="shared" si="17"/>
        <v>9.1338129703784799E-4</v>
      </c>
      <c r="P127" s="1">
        <f t="shared" si="18"/>
        <v>6.8686733687025284E-2</v>
      </c>
      <c r="Q127" s="1"/>
      <c r="R127" s="5">
        <f t="shared" si="19"/>
        <v>94.252127740367754</v>
      </c>
      <c r="S127" s="5">
        <f t="shared" si="20"/>
        <v>2.5900943039413553</v>
      </c>
      <c r="T127" s="5">
        <f t="shared" si="21"/>
        <v>0.86832957913763076</v>
      </c>
    </row>
    <row r="128" spans="1:20" x14ac:dyDescent="0.35">
      <c r="A128">
        <v>127</v>
      </c>
      <c r="B128" s="2">
        <v>44629.556481481479</v>
      </c>
      <c r="C128">
        <v>4960349</v>
      </c>
      <c r="D128" s="1">
        <v>2.8207900000000001E-11</v>
      </c>
      <c r="E128" s="1">
        <v>4.2375300000000001E-11</v>
      </c>
      <c r="F128" s="1">
        <v>5.0630900000000001E-9</v>
      </c>
      <c r="G128" s="1">
        <v>5.3040499999999998E-12</v>
      </c>
      <c r="H128" s="1">
        <v>1.1136400000000001E-9</v>
      </c>
      <c r="I128" s="1">
        <f t="shared" si="11"/>
        <v>1.8278719200000001E-11</v>
      </c>
      <c r="J128" s="1">
        <f t="shared" si="12"/>
        <v>8.4750599999999998E-14</v>
      </c>
      <c r="K128" s="1">
        <f t="shared" si="13"/>
        <v>5.0377745500000003E-9</v>
      </c>
      <c r="L128" s="1">
        <f t="shared" si="14"/>
        <v>3.8643308000000005E-10</v>
      </c>
      <c r="M128" s="1">
        <f t="shared" si="15"/>
        <v>3.6283321174029118E-3</v>
      </c>
      <c r="N128" s="1">
        <f t="shared" si="16"/>
        <v>1.6823023570993266E-5</v>
      </c>
      <c r="O128" s="1">
        <f t="shared" si="17"/>
        <v>1.0528557694190581E-3</v>
      </c>
      <c r="P128" s="1">
        <f t="shared" si="18"/>
        <v>7.6707100757416796E-2</v>
      </c>
      <c r="Q128" s="1"/>
      <c r="R128" s="5">
        <f t="shared" si="19"/>
        <v>91.570477216063125</v>
      </c>
      <c r="S128" s="5">
        <f t="shared" si="20"/>
        <v>2.6712181659789094</v>
      </c>
      <c r="T128" s="5">
        <f t="shared" si="21"/>
        <v>0.88700832187660561</v>
      </c>
    </row>
    <row r="129" spans="1:30" x14ac:dyDescent="0.35">
      <c r="A129">
        <v>128</v>
      </c>
      <c r="B129" s="2">
        <v>44629.556956018518</v>
      </c>
      <c r="C129">
        <v>5001447</v>
      </c>
      <c r="D129" s="1">
        <v>2.11559E-11</v>
      </c>
      <c r="E129" s="1">
        <v>5.0535100000000003E-11</v>
      </c>
      <c r="F129" s="1">
        <v>5.1806799999999999E-9</v>
      </c>
      <c r="G129" s="1">
        <v>4.3881499999999996E-12</v>
      </c>
      <c r="H129" s="1">
        <v>1.0955100000000001E-9</v>
      </c>
      <c r="I129" s="1">
        <f t="shared" si="11"/>
        <v>1.37090232E-11</v>
      </c>
      <c r="J129" s="1">
        <f t="shared" si="12"/>
        <v>1.0107020000000001E-13</v>
      </c>
      <c r="K129" s="1">
        <f t="shared" si="13"/>
        <v>5.1547765999999996E-9</v>
      </c>
      <c r="L129" s="1">
        <f t="shared" si="14"/>
        <v>3.8014196999999998E-10</v>
      </c>
      <c r="M129" s="1">
        <f t="shared" si="15"/>
        <v>2.6594795980101255E-3</v>
      </c>
      <c r="N129" s="1">
        <f t="shared" si="16"/>
        <v>1.960709606697602E-5</v>
      </c>
      <c r="O129" s="1">
        <f t="shared" si="17"/>
        <v>8.5127840457722265E-4</v>
      </c>
      <c r="P129" s="1">
        <f t="shared" si="18"/>
        <v>7.3745576093443121E-2</v>
      </c>
      <c r="Q129" s="1"/>
      <c r="R129" s="5">
        <f t="shared" si="19"/>
        <v>93.416045897354593</v>
      </c>
      <c r="S129" s="5">
        <f t="shared" si="20"/>
        <v>2.2560060884088662</v>
      </c>
      <c r="T129" s="5">
        <f t="shared" si="21"/>
        <v>0.75143091499337533</v>
      </c>
    </row>
    <row r="130" spans="1:30" x14ac:dyDescent="0.35">
      <c r="A130">
        <v>129</v>
      </c>
      <c r="B130" s="2">
        <v>44629.557430555556</v>
      </c>
      <c r="C130">
        <v>5042544</v>
      </c>
      <c r="D130" s="1">
        <v>1.8737200000000001E-11</v>
      </c>
      <c r="E130" s="1">
        <v>3.0294499999999999E-11</v>
      </c>
      <c r="F130" s="1">
        <v>5.46388E-9</v>
      </c>
      <c r="G130" s="1">
        <v>4.7450500000000003E-12</v>
      </c>
      <c r="H130" s="1">
        <v>1.07812E-9</v>
      </c>
      <c r="I130" s="1">
        <f t="shared" si="11"/>
        <v>1.21417056E-11</v>
      </c>
      <c r="J130" s="1">
        <f t="shared" si="12"/>
        <v>6.0589000000000001E-14</v>
      </c>
      <c r="K130" s="1">
        <f t="shared" si="13"/>
        <v>5.4365605999999999E-9</v>
      </c>
      <c r="L130" s="1">
        <f t="shared" si="14"/>
        <v>3.7410764E-10</v>
      </c>
      <c r="M130" s="1">
        <f t="shared" si="15"/>
        <v>2.2333431912816351E-3</v>
      </c>
      <c r="N130" s="1">
        <f t="shared" si="16"/>
        <v>1.114472999712355E-5</v>
      </c>
      <c r="O130" s="1">
        <f t="shared" si="17"/>
        <v>8.7280366193287723E-4</v>
      </c>
      <c r="P130" s="1">
        <f t="shared" si="18"/>
        <v>6.8813293463518097E-2</v>
      </c>
      <c r="Q130" s="1"/>
      <c r="R130" s="5">
        <f t="shared" si="19"/>
        <v>94.047333526573013</v>
      </c>
      <c r="S130" s="5">
        <f t="shared" si="20"/>
        <v>2.4735811222281585</v>
      </c>
      <c r="T130" s="5">
        <f t="shared" si="21"/>
        <v>0.82762481700830348</v>
      </c>
    </row>
    <row r="131" spans="1:30" x14ac:dyDescent="0.35">
      <c r="A131">
        <v>130</v>
      </c>
      <c r="B131" s="2">
        <v>44629.557905092595</v>
      </c>
      <c r="C131">
        <v>5083642</v>
      </c>
      <c r="D131" s="1">
        <v>2.1188200000000001E-11</v>
      </c>
      <c r="E131" s="1">
        <v>3.00283E-11</v>
      </c>
      <c r="F131" s="1">
        <v>5.9170500000000004E-9</v>
      </c>
      <c r="G131" s="1">
        <v>4.7654699999999999E-12</v>
      </c>
      <c r="H131" s="1">
        <v>1.0786E-9</v>
      </c>
      <c r="I131" s="1">
        <f t="shared" ref="I131:I194" si="22">0.648*D131</f>
        <v>1.3729953600000001E-11</v>
      </c>
      <c r="J131" s="1">
        <f t="shared" ref="J131:J194" si="23">0.002*E131</f>
        <v>6.0056600000000005E-14</v>
      </c>
      <c r="K131" s="1">
        <f t="shared" ref="K131:K194" si="24">F131-(0.005*F131)</f>
        <v>5.8874647500000001E-9</v>
      </c>
      <c r="L131" s="1">
        <f t="shared" ref="L131:L194" si="25">H131-(0.653*H131)</f>
        <v>3.7427419999999999E-10</v>
      </c>
      <c r="M131" s="1">
        <f t="shared" ref="M131:M194" si="26">I131/K131</f>
        <v>2.3320655295643172E-3</v>
      </c>
      <c r="N131" s="1">
        <f t="shared" ref="N131:N194" si="27">J131/K131</f>
        <v>1.0200757465257012E-5</v>
      </c>
      <c r="O131" s="1">
        <f t="shared" ref="O131:O194" si="28">G131/K131</f>
        <v>8.0942650229880349E-4</v>
      </c>
      <c r="P131" s="1">
        <f t="shared" ref="P131:P194" si="29">L131/K131</f>
        <v>6.3571370002682384E-2</v>
      </c>
      <c r="Q131" s="1"/>
      <c r="R131" s="5">
        <f t="shared" ref="R131:R194" si="30">(O131+0.5*P131+0.5*N131)/(M131+O131+0.5*N131+0.5*P131)*100</f>
        <v>93.324038103603826</v>
      </c>
      <c r="S131" s="5">
        <f t="shared" ref="S131:S194" si="31">O131/(O131+0.5*P131+0.5*N131)*100</f>
        <v>2.4828872438601279</v>
      </c>
      <c r="T131" s="5">
        <f t="shared" ref="T131:T194" si="32">O131/(M131+P131+0.5*N131+0.5*P131)*100</f>
        <v>0.82853058731616769</v>
      </c>
    </row>
    <row r="132" spans="1:30" x14ac:dyDescent="0.35">
      <c r="A132">
        <v>131</v>
      </c>
      <c r="B132" s="2">
        <v>44629.558379629627</v>
      </c>
      <c r="C132">
        <v>5124739</v>
      </c>
      <c r="D132" s="1">
        <v>2.9540899999999998E-11</v>
      </c>
      <c r="E132" s="1">
        <v>3.6939000000000002E-11</v>
      </c>
      <c r="F132" s="1">
        <v>7.9784999999999996E-8</v>
      </c>
      <c r="G132" s="1">
        <v>5.0138000000000003E-12</v>
      </c>
      <c r="H132" s="1">
        <v>1.15406E-9</v>
      </c>
      <c r="I132" s="1">
        <f t="shared" si="22"/>
        <v>1.9142503199999999E-11</v>
      </c>
      <c r="J132" s="1">
        <f t="shared" si="23"/>
        <v>7.3878000000000003E-14</v>
      </c>
      <c r="K132" s="1">
        <f t="shared" si="24"/>
        <v>7.9386075000000001E-8</v>
      </c>
      <c r="L132" s="1">
        <f t="shared" si="25"/>
        <v>4.0045882E-10</v>
      </c>
      <c r="M132" s="1">
        <f t="shared" si="26"/>
        <v>2.4113175012116416E-4</v>
      </c>
      <c r="N132" s="1">
        <f t="shared" si="27"/>
        <v>9.3061661002889996E-7</v>
      </c>
      <c r="O132" s="1">
        <f t="shared" si="28"/>
        <v>6.3157172085910536E-5</v>
      </c>
      <c r="P132" s="1">
        <f t="shared" si="29"/>
        <v>5.0444466488612765E-3</v>
      </c>
      <c r="Q132" s="1"/>
      <c r="R132" s="5">
        <f t="shared" si="30"/>
        <v>91.470333759828918</v>
      </c>
      <c r="S132" s="5">
        <f t="shared" si="31"/>
        <v>2.4424183363195051</v>
      </c>
      <c r="T132" s="5">
        <f t="shared" si="32"/>
        <v>0.80885005378733488</v>
      </c>
    </row>
    <row r="133" spans="1:30" x14ac:dyDescent="0.35">
      <c r="A133">
        <v>132</v>
      </c>
      <c r="B133" s="2">
        <v>44629.558865740742</v>
      </c>
      <c r="C133">
        <v>5166857</v>
      </c>
      <c r="D133" s="1">
        <v>5.7727399999999999E-12</v>
      </c>
      <c r="E133" s="1">
        <v>1.55413E-11</v>
      </c>
      <c r="F133" s="1">
        <v>3.3181600000000001E-7</v>
      </c>
      <c r="G133" s="1">
        <v>4.34085E-12</v>
      </c>
      <c r="H133" s="1">
        <v>9.5106400000000006E-10</v>
      </c>
      <c r="I133" s="1">
        <f t="shared" si="22"/>
        <v>3.7407355199999997E-12</v>
      </c>
      <c r="J133" s="1">
        <f t="shared" si="23"/>
        <v>3.1082599999999997E-14</v>
      </c>
      <c r="K133" s="1">
        <f t="shared" si="24"/>
        <v>3.3015692000000004E-7</v>
      </c>
      <c r="L133" s="1">
        <f t="shared" si="25"/>
        <v>3.3001920799999997E-10</v>
      </c>
      <c r="M133" s="1">
        <f t="shared" si="26"/>
        <v>1.1330174512168332E-5</v>
      </c>
      <c r="N133" s="1">
        <f t="shared" si="27"/>
        <v>9.4144929629219928E-8</v>
      </c>
      <c r="O133" s="1">
        <f t="shared" si="28"/>
        <v>1.3147838912478343E-5</v>
      </c>
      <c r="P133" s="1">
        <f t="shared" si="29"/>
        <v>9.9958288925157141E-4</v>
      </c>
      <c r="Q133" s="1"/>
      <c r="R133" s="5">
        <f t="shared" si="30"/>
        <v>97.83905830681438</v>
      </c>
      <c r="S133" s="5">
        <f t="shared" si="31"/>
        <v>2.5629997286710364</v>
      </c>
      <c r="T133" s="5">
        <f t="shared" si="32"/>
        <v>0.87028463707071912</v>
      </c>
    </row>
    <row r="134" spans="1:30" x14ac:dyDescent="0.35">
      <c r="A134">
        <v>133</v>
      </c>
      <c r="B134" s="2">
        <v>44629.559328703705</v>
      </c>
      <c r="C134">
        <v>5206374</v>
      </c>
      <c r="D134" s="1">
        <v>9.7824799999999993E-12</v>
      </c>
      <c r="E134" s="1">
        <v>3.3416999999999999E-11</v>
      </c>
      <c r="F134" s="1">
        <v>3.97122E-7</v>
      </c>
      <c r="G134" s="1">
        <v>3.8850500000000003E-12</v>
      </c>
      <c r="H134" s="1">
        <v>8.5412099999999995E-10</v>
      </c>
      <c r="I134" s="1">
        <f t="shared" si="22"/>
        <v>6.3390470399999996E-12</v>
      </c>
      <c r="J134" s="1">
        <f t="shared" si="23"/>
        <v>6.6834000000000003E-14</v>
      </c>
      <c r="K134" s="1">
        <f t="shared" si="24"/>
        <v>3.9513639000000001E-7</v>
      </c>
      <c r="L134" s="1">
        <f t="shared" si="25"/>
        <v>2.9637998699999999E-10</v>
      </c>
      <c r="M134" s="1">
        <f t="shared" si="26"/>
        <v>1.6042680958845626E-5</v>
      </c>
      <c r="N134" s="1">
        <f t="shared" si="27"/>
        <v>1.691415969053116E-7</v>
      </c>
      <c r="O134" s="1">
        <f t="shared" si="28"/>
        <v>9.8321746574644777E-6</v>
      </c>
      <c r="P134" s="1">
        <f t="shared" si="29"/>
        <v>7.5007008845730456E-4</v>
      </c>
      <c r="Q134" s="1"/>
      <c r="R134" s="5">
        <f t="shared" si="30"/>
        <v>95.999276266053144</v>
      </c>
      <c r="S134" s="5">
        <f t="shared" si="31"/>
        <v>2.5541314317621411</v>
      </c>
      <c r="T134" s="5">
        <f t="shared" si="32"/>
        <v>0.86154010274262049</v>
      </c>
    </row>
    <row r="135" spans="1:30" x14ac:dyDescent="0.35">
      <c r="A135">
        <v>134</v>
      </c>
      <c r="B135" s="2">
        <v>44629.55976851852</v>
      </c>
      <c r="C135">
        <v>5244872</v>
      </c>
      <c r="D135" s="1">
        <v>8.6225600000000002E-11</v>
      </c>
      <c r="E135" s="1">
        <v>2.9813199999999997E-11</v>
      </c>
      <c r="F135" s="1">
        <v>4.0007800000000002E-7</v>
      </c>
      <c r="G135" s="1">
        <v>1.3232200000000001E-10</v>
      </c>
      <c r="H135" s="1">
        <v>3.9304599999999997E-9</v>
      </c>
      <c r="I135" s="1">
        <f t="shared" si="22"/>
        <v>5.5874188800000004E-11</v>
      </c>
      <c r="J135" s="1">
        <f t="shared" si="23"/>
        <v>5.9626399999999999E-14</v>
      </c>
      <c r="K135" s="1">
        <f t="shared" si="24"/>
        <v>3.9807761000000004E-7</v>
      </c>
      <c r="L135" s="1">
        <f t="shared" si="25"/>
        <v>1.3638696199999997E-9</v>
      </c>
      <c r="M135" s="1">
        <f t="shared" si="26"/>
        <v>1.4036003883765278E-4</v>
      </c>
      <c r="N135" s="1">
        <f t="shared" si="27"/>
        <v>1.4978586713279352E-7</v>
      </c>
      <c r="O135" s="1">
        <f t="shared" si="28"/>
        <v>3.3240251819236953E-4</v>
      </c>
      <c r="P135" s="1">
        <f t="shared" si="29"/>
        <v>3.4261399931535953E-3</v>
      </c>
      <c r="Q135" s="1"/>
      <c r="R135" s="5">
        <f t="shared" si="30"/>
        <v>93.578866339478424</v>
      </c>
      <c r="S135" s="5">
        <f t="shared" si="31"/>
        <v>16.25005203695946</v>
      </c>
      <c r="T135" s="5">
        <f t="shared" si="32"/>
        <v>6.2959256377004449</v>
      </c>
    </row>
    <row r="136" spans="1:30" x14ac:dyDescent="0.35">
      <c r="A136">
        <v>135</v>
      </c>
      <c r="B136" s="2">
        <v>44629.560277777775</v>
      </c>
      <c r="C136">
        <v>5288700</v>
      </c>
      <c r="D136" s="1">
        <v>9.8046300000000003E-9</v>
      </c>
      <c r="E136" s="1">
        <v>3.7399600000000003E-11</v>
      </c>
      <c r="F136" s="1">
        <v>3.6200500000000002E-7</v>
      </c>
      <c r="G136" s="1">
        <v>2.8719899999999999E-10</v>
      </c>
      <c r="H136" s="1">
        <v>4.7157199999999999E-9</v>
      </c>
      <c r="I136" s="1">
        <f t="shared" si="22"/>
        <v>6.3534002400000002E-9</v>
      </c>
      <c r="J136" s="1">
        <f t="shared" si="23"/>
        <v>7.4799200000000012E-14</v>
      </c>
      <c r="K136" s="1">
        <f t="shared" si="24"/>
        <v>3.6019497499999999E-7</v>
      </c>
      <c r="L136" s="1">
        <f t="shared" si="25"/>
        <v>1.6363548399999997E-9</v>
      </c>
      <c r="M136" s="1">
        <f t="shared" si="26"/>
        <v>1.7638780885269153E-2</v>
      </c>
      <c r="N136" s="1">
        <f t="shared" si="27"/>
        <v>2.0766308580512545E-7</v>
      </c>
      <c r="O136" s="1">
        <f t="shared" si="28"/>
        <v>7.9734316115875848E-4</v>
      </c>
      <c r="P136" s="1">
        <f t="shared" si="29"/>
        <v>4.54296965136729E-3</v>
      </c>
      <c r="Q136" s="1"/>
      <c r="R136" s="5">
        <f t="shared" si="30"/>
        <v>14.820235640239044</v>
      </c>
      <c r="S136" s="5">
        <f t="shared" si="31"/>
        <v>25.981129863558657</v>
      </c>
      <c r="T136" s="5">
        <f t="shared" si="32"/>
        <v>3.260671905941035</v>
      </c>
    </row>
    <row r="137" spans="1:30" s="17" customFormat="1" x14ac:dyDescent="0.35">
      <c r="A137" s="17">
        <v>136</v>
      </c>
      <c r="B137" s="25">
        <v>44629.560671296298</v>
      </c>
      <c r="C137" s="17">
        <v>5322117</v>
      </c>
      <c r="D137" s="19">
        <v>1.2134600000000001E-8</v>
      </c>
      <c r="E137" s="19">
        <v>4.30818E-11</v>
      </c>
      <c r="F137" s="19">
        <v>3.61199E-7</v>
      </c>
      <c r="G137" s="19">
        <v>3.0032700000000001E-10</v>
      </c>
      <c r="H137" s="19">
        <v>3.38649E-9</v>
      </c>
      <c r="I137" s="19">
        <f t="shared" si="22"/>
        <v>7.8632207999999999E-9</v>
      </c>
      <c r="J137" s="19">
        <f t="shared" si="23"/>
        <v>8.6163600000000004E-14</v>
      </c>
      <c r="K137" s="19">
        <f t="shared" si="24"/>
        <v>3.5939300499999999E-7</v>
      </c>
      <c r="L137" s="19">
        <f t="shared" si="25"/>
        <v>1.1751120299999998E-9</v>
      </c>
      <c r="M137" s="19">
        <f t="shared" si="26"/>
        <v>2.1879170408450214E-2</v>
      </c>
      <c r="N137" s="19">
        <f t="shared" si="27"/>
        <v>2.3974757104691005E-7</v>
      </c>
      <c r="O137" s="19">
        <f t="shared" si="28"/>
        <v>8.3565065491466651E-4</v>
      </c>
      <c r="P137" s="19">
        <f t="shared" si="29"/>
        <v>3.2697131375720567E-3</v>
      </c>
      <c r="Q137" s="19"/>
      <c r="R137" s="20">
        <f t="shared" si="30"/>
        <v>10.146396892556844</v>
      </c>
      <c r="S137" s="20">
        <f t="shared" si="31"/>
        <v>33.823423039636921</v>
      </c>
      <c r="T137" s="20">
        <f t="shared" si="32"/>
        <v>3.1199784320502597</v>
      </c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s="7" customFormat="1" x14ac:dyDescent="0.35">
      <c r="A138" s="7">
        <v>137</v>
      </c>
      <c r="B138" s="27">
        <v>44629.561006944445</v>
      </c>
      <c r="C138" s="7">
        <v>5351884</v>
      </c>
      <c r="D138" s="8">
        <v>1.2865E-8</v>
      </c>
      <c r="E138" s="8">
        <v>3.3171300000000001E-11</v>
      </c>
      <c r="F138" s="8">
        <v>3.5645100000000002E-7</v>
      </c>
      <c r="G138" s="8">
        <v>2.9276500000000002E-10</v>
      </c>
      <c r="H138" s="8">
        <v>2.58972E-9</v>
      </c>
      <c r="I138" s="8">
        <f t="shared" si="22"/>
        <v>8.3365199999999997E-9</v>
      </c>
      <c r="J138" s="8">
        <f t="shared" si="23"/>
        <v>6.634260000000001E-14</v>
      </c>
      <c r="K138" s="8">
        <f t="shared" si="24"/>
        <v>3.5466874500000004E-7</v>
      </c>
      <c r="L138" s="8">
        <f t="shared" si="25"/>
        <v>8.9863283999999986E-10</v>
      </c>
      <c r="M138" s="8">
        <f t="shared" si="26"/>
        <v>2.3505087824978767E-2</v>
      </c>
      <c r="N138" s="8">
        <f t="shared" si="27"/>
        <v>1.8705510687162469E-7</v>
      </c>
      <c r="O138" s="8">
        <f t="shared" si="28"/>
        <v>8.2546038839706611E-4</v>
      </c>
      <c r="P138" s="8">
        <f t="shared" si="29"/>
        <v>2.5337243629968008E-3</v>
      </c>
      <c r="Q138" s="8"/>
      <c r="R138" s="5">
        <f t="shared" si="30"/>
        <v>8.1742973994257238</v>
      </c>
      <c r="S138" s="5">
        <f t="shared" si="31"/>
        <v>39.450106955470133</v>
      </c>
      <c r="T138" s="5">
        <f t="shared" si="32"/>
        <v>3.023025726688787</v>
      </c>
    </row>
    <row r="139" spans="1:30" x14ac:dyDescent="0.35">
      <c r="A139">
        <v>138</v>
      </c>
      <c r="B139" s="2">
        <v>44629.561354166668</v>
      </c>
      <c r="C139">
        <v>5381650</v>
      </c>
      <c r="D139" s="1">
        <v>1.28435E-8</v>
      </c>
      <c r="E139" s="1">
        <v>3.1134000000000002E-11</v>
      </c>
      <c r="F139" s="1">
        <v>4.0518399999999998E-7</v>
      </c>
      <c r="G139" s="1">
        <v>2.2863299999999999E-10</v>
      </c>
      <c r="H139" s="1">
        <v>2.04082E-9</v>
      </c>
      <c r="I139" s="1">
        <f t="shared" si="22"/>
        <v>8.3225880000000005E-9</v>
      </c>
      <c r="J139" s="1">
        <f t="shared" si="23"/>
        <v>6.2268000000000003E-14</v>
      </c>
      <c r="K139" s="1">
        <f t="shared" si="24"/>
        <v>4.0315807999999999E-7</v>
      </c>
      <c r="L139" s="1">
        <f t="shared" si="25"/>
        <v>7.0816453999999992E-10</v>
      </c>
      <c r="M139" s="1">
        <f t="shared" si="26"/>
        <v>2.0643485552863036E-2</v>
      </c>
      <c r="N139" s="1">
        <f t="shared" si="27"/>
        <v>1.5445058176683449E-7</v>
      </c>
      <c r="O139" s="1">
        <f t="shared" si="28"/>
        <v>5.6710509187860004E-4</v>
      </c>
      <c r="P139" s="1">
        <f t="shared" si="29"/>
        <v>1.7565430909880311E-3</v>
      </c>
      <c r="Q139" s="1"/>
      <c r="R139" s="5">
        <f t="shared" si="30"/>
        <v>6.5437902448474956</v>
      </c>
      <c r="S139" s="5">
        <f t="shared" si="31"/>
        <v>39.233704134534655</v>
      </c>
      <c r="T139" s="5">
        <f t="shared" si="32"/>
        <v>2.4361882350186499</v>
      </c>
    </row>
    <row r="140" spans="1:30" s="9" customFormat="1" x14ac:dyDescent="0.35">
      <c r="A140" s="9">
        <v>139</v>
      </c>
      <c r="B140" s="26">
        <v>44629.561736111114</v>
      </c>
      <c r="C140" s="9">
        <v>5414007</v>
      </c>
      <c r="D140" s="10">
        <v>5.15593E-9</v>
      </c>
      <c r="E140" s="10">
        <v>3.4932299999999999E-11</v>
      </c>
      <c r="F140" s="10">
        <v>4.2614700000000001E-7</v>
      </c>
      <c r="G140" s="10">
        <v>8.3784400000000001E-11</v>
      </c>
      <c r="H140" s="10">
        <v>1.49192E-9</v>
      </c>
      <c r="I140" s="10">
        <f t="shared" si="22"/>
        <v>3.34104264E-9</v>
      </c>
      <c r="J140" s="10">
        <f t="shared" si="23"/>
        <v>6.9864599999999997E-14</v>
      </c>
      <c r="K140" s="10">
        <f t="shared" si="24"/>
        <v>4.2401626500000001E-7</v>
      </c>
      <c r="L140" s="10">
        <f t="shared" si="25"/>
        <v>5.1769623999999998E-10</v>
      </c>
      <c r="M140" s="10">
        <f t="shared" si="26"/>
        <v>7.8795152822734287E-3</v>
      </c>
      <c r="N140" s="10">
        <f t="shared" si="27"/>
        <v>1.6476867933356283E-7</v>
      </c>
      <c r="O140" s="10">
        <f t="shared" si="28"/>
        <v>1.9759713698718609E-4</v>
      </c>
      <c r="P140" s="10">
        <f t="shared" si="29"/>
        <v>1.2209348620152577E-3</v>
      </c>
      <c r="Q140" s="10"/>
      <c r="R140" s="23">
        <f t="shared" si="30"/>
        <v>9.3022372476127337</v>
      </c>
      <c r="S140" s="23">
        <f t="shared" si="31"/>
        <v>24.450644331008149</v>
      </c>
      <c r="T140" s="23">
        <f t="shared" si="32"/>
        <v>2.0347764165225377</v>
      </c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s="7" customFormat="1" x14ac:dyDescent="0.35">
      <c r="A141" s="7">
        <v>140</v>
      </c>
      <c r="B141" s="27">
        <v>44629.562094907407</v>
      </c>
      <c r="C141" s="7">
        <v>5445874</v>
      </c>
      <c r="D141" s="8">
        <v>1.6655799999999999E-9</v>
      </c>
      <c r="E141" s="8">
        <v>1.39135E-11</v>
      </c>
      <c r="F141" s="8">
        <v>4.7353700000000001E-7</v>
      </c>
      <c r="G141" s="8">
        <v>3.6147900000000002E-11</v>
      </c>
      <c r="H141" s="8">
        <v>1.22941E-9</v>
      </c>
      <c r="I141" s="8">
        <f t="shared" si="22"/>
        <v>1.0792958400000001E-9</v>
      </c>
      <c r="J141" s="8">
        <f t="shared" si="23"/>
        <v>2.7827E-14</v>
      </c>
      <c r="K141" s="8">
        <f t="shared" si="24"/>
        <v>4.7116931500000001E-7</v>
      </c>
      <c r="L141" s="8">
        <f t="shared" si="25"/>
        <v>4.2660526999999996E-10</v>
      </c>
      <c r="M141" s="8">
        <f t="shared" si="26"/>
        <v>2.2906751472132687E-3</v>
      </c>
      <c r="N141" s="8">
        <f t="shared" si="27"/>
        <v>5.9059448724923861E-8</v>
      </c>
      <c r="O141" s="8">
        <f t="shared" si="28"/>
        <v>7.6719554625495929E-5</v>
      </c>
      <c r="P141" s="8">
        <f t="shared" si="29"/>
        <v>9.0541819345769567E-4</v>
      </c>
      <c r="Q141" s="8"/>
      <c r="R141" s="5">
        <f t="shared" si="30"/>
        <v>18.774225167551734</v>
      </c>
      <c r="S141" s="5">
        <f t="shared" si="31"/>
        <v>14.490200995513794</v>
      </c>
      <c r="T141" s="5">
        <f t="shared" si="32"/>
        <v>2.1025784502201237</v>
      </c>
    </row>
    <row r="142" spans="1:30" x14ac:dyDescent="0.35">
      <c r="A142">
        <v>141</v>
      </c>
      <c r="B142" s="2">
        <v>44629.562557870369</v>
      </c>
      <c r="C142">
        <v>5485281</v>
      </c>
      <c r="D142" s="1">
        <v>4.5397099999999999E-10</v>
      </c>
      <c r="E142" s="1">
        <v>3.4164400000000002E-11</v>
      </c>
      <c r="F142" s="1">
        <v>2.9051799999999998E-7</v>
      </c>
      <c r="G142" s="1">
        <v>1.8411500000000001E-11</v>
      </c>
      <c r="H142" s="1">
        <v>2.2105899999999999E-9</v>
      </c>
      <c r="I142" s="1">
        <f t="shared" si="22"/>
        <v>2.9417320800000002E-10</v>
      </c>
      <c r="J142" s="1">
        <f t="shared" si="23"/>
        <v>6.8328799999999999E-14</v>
      </c>
      <c r="K142" s="1">
        <f t="shared" si="24"/>
        <v>2.8906541000000001E-7</v>
      </c>
      <c r="L142" s="1">
        <f t="shared" si="25"/>
        <v>7.6707472999999989E-10</v>
      </c>
      <c r="M142" s="1">
        <f t="shared" si="26"/>
        <v>1.0176700422233156E-3</v>
      </c>
      <c r="N142" s="1">
        <f t="shared" si="27"/>
        <v>2.3637833388643768E-7</v>
      </c>
      <c r="O142" s="1">
        <f t="shared" si="28"/>
        <v>6.3693196636705862E-5</v>
      </c>
      <c r="P142" s="1">
        <f t="shared" si="29"/>
        <v>2.6536372165732311E-3</v>
      </c>
      <c r="Q142" s="1"/>
      <c r="R142" s="5">
        <f t="shared" si="30"/>
        <v>57.743220243393026</v>
      </c>
      <c r="S142" s="5">
        <f t="shared" si="31"/>
        <v>4.5801684781273018</v>
      </c>
      <c r="T142" s="5">
        <f t="shared" si="32"/>
        <v>1.2743114565816378</v>
      </c>
    </row>
    <row r="143" spans="1:30" x14ac:dyDescent="0.35">
      <c r="A143">
        <v>142</v>
      </c>
      <c r="B143" s="2">
        <v>44629.562997685185</v>
      </c>
      <c r="C143">
        <v>5523779</v>
      </c>
      <c r="D143" s="1">
        <v>1.4029800000000001E-10</v>
      </c>
      <c r="E143" s="1">
        <v>3.72768E-11</v>
      </c>
      <c r="F143" s="1">
        <v>4.79371E-8</v>
      </c>
      <c r="G143" s="1">
        <v>1.8497499999999999E-11</v>
      </c>
      <c r="H143" s="1">
        <v>2.4717899999999998E-9</v>
      </c>
      <c r="I143" s="1">
        <f t="shared" si="22"/>
        <v>9.0913104000000008E-11</v>
      </c>
      <c r="J143" s="1">
        <f t="shared" si="23"/>
        <v>7.4553600000000004E-14</v>
      </c>
      <c r="K143" s="1">
        <f t="shared" si="24"/>
        <v>4.7697414500000002E-8</v>
      </c>
      <c r="L143" s="1">
        <f t="shared" si="25"/>
        <v>8.5771112999999979E-10</v>
      </c>
      <c r="M143" s="1">
        <f t="shared" si="26"/>
        <v>1.9060384080147573E-3</v>
      </c>
      <c r="N143" s="1">
        <f t="shared" si="27"/>
        <v>1.563053276189635E-6</v>
      </c>
      <c r="O143" s="1">
        <f t="shared" si="28"/>
        <v>3.8780928052190331E-4</v>
      </c>
      <c r="P143" s="1">
        <f t="shared" si="29"/>
        <v>1.7982340111957217E-2</v>
      </c>
      <c r="Q143" s="1"/>
      <c r="R143" s="5">
        <f t="shared" si="30"/>
        <v>83.111179259703704</v>
      </c>
      <c r="S143" s="5">
        <f t="shared" si="31"/>
        <v>4.134532704836321</v>
      </c>
      <c r="T143" s="5">
        <f t="shared" si="32"/>
        <v>1.3428145701393566</v>
      </c>
    </row>
    <row r="144" spans="1:30" x14ac:dyDescent="0.35">
      <c r="A144">
        <v>143</v>
      </c>
      <c r="B144" s="2">
        <v>44629.563460648147</v>
      </c>
      <c r="C144">
        <v>5563297</v>
      </c>
      <c r="D144" s="1">
        <v>6.7112099999999999E-11</v>
      </c>
      <c r="E144" s="1">
        <v>4.2969099999999999E-11</v>
      </c>
      <c r="F144" s="1">
        <v>1.2092E-8</v>
      </c>
      <c r="G144" s="1">
        <v>1.67345E-11</v>
      </c>
      <c r="H144" s="1">
        <v>2.1772399999999998E-9</v>
      </c>
      <c r="I144" s="1">
        <f t="shared" si="22"/>
        <v>4.34886408E-11</v>
      </c>
      <c r="J144" s="1">
        <f t="shared" si="23"/>
        <v>8.5938199999999994E-14</v>
      </c>
      <c r="K144" s="1">
        <f t="shared" si="24"/>
        <v>1.203154E-8</v>
      </c>
      <c r="L144" s="1">
        <f t="shared" si="25"/>
        <v>7.5550227999999995E-10</v>
      </c>
      <c r="M144" s="1">
        <f t="shared" si="26"/>
        <v>3.6145531494721373E-3</v>
      </c>
      <c r="N144" s="1">
        <f t="shared" si="27"/>
        <v>7.1427431567363771E-6</v>
      </c>
      <c r="O144" s="1">
        <f t="shared" si="28"/>
        <v>1.3908859547489348E-3</v>
      </c>
      <c r="P144" s="1">
        <f t="shared" si="29"/>
        <v>6.2793481133753451E-2</v>
      </c>
      <c r="Q144" s="1"/>
      <c r="R144" s="5">
        <f t="shared" si="30"/>
        <v>90.071477593649888</v>
      </c>
      <c r="S144" s="5">
        <f t="shared" si="31"/>
        <v>4.2416442341595451</v>
      </c>
      <c r="T144" s="5">
        <f t="shared" si="32"/>
        <v>1.4220524203491993</v>
      </c>
    </row>
    <row r="145" spans="1:20" x14ac:dyDescent="0.35">
      <c r="A145">
        <v>144</v>
      </c>
      <c r="B145" s="2">
        <v>44629.56391203704</v>
      </c>
      <c r="C145">
        <v>5602294</v>
      </c>
      <c r="D145" s="1">
        <v>5.15676E-11</v>
      </c>
      <c r="E145" s="1">
        <v>3.8812500000000002E-11</v>
      </c>
      <c r="F145" s="1">
        <v>6.6382800000000004E-9</v>
      </c>
      <c r="G145" s="1">
        <v>1.46447E-11</v>
      </c>
      <c r="H145" s="1">
        <v>1.9264800000000002E-9</v>
      </c>
      <c r="I145" s="1">
        <f t="shared" si="22"/>
        <v>3.3415804800000001E-11</v>
      </c>
      <c r="J145" s="1">
        <f t="shared" si="23"/>
        <v>7.762500000000001E-14</v>
      </c>
      <c r="K145" s="1">
        <f t="shared" si="24"/>
        <v>6.6050886000000004E-9</v>
      </c>
      <c r="L145" s="1">
        <f t="shared" si="25"/>
        <v>6.6848856000000003E-10</v>
      </c>
      <c r="M145" s="1">
        <f t="shared" si="26"/>
        <v>5.0591001610485586E-3</v>
      </c>
      <c r="N145" s="1">
        <f t="shared" si="27"/>
        <v>1.1752302611050517E-5</v>
      </c>
      <c r="O145" s="1">
        <f t="shared" si="28"/>
        <v>2.2171844901520319E-3</v>
      </c>
      <c r="P145" s="1">
        <f t="shared" si="29"/>
        <v>0.1012081139986525</v>
      </c>
      <c r="Q145" s="1"/>
      <c r="R145" s="5">
        <f t="shared" si="30"/>
        <v>91.260268241452778</v>
      </c>
      <c r="S145" s="5">
        <f t="shared" si="31"/>
        <v>4.197057475724006</v>
      </c>
      <c r="T145" s="5">
        <f t="shared" si="32"/>
        <v>1.4133253492722042</v>
      </c>
    </row>
    <row r="146" spans="1:20" x14ac:dyDescent="0.35">
      <c r="A146">
        <v>145</v>
      </c>
      <c r="B146" s="2">
        <v>44629.564398148148</v>
      </c>
      <c r="C146">
        <v>5644412</v>
      </c>
      <c r="D146" s="1">
        <v>4.37094E-11</v>
      </c>
      <c r="E146" s="1">
        <v>3.8310899999999997E-11</v>
      </c>
      <c r="F146" s="1">
        <v>5.7657800000000003E-9</v>
      </c>
      <c r="G146" s="1">
        <v>1.26656E-11</v>
      </c>
      <c r="H146" s="1">
        <v>1.7832300000000001E-9</v>
      </c>
      <c r="I146" s="1">
        <f t="shared" si="22"/>
        <v>2.83236912E-11</v>
      </c>
      <c r="J146" s="1">
        <f t="shared" si="23"/>
        <v>7.6621799999999997E-14</v>
      </c>
      <c r="K146" s="1">
        <f t="shared" si="24"/>
        <v>5.7369511000000005E-9</v>
      </c>
      <c r="L146" s="1">
        <f t="shared" si="25"/>
        <v>6.1878080999999989E-10</v>
      </c>
      <c r="M146" s="1">
        <f t="shared" si="26"/>
        <v>4.937063381976534E-3</v>
      </c>
      <c r="N146" s="1">
        <f t="shared" si="27"/>
        <v>1.3355839829277958E-5</v>
      </c>
      <c r="O146" s="1">
        <f t="shared" si="28"/>
        <v>2.2077231928994477E-3</v>
      </c>
      <c r="P146" s="1">
        <f t="shared" si="29"/>
        <v>0.10785882591887525</v>
      </c>
      <c r="Q146" s="1"/>
      <c r="R146" s="5">
        <f t="shared" si="30"/>
        <v>91.917170172160368</v>
      </c>
      <c r="S146" s="5">
        <f t="shared" si="31"/>
        <v>3.9322643631911425</v>
      </c>
      <c r="T146" s="5">
        <f t="shared" si="32"/>
        <v>1.3241150201139211</v>
      </c>
    </row>
    <row r="147" spans="1:20" x14ac:dyDescent="0.35">
      <c r="A147">
        <v>146</v>
      </c>
      <c r="B147" s="2">
        <v>44629.564872685187</v>
      </c>
      <c r="C147">
        <v>5685509</v>
      </c>
      <c r="D147" s="1">
        <v>3.3045399999999999E-11</v>
      </c>
      <c r="E147" s="1">
        <v>4.1638199999999999E-11</v>
      </c>
      <c r="F147" s="1">
        <v>5.4681399999999997E-9</v>
      </c>
      <c r="G147" s="1">
        <v>1.11456E-11</v>
      </c>
      <c r="H147" s="1">
        <v>1.6306199999999999E-9</v>
      </c>
      <c r="I147" s="1">
        <f t="shared" si="22"/>
        <v>2.14134192E-11</v>
      </c>
      <c r="J147" s="1">
        <f t="shared" si="23"/>
        <v>8.3276400000000004E-14</v>
      </c>
      <c r="K147" s="1">
        <f t="shared" si="24"/>
        <v>5.4407992999999994E-9</v>
      </c>
      <c r="L147" s="1">
        <f t="shared" si="25"/>
        <v>5.6582513999999996E-10</v>
      </c>
      <c r="M147" s="1">
        <f t="shared" si="26"/>
        <v>3.9357120193718601E-3</v>
      </c>
      <c r="N147" s="1">
        <f t="shared" si="27"/>
        <v>1.5305912864677807E-5</v>
      </c>
      <c r="O147" s="1">
        <f t="shared" si="28"/>
        <v>2.0485225396937542E-3</v>
      </c>
      <c r="P147" s="1">
        <f t="shared" si="29"/>
        <v>0.10399669401516061</v>
      </c>
      <c r="Q147" s="1"/>
      <c r="R147" s="5">
        <f t="shared" si="30"/>
        <v>93.213146917339046</v>
      </c>
      <c r="S147" s="5">
        <f t="shared" si="31"/>
        <v>3.7897338553925652</v>
      </c>
      <c r="T147" s="5">
        <f t="shared" si="32"/>
        <v>1.2808196548566255</v>
      </c>
    </row>
    <row r="148" spans="1:20" x14ac:dyDescent="0.35">
      <c r="A148">
        <v>147</v>
      </c>
      <c r="B148" s="2">
        <v>44629.565347222226</v>
      </c>
      <c r="C148">
        <v>5726607</v>
      </c>
      <c r="D148" s="1">
        <v>2.7122199999999999E-11</v>
      </c>
      <c r="E148" s="1">
        <v>4.3573199999999997E-11</v>
      </c>
      <c r="F148" s="1">
        <v>5.4392899999999997E-9</v>
      </c>
      <c r="G148" s="1">
        <v>1.01211E-11</v>
      </c>
      <c r="H148" s="1">
        <v>1.5337899999999999E-9</v>
      </c>
      <c r="I148" s="1">
        <f t="shared" si="22"/>
        <v>1.7575185599999999E-11</v>
      </c>
      <c r="J148" s="1">
        <f t="shared" si="23"/>
        <v>8.7146399999999992E-14</v>
      </c>
      <c r="K148" s="1">
        <f t="shared" si="24"/>
        <v>5.41209355E-9</v>
      </c>
      <c r="L148" s="1">
        <f t="shared" si="25"/>
        <v>5.3222512999999995E-10</v>
      </c>
      <c r="M148" s="1">
        <f t="shared" si="26"/>
        <v>3.2473913168038272E-3</v>
      </c>
      <c r="N148" s="1">
        <f t="shared" si="27"/>
        <v>1.6102160687891286E-5</v>
      </c>
      <c r="O148" s="1">
        <f t="shared" si="28"/>
        <v>1.8700896254832844E-3</v>
      </c>
      <c r="P148" s="1">
        <f t="shared" si="29"/>
        <v>9.8339972338430837E-2</v>
      </c>
      <c r="Q148" s="1"/>
      <c r="R148" s="5">
        <f t="shared" si="30"/>
        <v>94.019043514181817</v>
      </c>
      <c r="S148" s="5">
        <f t="shared" si="31"/>
        <v>3.6633853971977342</v>
      </c>
      <c r="T148" s="5">
        <f t="shared" si="32"/>
        <v>1.2403970766901731</v>
      </c>
    </row>
    <row r="149" spans="1:20" x14ac:dyDescent="0.35">
      <c r="A149">
        <v>148</v>
      </c>
      <c r="B149" s="2">
        <v>44629.565821759257</v>
      </c>
      <c r="C149">
        <v>5767704</v>
      </c>
      <c r="D149" s="1">
        <v>1.8597400000000001E-11</v>
      </c>
      <c r="E149" s="1">
        <v>4.7606999999999998E-11</v>
      </c>
      <c r="F149" s="1">
        <v>5.33448E-9</v>
      </c>
      <c r="G149" s="1">
        <v>8.9644300000000004E-12</v>
      </c>
      <c r="H149" s="1">
        <v>1.4314500000000001E-9</v>
      </c>
      <c r="I149" s="1">
        <f t="shared" si="22"/>
        <v>1.2051115200000001E-11</v>
      </c>
      <c r="J149" s="1">
        <f t="shared" si="23"/>
        <v>9.5213999999999992E-14</v>
      </c>
      <c r="K149" s="1">
        <f t="shared" si="24"/>
        <v>5.3078076000000002E-9</v>
      </c>
      <c r="L149" s="1">
        <f t="shared" si="25"/>
        <v>4.9671315000000001E-10</v>
      </c>
      <c r="M149" s="1">
        <f t="shared" si="26"/>
        <v>2.2704506470807269E-3</v>
      </c>
      <c r="N149" s="1">
        <f t="shared" si="27"/>
        <v>1.7938479910236381E-5</v>
      </c>
      <c r="O149" s="1">
        <f t="shared" si="28"/>
        <v>1.6889138935631352E-3</v>
      </c>
      <c r="P149" s="1">
        <f t="shared" si="29"/>
        <v>9.358160420132787E-2</v>
      </c>
      <c r="Q149" s="1"/>
      <c r="R149" s="5">
        <f t="shared" si="30"/>
        <v>95.527010837237597</v>
      </c>
      <c r="S149" s="5">
        <f t="shared" si="31"/>
        <v>3.4831092767442833</v>
      </c>
      <c r="T149" s="5">
        <f t="shared" si="32"/>
        <v>1.1839413056830823</v>
      </c>
    </row>
    <row r="150" spans="1:20" x14ac:dyDescent="0.35">
      <c r="A150">
        <v>149</v>
      </c>
      <c r="B150" s="2">
        <v>44629.566296296296</v>
      </c>
      <c r="C150">
        <v>5808802</v>
      </c>
      <c r="D150" s="1">
        <v>3.91191E-11</v>
      </c>
      <c r="E150" s="1">
        <v>3.5874200000000002E-11</v>
      </c>
      <c r="F150" s="1">
        <v>5.26284E-9</v>
      </c>
      <c r="G150" s="1">
        <v>8.3957500000000004E-12</v>
      </c>
      <c r="H150" s="1">
        <v>1.3745899999999999E-9</v>
      </c>
      <c r="I150" s="1">
        <f t="shared" si="22"/>
        <v>2.5349176800000001E-11</v>
      </c>
      <c r="J150" s="1">
        <f t="shared" si="23"/>
        <v>7.1748400000000008E-14</v>
      </c>
      <c r="K150" s="1">
        <f t="shared" si="24"/>
        <v>5.2365258000000002E-9</v>
      </c>
      <c r="L150" s="1">
        <f t="shared" si="25"/>
        <v>4.769827299999999E-10</v>
      </c>
      <c r="M150" s="1">
        <f t="shared" si="26"/>
        <v>4.8408387102761912E-3</v>
      </c>
      <c r="N150" s="1">
        <f t="shared" si="27"/>
        <v>1.370152706972245E-5</v>
      </c>
      <c r="O150" s="1">
        <f t="shared" si="28"/>
        <v>1.6033053823586623E-3</v>
      </c>
      <c r="P150" s="1">
        <f t="shared" si="29"/>
        <v>9.108763103964844E-2</v>
      </c>
      <c r="Q150" s="1"/>
      <c r="R150" s="5">
        <f t="shared" si="30"/>
        <v>90.689765622241396</v>
      </c>
      <c r="S150" s="5">
        <f t="shared" si="31"/>
        <v>3.4001491830311932</v>
      </c>
      <c r="T150" s="5">
        <f t="shared" si="32"/>
        <v>1.1332451040565275</v>
      </c>
    </row>
    <row r="151" spans="1:20" x14ac:dyDescent="0.35">
      <c r="A151">
        <v>150</v>
      </c>
      <c r="B151" s="2">
        <v>44629.566770833335</v>
      </c>
      <c r="C151">
        <v>5849899</v>
      </c>
      <c r="D151" s="1">
        <v>3.9022400000000001E-11</v>
      </c>
      <c r="E151" s="1">
        <v>4.70951E-11</v>
      </c>
      <c r="F151" s="1">
        <v>5.1873400000000004E-9</v>
      </c>
      <c r="G151" s="1">
        <v>7.5432699999999996E-12</v>
      </c>
      <c r="H151" s="1">
        <v>1.33271E-9</v>
      </c>
      <c r="I151" s="1">
        <f t="shared" si="22"/>
        <v>2.5286515200000002E-11</v>
      </c>
      <c r="J151" s="1">
        <f t="shared" si="23"/>
        <v>9.4190200000000002E-14</v>
      </c>
      <c r="K151" s="1">
        <f t="shared" si="24"/>
        <v>5.1614033000000002E-9</v>
      </c>
      <c r="L151" s="1">
        <f t="shared" si="25"/>
        <v>4.6245036999999998E-10</v>
      </c>
      <c r="M151" s="1">
        <f t="shared" si="26"/>
        <v>4.8991550805572584E-3</v>
      </c>
      <c r="N151" s="1">
        <f t="shared" si="27"/>
        <v>1.8248951791850872E-5</v>
      </c>
      <c r="O151" s="1">
        <f t="shared" si="28"/>
        <v>1.4614765716912685E-3</v>
      </c>
      <c r="P151" s="1">
        <f t="shared" si="29"/>
        <v>8.9597797947701535E-2</v>
      </c>
      <c r="Q151" s="1"/>
      <c r="R151" s="5">
        <f t="shared" si="30"/>
        <v>90.425476161545177</v>
      </c>
      <c r="S151" s="5">
        <f t="shared" si="31"/>
        <v>3.1586176012581189</v>
      </c>
      <c r="T151" s="5">
        <f t="shared" si="32"/>
        <v>1.0491201453395438</v>
      </c>
    </row>
    <row r="152" spans="1:20" x14ac:dyDescent="0.35">
      <c r="A152">
        <v>151</v>
      </c>
      <c r="B152" s="2">
        <v>44629.567245370374</v>
      </c>
      <c r="C152">
        <v>5890997</v>
      </c>
      <c r="D152" s="1">
        <v>3.0583700000000003E-11</v>
      </c>
      <c r="E152" s="1">
        <v>4.2406100000000003E-11</v>
      </c>
      <c r="F152" s="1">
        <v>5.1883800000000002E-9</v>
      </c>
      <c r="G152" s="1">
        <v>7.1175699999999999E-12</v>
      </c>
      <c r="H152" s="1">
        <v>1.2736800000000001E-9</v>
      </c>
      <c r="I152" s="1">
        <f t="shared" si="22"/>
        <v>1.9818237600000003E-11</v>
      </c>
      <c r="J152" s="1">
        <f t="shared" si="23"/>
        <v>8.4812200000000002E-14</v>
      </c>
      <c r="K152" s="1">
        <f t="shared" si="24"/>
        <v>5.1624381E-9</v>
      </c>
      <c r="L152" s="1">
        <f t="shared" si="25"/>
        <v>4.4196695999999998E-10</v>
      </c>
      <c r="M152" s="1">
        <f t="shared" si="26"/>
        <v>3.8389298265871707E-3</v>
      </c>
      <c r="N152" s="1">
        <f t="shared" si="27"/>
        <v>1.6428710302599076E-5</v>
      </c>
      <c r="O152" s="1">
        <f t="shared" si="28"/>
        <v>1.3787225845865348E-3</v>
      </c>
      <c r="P152" s="1">
        <f t="shared" si="29"/>
        <v>8.5612059929590242E-2</v>
      </c>
      <c r="Q152" s="1"/>
      <c r="R152" s="5">
        <f t="shared" si="30"/>
        <v>92.007540638927324</v>
      </c>
      <c r="S152" s="5">
        <f t="shared" si="31"/>
        <v>3.1197782840986776</v>
      </c>
      <c r="T152" s="5">
        <f t="shared" si="32"/>
        <v>1.0423922765622791</v>
      </c>
    </row>
    <row r="153" spans="1:20" x14ac:dyDescent="0.35">
      <c r="A153">
        <v>152</v>
      </c>
      <c r="B153" s="2">
        <v>44629.567731481482</v>
      </c>
      <c r="C153">
        <v>5932094</v>
      </c>
      <c r="D153" s="1">
        <v>2.8293899999999999E-11</v>
      </c>
      <c r="E153" s="1">
        <v>2.7479E-11</v>
      </c>
      <c r="F153" s="1">
        <v>5.3749200000000003E-9</v>
      </c>
      <c r="G153" s="1">
        <v>6.9348200000000001E-12</v>
      </c>
      <c r="H153" s="1">
        <v>1.21909E-9</v>
      </c>
      <c r="I153" s="1">
        <f t="shared" si="22"/>
        <v>1.8334447200000001E-11</v>
      </c>
      <c r="J153" s="1">
        <f t="shared" si="23"/>
        <v>5.4958E-14</v>
      </c>
      <c r="K153" s="1">
        <f t="shared" si="24"/>
        <v>5.3480454000000006E-9</v>
      </c>
      <c r="L153" s="1">
        <f t="shared" si="25"/>
        <v>4.2302422999999998E-10</v>
      </c>
      <c r="M153" s="1">
        <f t="shared" si="26"/>
        <v>3.4282519740763606E-3</v>
      </c>
      <c r="N153" s="1">
        <f t="shared" si="27"/>
        <v>1.0276277759347367E-5</v>
      </c>
      <c r="O153" s="1">
        <f t="shared" si="28"/>
        <v>1.2967017819257853E-3</v>
      </c>
      <c r="P153" s="1">
        <f t="shared" si="29"/>
        <v>7.9098847964155269E-2</v>
      </c>
      <c r="Q153" s="1"/>
      <c r="R153" s="5">
        <f t="shared" si="30"/>
        <v>92.257702221491016</v>
      </c>
      <c r="S153" s="5">
        <f t="shared" si="31"/>
        <v>3.1742023576271041</v>
      </c>
      <c r="T153" s="5">
        <f t="shared" si="32"/>
        <v>1.0621593448630349</v>
      </c>
    </row>
    <row r="154" spans="1:20" x14ac:dyDescent="0.35">
      <c r="A154">
        <v>153</v>
      </c>
      <c r="B154" s="2">
        <v>44629.568206018521</v>
      </c>
      <c r="C154">
        <v>5973192</v>
      </c>
      <c r="D154" s="1">
        <v>2.5090399999999999E-11</v>
      </c>
      <c r="E154" s="1">
        <v>4.15563E-11</v>
      </c>
      <c r="F154" s="1">
        <v>5.1158500000000003E-9</v>
      </c>
      <c r="G154" s="1">
        <v>6.4037700000000003E-12</v>
      </c>
      <c r="H154" s="1">
        <v>1.19462E-9</v>
      </c>
      <c r="I154" s="1">
        <f t="shared" si="22"/>
        <v>1.6258579200000001E-11</v>
      </c>
      <c r="J154" s="1">
        <f t="shared" si="23"/>
        <v>8.3112599999999998E-14</v>
      </c>
      <c r="K154" s="1">
        <f t="shared" si="24"/>
        <v>5.0902707499999999E-9</v>
      </c>
      <c r="L154" s="1">
        <f t="shared" si="25"/>
        <v>4.1453313999999994E-10</v>
      </c>
      <c r="M154" s="1">
        <f t="shared" si="26"/>
        <v>3.1940499825082983E-3</v>
      </c>
      <c r="N154" s="1">
        <f t="shared" si="27"/>
        <v>1.6327736594364847E-5</v>
      </c>
      <c r="O154" s="1">
        <f t="shared" si="28"/>
        <v>1.258041136613411E-3</v>
      </c>
      <c r="P154" s="1">
        <f t="shared" si="29"/>
        <v>8.14363636747613E-2</v>
      </c>
      <c r="Q154" s="1"/>
      <c r="R154" s="5">
        <f t="shared" si="30"/>
        <v>92.93014498289368</v>
      </c>
      <c r="S154" s="5">
        <f t="shared" si="31"/>
        <v>2.9964499454025018</v>
      </c>
      <c r="T154" s="5">
        <f t="shared" si="32"/>
        <v>1.0035686491950422</v>
      </c>
    </row>
    <row r="155" spans="1:20" x14ac:dyDescent="0.35">
      <c r="A155">
        <v>154</v>
      </c>
      <c r="B155" s="2">
        <v>44629.568680555552</v>
      </c>
      <c r="C155">
        <v>6014289</v>
      </c>
      <c r="D155" s="1">
        <v>3.2507900000000002E-11</v>
      </c>
      <c r="E155" s="1">
        <v>3.1799399999999999E-11</v>
      </c>
      <c r="F155" s="1">
        <v>5.0679500000000001E-9</v>
      </c>
      <c r="G155" s="1">
        <v>6.2693999999999999E-12</v>
      </c>
      <c r="H155" s="1">
        <v>1.16931E-9</v>
      </c>
      <c r="I155" s="1">
        <f t="shared" si="22"/>
        <v>2.1065119200000001E-11</v>
      </c>
      <c r="J155" s="1">
        <f t="shared" si="23"/>
        <v>6.3598800000000003E-14</v>
      </c>
      <c r="K155" s="1">
        <f t="shared" si="24"/>
        <v>5.0426102499999999E-9</v>
      </c>
      <c r="L155" s="1">
        <f t="shared" si="25"/>
        <v>4.0575056999999992E-10</v>
      </c>
      <c r="M155" s="1">
        <f t="shared" si="26"/>
        <v>4.1774236269796977E-3</v>
      </c>
      <c r="N155" s="1">
        <f t="shared" si="27"/>
        <v>1.2612277540188637E-5</v>
      </c>
      <c r="O155" s="1">
        <f t="shared" si="28"/>
        <v>1.2432846659128573E-3</v>
      </c>
      <c r="P155" s="1">
        <f t="shared" si="29"/>
        <v>8.0464392424538442E-2</v>
      </c>
      <c r="Q155" s="1"/>
      <c r="R155" s="5">
        <f t="shared" si="30"/>
        <v>90.850863236430314</v>
      </c>
      <c r="S155" s="5">
        <f t="shared" si="31"/>
        <v>2.9971820293199274</v>
      </c>
      <c r="T155" s="5">
        <f t="shared" si="32"/>
        <v>0.99558095448241246</v>
      </c>
    </row>
    <row r="156" spans="1:20" x14ac:dyDescent="0.35">
      <c r="A156">
        <v>155</v>
      </c>
      <c r="B156" s="2">
        <v>44629.569155092591</v>
      </c>
      <c r="C156">
        <v>6055387</v>
      </c>
      <c r="D156" s="1">
        <v>3.0336399999999998E-11</v>
      </c>
      <c r="E156" s="1">
        <v>4.03994E-11</v>
      </c>
      <c r="F156" s="1">
        <v>5.06194E-9</v>
      </c>
      <c r="G156" s="1">
        <v>6.1404E-12</v>
      </c>
      <c r="H156" s="1">
        <v>1.15022E-9</v>
      </c>
      <c r="I156" s="1">
        <f t="shared" si="22"/>
        <v>1.9657987199999998E-11</v>
      </c>
      <c r="J156" s="1">
        <f t="shared" si="23"/>
        <v>8.0798800000000008E-14</v>
      </c>
      <c r="K156" s="1">
        <f t="shared" si="24"/>
        <v>5.0366303000000003E-9</v>
      </c>
      <c r="L156" s="1">
        <f t="shared" si="25"/>
        <v>3.9912633999999998E-10</v>
      </c>
      <c r="M156" s="1">
        <f t="shared" si="26"/>
        <v>3.9030037999811099E-3</v>
      </c>
      <c r="N156" s="1">
        <f t="shared" si="27"/>
        <v>1.6042233633864293E-5</v>
      </c>
      <c r="O156" s="1">
        <f t="shared" si="28"/>
        <v>1.2191484453405285E-3</v>
      </c>
      <c r="P156" s="1">
        <f t="shared" si="29"/>
        <v>7.9244716452585365E-2</v>
      </c>
      <c r="Q156" s="1"/>
      <c r="R156" s="5">
        <f t="shared" si="30"/>
        <v>91.278697178798154</v>
      </c>
      <c r="S156" s="5">
        <f t="shared" si="31"/>
        <v>2.9844860181841129</v>
      </c>
      <c r="T156" s="5">
        <f t="shared" si="32"/>
        <v>0.99296898172828818</v>
      </c>
    </row>
    <row r="157" spans="1:20" x14ac:dyDescent="0.35">
      <c r="A157">
        <v>156</v>
      </c>
      <c r="B157" s="2">
        <v>44629.56962962963</v>
      </c>
      <c r="C157">
        <v>6096484</v>
      </c>
      <c r="D157" s="1">
        <v>1.9994900000000002E-11</v>
      </c>
      <c r="E157" s="1">
        <v>3.9477999999999998E-11</v>
      </c>
      <c r="F157" s="1">
        <v>5.0294099999999999E-9</v>
      </c>
      <c r="G157" s="1">
        <v>5.82542E-12</v>
      </c>
      <c r="H157" s="1">
        <v>1.1196400000000001E-9</v>
      </c>
      <c r="I157" s="1">
        <f t="shared" si="22"/>
        <v>1.2956695200000002E-11</v>
      </c>
      <c r="J157" s="1">
        <f t="shared" si="23"/>
        <v>7.8956E-14</v>
      </c>
      <c r="K157" s="1">
        <f t="shared" si="24"/>
        <v>5.00426295E-9</v>
      </c>
      <c r="L157" s="1">
        <f t="shared" si="25"/>
        <v>3.8851508000000002E-10</v>
      </c>
      <c r="M157" s="1">
        <f t="shared" si="26"/>
        <v>2.589131572312762E-3</v>
      </c>
      <c r="N157" s="1">
        <f t="shared" si="27"/>
        <v>1.5777748049790231E-5</v>
      </c>
      <c r="O157" s="1">
        <f t="shared" si="28"/>
        <v>1.1640915072218577E-3</v>
      </c>
      <c r="P157" s="1">
        <f t="shared" si="29"/>
        <v>7.7636823620549356E-2</v>
      </c>
      <c r="Q157" s="1"/>
      <c r="R157" s="5">
        <f t="shared" si="30"/>
        <v>93.919303591385173</v>
      </c>
      <c r="S157" s="5">
        <f t="shared" si="31"/>
        <v>2.9109279590127719</v>
      </c>
      <c r="T157" s="5">
        <f t="shared" si="32"/>
        <v>0.97779878142163834</v>
      </c>
    </row>
    <row r="158" spans="1:20" x14ac:dyDescent="0.35">
      <c r="A158">
        <v>157</v>
      </c>
      <c r="B158" s="2">
        <v>44629.570104166669</v>
      </c>
      <c r="C158">
        <v>6137582</v>
      </c>
      <c r="D158" s="1">
        <v>3.1895200000000002E-11</v>
      </c>
      <c r="E158" s="1">
        <v>4.20068E-11</v>
      </c>
      <c r="F158" s="1">
        <v>5.0373399999999999E-9</v>
      </c>
      <c r="G158" s="1">
        <v>5.8307999999999998E-12</v>
      </c>
      <c r="H158" s="1">
        <v>1.1140000000000001E-9</v>
      </c>
      <c r="I158" s="1">
        <f t="shared" si="22"/>
        <v>2.0668089600000004E-11</v>
      </c>
      <c r="J158" s="1">
        <f t="shared" si="23"/>
        <v>8.4013599999999996E-14</v>
      </c>
      <c r="K158" s="1">
        <f t="shared" si="24"/>
        <v>5.0121532999999997E-9</v>
      </c>
      <c r="L158" s="1">
        <f t="shared" si="25"/>
        <v>3.8655800000000004E-10</v>
      </c>
      <c r="M158" s="1">
        <f t="shared" si="26"/>
        <v>4.1235948629105186E-3</v>
      </c>
      <c r="N158" s="1">
        <f t="shared" si="27"/>
        <v>1.676197733217777E-5</v>
      </c>
      <c r="O158" s="1">
        <f t="shared" si="28"/>
        <v>1.1633323346275143E-3</v>
      </c>
      <c r="P158" s="1">
        <f t="shared" si="29"/>
        <v>7.7124137444080185E-2</v>
      </c>
      <c r="Q158" s="1"/>
      <c r="R158" s="5">
        <f t="shared" si="30"/>
        <v>90.597716613244671</v>
      </c>
      <c r="S158" s="5">
        <f t="shared" si="31"/>
        <v>2.9278167713816585</v>
      </c>
      <c r="T158" s="5">
        <f t="shared" si="32"/>
        <v>0.97091469344418246</v>
      </c>
    </row>
    <row r="159" spans="1:20" x14ac:dyDescent="0.35">
      <c r="A159">
        <v>158</v>
      </c>
      <c r="B159" s="2">
        <v>44629.5705787037</v>
      </c>
      <c r="C159">
        <v>6178679</v>
      </c>
      <c r="D159" s="1">
        <v>2.4348700000000001E-11</v>
      </c>
      <c r="E159" s="1">
        <v>4.9593199999999999E-11</v>
      </c>
      <c r="F159" s="1">
        <v>5.1132399999999996E-9</v>
      </c>
      <c r="G159" s="1">
        <v>5.4330499999999998E-12</v>
      </c>
      <c r="H159" s="1">
        <v>1.09719E-9</v>
      </c>
      <c r="I159" s="1">
        <f t="shared" si="22"/>
        <v>1.57779576E-11</v>
      </c>
      <c r="J159" s="1">
        <f t="shared" si="23"/>
        <v>9.9186399999999996E-14</v>
      </c>
      <c r="K159" s="1">
        <f t="shared" si="24"/>
        <v>5.0876737999999992E-9</v>
      </c>
      <c r="L159" s="1">
        <f t="shared" si="25"/>
        <v>3.8072492999999994E-10</v>
      </c>
      <c r="M159" s="1">
        <f t="shared" si="26"/>
        <v>3.1012125030500191E-3</v>
      </c>
      <c r="N159" s="1">
        <f t="shared" si="27"/>
        <v>1.9495432273979516E-5</v>
      </c>
      <c r="O159" s="1">
        <f t="shared" si="28"/>
        <v>1.067884894664434E-3</v>
      </c>
      <c r="P159" s="1">
        <f t="shared" si="29"/>
        <v>7.483281062555544E-2</v>
      </c>
      <c r="Q159" s="1"/>
      <c r="R159" s="5">
        <f t="shared" si="30"/>
        <v>92.544311018104523</v>
      </c>
      <c r="S159" s="5">
        <f t="shared" si="31"/>
        <v>2.7741566026002995</v>
      </c>
      <c r="T159" s="5">
        <f t="shared" si="32"/>
        <v>0.925696310662941</v>
      </c>
    </row>
    <row r="160" spans="1:20" x14ac:dyDescent="0.35">
      <c r="A160">
        <v>159</v>
      </c>
      <c r="B160" s="2">
        <v>44629.571053240739</v>
      </c>
      <c r="C160">
        <v>6219777</v>
      </c>
      <c r="D160" s="1">
        <v>7.2024800000000002E-12</v>
      </c>
      <c r="E160" s="1">
        <v>2.9546999999999998E-11</v>
      </c>
      <c r="F160" s="1">
        <v>4.9921400000000001E-9</v>
      </c>
      <c r="G160" s="1">
        <v>5.3255500000000001E-12</v>
      </c>
      <c r="H160" s="1">
        <v>1.0849599999999999E-9</v>
      </c>
      <c r="I160" s="1">
        <f t="shared" si="22"/>
        <v>4.6672070400000005E-12</v>
      </c>
      <c r="J160" s="1">
        <f t="shared" si="23"/>
        <v>5.909399999999999E-14</v>
      </c>
      <c r="K160" s="1">
        <f t="shared" si="24"/>
        <v>4.9671793E-9</v>
      </c>
      <c r="L160" s="1">
        <f t="shared" si="25"/>
        <v>3.7648111999999995E-10</v>
      </c>
      <c r="M160" s="1">
        <f t="shared" si="26"/>
        <v>9.3960913390019973E-4</v>
      </c>
      <c r="N160" s="1">
        <f t="shared" si="27"/>
        <v>1.1896892870366084E-5</v>
      </c>
      <c r="O160" s="1">
        <f t="shared" si="28"/>
        <v>1.0721477277858683E-3</v>
      </c>
      <c r="P160" s="1">
        <f t="shared" si="29"/>
        <v>7.5793744751674247E-2</v>
      </c>
      <c r="Q160" s="1"/>
      <c r="R160" s="5">
        <f t="shared" si="30"/>
        <v>97.645949955076631</v>
      </c>
      <c r="S160" s="5">
        <f t="shared" si="31"/>
        <v>2.7508623295201295</v>
      </c>
      <c r="T160" s="5">
        <f t="shared" si="32"/>
        <v>0.9352612563340188</v>
      </c>
    </row>
    <row r="161" spans="1:30" x14ac:dyDescent="0.35">
      <c r="A161">
        <v>160</v>
      </c>
      <c r="B161" s="2">
        <v>44629.571527777778</v>
      </c>
      <c r="C161">
        <v>6260874</v>
      </c>
      <c r="D161" s="1">
        <v>2.1607399999999999E-11</v>
      </c>
      <c r="E161" s="1">
        <v>4.8907200000000001E-11</v>
      </c>
      <c r="F161" s="1">
        <v>5.0140600000000004E-9</v>
      </c>
      <c r="G161" s="1">
        <v>4.4483499999999997E-12</v>
      </c>
      <c r="H161" s="1">
        <v>1.0703200000000001E-9</v>
      </c>
      <c r="I161" s="1">
        <f t="shared" si="22"/>
        <v>1.40015952E-11</v>
      </c>
      <c r="J161" s="1">
        <f t="shared" si="23"/>
        <v>9.7814400000000005E-14</v>
      </c>
      <c r="K161" s="1">
        <f t="shared" si="24"/>
        <v>4.9889897000000001E-9</v>
      </c>
      <c r="L161" s="1">
        <f t="shared" si="25"/>
        <v>3.7140103999999996E-10</v>
      </c>
      <c r="M161" s="1">
        <f t="shared" si="26"/>
        <v>2.8064991194509782E-3</v>
      </c>
      <c r="N161" s="1">
        <f t="shared" si="27"/>
        <v>1.9606053706625212E-5</v>
      </c>
      <c r="O161" s="1">
        <f t="shared" si="28"/>
        <v>8.9163343031155176E-4</v>
      </c>
      <c r="P161" s="1">
        <f t="shared" si="29"/>
        <v>7.4444138459536194E-2</v>
      </c>
      <c r="Q161" s="1"/>
      <c r="R161" s="5">
        <f t="shared" si="30"/>
        <v>93.143174224564859</v>
      </c>
      <c r="S161" s="5">
        <f t="shared" si="31"/>
        <v>2.3388023064656509</v>
      </c>
      <c r="T161" s="5">
        <f t="shared" si="32"/>
        <v>0.77883812260221652</v>
      </c>
    </row>
    <row r="162" spans="1:30" x14ac:dyDescent="0.35">
      <c r="A162">
        <v>161</v>
      </c>
      <c r="B162" s="2">
        <v>44629.572002314817</v>
      </c>
      <c r="C162">
        <v>6301972</v>
      </c>
      <c r="D162" s="1">
        <v>1.97477E-11</v>
      </c>
      <c r="E162" s="1">
        <v>3.7430399999999999E-11</v>
      </c>
      <c r="F162" s="1">
        <v>5.4490200000000003E-9</v>
      </c>
      <c r="G162" s="1">
        <v>4.6622700000000001E-12</v>
      </c>
      <c r="H162" s="1">
        <v>1.0562900000000001E-9</v>
      </c>
      <c r="I162" s="1">
        <f t="shared" si="22"/>
        <v>1.27965096E-11</v>
      </c>
      <c r="J162" s="1">
        <f t="shared" si="23"/>
        <v>7.4860800000000003E-14</v>
      </c>
      <c r="K162" s="1">
        <f t="shared" si="24"/>
        <v>5.4217748999999999E-9</v>
      </c>
      <c r="L162" s="1">
        <f t="shared" si="25"/>
        <v>3.6653263000000001E-10</v>
      </c>
      <c r="M162" s="1">
        <f t="shared" si="26"/>
        <v>2.360206728612064E-3</v>
      </c>
      <c r="N162" s="1">
        <f t="shared" si="27"/>
        <v>1.3807434166992068E-5</v>
      </c>
      <c r="O162" s="1">
        <f t="shared" si="28"/>
        <v>8.5991581834207102E-4</v>
      </c>
      <c r="P162" s="1">
        <f t="shared" si="29"/>
        <v>6.760380811826032E-2</v>
      </c>
      <c r="Q162" s="1"/>
      <c r="R162" s="5">
        <f t="shared" si="30"/>
        <v>93.626046693724334</v>
      </c>
      <c r="S162" s="5">
        <f t="shared" si="31"/>
        <v>2.4803792271057525</v>
      </c>
      <c r="T162" s="5">
        <f t="shared" si="32"/>
        <v>0.82865223919501263</v>
      </c>
    </row>
    <row r="163" spans="1:30" x14ac:dyDescent="0.35">
      <c r="A163">
        <v>162</v>
      </c>
      <c r="B163" s="2">
        <v>44629.572488425925</v>
      </c>
      <c r="C163">
        <v>6343069</v>
      </c>
      <c r="D163" s="1">
        <v>1.1728199999999999E-11</v>
      </c>
      <c r="E163" s="1">
        <v>3.2587699999999998E-11</v>
      </c>
      <c r="F163" s="1">
        <v>5.8832499999999999E-9</v>
      </c>
      <c r="G163" s="1">
        <v>4.6687200000000003E-12</v>
      </c>
      <c r="H163" s="1">
        <v>1.0469199999999999E-9</v>
      </c>
      <c r="I163" s="1">
        <f t="shared" si="22"/>
        <v>7.5998735999999997E-12</v>
      </c>
      <c r="J163" s="1">
        <f t="shared" si="23"/>
        <v>6.5175400000000001E-14</v>
      </c>
      <c r="K163" s="1">
        <f t="shared" si="24"/>
        <v>5.8538337499999998E-9</v>
      </c>
      <c r="L163" s="1">
        <f t="shared" si="25"/>
        <v>3.6328123999999995E-10</v>
      </c>
      <c r="M163" s="1">
        <f t="shared" si="26"/>
        <v>1.2982728797175014E-3</v>
      </c>
      <c r="N163" s="1">
        <f t="shared" si="27"/>
        <v>1.1133797573257013E-5</v>
      </c>
      <c r="O163" s="1">
        <f t="shared" si="28"/>
        <v>7.9754912752689642E-4</v>
      </c>
      <c r="P163" s="1">
        <f t="shared" si="29"/>
        <v>6.2058687607928729E-2</v>
      </c>
      <c r="Q163" s="1"/>
      <c r="R163" s="5">
        <f t="shared" si="30"/>
        <v>96.081363816847258</v>
      </c>
      <c r="S163" s="5">
        <f t="shared" si="31"/>
        <v>2.5054586789057893</v>
      </c>
      <c r="T163" s="5">
        <f t="shared" si="32"/>
        <v>0.84493412141196478</v>
      </c>
    </row>
    <row r="164" spans="1:30" x14ac:dyDescent="0.35">
      <c r="A164">
        <v>163</v>
      </c>
      <c r="B164" s="2">
        <v>44629.572962962964</v>
      </c>
      <c r="C164">
        <v>6384167</v>
      </c>
      <c r="D164" s="1">
        <v>3.1841399999999997E-11</v>
      </c>
      <c r="E164" s="1">
        <v>3.18199E-11</v>
      </c>
      <c r="F164" s="1">
        <v>7.2860700000000003E-8</v>
      </c>
      <c r="G164" s="1">
        <v>4.8934000000000001E-12</v>
      </c>
      <c r="H164" s="1">
        <v>1.1317499999999999E-9</v>
      </c>
      <c r="I164" s="1">
        <f t="shared" si="22"/>
        <v>2.0633227199999999E-11</v>
      </c>
      <c r="J164" s="1">
        <f t="shared" si="23"/>
        <v>6.3639800000000005E-14</v>
      </c>
      <c r="K164" s="1">
        <f t="shared" si="24"/>
        <v>7.2496396499999998E-8</v>
      </c>
      <c r="L164" s="1">
        <f t="shared" si="25"/>
        <v>3.9271724999999991E-10</v>
      </c>
      <c r="M164" s="1">
        <f t="shared" si="26"/>
        <v>2.8461038335884735E-4</v>
      </c>
      <c r="N164" s="1">
        <f t="shared" si="27"/>
        <v>8.7783397620321728E-7</v>
      </c>
      <c r="O164" s="1">
        <f t="shared" si="28"/>
        <v>6.7498527323354616E-5</v>
      </c>
      <c r="P164" s="1">
        <f t="shared" si="29"/>
        <v>5.4170589016793395E-3</v>
      </c>
      <c r="Q164" s="1"/>
      <c r="R164" s="5">
        <f t="shared" si="30"/>
        <v>90.702280358717829</v>
      </c>
      <c r="S164" s="5">
        <f t="shared" si="31"/>
        <v>2.4310942601633507</v>
      </c>
      <c r="T164" s="5">
        <f t="shared" si="32"/>
        <v>0.80253757335930676</v>
      </c>
    </row>
    <row r="165" spans="1:30" x14ac:dyDescent="0.35">
      <c r="A165">
        <v>164</v>
      </c>
      <c r="B165" s="2">
        <v>44629.573449074072</v>
      </c>
      <c r="C165">
        <v>6426284</v>
      </c>
      <c r="D165" s="1">
        <v>2.3338199999999998E-11</v>
      </c>
      <c r="E165" s="1">
        <v>3.73587E-11</v>
      </c>
      <c r="F165" s="1">
        <v>3.2885900000000002E-7</v>
      </c>
      <c r="G165" s="1">
        <v>4.0817700000000003E-12</v>
      </c>
      <c r="H165" s="1">
        <v>9.5010700000000002E-10</v>
      </c>
      <c r="I165" s="1">
        <f t="shared" si="22"/>
        <v>1.51231536E-11</v>
      </c>
      <c r="J165" s="1">
        <f t="shared" si="23"/>
        <v>7.4717399999999997E-14</v>
      </c>
      <c r="K165" s="1">
        <f t="shared" si="24"/>
        <v>3.27214705E-7</v>
      </c>
      <c r="L165" s="1">
        <f t="shared" si="25"/>
        <v>3.2968712900000002E-10</v>
      </c>
      <c r="M165" s="1">
        <f t="shared" si="26"/>
        <v>4.6217829971914006E-5</v>
      </c>
      <c r="N165" s="1">
        <f t="shared" si="27"/>
        <v>2.283436497757642E-7</v>
      </c>
      <c r="O165" s="1">
        <f t="shared" si="28"/>
        <v>1.2474286569731028E-5</v>
      </c>
      <c r="P165" s="1">
        <f t="shared" si="29"/>
        <v>1.0075559684886411E-3</v>
      </c>
      <c r="Q165" s="1"/>
      <c r="R165" s="5">
        <f t="shared" si="30"/>
        <v>91.78472768934239</v>
      </c>
      <c r="S165" s="5">
        <f t="shared" si="31"/>
        <v>2.4157818052582982</v>
      </c>
      <c r="T165" s="5">
        <f t="shared" si="32"/>
        <v>0.8008319456078008</v>
      </c>
    </row>
    <row r="166" spans="1:30" x14ac:dyDescent="0.35">
      <c r="A166">
        <v>165</v>
      </c>
      <c r="B166" s="2">
        <v>44629.573900462965</v>
      </c>
      <c r="C166">
        <v>6465802</v>
      </c>
      <c r="D166" s="1">
        <v>-5.5577399999999997E-12</v>
      </c>
      <c r="E166" s="1">
        <v>1.9288499999999999E-11</v>
      </c>
      <c r="F166" s="1">
        <v>3.94345E-7</v>
      </c>
      <c r="G166" s="1">
        <v>3.7786200000000003E-12</v>
      </c>
      <c r="H166" s="1">
        <v>8.5207900000000001E-10</v>
      </c>
      <c r="I166" s="1">
        <f t="shared" si="22"/>
        <v>-3.6014155199999998E-12</v>
      </c>
      <c r="J166" s="1">
        <f t="shared" si="23"/>
        <v>3.8576999999999996E-14</v>
      </c>
      <c r="K166" s="1">
        <f t="shared" si="24"/>
        <v>3.9237327499999998E-7</v>
      </c>
      <c r="L166" s="1">
        <f t="shared" si="25"/>
        <v>2.9567141299999998E-10</v>
      </c>
      <c r="M166" s="1">
        <f t="shared" si="26"/>
        <v>-9.178544384808063E-6</v>
      </c>
      <c r="N166" s="1">
        <f t="shared" si="27"/>
        <v>9.8317093589006528E-8</v>
      </c>
      <c r="O166" s="1">
        <f t="shared" si="28"/>
        <v>9.6301665805348251E-6</v>
      </c>
      <c r="P166" s="1">
        <f t="shared" si="29"/>
        <v>7.5354625770575226E-4</v>
      </c>
      <c r="Q166" s="1"/>
      <c r="R166" s="5">
        <f t="shared" si="30"/>
        <v>102.43285956207562</v>
      </c>
      <c r="S166" s="5">
        <f t="shared" si="31"/>
        <v>2.4919408536161329</v>
      </c>
      <c r="T166" s="5">
        <f t="shared" si="32"/>
        <v>0.85892369485504638</v>
      </c>
    </row>
    <row r="167" spans="1:30" x14ac:dyDescent="0.35">
      <c r="A167">
        <v>166</v>
      </c>
      <c r="B167" s="2">
        <v>44629.57435185185</v>
      </c>
      <c r="C167">
        <v>6504299</v>
      </c>
      <c r="D167" s="1">
        <v>4.5235900000000002E-11</v>
      </c>
      <c r="E167" s="1">
        <v>3.11032E-11</v>
      </c>
      <c r="F167" s="1">
        <v>4.0070500000000001E-7</v>
      </c>
      <c r="G167" s="1">
        <v>1.25053E-10</v>
      </c>
      <c r="H167" s="1">
        <v>4.0026999999999998E-9</v>
      </c>
      <c r="I167" s="1">
        <f t="shared" si="22"/>
        <v>2.9312863200000005E-11</v>
      </c>
      <c r="J167" s="1">
        <f t="shared" si="23"/>
        <v>6.2206399999999999E-14</v>
      </c>
      <c r="K167" s="1">
        <f t="shared" si="24"/>
        <v>3.9870147499999999E-7</v>
      </c>
      <c r="L167" s="1">
        <f t="shared" si="25"/>
        <v>1.3889368999999998E-9</v>
      </c>
      <c r="M167" s="1">
        <f t="shared" si="26"/>
        <v>7.3520829588102235E-5</v>
      </c>
      <c r="N167" s="1">
        <f t="shared" si="27"/>
        <v>1.5602249778484016E-7</v>
      </c>
      <c r="O167" s="1">
        <f t="shared" si="28"/>
        <v>3.1365070821471128E-4</v>
      </c>
      <c r="P167" s="1">
        <f t="shared" si="29"/>
        <v>3.4836512706656023E-3</v>
      </c>
      <c r="Q167" s="1"/>
      <c r="R167" s="5">
        <f t="shared" si="30"/>
        <v>96.546818537582269</v>
      </c>
      <c r="S167" s="5">
        <f t="shared" si="31"/>
        <v>15.258692015749551</v>
      </c>
      <c r="T167" s="5">
        <f t="shared" si="32"/>
        <v>5.9189700845854691</v>
      </c>
    </row>
    <row r="168" spans="1:30" x14ac:dyDescent="0.35">
      <c r="A168">
        <v>167</v>
      </c>
      <c r="B168" s="2">
        <v>44629.574861111112</v>
      </c>
      <c r="C168">
        <v>6548128</v>
      </c>
      <c r="D168" s="1">
        <v>9.5292199999999995E-9</v>
      </c>
      <c r="E168" s="1">
        <v>2.6649700000000001E-11</v>
      </c>
      <c r="F168" s="1">
        <v>3.6531999999999999E-7</v>
      </c>
      <c r="G168" s="1">
        <v>2.8020400000000001E-10</v>
      </c>
      <c r="H168" s="1">
        <v>4.7962300000000001E-9</v>
      </c>
      <c r="I168" s="1">
        <f t="shared" si="22"/>
        <v>6.1749345599999995E-9</v>
      </c>
      <c r="J168" s="1">
        <f t="shared" si="23"/>
        <v>5.3299400000000005E-14</v>
      </c>
      <c r="K168" s="1">
        <f t="shared" si="24"/>
        <v>3.6349339999999998E-7</v>
      </c>
      <c r="L168" s="1">
        <f t="shared" si="25"/>
        <v>1.6642918099999998E-9</v>
      </c>
      <c r="M168" s="1">
        <f t="shared" si="26"/>
        <v>1.6987748773430275E-2</v>
      </c>
      <c r="N168" s="1">
        <f t="shared" si="27"/>
        <v>1.4663099797685462E-7</v>
      </c>
      <c r="O168" s="1">
        <f t="shared" si="28"/>
        <v>7.7086406520723632E-4</v>
      </c>
      <c r="P168" s="1">
        <f t="shared" si="29"/>
        <v>4.5786025550945356E-3</v>
      </c>
      <c r="Q168" s="1"/>
      <c r="R168" s="5">
        <f t="shared" si="30"/>
        <v>15.264567920753494</v>
      </c>
      <c r="S168" s="5">
        <f t="shared" si="31"/>
        <v>25.189671502521826</v>
      </c>
      <c r="T168" s="5">
        <f t="shared" si="32"/>
        <v>3.2313586588878347</v>
      </c>
    </row>
    <row r="169" spans="1:30" s="17" customFormat="1" x14ac:dyDescent="0.35">
      <c r="A169" s="17">
        <v>168</v>
      </c>
      <c r="B169" s="25">
        <v>44629.575243055559</v>
      </c>
      <c r="C169" s="17">
        <v>6581545</v>
      </c>
      <c r="D169" s="19">
        <v>1.21582E-8</v>
      </c>
      <c r="E169" s="19">
        <v>3.8863699999999999E-11</v>
      </c>
      <c r="F169" s="19">
        <v>3.5833299999999998E-7</v>
      </c>
      <c r="G169" s="19">
        <v>2.9348999999999999E-10</v>
      </c>
      <c r="H169" s="19">
        <v>3.38649E-9</v>
      </c>
      <c r="I169" s="19">
        <f t="shared" si="22"/>
        <v>7.8785135999999994E-9</v>
      </c>
      <c r="J169" s="19">
        <f t="shared" si="23"/>
        <v>7.7727400000000002E-14</v>
      </c>
      <c r="K169" s="19">
        <f t="shared" si="24"/>
        <v>3.5654133499999996E-7</v>
      </c>
      <c r="L169" s="19">
        <f t="shared" si="25"/>
        <v>1.1751120299999998E-9</v>
      </c>
      <c r="M169" s="19">
        <f t="shared" si="26"/>
        <v>2.2097055310571493E-2</v>
      </c>
      <c r="N169" s="19">
        <f t="shared" si="27"/>
        <v>2.1800389567734135E-7</v>
      </c>
      <c r="O169" s="19">
        <f t="shared" si="28"/>
        <v>8.2315841443741727E-4</v>
      </c>
      <c r="P169" s="19">
        <f t="shared" si="29"/>
        <v>3.2958647838125135E-3</v>
      </c>
      <c r="Q169" s="19"/>
      <c r="R169" s="20">
        <f t="shared" si="30"/>
        <v>10.058507599891275</v>
      </c>
      <c r="S169" s="20">
        <f t="shared" si="31"/>
        <v>33.310071151491208</v>
      </c>
      <c r="T169" s="20">
        <f t="shared" si="32"/>
        <v>3.0441166627727463</v>
      </c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x14ac:dyDescent="0.35">
      <c r="A170">
        <v>169</v>
      </c>
      <c r="B170" s="2">
        <v>44629.575590277775</v>
      </c>
      <c r="C170">
        <v>6611312</v>
      </c>
      <c r="D170" s="1">
        <v>1.2625800000000001E-8</v>
      </c>
      <c r="E170" s="1">
        <v>3.6160899999999997E-11</v>
      </c>
      <c r="F170" s="1">
        <v>3.5537599999999999E-7</v>
      </c>
      <c r="G170" s="1">
        <v>2.8792199999999999E-10</v>
      </c>
      <c r="H170" s="1">
        <v>2.5985899999999998E-9</v>
      </c>
      <c r="I170" s="1">
        <f t="shared" si="22"/>
        <v>8.1815184000000004E-9</v>
      </c>
      <c r="J170" s="1">
        <f t="shared" si="23"/>
        <v>7.2321799999999993E-14</v>
      </c>
      <c r="K170" s="1">
        <f t="shared" si="24"/>
        <v>3.5359911999999997E-7</v>
      </c>
      <c r="L170" s="1">
        <f t="shared" si="25"/>
        <v>9.0171072999999992E-10</v>
      </c>
      <c r="M170" s="1">
        <f t="shared" si="26"/>
        <v>2.3137835863392422E-2</v>
      </c>
      <c r="N170" s="1">
        <f t="shared" si="27"/>
        <v>2.045304863880883E-7</v>
      </c>
      <c r="O170" s="1">
        <f t="shared" si="28"/>
        <v>8.1426107621534809E-4</v>
      </c>
      <c r="P170" s="1">
        <f t="shared" si="29"/>
        <v>2.5500932524945199E-3</v>
      </c>
      <c r="Q170" s="1"/>
      <c r="R170" s="5">
        <f t="shared" si="30"/>
        <v>8.2823546482039543</v>
      </c>
      <c r="S170" s="5">
        <f t="shared" si="31"/>
        <v>38.970862051999141</v>
      </c>
      <c r="T170" s="5">
        <f t="shared" si="32"/>
        <v>3.0199114358997039</v>
      </c>
    </row>
    <row r="171" spans="1:30" s="7" customFormat="1" x14ac:dyDescent="0.35">
      <c r="A171" s="7">
        <v>170</v>
      </c>
      <c r="B171" s="27">
        <v>44629.575937499998</v>
      </c>
      <c r="C171" s="7">
        <v>6641079</v>
      </c>
      <c r="D171" s="8">
        <v>1.26614E-8</v>
      </c>
      <c r="E171" s="8">
        <v>3.6683000000000003E-11</v>
      </c>
      <c r="F171" s="8">
        <v>3.84401E-7</v>
      </c>
      <c r="G171" s="8">
        <v>2.3017800000000001E-10</v>
      </c>
      <c r="H171" s="8">
        <v>2.0596599999999999E-9</v>
      </c>
      <c r="I171" s="8">
        <f t="shared" si="22"/>
        <v>8.2045872000000004E-9</v>
      </c>
      <c r="J171" s="8">
        <f t="shared" si="23"/>
        <v>7.3366000000000008E-14</v>
      </c>
      <c r="K171" s="8">
        <f t="shared" si="24"/>
        <v>3.8247899500000003E-7</v>
      </c>
      <c r="L171" s="8">
        <f t="shared" si="25"/>
        <v>7.1470201999999992E-10</v>
      </c>
      <c r="M171" s="8">
        <f t="shared" si="26"/>
        <v>2.145107916318385E-2</v>
      </c>
      <c r="N171" s="8">
        <f t="shared" si="27"/>
        <v>1.9181706958835741E-7</v>
      </c>
      <c r="O171" s="8">
        <f t="shared" si="28"/>
        <v>6.0180559719364454E-4</v>
      </c>
      <c r="P171" s="8">
        <f t="shared" si="29"/>
        <v>1.8686046275560829E-3</v>
      </c>
      <c r="Q171" s="8"/>
      <c r="R171" s="5">
        <f t="shared" si="30"/>
        <v>6.6828420769138228</v>
      </c>
      <c r="S171" s="5">
        <f t="shared" si="31"/>
        <v>39.17485359377509</v>
      </c>
      <c r="T171" s="5">
        <f t="shared" si="32"/>
        <v>2.4812548950307498</v>
      </c>
    </row>
    <row r="172" spans="1:30" s="9" customFormat="1" x14ac:dyDescent="0.35">
      <c r="A172" s="9">
        <v>171</v>
      </c>
      <c r="B172" s="26">
        <v>44629.576307870368</v>
      </c>
      <c r="C172" s="9">
        <v>6673436</v>
      </c>
      <c r="D172" s="10">
        <v>5.4264499999999996E-9</v>
      </c>
      <c r="E172" s="10">
        <v>2.8226399999999999E-11</v>
      </c>
      <c r="F172" s="10">
        <v>4.23638E-7</v>
      </c>
      <c r="G172" s="10">
        <v>8.3099699999999997E-11</v>
      </c>
      <c r="H172" s="10">
        <v>1.4880800000000001E-9</v>
      </c>
      <c r="I172" s="10">
        <f t="shared" si="22"/>
        <v>3.5163395999999997E-9</v>
      </c>
      <c r="J172" s="10">
        <f t="shared" si="23"/>
        <v>5.6452799999999996E-14</v>
      </c>
      <c r="K172" s="10">
        <f t="shared" si="24"/>
        <v>4.2151980999999998E-7</v>
      </c>
      <c r="L172" s="10">
        <f t="shared" si="25"/>
        <v>5.1636376000000006E-10</v>
      </c>
      <c r="M172" s="10">
        <f t="shared" si="26"/>
        <v>8.3420506381420133E-3</v>
      </c>
      <c r="N172" s="10">
        <f t="shared" si="27"/>
        <v>1.3392680168459934E-7</v>
      </c>
      <c r="O172" s="10">
        <f t="shared" si="28"/>
        <v>1.9714304767787783E-4</v>
      </c>
      <c r="P172" s="10">
        <f t="shared" si="29"/>
        <v>1.2250047275358187E-3</v>
      </c>
      <c r="Q172" s="10"/>
      <c r="R172" s="23">
        <f t="shared" si="30"/>
        <v>8.8476108231544579</v>
      </c>
      <c r="S172" s="23">
        <f t="shared" si="31"/>
        <v>24.347293409615904</v>
      </c>
      <c r="T172" s="23">
        <f t="shared" si="32"/>
        <v>1.9366435760290264</v>
      </c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x14ac:dyDescent="0.35">
      <c r="A173">
        <v>172</v>
      </c>
      <c r="B173" s="2">
        <v>44629.576666666668</v>
      </c>
      <c r="C173">
        <v>6704264</v>
      </c>
      <c r="D173" s="1">
        <v>1.7695199999999999E-9</v>
      </c>
      <c r="E173" s="1">
        <v>1.8653700000000002E-11</v>
      </c>
      <c r="F173" s="1">
        <v>4.70401E-7</v>
      </c>
      <c r="G173" s="1">
        <v>3.5896400000000003E-11</v>
      </c>
      <c r="H173" s="1">
        <v>1.24117E-9</v>
      </c>
      <c r="I173" s="1">
        <f t="shared" si="22"/>
        <v>1.1466489599999999E-9</v>
      </c>
      <c r="J173" s="1">
        <f t="shared" si="23"/>
        <v>3.7307400000000002E-14</v>
      </c>
      <c r="K173" s="1">
        <f t="shared" si="24"/>
        <v>4.6804899500000002E-7</v>
      </c>
      <c r="L173" s="1">
        <f t="shared" si="25"/>
        <v>4.3068598999999991E-10</v>
      </c>
      <c r="M173" s="1">
        <f t="shared" si="26"/>
        <v>2.4498481403640231E-3</v>
      </c>
      <c r="N173" s="1">
        <f t="shared" si="27"/>
        <v>7.9708321988812301E-8</v>
      </c>
      <c r="O173" s="1">
        <f t="shared" si="28"/>
        <v>7.6693680327205913E-5</v>
      </c>
      <c r="P173" s="1">
        <f t="shared" si="29"/>
        <v>9.2017287634599005E-4</v>
      </c>
      <c r="Q173" s="1"/>
      <c r="R173" s="5">
        <f t="shared" si="30"/>
        <v>17.973874308968544</v>
      </c>
      <c r="S173" s="5">
        <f t="shared" si="31"/>
        <v>14.286666710072243</v>
      </c>
      <c r="T173" s="5">
        <f t="shared" si="32"/>
        <v>2.0023689466489087</v>
      </c>
    </row>
    <row r="174" spans="1:30" x14ac:dyDescent="0.35">
      <c r="A174">
        <v>173</v>
      </c>
      <c r="B174" s="2">
        <v>44629.577118055553</v>
      </c>
      <c r="C174">
        <v>6743671</v>
      </c>
      <c r="D174" s="1">
        <v>4.9708899999999998E-10</v>
      </c>
      <c r="E174" s="1">
        <v>1.70259E-11</v>
      </c>
      <c r="F174" s="1">
        <v>2.9401200000000003E-7</v>
      </c>
      <c r="G174" s="1">
        <v>1.7752499999999999E-11</v>
      </c>
      <c r="H174" s="1">
        <v>2.3144899999999999E-9</v>
      </c>
      <c r="I174" s="1">
        <f t="shared" si="22"/>
        <v>3.2211367199999999E-10</v>
      </c>
      <c r="J174" s="1">
        <f t="shared" si="23"/>
        <v>3.4051800000000002E-14</v>
      </c>
      <c r="K174" s="1">
        <f t="shared" si="24"/>
        <v>2.9254194000000005E-7</v>
      </c>
      <c r="L174" s="1">
        <f t="shared" si="25"/>
        <v>8.0312803000000001E-10</v>
      </c>
      <c r="M174" s="1">
        <f t="shared" si="26"/>
        <v>1.1010854443639772E-3</v>
      </c>
      <c r="N174" s="1">
        <f t="shared" si="27"/>
        <v>1.1639972032728024E-7</v>
      </c>
      <c r="O174" s="1">
        <f t="shared" si="28"/>
        <v>6.0683606596715656E-5</v>
      </c>
      <c r="P174" s="1">
        <f t="shared" si="29"/>
        <v>2.7453432147199128E-3</v>
      </c>
      <c r="Q174" s="1"/>
      <c r="R174" s="5">
        <f t="shared" si="30"/>
        <v>56.556088363981225</v>
      </c>
      <c r="S174" s="5">
        <f t="shared" si="31"/>
        <v>4.2335034688373527</v>
      </c>
      <c r="T174" s="5">
        <f t="shared" si="32"/>
        <v>1.1627086433282652</v>
      </c>
    </row>
    <row r="175" spans="1:30" x14ac:dyDescent="0.35">
      <c r="A175">
        <v>174</v>
      </c>
      <c r="B175" s="2">
        <v>44629.577569444446</v>
      </c>
      <c r="C175">
        <v>6782169</v>
      </c>
      <c r="D175" s="1">
        <v>1.26409E-10</v>
      </c>
      <c r="E175" s="1">
        <v>4.9623900000000001E-11</v>
      </c>
      <c r="F175" s="1">
        <v>4.6298799999999999E-8</v>
      </c>
      <c r="G175" s="1">
        <v>1.72311E-11</v>
      </c>
      <c r="H175" s="1">
        <v>2.4828199999999999E-9</v>
      </c>
      <c r="I175" s="1">
        <f t="shared" si="22"/>
        <v>8.1913031999999997E-11</v>
      </c>
      <c r="J175" s="1">
        <f t="shared" si="23"/>
        <v>9.9247800000000011E-14</v>
      </c>
      <c r="K175" s="1">
        <f t="shared" si="24"/>
        <v>4.6067305999999996E-8</v>
      </c>
      <c r="L175" s="1">
        <f t="shared" si="25"/>
        <v>8.6153853999999981E-10</v>
      </c>
      <c r="M175" s="1">
        <f t="shared" si="26"/>
        <v>1.7781163934352923E-3</v>
      </c>
      <c r="N175" s="1">
        <f t="shared" si="27"/>
        <v>2.1544085951108148E-6</v>
      </c>
      <c r="O175" s="1">
        <f t="shared" si="28"/>
        <v>3.7404184216893434E-4</v>
      </c>
      <c r="P175" s="1">
        <f t="shared" si="29"/>
        <v>1.8701734805156609E-2</v>
      </c>
      <c r="Q175" s="1"/>
      <c r="R175" s="5">
        <f t="shared" si="30"/>
        <v>84.543632669299384</v>
      </c>
      <c r="S175" s="5">
        <f t="shared" si="31"/>
        <v>3.845798512352129</v>
      </c>
      <c r="T175" s="5">
        <f t="shared" si="32"/>
        <v>1.253836157260025</v>
      </c>
    </row>
    <row r="176" spans="1:30" x14ac:dyDescent="0.35">
      <c r="A176">
        <v>175</v>
      </c>
      <c r="B176" s="2">
        <v>44629.578020833331</v>
      </c>
      <c r="C176">
        <v>6821687</v>
      </c>
      <c r="D176" s="1">
        <v>6.9692100000000004E-11</v>
      </c>
      <c r="E176" s="1">
        <v>3.0171599999999997E-11</v>
      </c>
      <c r="F176" s="1">
        <v>1.17527E-8</v>
      </c>
      <c r="G176" s="1">
        <v>1.5626199999999999E-11</v>
      </c>
      <c r="H176" s="1">
        <v>2.2162299999999999E-9</v>
      </c>
      <c r="I176" s="1">
        <f t="shared" si="22"/>
        <v>4.5160480800000002E-11</v>
      </c>
      <c r="J176" s="1">
        <f t="shared" si="23"/>
        <v>6.034319999999999E-14</v>
      </c>
      <c r="K176" s="1">
        <f t="shared" si="24"/>
        <v>1.16939365E-8</v>
      </c>
      <c r="L176" s="1">
        <f t="shared" si="25"/>
        <v>7.6903180999999998E-10</v>
      </c>
      <c r="M176" s="1">
        <f t="shared" si="26"/>
        <v>3.8618715605305367E-3</v>
      </c>
      <c r="N176" s="1">
        <f t="shared" si="27"/>
        <v>5.1602127307600812E-6</v>
      </c>
      <c r="O176" s="1">
        <f t="shared" si="28"/>
        <v>1.336265166139734E-3</v>
      </c>
      <c r="P176" s="1">
        <f t="shared" si="29"/>
        <v>6.5763296217659473E-2</v>
      </c>
      <c r="Q176" s="1"/>
      <c r="R176" s="5">
        <f t="shared" si="30"/>
        <v>89.859160358276398</v>
      </c>
      <c r="S176" s="5">
        <f t="shared" si="31"/>
        <v>3.9048682064548599</v>
      </c>
      <c r="T176" s="5">
        <f t="shared" si="32"/>
        <v>1.3035538383485963</v>
      </c>
    </row>
    <row r="177" spans="1:20" x14ac:dyDescent="0.35">
      <c r="A177">
        <v>176</v>
      </c>
      <c r="B177" s="2">
        <v>44629.578472222223</v>
      </c>
      <c r="C177">
        <v>6860684</v>
      </c>
      <c r="D177" s="1">
        <v>5.9888100000000001E-11</v>
      </c>
      <c r="E177" s="1">
        <v>3.2290900000000002E-11</v>
      </c>
      <c r="F177" s="1">
        <v>6.65403E-9</v>
      </c>
      <c r="G177" s="1">
        <v>1.3866400000000001E-11</v>
      </c>
      <c r="H177" s="1">
        <v>1.9505999999999999E-9</v>
      </c>
      <c r="I177" s="1">
        <f t="shared" si="22"/>
        <v>3.8807488800000004E-11</v>
      </c>
      <c r="J177" s="1">
        <f t="shared" si="23"/>
        <v>6.4581800000000005E-14</v>
      </c>
      <c r="K177" s="1">
        <f t="shared" si="24"/>
        <v>6.6207598499999997E-9</v>
      </c>
      <c r="L177" s="1">
        <f t="shared" si="25"/>
        <v>6.7685819999999992E-10</v>
      </c>
      <c r="M177" s="1">
        <f t="shared" si="26"/>
        <v>5.8614856420143389E-3</v>
      </c>
      <c r="N177" s="1">
        <f t="shared" si="27"/>
        <v>9.754439288414911E-6</v>
      </c>
      <c r="O177" s="1">
        <f t="shared" si="28"/>
        <v>2.0943819613091692E-3</v>
      </c>
      <c r="P177" s="1">
        <f t="shared" si="29"/>
        <v>0.10223270671870087</v>
      </c>
      <c r="Q177" s="1"/>
      <c r="R177" s="5">
        <f t="shared" si="30"/>
        <v>90.078243816368271</v>
      </c>
      <c r="S177" s="5">
        <f t="shared" si="31"/>
        <v>3.9356532065151955</v>
      </c>
      <c r="T177" s="5">
        <f t="shared" si="32"/>
        <v>1.3154391218131232</v>
      </c>
    </row>
    <row r="178" spans="1:20" x14ac:dyDescent="0.35">
      <c r="A178">
        <v>177</v>
      </c>
      <c r="B178" s="2">
        <v>44629.578958333332</v>
      </c>
      <c r="C178">
        <v>6902802</v>
      </c>
      <c r="D178" s="1">
        <v>5.6093400000000002E-11</v>
      </c>
      <c r="E178" s="1">
        <v>3.8382500000000003E-11</v>
      </c>
      <c r="F178" s="1">
        <v>5.7566900000000003E-9</v>
      </c>
      <c r="G178" s="1">
        <v>1.23238E-11</v>
      </c>
      <c r="H178" s="1">
        <v>1.76319E-9</v>
      </c>
      <c r="I178" s="1">
        <f t="shared" si="22"/>
        <v>3.6348523200000003E-11</v>
      </c>
      <c r="J178" s="1">
        <f t="shared" si="23"/>
        <v>7.6765000000000002E-14</v>
      </c>
      <c r="K178" s="1">
        <f t="shared" si="24"/>
        <v>5.7279065500000001E-9</v>
      </c>
      <c r="L178" s="1">
        <f t="shared" si="25"/>
        <v>6.1182692999999992E-10</v>
      </c>
      <c r="M178" s="1">
        <f t="shared" si="26"/>
        <v>6.3458652620650736E-3</v>
      </c>
      <c r="N178" s="1">
        <f t="shared" si="27"/>
        <v>1.3401929540907053E-5</v>
      </c>
      <c r="O178" s="1">
        <f t="shared" si="28"/>
        <v>2.1515364980945789E-3</v>
      </c>
      <c r="P178" s="1">
        <f t="shared" si="29"/>
        <v>0.10681510332950525</v>
      </c>
      <c r="Q178" s="1"/>
      <c r="R178" s="5">
        <f t="shared" si="30"/>
        <v>89.750128106538583</v>
      </c>
      <c r="S178" s="5">
        <f t="shared" si="31"/>
        <v>3.8720524478706784</v>
      </c>
      <c r="T178" s="5">
        <f t="shared" si="32"/>
        <v>1.2916305812608639</v>
      </c>
    </row>
    <row r="179" spans="1:20" x14ac:dyDescent="0.35">
      <c r="A179">
        <v>178</v>
      </c>
      <c r="B179" s="2">
        <v>44629.579432870371</v>
      </c>
      <c r="C179">
        <v>6943899</v>
      </c>
      <c r="D179" s="1">
        <v>3.8871900000000002E-11</v>
      </c>
      <c r="E179" s="1">
        <v>3.7071999999999999E-11</v>
      </c>
      <c r="F179" s="1">
        <v>5.46887E-9</v>
      </c>
      <c r="G179" s="1">
        <v>1.0852100000000001E-11</v>
      </c>
      <c r="H179" s="1">
        <v>1.62629E-9</v>
      </c>
      <c r="I179" s="1">
        <f t="shared" si="22"/>
        <v>2.5188991200000002E-11</v>
      </c>
      <c r="J179" s="1">
        <f t="shared" si="23"/>
        <v>7.4143999999999999E-14</v>
      </c>
      <c r="K179" s="1">
        <f t="shared" si="24"/>
        <v>5.4415256500000002E-9</v>
      </c>
      <c r="L179" s="1">
        <f t="shared" si="25"/>
        <v>5.643226299999999E-10</v>
      </c>
      <c r="M179" s="1">
        <f t="shared" si="26"/>
        <v>4.6290310512457113E-3</v>
      </c>
      <c r="N179" s="1">
        <f t="shared" si="27"/>
        <v>1.3625590462851167E-5</v>
      </c>
      <c r="O179" s="1">
        <f t="shared" si="28"/>
        <v>1.9943120179907632E-3</v>
      </c>
      <c r="P179" s="1">
        <f t="shared" si="29"/>
        <v>0.10370669299335195</v>
      </c>
      <c r="Q179" s="1"/>
      <c r="R179" s="5">
        <f t="shared" si="30"/>
        <v>92.084894261870986</v>
      </c>
      <c r="S179" s="5">
        <f t="shared" si="31"/>
        <v>3.7031503039269822</v>
      </c>
      <c r="T179" s="5">
        <f t="shared" si="32"/>
        <v>1.2449208908830331</v>
      </c>
    </row>
    <row r="180" spans="1:20" x14ac:dyDescent="0.35">
      <c r="A180">
        <v>179</v>
      </c>
      <c r="B180" s="2">
        <v>44629.579907407409</v>
      </c>
      <c r="C180">
        <v>6984997</v>
      </c>
      <c r="D180" s="1">
        <v>2.8315399999999999E-11</v>
      </c>
      <c r="E180" s="1">
        <v>4.4576599999999998E-11</v>
      </c>
      <c r="F180" s="1">
        <v>5.3381199999999998E-9</v>
      </c>
      <c r="G180" s="1">
        <v>9.9609499999999995E-12</v>
      </c>
      <c r="H180" s="1">
        <v>1.5202399999999999E-9</v>
      </c>
      <c r="I180" s="1">
        <f t="shared" si="22"/>
        <v>1.8348379200000001E-11</v>
      </c>
      <c r="J180" s="1">
        <f t="shared" si="23"/>
        <v>8.9153199999999996E-14</v>
      </c>
      <c r="K180" s="1">
        <f t="shared" si="24"/>
        <v>5.3114293999999999E-9</v>
      </c>
      <c r="L180" s="1">
        <f t="shared" si="25"/>
        <v>5.2752327999999998E-10</v>
      </c>
      <c r="M180" s="1">
        <f t="shared" si="26"/>
        <v>3.45450872414872E-3</v>
      </c>
      <c r="N180" s="1">
        <f t="shared" si="27"/>
        <v>1.6785161448253457E-5</v>
      </c>
      <c r="O180" s="1">
        <f t="shared" si="28"/>
        <v>1.8753802884022143E-3</v>
      </c>
      <c r="P180" s="1">
        <f t="shared" si="29"/>
        <v>9.931851489920962E-2</v>
      </c>
      <c r="Q180" s="1"/>
      <c r="R180" s="5">
        <f t="shared" si="30"/>
        <v>93.718793996481637</v>
      </c>
      <c r="S180" s="5">
        <f t="shared" si="31"/>
        <v>3.6384750310667826</v>
      </c>
      <c r="T180" s="5">
        <f t="shared" si="32"/>
        <v>1.230236159059936</v>
      </c>
    </row>
    <row r="181" spans="1:20" x14ac:dyDescent="0.35">
      <c r="A181">
        <v>180</v>
      </c>
      <c r="B181" s="2">
        <v>44629.580393518518</v>
      </c>
      <c r="C181">
        <v>7026094</v>
      </c>
      <c r="D181" s="1">
        <v>2.6960899999999999E-11</v>
      </c>
      <c r="E181" s="1">
        <v>4.1054700000000002E-11</v>
      </c>
      <c r="F181" s="1">
        <v>5.2383400000000003E-9</v>
      </c>
      <c r="G181" s="1">
        <v>8.8031800000000001E-12</v>
      </c>
      <c r="H181" s="1">
        <v>1.42317E-9</v>
      </c>
      <c r="I181" s="1">
        <f t="shared" si="22"/>
        <v>1.74706632E-11</v>
      </c>
      <c r="J181" s="1">
        <f t="shared" si="23"/>
        <v>8.210940000000001E-14</v>
      </c>
      <c r="K181" s="1">
        <f t="shared" si="24"/>
        <v>5.2121483000000007E-9</v>
      </c>
      <c r="L181" s="1">
        <f t="shared" si="25"/>
        <v>4.9383998999999998E-10</v>
      </c>
      <c r="M181" s="1">
        <f t="shared" si="26"/>
        <v>3.3519121472426251E-3</v>
      </c>
      <c r="N181" s="1">
        <f t="shared" si="27"/>
        <v>1.5753465802191391E-5</v>
      </c>
      <c r="O181" s="1">
        <f t="shared" si="28"/>
        <v>1.6889734315502878E-3</v>
      </c>
      <c r="P181" s="1">
        <f t="shared" si="29"/>
        <v>9.4747877760884114E-2</v>
      </c>
      <c r="Q181" s="1"/>
      <c r="R181" s="5">
        <f t="shared" si="30"/>
        <v>93.605991162192453</v>
      </c>
      <c r="S181" s="5">
        <f t="shared" si="31"/>
        <v>3.4419121119187523</v>
      </c>
      <c r="T181" s="5">
        <f t="shared" si="32"/>
        <v>1.160953252815891</v>
      </c>
    </row>
    <row r="182" spans="1:20" x14ac:dyDescent="0.35">
      <c r="A182">
        <v>181</v>
      </c>
      <c r="B182" s="2">
        <v>44629.580868055556</v>
      </c>
      <c r="C182">
        <v>7067192</v>
      </c>
      <c r="D182" s="1">
        <v>2.79822E-11</v>
      </c>
      <c r="E182" s="1">
        <v>2.41823E-11</v>
      </c>
      <c r="F182" s="1">
        <v>5.1918800000000001E-9</v>
      </c>
      <c r="G182" s="1">
        <v>8.4269300000000003E-12</v>
      </c>
      <c r="H182" s="1">
        <v>1.3688299999999999E-9</v>
      </c>
      <c r="I182" s="1">
        <f t="shared" si="22"/>
        <v>1.8132465600000001E-11</v>
      </c>
      <c r="J182" s="1">
        <f t="shared" si="23"/>
        <v>4.83646E-14</v>
      </c>
      <c r="K182" s="1">
        <f t="shared" si="24"/>
        <v>5.1659206000000001E-9</v>
      </c>
      <c r="L182" s="1">
        <f t="shared" si="25"/>
        <v>4.7498400999999992E-10</v>
      </c>
      <c r="M182" s="1">
        <f t="shared" si="26"/>
        <v>3.5100163173239639E-3</v>
      </c>
      <c r="N182" s="1">
        <f t="shared" si="27"/>
        <v>9.3622422303587091E-6</v>
      </c>
      <c r="O182" s="1">
        <f t="shared" si="28"/>
        <v>1.6312542627929666E-3</v>
      </c>
      <c r="P182" s="1">
        <f t="shared" si="29"/>
        <v>9.1945665986426492E-2</v>
      </c>
      <c r="Q182" s="1"/>
      <c r="R182" s="5">
        <f t="shared" si="30"/>
        <v>93.133607658506463</v>
      </c>
      <c r="S182" s="5">
        <f t="shared" si="31"/>
        <v>3.426373582847972</v>
      </c>
      <c r="T182" s="5">
        <f t="shared" si="32"/>
        <v>1.1533743874181785</v>
      </c>
    </row>
    <row r="183" spans="1:20" x14ac:dyDescent="0.35">
      <c r="A183">
        <v>182</v>
      </c>
      <c r="B183" s="2">
        <v>44629.581342592595</v>
      </c>
      <c r="C183">
        <v>7108289</v>
      </c>
      <c r="D183" s="1">
        <v>3.1884399999999998E-11</v>
      </c>
      <c r="E183" s="1">
        <v>4.7084899999999999E-11</v>
      </c>
      <c r="F183" s="1">
        <v>5.1319300000000001E-9</v>
      </c>
      <c r="G183" s="1">
        <v>7.6314199999999994E-12</v>
      </c>
      <c r="H183" s="1">
        <v>1.3051100000000001E-9</v>
      </c>
      <c r="I183" s="1">
        <f t="shared" si="22"/>
        <v>2.0661091199999999E-11</v>
      </c>
      <c r="J183" s="1">
        <f t="shared" si="23"/>
        <v>9.4169800000000002E-14</v>
      </c>
      <c r="K183" s="1">
        <f t="shared" si="24"/>
        <v>5.1062703499999997E-9</v>
      </c>
      <c r="L183" s="1">
        <f t="shared" si="25"/>
        <v>4.5287316999999996E-10</v>
      </c>
      <c r="M183" s="1">
        <f t="shared" si="26"/>
        <v>4.0462196052741314E-3</v>
      </c>
      <c r="N183" s="1">
        <f t="shared" si="27"/>
        <v>1.8441992598374664E-5</v>
      </c>
      <c r="O183" s="1">
        <f t="shared" si="28"/>
        <v>1.4945193804711103E-3</v>
      </c>
      <c r="P183" s="1">
        <f t="shared" si="29"/>
        <v>8.8689618637211406E-2</v>
      </c>
      <c r="Q183" s="1"/>
      <c r="R183" s="5">
        <f t="shared" si="30"/>
        <v>91.890493408451519</v>
      </c>
      <c r="S183" s="5">
        <f t="shared" si="31"/>
        <v>3.2596873628520431</v>
      </c>
      <c r="T183" s="5">
        <f t="shared" si="32"/>
        <v>1.0901749313775542</v>
      </c>
    </row>
    <row r="184" spans="1:20" x14ac:dyDescent="0.35">
      <c r="A184">
        <v>183</v>
      </c>
      <c r="B184" s="2">
        <v>44629.581817129627</v>
      </c>
      <c r="C184">
        <v>7149387</v>
      </c>
      <c r="D184" s="1">
        <v>2.6993200000000001E-11</v>
      </c>
      <c r="E184" s="1">
        <v>4.11058E-11</v>
      </c>
      <c r="F184" s="1">
        <v>5.1275300000000004E-9</v>
      </c>
      <c r="G184" s="1">
        <v>7.3142999999999992E-12</v>
      </c>
      <c r="H184" s="1">
        <v>1.2541300000000001E-9</v>
      </c>
      <c r="I184" s="1">
        <f t="shared" si="22"/>
        <v>1.7491593600000001E-11</v>
      </c>
      <c r="J184" s="1">
        <f t="shared" si="23"/>
        <v>8.22116E-14</v>
      </c>
      <c r="K184" s="1">
        <f t="shared" si="24"/>
        <v>5.1018923500000004E-9</v>
      </c>
      <c r="L184" s="1">
        <f t="shared" si="25"/>
        <v>4.3518311000000004E-10</v>
      </c>
      <c r="M184" s="1">
        <f t="shared" si="26"/>
        <v>3.4284521114993733E-3</v>
      </c>
      <c r="N184" s="1">
        <f t="shared" si="27"/>
        <v>1.611394250605856E-5</v>
      </c>
      <c r="O184" s="1">
        <f t="shared" si="28"/>
        <v>1.4336445181952924E-3</v>
      </c>
      <c r="P184" s="1">
        <f t="shared" si="29"/>
        <v>8.5298371691437197E-2</v>
      </c>
      <c r="Q184" s="1"/>
      <c r="R184" s="5">
        <f t="shared" si="30"/>
        <v>92.785143582756817</v>
      </c>
      <c r="S184" s="5">
        <f t="shared" si="31"/>
        <v>3.2515664910463635</v>
      </c>
      <c r="T184" s="5">
        <f t="shared" si="32"/>
        <v>1.0911859825002987</v>
      </c>
    </row>
    <row r="185" spans="1:20" x14ac:dyDescent="0.35">
      <c r="A185">
        <v>184</v>
      </c>
      <c r="B185" s="2">
        <v>44629.582291666666</v>
      </c>
      <c r="C185">
        <v>7190484</v>
      </c>
      <c r="D185" s="1">
        <v>2.4112200000000001E-11</v>
      </c>
      <c r="E185" s="1">
        <v>3.7440599999999999E-11</v>
      </c>
      <c r="F185" s="1">
        <v>5.1268000000000001E-9</v>
      </c>
      <c r="G185" s="1">
        <v>6.7875500000000001E-12</v>
      </c>
      <c r="H185" s="1">
        <v>1.2168100000000001E-9</v>
      </c>
      <c r="I185" s="1">
        <f t="shared" si="22"/>
        <v>1.5624705600000002E-11</v>
      </c>
      <c r="J185" s="1">
        <f t="shared" si="23"/>
        <v>7.4881200000000004E-14</v>
      </c>
      <c r="K185" s="1">
        <f t="shared" si="24"/>
        <v>5.1011660000000005E-9</v>
      </c>
      <c r="L185" s="1">
        <f t="shared" si="25"/>
        <v>4.2223307000000003E-10</v>
      </c>
      <c r="M185" s="1">
        <f t="shared" si="26"/>
        <v>3.0629674862570639E-3</v>
      </c>
      <c r="N185" s="1">
        <f t="shared" si="27"/>
        <v>1.4679232159863058E-5</v>
      </c>
      <c r="O185" s="1">
        <f t="shared" si="28"/>
        <v>1.330587947931904E-3</v>
      </c>
      <c r="P185" s="1">
        <f t="shared" si="29"/>
        <v>8.2771874116623526E-2</v>
      </c>
      <c r="Q185" s="1"/>
      <c r="R185" s="5">
        <f t="shared" si="30"/>
        <v>93.310374740507427</v>
      </c>
      <c r="S185" s="5">
        <f t="shared" si="31"/>
        <v>3.1143904225290053</v>
      </c>
      <c r="T185" s="5">
        <f t="shared" si="32"/>
        <v>1.0458285212016665</v>
      </c>
    </row>
    <row r="186" spans="1:20" x14ac:dyDescent="0.35">
      <c r="A186">
        <v>185</v>
      </c>
      <c r="B186" s="2">
        <v>44629.582766203705</v>
      </c>
      <c r="C186">
        <v>7231582</v>
      </c>
      <c r="D186" s="1">
        <v>3.4991100000000002E-11</v>
      </c>
      <c r="E186" s="1">
        <v>2.3824E-11</v>
      </c>
      <c r="F186" s="1">
        <v>5.1189300000000002E-9</v>
      </c>
      <c r="G186" s="1">
        <v>6.1565199999999997E-12</v>
      </c>
      <c r="H186" s="1">
        <v>1.1898199999999999E-9</v>
      </c>
      <c r="I186" s="1">
        <f t="shared" si="22"/>
        <v>2.2674232800000002E-11</v>
      </c>
      <c r="J186" s="1">
        <f t="shared" si="23"/>
        <v>4.7648000000000004E-14</v>
      </c>
      <c r="K186" s="1">
        <f t="shared" si="24"/>
        <v>5.0933353499999999E-9</v>
      </c>
      <c r="L186" s="1">
        <f t="shared" si="25"/>
        <v>4.1286753999999994E-10</v>
      </c>
      <c r="M186" s="1">
        <f t="shared" si="26"/>
        <v>4.4517455148520707E-3</v>
      </c>
      <c r="N186" s="1">
        <f t="shared" si="27"/>
        <v>9.3549701179601315E-6</v>
      </c>
      <c r="O186" s="1">
        <f t="shared" si="28"/>
        <v>1.2087403591047661E-3</v>
      </c>
      <c r="P186" s="1">
        <f t="shared" si="29"/>
        <v>8.1060348794822615E-2</v>
      </c>
      <c r="Q186" s="1"/>
      <c r="R186" s="5">
        <f t="shared" si="30"/>
        <v>90.363214707240218</v>
      </c>
      <c r="S186" s="5">
        <f t="shared" si="31"/>
        <v>2.8956309081155358</v>
      </c>
      <c r="T186" s="5">
        <f t="shared" si="32"/>
        <v>0.95896044737345076</v>
      </c>
    </row>
    <row r="187" spans="1:20" x14ac:dyDescent="0.35">
      <c r="A187">
        <v>186</v>
      </c>
      <c r="B187" s="2">
        <v>44629.583240740743</v>
      </c>
      <c r="C187">
        <v>7272679</v>
      </c>
      <c r="D187" s="1">
        <v>9.4169799999999997E-12</v>
      </c>
      <c r="E187" s="1">
        <v>3.79013E-11</v>
      </c>
      <c r="F187" s="1">
        <v>5.11615E-9</v>
      </c>
      <c r="G187" s="1">
        <v>6.0511700000000004E-12</v>
      </c>
      <c r="H187" s="1">
        <v>1.1503500000000001E-9</v>
      </c>
      <c r="I187" s="1">
        <f t="shared" si="22"/>
        <v>6.10220304E-12</v>
      </c>
      <c r="J187" s="1">
        <f t="shared" si="23"/>
        <v>7.5802600000000002E-14</v>
      </c>
      <c r="K187" s="1">
        <f t="shared" si="24"/>
        <v>5.0905692499999999E-9</v>
      </c>
      <c r="L187" s="1">
        <f t="shared" si="25"/>
        <v>3.9917145000000003E-10</v>
      </c>
      <c r="M187" s="1">
        <f t="shared" si="26"/>
        <v>1.1987270460960726E-3</v>
      </c>
      <c r="N187" s="1">
        <f t="shared" si="27"/>
        <v>1.4890790455311064E-5</v>
      </c>
      <c r="O187" s="1">
        <f t="shared" si="28"/>
        <v>1.1887020297386192E-3</v>
      </c>
      <c r="P187" s="1">
        <f t="shared" si="29"/>
        <v>7.8413912157270046E-2</v>
      </c>
      <c r="Q187" s="1"/>
      <c r="R187" s="5">
        <f t="shared" si="30"/>
        <v>97.118571393958078</v>
      </c>
      <c r="S187" s="5">
        <f t="shared" si="31"/>
        <v>2.9421057459921736</v>
      </c>
      <c r="T187" s="5">
        <f t="shared" si="32"/>
        <v>1.0003632363171473</v>
      </c>
    </row>
    <row r="188" spans="1:20" x14ac:dyDescent="0.35">
      <c r="A188">
        <v>187</v>
      </c>
      <c r="B188" s="2">
        <v>44629.583715277775</v>
      </c>
      <c r="C188">
        <v>7313777</v>
      </c>
      <c r="D188" s="1">
        <v>2.81219E-11</v>
      </c>
      <c r="E188" s="1">
        <v>3.8300599999999997E-11</v>
      </c>
      <c r="F188" s="1">
        <v>5.0679199999999996E-9</v>
      </c>
      <c r="G188" s="1">
        <v>5.8662700000000002E-12</v>
      </c>
      <c r="H188" s="1">
        <v>1.1397900000000001E-9</v>
      </c>
      <c r="I188" s="1">
        <f t="shared" si="22"/>
        <v>1.8222991200000001E-11</v>
      </c>
      <c r="J188" s="1">
        <f t="shared" si="23"/>
        <v>7.6601199999999995E-14</v>
      </c>
      <c r="K188" s="1">
        <f t="shared" si="24"/>
        <v>5.0425803999999995E-9</v>
      </c>
      <c r="L188" s="1">
        <f t="shared" si="25"/>
        <v>3.9550712999999995E-10</v>
      </c>
      <c r="M188" s="1">
        <f t="shared" si="26"/>
        <v>3.6138226373148164E-3</v>
      </c>
      <c r="N188" s="1">
        <f t="shared" si="27"/>
        <v>1.5190873307642255E-5</v>
      </c>
      <c r="O188" s="1">
        <f t="shared" si="28"/>
        <v>1.1633468451985418E-3</v>
      </c>
      <c r="P188" s="1">
        <f t="shared" si="29"/>
        <v>7.8433480207871345E-2</v>
      </c>
      <c r="Q188" s="1"/>
      <c r="R188" s="5">
        <f t="shared" si="30"/>
        <v>91.787047657989447</v>
      </c>
      <c r="S188" s="5">
        <f t="shared" si="31"/>
        <v>2.8804496234423946</v>
      </c>
      <c r="T188" s="5">
        <f t="shared" si="32"/>
        <v>0.95929011983645684</v>
      </c>
    </row>
    <row r="189" spans="1:20" x14ac:dyDescent="0.35">
      <c r="A189">
        <v>188</v>
      </c>
      <c r="B189" s="2">
        <v>44629.584189814814</v>
      </c>
      <c r="C189">
        <v>7354874</v>
      </c>
      <c r="D189" s="1">
        <v>1.0792899999999999E-11</v>
      </c>
      <c r="E189" s="1">
        <v>2.9813199999999997E-11</v>
      </c>
      <c r="F189" s="1">
        <v>5.0904400000000001E-9</v>
      </c>
      <c r="G189" s="1">
        <v>5.4373499999999996E-12</v>
      </c>
      <c r="H189" s="1">
        <v>1.1178399999999999E-9</v>
      </c>
      <c r="I189" s="1">
        <f t="shared" si="22"/>
        <v>6.9937991999999999E-12</v>
      </c>
      <c r="J189" s="1">
        <f t="shared" si="23"/>
        <v>5.9626399999999999E-14</v>
      </c>
      <c r="K189" s="1">
        <f t="shared" si="24"/>
        <v>5.0649878000000004E-9</v>
      </c>
      <c r="L189" s="1">
        <f t="shared" si="25"/>
        <v>3.8789047999999996E-10</v>
      </c>
      <c r="M189" s="1">
        <f t="shared" si="26"/>
        <v>1.3808126448004473E-3</v>
      </c>
      <c r="N189" s="1">
        <f t="shared" si="27"/>
        <v>1.1772269224419454E-5</v>
      </c>
      <c r="O189" s="1">
        <f t="shared" si="28"/>
        <v>1.0735168996853259E-3</v>
      </c>
      <c r="P189" s="1">
        <f t="shared" si="29"/>
        <v>7.6582707662198102E-2</v>
      </c>
      <c r="Q189" s="1"/>
      <c r="R189" s="5">
        <f t="shared" si="30"/>
        <v>96.611633217083977</v>
      </c>
      <c r="S189" s="5">
        <f t="shared" si="31"/>
        <v>2.7266859597226909</v>
      </c>
      <c r="T189" s="5">
        <f t="shared" si="32"/>
        <v>0.92336992908631044</v>
      </c>
    </row>
    <row r="190" spans="1:20" x14ac:dyDescent="0.35">
      <c r="A190">
        <v>189</v>
      </c>
      <c r="B190" s="2">
        <v>44629.584664351853</v>
      </c>
      <c r="C190">
        <v>7395972</v>
      </c>
      <c r="D190" s="1">
        <v>2.3391900000000001E-11</v>
      </c>
      <c r="E190" s="1">
        <v>3.1471800000000001E-11</v>
      </c>
      <c r="F190" s="1">
        <v>5.07527E-9</v>
      </c>
      <c r="G190" s="1">
        <v>5.3803699999999996E-12</v>
      </c>
      <c r="H190" s="1">
        <v>1.0797900000000001E-9</v>
      </c>
      <c r="I190" s="1">
        <f t="shared" si="22"/>
        <v>1.5157951200000002E-11</v>
      </c>
      <c r="J190" s="1">
        <f t="shared" si="23"/>
        <v>6.2943600000000003E-14</v>
      </c>
      <c r="K190" s="1">
        <f t="shared" si="24"/>
        <v>5.0498936499999997E-9</v>
      </c>
      <c r="L190" s="1">
        <f t="shared" si="25"/>
        <v>3.7468713000000001E-10</v>
      </c>
      <c r="M190" s="1">
        <f t="shared" si="26"/>
        <v>3.0016377077564799E-3</v>
      </c>
      <c r="N190" s="1">
        <f t="shared" si="27"/>
        <v>1.2464341699552426E-5</v>
      </c>
      <c r="O190" s="1">
        <f t="shared" si="28"/>
        <v>1.0654422395608271E-3</v>
      </c>
      <c r="P190" s="1">
        <f t="shared" si="29"/>
        <v>7.4197033832583789E-2</v>
      </c>
      <c r="Q190" s="1"/>
      <c r="R190" s="5">
        <f t="shared" si="30"/>
        <v>92.709486612206987</v>
      </c>
      <c r="S190" s="5">
        <f t="shared" si="31"/>
        <v>2.7912939456907622</v>
      </c>
      <c r="T190" s="5">
        <f t="shared" si="32"/>
        <v>0.93211754618712006</v>
      </c>
    </row>
    <row r="191" spans="1:20" x14ac:dyDescent="0.35">
      <c r="A191">
        <v>190</v>
      </c>
      <c r="B191" s="2">
        <v>44629.585150462961</v>
      </c>
      <c r="C191">
        <v>7437069</v>
      </c>
      <c r="D191" s="1">
        <v>2.5778400000000001E-11</v>
      </c>
      <c r="E191" s="1">
        <v>2.7816900000000001E-11</v>
      </c>
      <c r="F191" s="1">
        <v>5.0330800000000002E-9</v>
      </c>
      <c r="G191" s="1">
        <v>5.2320199999999998E-12</v>
      </c>
      <c r="H191" s="1">
        <v>1.0751199999999999E-9</v>
      </c>
      <c r="I191" s="1">
        <f t="shared" si="22"/>
        <v>1.67044032E-11</v>
      </c>
      <c r="J191" s="1">
        <f t="shared" si="23"/>
        <v>5.5633800000000002E-14</v>
      </c>
      <c r="K191" s="1">
        <f t="shared" si="24"/>
        <v>5.0079146000000002E-9</v>
      </c>
      <c r="L191" s="1">
        <f t="shared" si="25"/>
        <v>3.7306663999999996E-10</v>
      </c>
      <c r="M191" s="1">
        <f t="shared" si="26"/>
        <v>3.3356006510174914E-3</v>
      </c>
      <c r="N191" s="1">
        <f t="shared" si="27"/>
        <v>1.1109175064606734E-5</v>
      </c>
      <c r="O191" s="1">
        <f t="shared" si="28"/>
        <v>1.0447502439438563E-3</v>
      </c>
      <c r="P191" s="1">
        <f t="shared" si="29"/>
        <v>7.4495407729197285E-2</v>
      </c>
      <c r="Q191" s="1"/>
      <c r="R191" s="5">
        <f t="shared" si="30"/>
        <v>91.988202072010722</v>
      </c>
      <c r="S191" s="5">
        <f t="shared" si="31"/>
        <v>2.7279492577141058</v>
      </c>
      <c r="T191" s="5">
        <f t="shared" si="32"/>
        <v>0.90781326822531172</v>
      </c>
    </row>
    <row r="192" spans="1:20" x14ac:dyDescent="0.35">
      <c r="A192">
        <v>191</v>
      </c>
      <c r="B192" s="2">
        <v>44629.585625</v>
      </c>
      <c r="C192">
        <v>7478167</v>
      </c>
      <c r="D192" s="1">
        <v>1.4920900000000001E-11</v>
      </c>
      <c r="E192" s="1">
        <v>5.4476800000000003E-11</v>
      </c>
      <c r="F192" s="1">
        <v>5.0529000000000002E-9</v>
      </c>
      <c r="G192" s="1">
        <v>5.1761200000000004E-12</v>
      </c>
      <c r="H192" s="1">
        <v>1.0629999999999999E-9</v>
      </c>
      <c r="I192" s="1">
        <f t="shared" si="22"/>
        <v>9.6687432000000005E-12</v>
      </c>
      <c r="J192" s="1">
        <f t="shared" si="23"/>
        <v>1.0895360000000001E-13</v>
      </c>
      <c r="K192" s="1">
        <f t="shared" si="24"/>
        <v>5.0276355E-9</v>
      </c>
      <c r="L192" s="1">
        <f t="shared" si="25"/>
        <v>3.6886099999999991E-10</v>
      </c>
      <c r="M192" s="1">
        <f t="shared" si="26"/>
        <v>1.9231193669469477E-3</v>
      </c>
      <c r="N192" s="1">
        <f t="shared" si="27"/>
        <v>2.1670942533522968E-5</v>
      </c>
      <c r="O192" s="1">
        <f t="shared" si="28"/>
        <v>1.0295336644830359E-3</v>
      </c>
      <c r="P192" s="1">
        <f t="shared" si="29"/>
        <v>7.3366694940394925E-2</v>
      </c>
      <c r="Q192" s="1"/>
      <c r="R192" s="5">
        <f t="shared" si="30"/>
        <v>95.149374925500368</v>
      </c>
      <c r="S192" s="5">
        <f t="shared" si="31"/>
        <v>2.7291416570570002</v>
      </c>
      <c r="T192" s="5">
        <f t="shared" si="32"/>
        <v>0.91935784556396705</v>
      </c>
    </row>
    <row r="193" spans="1:30" x14ac:dyDescent="0.35">
      <c r="A193">
        <v>192</v>
      </c>
      <c r="B193" s="2">
        <v>44629.586099537039</v>
      </c>
      <c r="C193">
        <v>7519264</v>
      </c>
      <c r="D193" s="1">
        <v>2.9680699999999998E-11</v>
      </c>
      <c r="E193" s="1">
        <v>4.2610899999999998E-11</v>
      </c>
      <c r="F193" s="1">
        <v>5.0348099999999999E-9</v>
      </c>
      <c r="G193" s="1">
        <v>4.0269499999999999E-12</v>
      </c>
      <c r="H193" s="1">
        <v>1.04633E-9</v>
      </c>
      <c r="I193" s="1">
        <f t="shared" si="22"/>
        <v>1.92330936E-11</v>
      </c>
      <c r="J193" s="1">
        <f t="shared" si="23"/>
        <v>8.5221799999999993E-14</v>
      </c>
      <c r="K193" s="1">
        <f t="shared" si="24"/>
        <v>5.0096359499999996E-9</v>
      </c>
      <c r="L193" s="1">
        <f t="shared" si="25"/>
        <v>3.6307651000000002E-10</v>
      </c>
      <c r="M193" s="1">
        <f t="shared" si="26"/>
        <v>3.8392198139667218E-3</v>
      </c>
      <c r="N193" s="1">
        <f t="shared" si="27"/>
        <v>1.7011575461885609E-5</v>
      </c>
      <c r="O193" s="1">
        <f t="shared" si="28"/>
        <v>8.0384084596007424E-4</v>
      </c>
      <c r="P193" s="1">
        <f t="shared" si="29"/>
        <v>7.2475627695062356E-2</v>
      </c>
      <c r="Q193" s="1"/>
      <c r="R193" s="5">
        <f t="shared" si="30"/>
        <v>90.610716557084999</v>
      </c>
      <c r="S193" s="5">
        <f t="shared" si="31"/>
        <v>2.1696015226910497</v>
      </c>
      <c r="T193" s="5">
        <f t="shared" si="32"/>
        <v>0.71413691449168926</v>
      </c>
    </row>
    <row r="194" spans="1:30" x14ac:dyDescent="0.35">
      <c r="A194">
        <v>193</v>
      </c>
      <c r="B194" s="2">
        <v>44629.586574074077</v>
      </c>
      <c r="C194">
        <v>7560362</v>
      </c>
      <c r="D194" s="1">
        <v>1.6716199999999999E-11</v>
      </c>
      <c r="E194" s="1">
        <v>4.4228499999999999E-11</v>
      </c>
      <c r="F194" s="1">
        <v>5.4385899999999999E-9</v>
      </c>
      <c r="G194" s="1">
        <v>4.6354000000000002E-12</v>
      </c>
      <c r="H194" s="1">
        <v>1.0363599999999999E-9</v>
      </c>
      <c r="I194" s="1">
        <f t="shared" si="22"/>
        <v>1.0832097599999999E-11</v>
      </c>
      <c r="J194" s="1">
        <f t="shared" si="23"/>
        <v>8.8456999999999994E-14</v>
      </c>
      <c r="K194" s="1">
        <f t="shared" si="24"/>
        <v>5.4113970499999996E-9</v>
      </c>
      <c r="L194" s="1">
        <f t="shared" si="25"/>
        <v>3.5961691999999997E-10</v>
      </c>
      <c r="M194" s="1">
        <f t="shared" si="26"/>
        <v>2.001719241799121E-3</v>
      </c>
      <c r="N194" s="1">
        <f t="shared" si="27"/>
        <v>1.6346425734921816E-5</v>
      </c>
      <c r="O194" s="1">
        <f t="shared" si="28"/>
        <v>8.5659949864517896E-4</v>
      </c>
      <c r="P194" s="1">
        <f t="shared" si="29"/>
        <v>6.6455467354774866E-2</v>
      </c>
      <c r="Q194" s="1"/>
      <c r="R194" s="5">
        <f t="shared" si="30"/>
        <v>94.454184272354638</v>
      </c>
      <c r="S194" s="5">
        <f t="shared" si="31"/>
        <v>2.5125741383569054</v>
      </c>
      <c r="T194" s="5">
        <f t="shared" si="32"/>
        <v>0.84233793001500579</v>
      </c>
    </row>
    <row r="195" spans="1:30" x14ac:dyDescent="0.35">
      <c r="A195">
        <v>194</v>
      </c>
      <c r="B195" s="2">
        <v>44629.587048611109</v>
      </c>
      <c r="C195">
        <v>7601459</v>
      </c>
      <c r="D195" s="1">
        <v>5.3104899999999999E-12</v>
      </c>
      <c r="E195" s="1">
        <v>4.5088500000000003E-11</v>
      </c>
      <c r="F195" s="1">
        <v>5.8588100000000004E-9</v>
      </c>
      <c r="G195" s="1">
        <v>4.5117699999999999E-12</v>
      </c>
      <c r="H195" s="1">
        <v>1.0505300000000001E-9</v>
      </c>
      <c r="I195" s="1">
        <f t="shared" ref="I195:I258" si="33">0.648*D195</f>
        <v>3.4411975199999999E-12</v>
      </c>
      <c r="J195" s="1">
        <f t="shared" ref="J195:J258" si="34">0.002*E195</f>
        <v>9.017700000000001E-14</v>
      </c>
      <c r="K195" s="1">
        <f t="shared" ref="K195:K258" si="35">F195-(0.005*F195)</f>
        <v>5.8295159500000003E-9</v>
      </c>
      <c r="L195" s="1">
        <f t="shared" ref="L195:L258" si="36">H195-(0.653*H195)</f>
        <v>3.6453391000000003E-10</v>
      </c>
      <c r="M195" s="1">
        <f t="shared" ref="M195:M258" si="37">I195/K195</f>
        <v>5.9030587608221562E-4</v>
      </c>
      <c r="N195" s="1">
        <f t="shared" ref="N195:N258" si="38">J195/K195</f>
        <v>1.5469037356352031E-5</v>
      </c>
      <c r="O195" s="1">
        <f t="shared" ref="O195:O258" si="39">G195/K195</f>
        <v>7.7395276703891682E-4</v>
      </c>
      <c r="P195" s="1">
        <f t="shared" ref="P195:P258" si="40">L195/K195</f>
        <v>6.2532449199319884E-2</v>
      </c>
      <c r="Q195" s="1"/>
      <c r="R195" s="5">
        <f t="shared" ref="R195:R258" si="41">(O195+0.5*P195+0.5*N195)/(M195+O195+0.5*N195+0.5*P195)*100</f>
        <v>98.191366083783919</v>
      </c>
      <c r="S195" s="5">
        <f t="shared" ref="S195:S258" si="42">O195/(O195+0.5*P195+0.5*N195)*100</f>
        <v>2.4149865670095636</v>
      </c>
      <c r="T195" s="5">
        <f t="shared" ref="T195:T258" si="43">O195/(M195+P195+0.5*N195+0.5*P195)*100</f>
        <v>0.81989375758403282</v>
      </c>
    </row>
    <row r="196" spans="1:30" x14ac:dyDescent="0.35">
      <c r="A196">
        <v>195</v>
      </c>
      <c r="B196" s="2">
        <v>44629.587523148148</v>
      </c>
      <c r="C196">
        <v>7642557</v>
      </c>
      <c r="D196" s="1">
        <v>1.09757E-11</v>
      </c>
      <c r="E196" s="1">
        <v>4.2170599999999999E-11</v>
      </c>
      <c r="F196" s="1">
        <v>6.1954500000000001E-8</v>
      </c>
      <c r="G196" s="1">
        <v>4.8159999999999997E-12</v>
      </c>
      <c r="H196" s="1">
        <v>1.1427899999999999E-9</v>
      </c>
      <c r="I196" s="1">
        <f t="shared" si="33"/>
        <v>7.1122535999999998E-12</v>
      </c>
      <c r="J196" s="1">
        <f t="shared" si="34"/>
        <v>8.4341199999999996E-14</v>
      </c>
      <c r="K196" s="1">
        <f t="shared" si="35"/>
        <v>6.1644727499999998E-8</v>
      </c>
      <c r="L196" s="1">
        <f t="shared" si="36"/>
        <v>3.9654812999999998E-10</v>
      </c>
      <c r="M196" s="1">
        <f t="shared" si="37"/>
        <v>1.1537488911764595E-4</v>
      </c>
      <c r="N196" s="1">
        <f t="shared" si="38"/>
        <v>1.3681818935771919E-6</v>
      </c>
      <c r="O196" s="1">
        <f t="shared" si="39"/>
        <v>7.8125091882351162E-5</v>
      </c>
      <c r="P196" s="1">
        <f t="shared" si="40"/>
        <v>6.4327988147891476E-3</v>
      </c>
      <c r="Q196" s="1"/>
      <c r="R196" s="5">
        <f t="shared" si="41"/>
        <v>96.617151000217518</v>
      </c>
      <c r="S196" s="5">
        <f t="shared" si="42"/>
        <v>2.3708693924303956</v>
      </c>
      <c r="T196" s="5">
        <f t="shared" si="43"/>
        <v>0.80003107203735735</v>
      </c>
    </row>
    <row r="197" spans="1:30" x14ac:dyDescent="0.35">
      <c r="A197">
        <v>196</v>
      </c>
      <c r="B197" s="2">
        <v>44629.588009259256</v>
      </c>
      <c r="C197">
        <v>7684675</v>
      </c>
      <c r="D197" s="1">
        <v>1.38782E-11</v>
      </c>
      <c r="E197" s="1">
        <v>1.7455899999999999E-11</v>
      </c>
      <c r="F197" s="1">
        <v>3.2420099999999998E-7</v>
      </c>
      <c r="G197" s="1">
        <v>4.1333699999999998E-12</v>
      </c>
      <c r="H197" s="1">
        <v>9.3654300000000008E-10</v>
      </c>
      <c r="I197" s="1">
        <f t="shared" si="33"/>
        <v>8.9930735999999998E-12</v>
      </c>
      <c r="J197" s="1">
        <f t="shared" si="34"/>
        <v>3.4911799999999997E-14</v>
      </c>
      <c r="K197" s="1">
        <f t="shared" si="35"/>
        <v>3.22579995E-7</v>
      </c>
      <c r="L197" s="1">
        <f t="shared" si="36"/>
        <v>3.24980421E-10</v>
      </c>
      <c r="M197" s="1">
        <f t="shared" si="37"/>
        <v>2.7878584349286755E-5</v>
      </c>
      <c r="N197" s="1">
        <f t="shared" si="38"/>
        <v>1.0822679813111162E-7</v>
      </c>
      <c r="O197" s="1">
        <f t="shared" si="39"/>
        <v>1.2813472825554479E-5</v>
      </c>
      <c r="P197" s="1">
        <f t="shared" si="40"/>
        <v>1.0074413355980118E-3</v>
      </c>
      <c r="Q197" s="1"/>
      <c r="R197" s="5">
        <f t="shared" si="41"/>
        <v>94.879654299497957</v>
      </c>
      <c r="S197" s="5">
        <f t="shared" si="42"/>
        <v>2.4804034404097122</v>
      </c>
      <c r="T197" s="5">
        <f t="shared" si="43"/>
        <v>0.83253309988130642</v>
      </c>
    </row>
    <row r="198" spans="1:30" x14ac:dyDescent="0.35">
      <c r="A198">
        <v>197</v>
      </c>
      <c r="B198" s="2">
        <v>44629.588472222225</v>
      </c>
      <c r="C198">
        <v>7724194</v>
      </c>
      <c r="D198" s="1">
        <v>7.0089800000000003E-12</v>
      </c>
      <c r="E198" s="1">
        <v>3.9867E-11</v>
      </c>
      <c r="F198" s="1">
        <v>3.9532999999999998E-7</v>
      </c>
      <c r="G198" s="1">
        <v>3.7087499999999999E-12</v>
      </c>
      <c r="H198" s="1">
        <v>8.3540000000000003E-10</v>
      </c>
      <c r="I198" s="1">
        <f t="shared" si="33"/>
        <v>4.5418190400000007E-12</v>
      </c>
      <c r="J198" s="1">
        <f t="shared" si="34"/>
        <v>7.9734000000000004E-14</v>
      </c>
      <c r="K198" s="1">
        <f t="shared" si="35"/>
        <v>3.9335334999999999E-7</v>
      </c>
      <c r="L198" s="1">
        <f t="shared" si="36"/>
        <v>2.8988380000000001E-10</v>
      </c>
      <c r="M198" s="1">
        <f t="shared" si="37"/>
        <v>1.1546409964475962E-5</v>
      </c>
      <c r="N198" s="1">
        <f t="shared" si="38"/>
        <v>2.02703243788314E-7</v>
      </c>
      <c r="O198" s="1">
        <f t="shared" si="39"/>
        <v>9.4285456066409508E-6</v>
      </c>
      <c r="P198" s="1">
        <f t="shared" si="40"/>
        <v>7.3695520833876212E-4</v>
      </c>
      <c r="Q198" s="1"/>
      <c r="R198" s="5">
        <f t="shared" si="41"/>
        <v>97.035991777339731</v>
      </c>
      <c r="S198" s="5">
        <f t="shared" si="42"/>
        <v>2.4942747357587036</v>
      </c>
      <c r="T198" s="5">
        <f t="shared" si="43"/>
        <v>0.84403451508263605</v>
      </c>
    </row>
    <row r="199" spans="1:30" x14ac:dyDescent="0.35">
      <c r="A199">
        <v>198</v>
      </c>
      <c r="B199" s="2">
        <v>44629.588912037034</v>
      </c>
      <c r="C199">
        <v>7762692</v>
      </c>
      <c r="D199" s="1">
        <v>2.0156199999999998E-11</v>
      </c>
      <c r="E199" s="1">
        <v>2.50218E-11</v>
      </c>
      <c r="F199" s="1">
        <v>4.0088399999999998E-7</v>
      </c>
      <c r="G199" s="1">
        <v>1.14734E-10</v>
      </c>
      <c r="H199" s="1">
        <v>3.91464E-9</v>
      </c>
      <c r="I199" s="1">
        <f t="shared" si="33"/>
        <v>1.30612176E-11</v>
      </c>
      <c r="J199" s="1">
        <f t="shared" si="34"/>
        <v>5.0043600000000002E-14</v>
      </c>
      <c r="K199" s="1">
        <f t="shared" si="35"/>
        <v>3.9887957999999999E-7</v>
      </c>
      <c r="L199" s="1">
        <f t="shared" si="36"/>
        <v>1.35838008E-9</v>
      </c>
      <c r="M199" s="1">
        <f t="shared" si="37"/>
        <v>3.2744763720419083E-5</v>
      </c>
      <c r="N199" s="1">
        <f t="shared" si="38"/>
        <v>1.2546042091199556E-7</v>
      </c>
      <c r="O199" s="1">
        <f t="shared" si="39"/>
        <v>2.876406959714508E-4</v>
      </c>
      <c r="P199" s="1">
        <f t="shared" si="40"/>
        <v>3.4054891453706403E-3</v>
      </c>
      <c r="Q199" s="1"/>
      <c r="R199" s="5">
        <f t="shared" si="41"/>
        <v>98.381530206813366</v>
      </c>
      <c r="S199" s="5">
        <f t="shared" si="42"/>
        <v>14.451053036057637</v>
      </c>
      <c r="T199" s="5">
        <f t="shared" si="43"/>
        <v>5.5949891103924374</v>
      </c>
    </row>
    <row r="200" spans="1:30" x14ac:dyDescent="0.35">
      <c r="A200">
        <v>199</v>
      </c>
      <c r="B200" s="2">
        <v>44629.589421296296</v>
      </c>
      <c r="C200">
        <v>7806520</v>
      </c>
      <c r="D200" s="1">
        <v>9.3032399999999994E-9</v>
      </c>
      <c r="E200" s="1">
        <v>3.2034900000000003E-11</v>
      </c>
      <c r="F200" s="1">
        <v>3.61916E-7</v>
      </c>
      <c r="G200" s="1">
        <v>2.8155400000000001E-10</v>
      </c>
      <c r="H200" s="1">
        <v>5.0076400000000003E-9</v>
      </c>
      <c r="I200" s="1">
        <f t="shared" si="33"/>
        <v>6.0284995199999995E-9</v>
      </c>
      <c r="J200" s="1">
        <f t="shared" si="34"/>
        <v>6.4069800000000009E-14</v>
      </c>
      <c r="K200" s="1">
        <f t="shared" si="35"/>
        <v>3.6010642E-7</v>
      </c>
      <c r="L200" s="1">
        <f t="shared" si="36"/>
        <v>1.7376510799999999E-9</v>
      </c>
      <c r="M200" s="1">
        <f t="shared" si="37"/>
        <v>1.6740883208913631E-2</v>
      </c>
      <c r="N200" s="1">
        <f t="shared" si="38"/>
        <v>1.7791907181216045E-7</v>
      </c>
      <c r="O200" s="1">
        <f t="shared" si="39"/>
        <v>7.8186331696058077E-4</v>
      </c>
      <c r="P200" s="1">
        <f t="shared" si="40"/>
        <v>4.825382118985826E-3</v>
      </c>
      <c r="Q200" s="1"/>
      <c r="R200" s="5">
        <f t="shared" si="41"/>
        <v>16.024875634931167</v>
      </c>
      <c r="S200" s="5">
        <f t="shared" si="42"/>
        <v>24.474197421429302</v>
      </c>
      <c r="T200" s="5">
        <f t="shared" si="43"/>
        <v>3.2606106942482507</v>
      </c>
    </row>
    <row r="201" spans="1:30" s="17" customFormat="1" x14ac:dyDescent="0.35">
      <c r="A201" s="17">
        <v>200</v>
      </c>
      <c r="B201" s="25">
        <v>44629.589803240742</v>
      </c>
      <c r="C201" s="17">
        <v>7839938</v>
      </c>
      <c r="D201" s="19">
        <v>1.19855E-8</v>
      </c>
      <c r="E201" s="19">
        <v>4.3931499999999997E-11</v>
      </c>
      <c r="F201" s="19">
        <v>3.5940800000000001E-7</v>
      </c>
      <c r="G201" s="19">
        <v>2.9279599999999998E-10</v>
      </c>
      <c r="H201" s="19">
        <v>3.4876400000000002E-9</v>
      </c>
      <c r="I201" s="19">
        <f t="shared" si="33"/>
        <v>7.7666040000000005E-9</v>
      </c>
      <c r="J201" s="19">
        <f t="shared" si="34"/>
        <v>8.7862999999999994E-14</v>
      </c>
      <c r="K201" s="19">
        <f t="shared" si="35"/>
        <v>3.5761096000000003E-7</v>
      </c>
      <c r="L201" s="19">
        <f t="shared" si="36"/>
        <v>1.21021108E-9</v>
      </c>
      <c r="M201" s="19">
        <f t="shared" si="37"/>
        <v>2.1718025644404188E-2</v>
      </c>
      <c r="N201" s="19">
        <f t="shared" si="38"/>
        <v>2.4569437133582257E-7</v>
      </c>
      <c r="O201" s="19">
        <f t="shared" si="39"/>
        <v>8.1875566677262898E-4</v>
      </c>
      <c r="P201" s="19">
        <f t="shared" si="40"/>
        <v>3.3841554520588515E-3</v>
      </c>
      <c r="Q201" s="19"/>
      <c r="R201" s="20">
        <f t="shared" si="41"/>
        <v>10.363440989673851</v>
      </c>
      <c r="S201" s="20">
        <f t="shared" si="42"/>
        <v>32.607325198810805</v>
      </c>
      <c r="T201" s="20">
        <f t="shared" si="43"/>
        <v>3.0556990523844556</v>
      </c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x14ac:dyDescent="0.35">
      <c r="A202">
        <v>201</v>
      </c>
      <c r="B202" s="2">
        <v>44629.590150462966</v>
      </c>
      <c r="C202">
        <v>7869704</v>
      </c>
      <c r="D202" s="1">
        <v>1.26111E-8</v>
      </c>
      <c r="E202" s="1">
        <v>3.7655600000000002E-11</v>
      </c>
      <c r="F202" s="1">
        <v>3.53495E-7</v>
      </c>
      <c r="G202" s="1">
        <v>2.8360500000000003E-10</v>
      </c>
      <c r="H202" s="1">
        <v>2.60196E-9</v>
      </c>
      <c r="I202" s="1">
        <f t="shared" si="33"/>
        <v>8.1719927999999997E-9</v>
      </c>
      <c r="J202" s="1">
        <f t="shared" si="34"/>
        <v>7.5311200000000008E-14</v>
      </c>
      <c r="K202" s="1">
        <f t="shared" si="35"/>
        <v>3.5172752500000001E-7</v>
      </c>
      <c r="L202" s="1">
        <f t="shared" si="36"/>
        <v>9.0288012000000001E-10</v>
      </c>
      <c r="M202" s="1">
        <f t="shared" si="37"/>
        <v>2.3233873436547224E-2</v>
      </c>
      <c r="N202" s="1">
        <f t="shared" si="38"/>
        <v>2.1411801649586568E-7</v>
      </c>
      <c r="O202" s="1">
        <f t="shared" si="39"/>
        <v>8.06320176392223E-4</v>
      </c>
      <c r="P202" s="1">
        <f t="shared" si="40"/>
        <v>2.5669873860454909E-3</v>
      </c>
      <c r="Q202" s="1"/>
      <c r="R202" s="5">
        <f t="shared" si="41"/>
        <v>8.2527953682728281</v>
      </c>
      <c r="S202" s="5">
        <f t="shared" si="42"/>
        <v>38.581372406302847</v>
      </c>
      <c r="T202" s="5">
        <f t="shared" si="43"/>
        <v>2.9770581710499644</v>
      </c>
    </row>
    <row r="203" spans="1:30" s="7" customFormat="1" x14ac:dyDescent="0.35">
      <c r="A203" s="7">
        <v>202</v>
      </c>
      <c r="B203" s="27">
        <v>44629.590497685182</v>
      </c>
      <c r="C203" s="7">
        <v>7899470</v>
      </c>
      <c r="D203" s="8">
        <v>1.28576E-8</v>
      </c>
      <c r="E203" s="8">
        <v>2.9260400000000002E-11</v>
      </c>
      <c r="F203" s="8">
        <v>3.6738E-7</v>
      </c>
      <c r="G203" s="8">
        <v>2.3391400000000001E-10</v>
      </c>
      <c r="H203" s="8">
        <v>2.0708099999999998E-9</v>
      </c>
      <c r="I203" s="8">
        <f t="shared" si="33"/>
        <v>8.3317247999999997E-9</v>
      </c>
      <c r="J203" s="8">
        <f t="shared" si="34"/>
        <v>5.8520800000000007E-14</v>
      </c>
      <c r="K203" s="8">
        <f t="shared" si="35"/>
        <v>3.655431E-7</v>
      </c>
      <c r="L203" s="8">
        <f t="shared" si="36"/>
        <v>7.1857106999999994E-10</v>
      </c>
      <c r="M203" s="8">
        <f t="shared" si="37"/>
        <v>2.2792728955901505E-2</v>
      </c>
      <c r="N203" s="8">
        <f t="shared" si="38"/>
        <v>1.6009274966481384E-7</v>
      </c>
      <c r="O203" s="8">
        <f t="shared" si="39"/>
        <v>6.399081257449532E-4</v>
      </c>
      <c r="P203" s="8">
        <f t="shared" si="40"/>
        <v>1.9657629155084583E-3</v>
      </c>
      <c r="Q203" s="8"/>
      <c r="R203" s="5">
        <f t="shared" si="41"/>
        <v>6.6468557966033046</v>
      </c>
      <c r="S203" s="5">
        <f t="shared" si="42"/>
        <v>39.430655054813613</v>
      </c>
      <c r="T203" s="5">
        <f t="shared" si="43"/>
        <v>2.485905191169314</v>
      </c>
    </row>
    <row r="204" spans="1:30" s="9" customFormat="1" x14ac:dyDescent="0.35">
      <c r="A204" s="9">
        <v>203</v>
      </c>
      <c r="B204" s="26">
        <v>44629.590868055559</v>
      </c>
      <c r="C204" s="9">
        <v>7931828</v>
      </c>
      <c r="D204" s="10">
        <v>5.5177499999999999E-9</v>
      </c>
      <c r="E204" s="10">
        <v>2.5369899999999999E-11</v>
      </c>
      <c r="F204" s="10">
        <v>4.19787E-7</v>
      </c>
      <c r="G204" s="10">
        <v>8.4141299999999994E-11</v>
      </c>
      <c r="H204" s="10">
        <v>1.4932399999999999E-9</v>
      </c>
      <c r="I204" s="10">
        <f t="shared" si="33"/>
        <v>3.5755020000000001E-9</v>
      </c>
      <c r="J204" s="10">
        <f t="shared" si="34"/>
        <v>5.0739799999999998E-14</v>
      </c>
      <c r="K204" s="10">
        <f t="shared" si="35"/>
        <v>4.17688065E-7</v>
      </c>
      <c r="L204" s="10">
        <f t="shared" si="36"/>
        <v>5.1815427999999995E-10</v>
      </c>
      <c r="M204" s="10">
        <f t="shared" si="37"/>
        <v>8.5602206517440237E-3</v>
      </c>
      <c r="N204" s="10">
        <f t="shared" si="38"/>
        <v>1.214777348258682E-7</v>
      </c>
      <c r="O204" s="10">
        <f t="shared" si="39"/>
        <v>2.0144530584085518E-4</v>
      </c>
      <c r="P204" s="10">
        <f t="shared" si="40"/>
        <v>1.2405292930742465E-3</v>
      </c>
      <c r="Q204" s="10"/>
      <c r="R204" s="23">
        <f t="shared" si="41"/>
        <v>8.7590220583549154</v>
      </c>
      <c r="S204" s="23">
        <f t="shared" si="42"/>
        <v>24.513566617417972</v>
      </c>
      <c r="T204" s="23">
        <f t="shared" si="43"/>
        <v>1.9330568051516832</v>
      </c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x14ac:dyDescent="0.35">
      <c r="A205">
        <v>204</v>
      </c>
      <c r="B205" s="2">
        <v>44629.591238425928</v>
      </c>
      <c r="C205">
        <v>7963694</v>
      </c>
      <c r="D205" s="1">
        <v>1.7416500000000001E-9</v>
      </c>
      <c r="E205" s="1">
        <v>4.2825800000000001E-11</v>
      </c>
      <c r="F205" s="1">
        <v>4.68341E-7</v>
      </c>
      <c r="G205" s="1">
        <v>3.5353499999999997E-11</v>
      </c>
      <c r="H205" s="1">
        <v>1.2138200000000001E-9</v>
      </c>
      <c r="I205" s="1">
        <f t="shared" si="33"/>
        <v>1.1285892000000001E-9</v>
      </c>
      <c r="J205" s="1">
        <f t="shared" si="34"/>
        <v>8.5651600000000008E-14</v>
      </c>
      <c r="K205" s="1">
        <f t="shared" si="35"/>
        <v>4.65999295E-7</v>
      </c>
      <c r="L205" s="1">
        <f t="shared" si="36"/>
        <v>4.2119554000000004E-10</v>
      </c>
      <c r="M205" s="1">
        <f t="shared" si="37"/>
        <v>2.4218689000377138E-3</v>
      </c>
      <c r="N205" s="1">
        <f t="shared" si="38"/>
        <v>1.8380199480773895E-7</v>
      </c>
      <c r="O205" s="1">
        <f t="shared" si="39"/>
        <v>7.5865994604133461E-5</v>
      </c>
      <c r="P205" s="1">
        <f t="shared" si="40"/>
        <v>9.0385445754805277E-4</v>
      </c>
      <c r="Q205" s="1"/>
      <c r="R205" s="5">
        <f t="shared" si="41"/>
        <v>17.895903184014234</v>
      </c>
      <c r="S205" s="5">
        <f t="shared" si="42"/>
        <v>14.371686395572421</v>
      </c>
      <c r="T205" s="5">
        <f t="shared" si="43"/>
        <v>2.0082362643306371</v>
      </c>
    </row>
    <row r="206" spans="1:30" x14ac:dyDescent="0.35">
      <c r="A206">
        <v>205</v>
      </c>
      <c r="B206" s="2">
        <v>44629.59170138889</v>
      </c>
      <c r="C206">
        <v>8003101</v>
      </c>
      <c r="D206" s="1">
        <v>4.9162799999999997E-10</v>
      </c>
      <c r="E206" s="1">
        <v>2.2267800000000001E-11</v>
      </c>
      <c r="F206" s="1">
        <v>2.8353E-7</v>
      </c>
      <c r="G206" s="1">
        <v>1.8000799999999999E-11</v>
      </c>
      <c r="H206" s="1">
        <v>2.20867E-9</v>
      </c>
      <c r="I206" s="1">
        <f t="shared" si="33"/>
        <v>3.1857494399999998E-10</v>
      </c>
      <c r="J206" s="1">
        <f t="shared" si="34"/>
        <v>4.4535600000000002E-14</v>
      </c>
      <c r="K206" s="1">
        <f t="shared" si="35"/>
        <v>2.8211234999999998E-7</v>
      </c>
      <c r="L206" s="1">
        <f t="shared" si="36"/>
        <v>7.6640848999999994E-10</v>
      </c>
      <c r="M206" s="1">
        <f t="shared" si="37"/>
        <v>1.129248485576757E-3</v>
      </c>
      <c r="N206" s="1">
        <f t="shared" si="38"/>
        <v>1.5786476558009603E-7</v>
      </c>
      <c r="O206" s="1">
        <f t="shared" si="39"/>
        <v>6.3807203052259151E-5</v>
      </c>
      <c r="P206" s="1">
        <f t="shared" si="40"/>
        <v>2.7166782666551109E-3</v>
      </c>
      <c r="Q206" s="1"/>
      <c r="R206" s="5">
        <f t="shared" si="41"/>
        <v>55.741324649872922</v>
      </c>
      <c r="S206" s="5">
        <f t="shared" si="42"/>
        <v>4.4864343542267449</v>
      </c>
      <c r="T206" s="5">
        <f t="shared" si="43"/>
        <v>1.2260371916995381</v>
      </c>
    </row>
    <row r="207" spans="1:30" x14ac:dyDescent="0.35">
      <c r="A207">
        <v>206</v>
      </c>
      <c r="B207" s="2">
        <v>44629.592141203706</v>
      </c>
      <c r="C207">
        <v>8041599</v>
      </c>
      <c r="D207" s="1">
        <v>1.3206300000000001E-10</v>
      </c>
      <c r="E207" s="1">
        <v>2.7120699999999999E-11</v>
      </c>
      <c r="F207" s="1">
        <v>4.9210799999999999E-8</v>
      </c>
      <c r="G207" s="1">
        <v>1.6422700000000001E-11</v>
      </c>
      <c r="H207" s="1">
        <v>2.3689600000000001E-9</v>
      </c>
      <c r="I207" s="1">
        <f t="shared" si="33"/>
        <v>8.5576824000000005E-11</v>
      </c>
      <c r="J207" s="1">
        <f t="shared" si="34"/>
        <v>5.4241399999999998E-14</v>
      </c>
      <c r="K207" s="1">
        <f t="shared" si="35"/>
        <v>4.8964746E-8</v>
      </c>
      <c r="L207" s="1">
        <f t="shared" si="36"/>
        <v>8.2202911999999991E-10</v>
      </c>
      <c r="M207" s="1">
        <f t="shared" si="37"/>
        <v>1.747723229280103E-3</v>
      </c>
      <c r="N207" s="1">
        <f t="shared" si="38"/>
        <v>1.1077643494770707E-6</v>
      </c>
      <c r="O207" s="1">
        <f t="shared" si="39"/>
        <v>3.3539845177589609E-4</v>
      </c>
      <c r="P207" s="1">
        <f t="shared" si="40"/>
        <v>1.6788183073593393E-2</v>
      </c>
      <c r="Q207" s="1"/>
      <c r="R207" s="5">
        <f t="shared" si="41"/>
        <v>83.31969767417786</v>
      </c>
      <c r="S207" s="5">
        <f t="shared" si="42"/>
        <v>3.8418873575166179</v>
      </c>
      <c r="T207" s="5">
        <f t="shared" si="43"/>
        <v>1.2454199053925619</v>
      </c>
    </row>
    <row r="208" spans="1:30" x14ac:dyDescent="0.35">
      <c r="A208">
        <v>207</v>
      </c>
      <c r="B208" s="2">
        <v>44629.592604166668</v>
      </c>
      <c r="C208">
        <v>8081117</v>
      </c>
      <c r="D208" s="1">
        <v>6.5703900000000006E-11</v>
      </c>
      <c r="E208" s="1">
        <v>3.5669400000000001E-11</v>
      </c>
      <c r="F208" s="1">
        <v>1.23642E-8</v>
      </c>
      <c r="G208" s="1">
        <v>1.5850799999999999E-11</v>
      </c>
      <c r="H208" s="1">
        <v>2.1419599999999999E-9</v>
      </c>
      <c r="I208" s="1">
        <f t="shared" si="33"/>
        <v>4.2576127200000003E-11</v>
      </c>
      <c r="J208" s="1">
        <f t="shared" si="34"/>
        <v>7.1338800000000003E-14</v>
      </c>
      <c r="K208" s="1">
        <f t="shared" si="35"/>
        <v>1.2302379E-8</v>
      </c>
      <c r="L208" s="1">
        <f t="shared" si="36"/>
        <v>7.4326011999999989E-10</v>
      </c>
      <c r="M208" s="1">
        <f t="shared" si="37"/>
        <v>3.4608043858834134E-3</v>
      </c>
      <c r="N208" s="1">
        <f t="shared" si="38"/>
        <v>5.7987808699439354E-6</v>
      </c>
      <c r="O208" s="1">
        <f t="shared" si="39"/>
        <v>1.2884337248917465E-3</v>
      </c>
      <c r="P208" s="1">
        <f t="shared" si="40"/>
        <v>6.0415966700424359E-2</v>
      </c>
      <c r="Q208" s="1"/>
      <c r="R208" s="5">
        <f t="shared" si="41"/>
        <v>90.100708173774478</v>
      </c>
      <c r="S208" s="5">
        <f t="shared" si="42"/>
        <v>4.090354551983145</v>
      </c>
      <c r="T208" s="5">
        <f t="shared" si="43"/>
        <v>1.3693972295891457</v>
      </c>
    </row>
    <row r="209" spans="1:20" x14ac:dyDescent="0.35">
      <c r="A209">
        <v>208</v>
      </c>
      <c r="B209" s="2">
        <v>44629.593055555553</v>
      </c>
      <c r="C209">
        <v>8120114</v>
      </c>
      <c r="D209" s="1">
        <v>3.6152100000000003E-11</v>
      </c>
      <c r="E209" s="1">
        <v>2.2708000000000001E-11</v>
      </c>
      <c r="F209" s="1">
        <v>6.7007700000000002E-9</v>
      </c>
      <c r="G209" s="1">
        <v>1.44791E-11</v>
      </c>
      <c r="H209" s="1">
        <v>1.8968500000000001E-9</v>
      </c>
      <c r="I209" s="1">
        <f t="shared" si="33"/>
        <v>2.3426560800000002E-11</v>
      </c>
      <c r="J209" s="1">
        <f t="shared" si="34"/>
        <v>4.5416000000000004E-14</v>
      </c>
      <c r="K209" s="1">
        <f t="shared" si="35"/>
        <v>6.6672661499999999E-9</v>
      </c>
      <c r="L209" s="1">
        <f t="shared" si="36"/>
        <v>6.5820695E-10</v>
      </c>
      <c r="M209" s="1">
        <f t="shared" si="37"/>
        <v>3.513668162174687E-3</v>
      </c>
      <c r="N209" s="1">
        <f t="shared" si="38"/>
        <v>6.8117874670414954E-6</v>
      </c>
      <c r="O209" s="1">
        <f t="shared" si="39"/>
        <v>2.1716697180297804E-3</v>
      </c>
      <c r="P209" s="1">
        <f t="shared" si="40"/>
        <v>9.8722165156103756E-2</v>
      </c>
      <c r="Q209" s="1"/>
      <c r="R209" s="5">
        <f t="shared" si="41"/>
        <v>93.617294740026608</v>
      </c>
      <c r="S209" s="5">
        <f t="shared" si="42"/>
        <v>4.2138758384573487</v>
      </c>
      <c r="T209" s="5">
        <f t="shared" si="43"/>
        <v>1.4324967733492737</v>
      </c>
    </row>
    <row r="210" spans="1:20" x14ac:dyDescent="0.35">
      <c r="A210">
        <v>209</v>
      </c>
      <c r="B210" s="2">
        <v>44629.593541666669</v>
      </c>
      <c r="C210">
        <v>8162232</v>
      </c>
      <c r="D210" s="1">
        <v>3.7420600000000002E-11</v>
      </c>
      <c r="E210" s="1">
        <v>5.20196E-11</v>
      </c>
      <c r="F210" s="1">
        <v>5.7943600000000002E-9</v>
      </c>
      <c r="G210" s="1">
        <v>1.26301E-11</v>
      </c>
      <c r="H210" s="1">
        <v>1.7212E-9</v>
      </c>
      <c r="I210" s="1">
        <f t="shared" si="33"/>
        <v>2.4248548800000003E-11</v>
      </c>
      <c r="J210" s="1">
        <f t="shared" si="34"/>
        <v>1.040392E-13</v>
      </c>
      <c r="K210" s="1">
        <f t="shared" si="35"/>
        <v>5.7653882000000003E-9</v>
      </c>
      <c r="L210" s="1">
        <f t="shared" si="36"/>
        <v>5.9725639999999995E-10</v>
      </c>
      <c r="M210" s="1">
        <f t="shared" si="37"/>
        <v>4.2058831008118412E-3</v>
      </c>
      <c r="N210" s="1">
        <f t="shared" si="38"/>
        <v>1.8045480441369062E-5</v>
      </c>
      <c r="O210" s="1">
        <f t="shared" si="39"/>
        <v>2.1906764231418101E-3</v>
      </c>
      <c r="P210" s="1">
        <f t="shared" si="40"/>
        <v>0.10359344059433845</v>
      </c>
      <c r="Q210" s="1"/>
      <c r="R210" s="5">
        <f t="shared" si="41"/>
        <v>92.773682628141813</v>
      </c>
      <c r="S210" s="5">
        <f t="shared" si="42"/>
        <v>4.0570772007263711</v>
      </c>
      <c r="T210" s="5">
        <f t="shared" si="43"/>
        <v>1.3725607012294028</v>
      </c>
    </row>
    <row r="211" spans="1:20" x14ac:dyDescent="0.35">
      <c r="A211">
        <v>210</v>
      </c>
      <c r="B211" s="2">
        <v>44629.5940162037</v>
      </c>
      <c r="C211">
        <v>8203329</v>
      </c>
      <c r="D211" s="1">
        <v>3.7893600000000002E-11</v>
      </c>
      <c r="E211" s="1">
        <v>3.46763E-11</v>
      </c>
      <c r="F211" s="1">
        <v>5.5081899999999998E-9</v>
      </c>
      <c r="G211" s="1">
        <v>1.1022999999999999E-11</v>
      </c>
      <c r="H211" s="1">
        <v>1.5887499999999999E-9</v>
      </c>
      <c r="I211" s="1">
        <f t="shared" si="33"/>
        <v>2.4555052800000001E-11</v>
      </c>
      <c r="J211" s="1">
        <f t="shared" si="34"/>
        <v>6.9352600000000001E-14</v>
      </c>
      <c r="K211" s="1">
        <f t="shared" si="35"/>
        <v>5.4806490499999994E-9</v>
      </c>
      <c r="L211" s="1">
        <f t="shared" si="36"/>
        <v>5.5129624999999999E-10</v>
      </c>
      <c r="M211" s="1">
        <f t="shared" si="37"/>
        <v>4.4803184031643123E-3</v>
      </c>
      <c r="N211" s="1">
        <f t="shared" si="38"/>
        <v>1.2654085194526368E-5</v>
      </c>
      <c r="O211" s="1">
        <f t="shared" si="39"/>
        <v>2.0112581373915926E-3</v>
      </c>
      <c r="P211" s="1">
        <f t="shared" si="40"/>
        <v>0.10058959166524264</v>
      </c>
      <c r="Q211" s="1"/>
      <c r="R211" s="5">
        <f t="shared" si="41"/>
        <v>92.111101516122204</v>
      </c>
      <c r="S211" s="5">
        <f t="shared" si="42"/>
        <v>3.8447076933981803</v>
      </c>
      <c r="T211" s="5">
        <f t="shared" si="43"/>
        <v>1.2944872022067029</v>
      </c>
    </row>
    <row r="212" spans="1:20" x14ac:dyDescent="0.35">
      <c r="A212">
        <v>211</v>
      </c>
      <c r="B212" s="2">
        <v>44629.594490740739</v>
      </c>
      <c r="C212">
        <v>8244427</v>
      </c>
      <c r="D212" s="1">
        <v>3.0142899999999999E-11</v>
      </c>
      <c r="E212" s="1">
        <v>4.1638199999999999E-11</v>
      </c>
      <c r="F212" s="1">
        <v>5.35478E-9</v>
      </c>
      <c r="G212" s="1">
        <v>1.00716E-11</v>
      </c>
      <c r="H212" s="1">
        <v>1.4670899999999999E-9</v>
      </c>
      <c r="I212" s="1">
        <f t="shared" si="33"/>
        <v>1.9532599200000001E-11</v>
      </c>
      <c r="J212" s="1">
        <f t="shared" si="34"/>
        <v>8.3276400000000004E-14</v>
      </c>
      <c r="K212" s="1">
        <f t="shared" si="35"/>
        <v>5.3280061000000001E-9</v>
      </c>
      <c r="L212" s="1">
        <f t="shared" si="36"/>
        <v>5.0908022999999985E-10</v>
      </c>
      <c r="M212" s="1">
        <f t="shared" si="37"/>
        <v>3.6660241811660088E-3</v>
      </c>
      <c r="N212" s="1">
        <f t="shared" si="38"/>
        <v>1.5629937060319807E-5</v>
      </c>
      <c r="O212" s="1">
        <f t="shared" si="39"/>
        <v>1.8903131511054387E-3</v>
      </c>
      <c r="P212" s="1">
        <f t="shared" si="40"/>
        <v>9.5547981823819572E-2</v>
      </c>
      <c r="Q212" s="1"/>
      <c r="R212" s="5">
        <f t="shared" si="41"/>
        <v>93.126824519282607</v>
      </c>
      <c r="S212" s="5">
        <f t="shared" si="42"/>
        <v>3.8055818595235555</v>
      </c>
      <c r="T212" s="5">
        <f t="shared" si="43"/>
        <v>1.2859639515300105</v>
      </c>
    </row>
    <row r="213" spans="1:20" x14ac:dyDescent="0.35">
      <c r="A213">
        <v>212</v>
      </c>
      <c r="B213" s="2">
        <v>44629.594965277778</v>
      </c>
      <c r="C213">
        <v>8285524</v>
      </c>
      <c r="D213" s="1">
        <v>3.0841699999999999E-11</v>
      </c>
      <c r="E213" s="1">
        <v>2.4202799999999999E-11</v>
      </c>
      <c r="F213" s="1">
        <v>5.2964999999999996E-9</v>
      </c>
      <c r="G213" s="1">
        <v>9.1858799999999992E-12</v>
      </c>
      <c r="H213" s="1">
        <v>1.3898200000000001E-9</v>
      </c>
      <c r="I213" s="1">
        <f t="shared" si="33"/>
        <v>1.99854216E-11</v>
      </c>
      <c r="J213" s="1">
        <f t="shared" si="34"/>
        <v>4.8405599999999996E-14</v>
      </c>
      <c r="K213" s="1">
        <f t="shared" si="35"/>
        <v>5.2700175E-9</v>
      </c>
      <c r="L213" s="1">
        <f t="shared" si="36"/>
        <v>4.8226754000000003E-10</v>
      </c>
      <c r="M213" s="1">
        <f t="shared" si="37"/>
        <v>3.7922875208668662E-3</v>
      </c>
      <c r="N213" s="1">
        <f t="shared" si="38"/>
        <v>9.1850928388757719E-6</v>
      </c>
      <c r="O213" s="1">
        <f t="shared" si="39"/>
        <v>1.7430454452950106E-3</v>
      </c>
      <c r="P213" s="1">
        <f t="shared" si="40"/>
        <v>9.1511563291772763E-2</v>
      </c>
      <c r="Q213" s="1"/>
      <c r="R213" s="5">
        <f t="shared" si="41"/>
        <v>92.607008011116093</v>
      </c>
      <c r="S213" s="5">
        <f t="shared" si="42"/>
        <v>3.6693051965364645</v>
      </c>
      <c r="T213" s="5">
        <f t="shared" si="43"/>
        <v>1.2356396139658392</v>
      </c>
    </row>
    <row r="214" spans="1:20" x14ac:dyDescent="0.35">
      <c r="A214">
        <v>213</v>
      </c>
      <c r="B214" s="2">
        <v>44629.595439814817</v>
      </c>
      <c r="C214">
        <v>8326622</v>
      </c>
      <c r="D214" s="1">
        <v>3.0239699999999998E-11</v>
      </c>
      <c r="E214" s="1">
        <v>3.2301000000000003E-11</v>
      </c>
      <c r="F214" s="1">
        <v>5.2364300000000003E-9</v>
      </c>
      <c r="G214" s="1">
        <v>8.1635499999999999E-12</v>
      </c>
      <c r="H214" s="1">
        <v>1.32239E-9</v>
      </c>
      <c r="I214" s="1">
        <f t="shared" si="33"/>
        <v>1.9595325599999999E-11</v>
      </c>
      <c r="J214" s="1">
        <f t="shared" si="34"/>
        <v>6.4602000000000003E-14</v>
      </c>
      <c r="K214" s="1">
        <f t="shared" si="35"/>
        <v>5.2102478500000004E-9</v>
      </c>
      <c r="L214" s="1">
        <f t="shared" si="36"/>
        <v>4.5886933E-10</v>
      </c>
      <c r="M214" s="1">
        <f t="shared" si="37"/>
        <v>3.760920049129716E-3</v>
      </c>
      <c r="N214" s="1">
        <f t="shared" si="38"/>
        <v>1.239902627664824E-5</v>
      </c>
      <c r="O214" s="1">
        <f t="shared" si="39"/>
        <v>1.5668256549446107E-3</v>
      </c>
      <c r="P214" s="1">
        <f t="shared" si="40"/>
        <v>8.8070537757623177E-2</v>
      </c>
      <c r="Q214" s="1"/>
      <c r="R214" s="5">
        <f t="shared" si="41"/>
        <v>92.382054043204647</v>
      </c>
      <c r="S214" s="5">
        <f t="shared" si="42"/>
        <v>3.4353963192168471</v>
      </c>
      <c r="T214" s="5">
        <f t="shared" si="43"/>
        <v>1.1531551566448632</v>
      </c>
    </row>
    <row r="215" spans="1:20" x14ac:dyDescent="0.35">
      <c r="A215">
        <v>214</v>
      </c>
      <c r="B215" s="2">
        <v>44629.595914351848</v>
      </c>
      <c r="C215">
        <v>8367719</v>
      </c>
      <c r="D215" s="1">
        <v>2.0091700000000001E-11</v>
      </c>
      <c r="E215" s="1">
        <v>2.8308300000000001E-11</v>
      </c>
      <c r="F215" s="1">
        <v>5.1555700000000002E-9</v>
      </c>
      <c r="G215" s="1">
        <v>7.8743799999999994E-12</v>
      </c>
      <c r="H215" s="1">
        <v>1.26133E-9</v>
      </c>
      <c r="I215" s="1">
        <f t="shared" si="33"/>
        <v>1.3019421600000001E-11</v>
      </c>
      <c r="J215" s="1">
        <f t="shared" si="34"/>
        <v>5.6616600000000003E-14</v>
      </c>
      <c r="K215" s="1">
        <f t="shared" si="35"/>
        <v>5.1297921500000002E-9</v>
      </c>
      <c r="L215" s="1">
        <f t="shared" si="36"/>
        <v>4.3768150999999999E-10</v>
      </c>
      <c r="M215" s="1">
        <f t="shared" si="37"/>
        <v>2.5380017784931114E-3</v>
      </c>
      <c r="N215" s="1">
        <f t="shared" si="38"/>
        <v>1.1036821443145607E-5</v>
      </c>
      <c r="O215" s="1">
        <f t="shared" si="39"/>
        <v>1.5350290557094013E-3</v>
      </c>
      <c r="P215" s="1">
        <f t="shared" si="40"/>
        <v>8.5321490072458386E-2</v>
      </c>
      <c r="Q215" s="1"/>
      <c r="R215" s="5">
        <f t="shared" si="41"/>
        <v>94.569875695541867</v>
      </c>
      <c r="S215" s="5">
        <f t="shared" si="42"/>
        <v>3.4728148630880389</v>
      </c>
      <c r="T215" s="5">
        <f t="shared" si="43"/>
        <v>1.1760353749388119</v>
      </c>
    </row>
    <row r="216" spans="1:20" x14ac:dyDescent="0.35">
      <c r="A216">
        <v>215</v>
      </c>
      <c r="B216" s="2">
        <v>44629.596388888887</v>
      </c>
      <c r="C216">
        <v>8408817</v>
      </c>
      <c r="D216" s="1">
        <v>3.7302399999999999E-11</v>
      </c>
      <c r="E216" s="1">
        <v>3.1922300000000001E-11</v>
      </c>
      <c r="F216" s="1">
        <v>5.2746400000000003E-9</v>
      </c>
      <c r="G216" s="1">
        <v>7.1637999999999998E-12</v>
      </c>
      <c r="H216" s="1">
        <v>1.2229399999999999E-9</v>
      </c>
      <c r="I216" s="1">
        <f t="shared" si="33"/>
        <v>2.41719552E-11</v>
      </c>
      <c r="J216" s="1">
        <f t="shared" si="34"/>
        <v>6.3844600000000001E-14</v>
      </c>
      <c r="K216" s="1">
        <f t="shared" si="35"/>
        <v>5.2482667999999999E-9</v>
      </c>
      <c r="L216" s="1">
        <f t="shared" si="36"/>
        <v>4.2436017999999994E-10</v>
      </c>
      <c r="M216" s="1">
        <f t="shared" si="37"/>
        <v>4.6057024387555906E-3</v>
      </c>
      <c r="N216" s="1">
        <f t="shared" si="38"/>
        <v>1.2164892226896697E-5</v>
      </c>
      <c r="O216" s="1">
        <f t="shared" si="39"/>
        <v>1.3649839600380072E-3</v>
      </c>
      <c r="P216" s="1">
        <f t="shared" si="40"/>
        <v>8.0857204134515415E-2</v>
      </c>
      <c r="Q216" s="1"/>
      <c r="R216" s="5">
        <f t="shared" si="41"/>
        <v>90.075065992957633</v>
      </c>
      <c r="S216" s="5">
        <f t="shared" si="42"/>
        <v>3.2655377659426672</v>
      </c>
      <c r="T216" s="5">
        <f t="shared" si="43"/>
        <v>1.0842018089914296</v>
      </c>
    </row>
    <row r="217" spans="1:20" x14ac:dyDescent="0.35">
      <c r="A217">
        <v>216</v>
      </c>
      <c r="B217" s="2">
        <v>44629.596863425926</v>
      </c>
      <c r="C217">
        <v>8449914</v>
      </c>
      <c r="D217" s="1">
        <v>2.1016199999999999E-11</v>
      </c>
      <c r="E217" s="1">
        <v>2.4100400000000001E-11</v>
      </c>
      <c r="F217" s="1">
        <v>5.1176599999999999E-9</v>
      </c>
      <c r="G217" s="1">
        <v>6.6983199999999997E-12</v>
      </c>
      <c r="H217" s="1">
        <v>1.1967800000000001E-9</v>
      </c>
      <c r="I217" s="1">
        <f t="shared" si="33"/>
        <v>1.3618497599999999E-11</v>
      </c>
      <c r="J217" s="1">
        <f t="shared" si="34"/>
        <v>4.82008E-14</v>
      </c>
      <c r="K217" s="1">
        <f t="shared" si="35"/>
        <v>5.0920716999999999E-9</v>
      </c>
      <c r="L217" s="1">
        <f t="shared" si="36"/>
        <v>4.1528266E-10</v>
      </c>
      <c r="M217" s="1">
        <f t="shared" si="37"/>
        <v>2.6744512650911808E-3</v>
      </c>
      <c r="N217" s="1">
        <f t="shared" si="38"/>
        <v>9.4658525723430024E-6</v>
      </c>
      <c r="O217" s="1">
        <f t="shared" si="39"/>
        <v>1.3154410217750862E-3</v>
      </c>
      <c r="P217" s="1">
        <f t="shared" si="40"/>
        <v>8.1554755012581623E-2</v>
      </c>
      <c r="Q217" s="1"/>
      <c r="R217" s="5">
        <f t="shared" si="41"/>
        <v>94.02650964297888</v>
      </c>
      <c r="S217" s="5">
        <f t="shared" si="42"/>
        <v>3.1247447329602229</v>
      </c>
      <c r="T217" s="5">
        <f t="shared" si="43"/>
        <v>1.0522575526694153</v>
      </c>
    </row>
    <row r="218" spans="1:20" x14ac:dyDescent="0.35">
      <c r="A218">
        <v>217</v>
      </c>
      <c r="B218" s="2">
        <v>44629.597349537034</v>
      </c>
      <c r="C218">
        <v>8491012</v>
      </c>
      <c r="D218" s="1">
        <v>2.1112899999999999E-11</v>
      </c>
      <c r="E218" s="1">
        <v>3.97749E-11</v>
      </c>
      <c r="F218" s="1">
        <v>5.1109400000000001E-9</v>
      </c>
      <c r="G218" s="1">
        <v>6.2941200000000002E-12</v>
      </c>
      <c r="H218" s="1">
        <v>1.18154E-9</v>
      </c>
      <c r="I218" s="1">
        <f t="shared" si="33"/>
        <v>1.36811592E-11</v>
      </c>
      <c r="J218" s="1">
        <f t="shared" si="34"/>
        <v>7.9549799999999997E-14</v>
      </c>
      <c r="K218" s="1">
        <f t="shared" si="35"/>
        <v>5.0853853000000001E-9</v>
      </c>
      <c r="L218" s="1">
        <f t="shared" si="36"/>
        <v>4.0999438000000002E-10</v>
      </c>
      <c r="M218" s="1">
        <f t="shared" si="37"/>
        <v>2.6902896030316522E-3</v>
      </c>
      <c r="N218" s="1">
        <f t="shared" si="38"/>
        <v>1.5642826513066769E-5</v>
      </c>
      <c r="O218" s="1">
        <f t="shared" si="39"/>
        <v>1.2376879289756079E-3</v>
      </c>
      <c r="P218" s="1">
        <f t="shared" si="40"/>
        <v>8.0622087769829362E-2</v>
      </c>
      <c r="Q218" s="1"/>
      <c r="R218" s="5">
        <f t="shared" si="41"/>
        <v>93.919815672821855</v>
      </c>
      <c r="S218" s="5">
        <f t="shared" si="42"/>
        <v>2.9783219080043635</v>
      </c>
      <c r="T218" s="5">
        <f t="shared" si="43"/>
        <v>1.001112584679704</v>
      </c>
    </row>
    <row r="219" spans="1:20" x14ac:dyDescent="0.35">
      <c r="A219">
        <v>218</v>
      </c>
      <c r="B219" s="2">
        <v>44629.597824074073</v>
      </c>
      <c r="C219">
        <v>8532109</v>
      </c>
      <c r="D219" s="1">
        <v>2.20159E-11</v>
      </c>
      <c r="E219" s="1">
        <v>3.5976599999999997E-11</v>
      </c>
      <c r="F219" s="1">
        <v>5.1047000000000004E-9</v>
      </c>
      <c r="G219" s="1">
        <v>6.1167500000000002E-12</v>
      </c>
      <c r="H219" s="1">
        <v>1.1325899999999999E-9</v>
      </c>
      <c r="I219" s="1">
        <f t="shared" si="33"/>
        <v>1.4266303200000001E-11</v>
      </c>
      <c r="J219" s="1">
        <f t="shared" si="34"/>
        <v>7.1953199999999991E-14</v>
      </c>
      <c r="K219" s="1">
        <f t="shared" si="35"/>
        <v>5.0791765000000004E-9</v>
      </c>
      <c r="L219" s="1">
        <f t="shared" si="36"/>
        <v>3.930087299999999E-10</v>
      </c>
      <c r="M219" s="1">
        <f t="shared" si="37"/>
        <v>2.8087827229473124E-3</v>
      </c>
      <c r="N219" s="1">
        <f t="shared" si="38"/>
        <v>1.4166312196475153E-5</v>
      </c>
      <c r="O219" s="1">
        <f t="shared" si="39"/>
        <v>1.2042798670217503E-3</v>
      </c>
      <c r="P219" s="1">
        <f t="shared" si="40"/>
        <v>7.7376466440967323E-2</v>
      </c>
      <c r="Q219" s="1"/>
      <c r="R219" s="5">
        <f t="shared" si="41"/>
        <v>93.42334504162018</v>
      </c>
      <c r="S219" s="5">
        <f t="shared" si="42"/>
        <v>3.0182758233169089</v>
      </c>
      <c r="T219" s="5">
        <f t="shared" si="43"/>
        <v>1.0130166032996486</v>
      </c>
    </row>
    <row r="220" spans="1:20" x14ac:dyDescent="0.35">
      <c r="A220">
        <v>219</v>
      </c>
      <c r="B220" s="2">
        <v>44629.598298611112</v>
      </c>
      <c r="C220">
        <v>8573207</v>
      </c>
      <c r="D220" s="1">
        <v>1.35342E-11</v>
      </c>
      <c r="E220" s="1">
        <v>3.28949E-11</v>
      </c>
      <c r="F220" s="1">
        <v>5.1109200000000004E-9</v>
      </c>
      <c r="G220" s="1">
        <v>5.6835199999999996E-12</v>
      </c>
      <c r="H220" s="1">
        <v>1.1061900000000001E-9</v>
      </c>
      <c r="I220" s="1">
        <f t="shared" si="33"/>
        <v>8.7701616000000004E-12</v>
      </c>
      <c r="J220" s="1">
        <f t="shared" si="34"/>
        <v>6.5789800000000001E-14</v>
      </c>
      <c r="K220" s="1">
        <f t="shared" si="35"/>
        <v>5.0853654000000004E-9</v>
      </c>
      <c r="L220" s="1">
        <f t="shared" si="36"/>
        <v>3.8384792999999995E-10</v>
      </c>
      <c r="M220" s="1">
        <f t="shared" si="37"/>
        <v>1.7245882862222644E-3</v>
      </c>
      <c r="N220" s="1">
        <f t="shared" si="38"/>
        <v>1.2937084127720693E-5</v>
      </c>
      <c r="O220" s="1">
        <f t="shared" si="39"/>
        <v>1.1176227375912849E-3</v>
      </c>
      <c r="P220" s="1">
        <f t="shared" si="40"/>
        <v>7.5480894647216482E-2</v>
      </c>
      <c r="Q220" s="1"/>
      <c r="R220" s="5">
        <f t="shared" si="41"/>
        <v>95.751107702025976</v>
      </c>
      <c r="S220" s="5">
        <f t="shared" si="42"/>
        <v>2.8756876519240091</v>
      </c>
      <c r="T220" s="5">
        <f t="shared" si="43"/>
        <v>0.97224829517862121</v>
      </c>
    </row>
    <row r="221" spans="1:20" x14ac:dyDescent="0.35">
      <c r="A221">
        <v>220</v>
      </c>
      <c r="B221" s="2">
        <v>44629.598773148151</v>
      </c>
      <c r="C221">
        <v>8614304</v>
      </c>
      <c r="D221" s="1">
        <v>1.2125899999999999E-11</v>
      </c>
      <c r="E221" s="1">
        <v>2.92194E-11</v>
      </c>
      <c r="F221" s="1">
        <v>5.0512399999999996E-9</v>
      </c>
      <c r="G221" s="1">
        <v>5.4610000000000003E-12</v>
      </c>
      <c r="H221" s="1">
        <v>1.1114700000000001E-9</v>
      </c>
      <c r="I221" s="1">
        <f t="shared" si="33"/>
        <v>7.8575832E-12</v>
      </c>
      <c r="J221" s="1">
        <f t="shared" si="34"/>
        <v>5.8438800000000003E-14</v>
      </c>
      <c r="K221" s="1">
        <f t="shared" si="35"/>
        <v>5.0259837999999996E-9</v>
      </c>
      <c r="L221" s="1">
        <f t="shared" si="36"/>
        <v>3.8568009000000005E-10</v>
      </c>
      <c r="M221" s="1">
        <f t="shared" si="37"/>
        <v>1.5633920666437485E-3</v>
      </c>
      <c r="N221" s="1">
        <f t="shared" si="38"/>
        <v>1.1627335527822435E-5</v>
      </c>
      <c r="O221" s="1">
        <f t="shared" si="39"/>
        <v>1.0865534425319877E-3</v>
      </c>
      <c r="P221" s="1">
        <f t="shared" si="40"/>
        <v>7.6737233016946862E-2</v>
      </c>
      <c r="Q221" s="1"/>
      <c r="R221" s="5">
        <f t="shared" si="41"/>
        <v>96.189114299673221</v>
      </c>
      <c r="S221" s="5">
        <f t="shared" si="42"/>
        <v>2.7534879845599605</v>
      </c>
      <c r="T221" s="5">
        <f t="shared" si="43"/>
        <v>0.93126456217423859</v>
      </c>
    </row>
    <row r="222" spans="1:20" x14ac:dyDescent="0.35">
      <c r="A222">
        <v>221</v>
      </c>
      <c r="B222" s="2">
        <v>44629.599247685182</v>
      </c>
      <c r="C222">
        <v>8655402</v>
      </c>
      <c r="D222" s="1">
        <v>1.77589E-11</v>
      </c>
      <c r="E222" s="1">
        <v>3.85156E-11</v>
      </c>
      <c r="F222" s="1">
        <v>5.0547099999999998E-9</v>
      </c>
      <c r="G222" s="1">
        <v>5.5082999999999999E-12</v>
      </c>
      <c r="H222" s="1">
        <v>1.0747599999999999E-9</v>
      </c>
      <c r="I222" s="1">
        <f t="shared" si="33"/>
        <v>1.1507767200000001E-11</v>
      </c>
      <c r="J222" s="1">
        <f t="shared" si="34"/>
        <v>7.7031199999999999E-14</v>
      </c>
      <c r="K222" s="1">
        <f t="shared" si="35"/>
        <v>5.0294364500000001E-9</v>
      </c>
      <c r="L222" s="1">
        <f t="shared" si="36"/>
        <v>3.7294171999999997E-10</v>
      </c>
      <c r="M222" s="1">
        <f t="shared" si="37"/>
        <v>2.288082832819172E-3</v>
      </c>
      <c r="N222" s="1">
        <f t="shared" si="38"/>
        <v>1.5316069855102751E-5</v>
      </c>
      <c r="O222" s="1">
        <f t="shared" si="39"/>
        <v>1.0952121683533748E-3</v>
      </c>
      <c r="P222" s="1">
        <f t="shared" si="40"/>
        <v>7.4151790902935055E-2</v>
      </c>
      <c r="Q222" s="1"/>
      <c r="R222" s="5">
        <f t="shared" si="41"/>
        <v>94.345784467198825</v>
      </c>
      <c r="S222" s="5">
        <f t="shared" si="42"/>
        <v>2.8686421616073341</v>
      </c>
      <c r="T222" s="5">
        <f t="shared" si="43"/>
        <v>0.96474551125927455</v>
      </c>
    </row>
    <row r="223" spans="1:20" x14ac:dyDescent="0.35">
      <c r="A223">
        <v>222</v>
      </c>
      <c r="B223" s="2">
        <v>44629.599722222221</v>
      </c>
      <c r="C223">
        <v>8696499</v>
      </c>
      <c r="D223" s="1">
        <v>2.88959E-11</v>
      </c>
      <c r="E223" s="1">
        <v>6.1725300000000004E-11</v>
      </c>
      <c r="F223" s="1">
        <v>5.0461900000000003E-9</v>
      </c>
      <c r="G223" s="1">
        <v>5.3502700000000004E-12</v>
      </c>
      <c r="H223" s="1">
        <v>1.0793199999999999E-9</v>
      </c>
      <c r="I223" s="1">
        <f t="shared" si="33"/>
        <v>1.87245432E-11</v>
      </c>
      <c r="J223" s="1">
        <f t="shared" si="34"/>
        <v>1.2345060000000001E-13</v>
      </c>
      <c r="K223" s="1">
        <f t="shared" si="35"/>
        <v>5.0209590500000001E-9</v>
      </c>
      <c r="L223" s="1">
        <f t="shared" si="36"/>
        <v>3.7452403999999997E-10</v>
      </c>
      <c r="M223" s="1">
        <f t="shared" si="37"/>
        <v>3.729276222637187E-3</v>
      </c>
      <c r="N223" s="1">
        <f t="shared" si="38"/>
        <v>2.4587055733904064E-5</v>
      </c>
      <c r="O223" s="1">
        <f t="shared" si="39"/>
        <v>1.0655872606648725E-3</v>
      </c>
      <c r="P223" s="1">
        <f t="shared" si="40"/>
        <v>7.4592131955348251E-2</v>
      </c>
      <c r="Q223" s="1"/>
      <c r="R223" s="5">
        <f t="shared" si="41"/>
        <v>91.142539791727117</v>
      </c>
      <c r="S223" s="5">
        <f t="shared" si="42"/>
        <v>2.776850833605895</v>
      </c>
      <c r="T223" s="5">
        <f t="shared" si="43"/>
        <v>0.92155098294527149</v>
      </c>
    </row>
    <row r="224" spans="1:20" x14ac:dyDescent="0.35">
      <c r="A224">
        <v>223</v>
      </c>
      <c r="B224" s="2">
        <v>44629.60019675926</v>
      </c>
      <c r="C224">
        <v>8737597</v>
      </c>
      <c r="D224" s="1">
        <v>2.30909E-11</v>
      </c>
      <c r="E224" s="1">
        <v>3.9867E-11</v>
      </c>
      <c r="F224" s="1">
        <v>5.02332E-9</v>
      </c>
      <c r="G224" s="1">
        <v>5.25352E-12</v>
      </c>
      <c r="H224" s="1">
        <v>1.0546000000000001E-9</v>
      </c>
      <c r="I224" s="1">
        <f t="shared" si="33"/>
        <v>1.4962903200000001E-11</v>
      </c>
      <c r="J224" s="1">
        <f t="shared" si="34"/>
        <v>7.9734000000000004E-14</v>
      </c>
      <c r="K224" s="1">
        <f t="shared" si="35"/>
        <v>4.9982033999999998E-9</v>
      </c>
      <c r="L224" s="1">
        <f t="shared" si="36"/>
        <v>3.6594619999999999E-10</v>
      </c>
      <c r="M224" s="1">
        <f t="shared" si="37"/>
        <v>2.9936563205891146E-3</v>
      </c>
      <c r="N224" s="1">
        <f t="shared" si="38"/>
        <v>1.5952532063821172E-5</v>
      </c>
      <c r="O224" s="1">
        <f t="shared" si="39"/>
        <v>1.0510816746673415E-3</v>
      </c>
      <c r="P224" s="1">
        <f t="shared" si="40"/>
        <v>7.3215547810639325E-2</v>
      </c>
      <c r="Q224" s="1"/>
      <c r="R224" s="5">
        <f t="shared" si="41"/>
        <v>92.637431433871427</v>
      </c>
      <c r="S224" s="5">
        <f t="shared" si="42"/>
        <v>2.7904700850980451</v>
      </c>
      <c r="T224" s="5">
        <f t="shared" si="43"/>
        <v>0.93160390018727091</v>
      </c>
    </row>
    <row r="225" spans="1:30" x14ac:dyDescent="0.35">
      <c r="A225">
        <v>224</v>
      </c>
      <c r="B225" s="2">
        <v>44629.600671296299</v>
      </c>
      <c r="C225">
        <v>8778694</v>
      </c>
      <c r="D225" s="1">
        <v>1.74579E-11</v>
      </c>
      <c r="E225" s="1">
        <v>3.7235799999999998E-11</v>
      </c>
      <c r="F225" s="1">
        <v>5.0236500000000001E-9</v>
      </c>
      <c r="G225" s="1">
        <v>4.1677699999999997E-12</v>
      </c>
      <c r="H225" s="1">
        <v>1.0435699999999999E-9</v>
      </c>
      <c r="I225" s="1">
        <f t="shared" si="33"/>
        <v>1.13127192E-11</v>
      </c>
      <c r="J225" s="1">
        <f t="shared" si="34"/>
        <v>7.4471599999999999E-14</v>
      </c>
      <c r="K225" s="1">
        <f t="shared" si="35"/>
        <v>4.9985317500000003E-9</v>
      </c>
      <c r="L225" s="1">
        <f t="shared" si="36"/>
        <v>3.6211878999999997E-10</v>
      </c>
      <c r="M225" s="1">
        <f t="shared" si="37"/>
        <v>2.263208431155809E-3</v>
      </c>
      <c r="N225" s="1">
        <f t="shared" si="38"/>
        <v>1.4898695001787273E-5</v>
      </c>
      <c r="O225" s="1">
        <f t="shared" si="39"/>
        <v>8.3379884503084322E-4</v>
      </c>
      <c r="P225" s="1">
        <f t="shared" si="40"/>
        <v>7.2445031483495126E-2</v>
      </c>
      <c r="Q225" s="1"/>
      <c r="R225" s="5">
        <f t="shared" si="41"/>
        <v>94.245149588110763</v>
      </c>
      <c r="S225" s="5">
        <f t="shared" si="42"/>
        <v>2.2496334870611578</v>
      </c>
      <c r="T225" s="5">
        <f t="shared" si="43"/>
        <v>0.7515885487795082</v>
      </c>
    </row>
    <row r="226" spans="1:30" x14ac:dyDescent="0.35">
      <c r="A226">
        <v>225</v>
      </c>
      <c r="B226" s="2">
        <v>44629.601145833331</v>
      </c>
      <c r="C226">
        <v>8819792</v>
      </c>
      <c r="D226" s="1">
        <v>2.7240399999999999E-11</v>
      </c>
      <c r="E226" s="1">
        <v>3.74509E-11</v>
      </c>
      <c r="F226" s="1">
        <v>5.4618100000000002E-9</v>
      </c>
      <c r="G226" s="1">
        <v>4.6999000000000002E-12</v>
      </c>
      <c r="H226" s="1">
        <v>1.0228099999999999E-9</v>
      </c>
      <c r="I226" s="1">
        <f t="shared" si="33"/>
        <v>1.7651779200000001E-11</v>
      </c>
      <c r="J226" s="1">
        <f t="shared" si="34"/>
        <v>7.4901800000000006E-14</v>
      </c>
      <c r="K226" s="1">
        <f t="shared" si="35"/>
        <v>5.4345009500000001E-9</v>
      </c>
      <c r="L226" s="1">
        <f t="shared" si="36"/>
        <v>3.5491506999999991E-10</v>
      </c>
      <c r="M226" s="1">
        <f t="shared" si="37"/>
        <v>3.2480957060095831E-3</v>
      </c>
      <c r="N226" s="1">
        <f t="shared" si="38"/>
        <v>1.3782645488358964E-5</v>
      </c>
      <c r="O226" s="1">
        <f t="shared" si="39"/>
        <v>8.648264198021715E-4</v>
      </c>
      <c r="P226" s="1">
        <f t="shared" si="40"/>
        <v>6.5307757467592292E-2</v>
      </c>
      <c r="Q226" s="1"/>
      <c r="R226" s="5">
        <f t="shared" si="41"/>
        <v>91.167338623755697</v>
      </c>
      <c r="S226" s="5">
        <f t="shared" si="42"/>
        <v>2.5796003970054358</v>
      </c>
      <c r="T226" s="5">
        <f t="shared" si="43"/>
        <v>0.85443121120111343</v>
      </c>
    </row>
    <row r="227" spans="1:30" x14ac:dyDescent="0.35">
      <c r="A227">
        <v>226</v>
      </c>
      <c r="B227" s="2">
        <v>44629.6016087963</v>
      </c>
      <c r="C227">
        <v>8859849</v>
      </c>
      <c r="D227" s="1">
        <v>-6.3639899999999998E-12</v>
      </c>
      <c r="E227" s="1">
        <v>4.39725E-11</v>
      </c>
      <c r="F227" s="1">
        <v>5.8209400000000004E-9</v>
      </c>
      <c r="G227" s="1">
        <v>4.2967699999999997E-12</v>
      </c>
      <c r="H227" s="1">
        <v>1.02186E-9</v>
      </c>
      <c r="I227" s="1">
        <f t="shared" si="33"/>
        <v>-4.1238655199999999E-12</v>
      </c>
      <c r="J227" s="1">
        <f t="shared" si="34"/>
        <v>8.7944999999999998E-14</v>
      </c>
      <c r="K227" s="1">
        <f t="shared" si="35"/>
        <v>5.7918353000000003E-9</v>
      </c>
      <c r="L227" s="1">
        <f t="shared" si="36"/>
        <v>3.5458541999999998E-10</v>
      </c>
      <c r="M227" s="1">
        <f t="shared" si="37"/>
        <v>-7.1201360301112145E-4</v>
      </c>
      <c r="N227" s="1">
        <f t="shared" si="38"/>
        <v>1.5184306086880611E-5</v>
      </c>
      <c r="O227" s="1">
        <f t="shared" si="39"/>
        <v>7.4186674472597651E-4</v>
      </c>
      <c r="P227" s="1">
        <f t="shared" si="40"/>
        <v>6.1221599308944434E-2</v>
      </c>
      <c r="Q227" s="1"/>
      <c r="R227" s="5">
        <f t="shared" si="41"/>
        <v>102.32317904072676</v>
      </c>
      <c r="S227" s="5">
        <f t="shared" si="42"/>
        <v>2.3656270036490108</v>
      </c>
      <c r="T227" s="5">
        <f t="shared" si="43"/>
        <v>0.81409328393850211</v>
      </c>
    </row>
    <row r="228" spans="1:30" x14ac:dyDescent="0.35">
      <c r="A228">
        <v>227</v>
      </c>
      <c r="B228" s="2">
        <v>44629.602083333331</v>
      </c>
      <c r="C228">
        <v>8900947</v>
      </c>
      <c r="D228" s="1">
        <v>2.8111199999999998E-11</v>
      </c>
      <c r="E228" s="1">
        <v>3.1840400000000002E-11</v>
      </c>
      <c r="F228" s="1">
        <v>5.0459899999999998E-8</v>
      </c>
      <c r="G228" s="1">
        <v>4.9589699999999998E-12</v>
      </c>
      <c r="H228" s="1">
        <v>1.1348599999999999E-9</v>
      </c>
      <c r="I228" s="1">
        <f t="shared" si="33"/>
        <v>1.8216057599999998E-11</v>
      </c>
      <c r="J228" s="1">
        <f t="shared" si="34"/>
        <v>6.3680800000000007E-14</v>
      </c>
      <c r="K228" s="1">
        <f t="shared" si="35"/>
        <v>5.0207600499999995E-8</v>
      </c>
      <c r="L228" s="1">
        <f t="shared" si="36"/>
        <v>3.9379642E-10</v>
      </c>
      <c r="M228" s="1">
        <f t="shared" si="37"/>
        <v>3.6281474156487525E-4</v>
      </c>
      <c r="N228" s="1">
        <f t="shared" si="38"/>
        <v>1.2683497989512568E-6</v>
      </c>
      <c r="O228" s="1">
        <f t="shared" si="39"/>
        <v>9.8769308841994949E-5</v>
      </c>
      <c r="P228" s="1">
        <f t="shared" si="40"/>
        <v>7.8433626797201755E-3</v>
      </c>
      <c r="Q228" s="1"/>
      <c r="R228" s="5">
        <f t="shared" si="41"/>
        <v>91.723926696502645</v>
      </c>
      <c r="S228" s="5">
        <f t="shared" si="42"/>
        <v>2.4562851363461271</v>
      </c>
      <c r="T228" s="5">
        <f t="shared" si="43"/>
        <v>0.8143576400037541</v>
      </c>
    </row>
    <row r="229" spans="1:30" x14ac:dyDescent="0.35">
      <c r="A229">
        <v>228</v>
      </c>
      <c r="B229" s="2">
        <v>44629.602581018517</v>
      </c>
      <c r="C229">
        <v>8943064</v>
      </c>
      <c r="D229" s="1">
        <v>2.2402899999999999E-11</v>
      </c>
      <c r="E229" s="1">
        <v>2.10904E-11</v>
      </c>
      <c r="F229" s="1">
        <v>3.2088699999999998E-7</v>
      </c>
      <c r="G229" s="1">
        <v>4.2591499999999997E-12</v>
      </c>
      <c r="H229" s="1">
        <v>9.1627099999999999E-10</v>
      </c>
      <c r="I229" s="1">
        <f t="shared" si="33"/>
        <v>1.4517079199999999E-11</v>
      </c>
      <c r="J229" s="1">
        <f t="shared" si="34"/>
        <v>4.2180799999999998E-14</v>
      </c>
      <c r="K229" s="1">
        <f t="shared" si="35"/>
        <v>3.1928256499999997E-7</v>
      </c>
      <c r="L229" s="1">
        <f t="shared" si="36"/>
        <v>3.1794603699999993E-10</v>
      </c>
      <c r="M229" s="1">
        <f t="shared" si="37"/>
        <v>4.5467810620977695E-5</v>
      </c>
      <c r="N229" s="1">
        <f t="shared" si="38"/>
        <v>1.3211119122649244E-7</v>
      </c>
      <c r="O229" s="1">
        <f t="shared" si="39"/>
        <v>1.333975126390005E-5</v>
      </c>
      <c r="P229" s="1">
        <f t="shared" si="40"/>
        <v>9.9581396497488029E-4</v>
      </c>
      <c r="Q229" s="1"/>
      <c r="R229" s="5">
        <f t="shared" si="41"/>
        <v>91.833801209381846</v>
      </c>
      <c r="S229" s="5">
        <f t="shared" si="42"/>
        <v>2.6089218853566178</v>
      </c>
      <c r="T229" s="5">
        <f t="shared" si="43"/>
        <v>0.86663696909397625</v>
      </c>
    </row>
    <row r="230" spans="1:30" x14ac:dyDescent="0.35">
      <c r="A230">
        <v>229</v>
      </c>
      <c r="B230" s="2">
        <v>44629.603032407409</v>
      </c>
      <c r="C230">
        <v>8982582</v>
      </c>
      <c r="D230" s="1">
        <v>5.18149E-12</v>
      </c>
      <c r="E230" s="1">
        <v>2.2779699999999999E-11</v>
      </c>
      <c r="F230" s="1">
        <v>3.9479299999999998E-7</v>
      </c>
      <c r="G230" s="1">
        <v>3.5861999999999998E-12</v>
      </c>
      <c r="H230" s="1">
        <v>8.1837100000000005E-10</v>
      </c>
      <c r="I230" s="1">
        <f t="shared" si="33"/>
        <v>3.3576055200000003E-12</v>
      </c>
      <c r="J230" s="1">
        <f t="shared" si="34"/>
        <v>4.5559399999999998E-14</v>
      </c>
      <c r="K230" s="1">
        <f t="shared" si="35"/>
        <v>3.9281903499999999E-7</v>
      </c>
      <c r="L230" s="1">
        <f t="shared" si="36"/>
        <v>2.8397473699999999E-10</v>
      </c>
      <c r="M230" s="1">
        <f t="shared" si="37"/>
        <v>8.5474613520192585E-6</v>
      </c>
      <c r="N230" s="1">
        <f t="shared" si="38"/>
        <v>1.1598063215037428E-7</v>
      </c>
      <c r="O230" s="1">
        <f t="shared" si="39"/>
        <v>9.1293946587898931E-6</v>
      </c>
      <c r="P230" s="1">
        <f t="shared" si="40"/>
        <v>7.2291490915148756E-4</v>
      </c>
      <c r="Q230" s="1"/>
      <c r="R230" s="5">
        <f t="shared" si="41"/>
        <v>97.745876872586052</v>
      </c>
      <c r="S230" s="5">
        <f t="shared" si="42"/>
        <v>2.463111227950427</v>
      </c>
      <c r="T230" s="5">
        <f t="shared" si="43"/>
        <v>0.83527721516358755</v>
      </c>
    </row>
    <row r="231" spans="1:30" x14ac:dyDescent="0.35">
      <c r="A231">
        <v>230</v>
      </c>
      <c r="B231" s="2">
        <v>44629.603483796294</v>
      </c>
      <c r="C231">
        <v>9021079</v>
      </c>
      <c r="D231" s="1">
        <v>2.20159E-11</v>
      </c>
      <c r="E231" s="1">
        <v>3.2874399999999999E-11</v>
      </c>
      <c r="F231" s="1">
        <v>3.8897000000000002E-7</v>
      </c>
      <c r="G231" s="1">
        <v>1.00123E-10</v>
      </c>
      <c r="H231" s="1">
        <v>3.4488900000000001E-9</v>
      </c>
      <c r="I231" s="1">
        <f t="shared" si="33"/>
        <v>1.4266303200000001E-11</v>
      </c>
      <c r="J231" s="1">
        <f t="shared" si="34"/>
        <v>6.5748799999999999E-14</v>
      </c>
      <c r="K231" s="1">
        <f t="shared" si="35"/>
        <v>3.8702515000000003E-7</v>
      </c>
      <c r="L231" s="1">
        <f t="shared" si="36"/>
        <v>1.1967648300000001E-9</v>
      </c>
      <c r="M231" s="1">
        <f t="shared" si="37"/>
        <v>3.6861437040977828E-5</v>
      </c>
      <c r="N231" s="1">
        <f t="shared" si="38"/>
        <v>1.6988249988405146E-7</v>
      </c>
      <c r="O231" s="1">
        <f t="shared" si="39"/>
        <v>2.5869895018450348E-4</v>
      </c>
      <c r="P231" s="1">
        <f t="shared" si="40"/>
        <v>3.0922146273956617E-3</v>
      </c>
      <c r="Q231" s="1"/>
      <c r="R231" s="5">
        <f t="shared" si="41"/>
        <v>97.99856744076763</v>
      </c>
      <c r="S231" s="5">
        <f t="shared" si="42"/>
        <v>14.333215733385106</v>
      </c>
      <c r="T231" s="5">
        <f t="shared" si="43"/>
        <v>5.5333497996659595</v>
      </c>
    </row>
    <row r="232" spans="1:30" x14ac:dyDescent="0.35">
      <c r="A232">
        <v>231</v>
      </c>
      <c r="B232" s="2">
        <v>44629.603981481479</v>
      </c>
      <c r="C232">
        <v>9064908</v>
      </c>
      <c r="D232" s="1">
        <v>9.0670400000000006E-9</v>
      </c>
      <c r="E232" s="1">
        <v>2.8891799999999999E-11</v>
      </c>
      <c r="F232" s="1">
        <v>3.6585800000000002E-7</v>
      </c>
      <c r="G232" s="1">
        <v>2.7512500000000002E-10</v>
      </c>
      <c r="H232" s="1">
        <v>4.8503399999999996E-9</v>
      </c>
      <c r="I232" s="1">
        <f t="shared" si="33"/>
        <v>5.8754419200000004E-9</v>
      </c>
      <c r="J232" s="1">
        <f t="shared" si="34"/>
        <v>5.7783600000000003E-14</v>
      </c>
      <c r="K232" s="1">
        <f t="shared" si="35"/>
        <v>3.6402871000000004E-7</v>
      </c>
      <c r="L232" s="1">
        <f t="shared" si="36"/>
        <v>1.6830679799999997E-9</v>
      </c>
      <c r="M232" s="1">
        <f t="shared" si="37"/>
        <v>1.6140050931697118E-2</v>
      </c>
      <c r="N232" s="1">
        <f t="shared" si="38"/>
        <v>1.5873363394881684E-7</v>
      </c>
      <c r="O232" s="1">
        <f t="shared" si="39"/>
        <v>7.5577830111256883E-4</v>
      </c>
      <c r="P232" s="1">
        <f t="shared" si="40"/>
        <v>4.6234484637214454E-3</v>
      </c>
      <c r="Q232" s="1"/>
      <c r="R232" s="5">
        <f t="shared" si="41"/>
        <v>15.970640040356923</v>
      </c>
      <c r="S232" s="5">
        <f t="shared" si="42"/>
        <v>24.637591621082464</v>
      </c>
      <c r="T232" s="5">
        <f t="shared" si="43"/>
        <v>3.2752692404772854</v>
      </c>
    </row>
    <row r="233" spans="1:30" s="17" customFormat="1" x14ac:dyDescent="0.35">
      <c r="A233" s="17">
        <v>232</v>
      </c>
      <c r="B233" s="25">
        <v>44629.604375000003</v>
      </c>
      <c r="C233" s="17">
        <v>9098324</v>
      </c>
      <c r="D233" s="19">
        <v>1.19922E-8</v>
      </c>
      <c r="E233" s="19">
        <v>3.46866E-11</v>
      </c>
      <c r="F233" s="19">
        <v>3.5698800000000002E-7</v>
      </c>
      <c r="G233" s="19">
        <v>2.9066600000000001E-10</v>
      </c>
      <c r="H233" s="19">
        <v>3.45344E-9</v>
      </c>
      <c r="I233" s="19">
        <f t="shared" si="33"/>
        <v>7.7709455999999998E-9</v>
      </c>
      <c r="J233" s="19">
        <f t="shared" si="34"/>
        <v>6.9373200000000003E-14</v>
      </c>
      <c r="K233" s="19">
        <f t="shared" si="35"/>
        <v>3.5520306000000004E-7</v>
      </c>
      <c r="L233" s="19">
        <f t="shared" si="36"/>
        <v>1.1983436800000001E-9</v>
      </c>
      <c r="M233" s="19">
        <f t="shared" si="37"/>
        <v>2.1877473690682728E-2</v>
      </c>
      <c r="N233" s="19">
        <f t="shared" si="38"/>
        <v>1.9530574989978971E-7</v>
      </c>
      <c r="O233" s="19">
        <f t="shared" si="39"/>
        <v>8.1830939181661325E-4</v>
      </c>
      <c r="P233" s="19">
        <f t="shared" si="40"/>
        <v>3.3736862514641623E-3</v>
      </c>
      <c r="Q233" s="19"/>
      <c r="R233" s="20">
        <f t="shared" si="41"/>
        <v>10.274693609682574</v>
      </c>
      <c r="S233" s="20">
        <f t="shared" si="42"/>
        <v>32.663779509023442</v>
      </c>
      <c r="T233" s="20">
        <f t="shared" si="43"/>
        <v>3.0377397437903375</v>
      </c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x14ac:dyDescent="0.35">
      <c r="A234">
        <v>233</v>
      </c>
      <c r="B234" s="2">
        <v>44629.604722222219</v>
      </c>
      <c r="C234">
        <v>9128092</v>
      </c>
      <c r="D234" s="1">
        <v>1.2495400000000001E-8</v>
      </c>
      <c r="E234" s="1">
        <v>4.3368500000000001E-11</v>
      </c>
      <c r="F234" s="1">
        <v>3.5277800000000001E-7</v>
      </c>
      <c r="G234" s="1">
        <v>2.8374800000000001E-10</v>
      </c>
      <c r="H234" s="1">
        <v>2.5880400000000001E-9</v>
      </c>
      <c r="I234" s="1">
        <f t="shared" si="33"/>
        <v>8.0970192000000008E-9</v>
      </c>
      <c r="J234" s="1">
        <f t="shared" si="34"/>
        <v>8.6737000000000002E-14</v>
      </c>
      <c r="K234" s="1">
        <f t="shared" si="35"/>
        <v>3.5101411E-7</v>
      </c>
      <c r="L234" s="1">
        <f t="shared" si="36"/>
        <v>8.980498799999999E-10</v>
      </c>
      <c r="M234" s="1">
        <f t="shared" si="37"/>
        <v>2.3067503468735207E-2</v>
      </c>
      <c r="N234" s="1">
        <f t="shared" si="38"/>
        <v>2.4710402667288787E-7</v>
      </c>
      <c r="O234" s="1">
        <f t="shared" si="39"/>
        <v>8.0836636453161391E-4</v>
      </c>
      <c r="P234" s="1">
        <f t="shared" si="40"/>
        <v>2.5584438186829579E-3</v>
      </c>
      <c r="Q234" s="1"/>
      <c r="R234" s="5">
        <f t="shared" si="41"/>
        <v>8.2993200472937207</v>
      </c>
      <c r="S234" s="5">
        <f t="shared" si="42"/>
        <v>38.72020814886109</v>
      </c>
      <c r="T234" s="5">
        <f t="shared" si="43"/>
        <v>3.0044882695746904</v>
      </c>
    </row>
    <row r="235" spans="1:30" s="7" customFormat="1" x14ac:dyDescent="0.35">
      <c r="A235" s="7">
        <v>234</v>
      </c>
      <c r="B235" s="27">
        <v>44629.605057870373</v>
      </c>
      <c r="C235" s="7">
        <v>9157859</v>
      </c>
      <c r="D235" s="8">
        <v>1.2713699999999999E-8</v>
      </c>
      <c r="E235" s="8">
        <v>2.99361E-11</v>
      </c>
      <c r="F235" s="8">
        <v>3.8422199999999998E-7</v>
      </c>
      <c r="G235" s="8">
        <v>2.4672700000000001E-10</v>
      </c>
      <c r="H235" s="8">
        <v>2.0931300000000002E-9</v>
      </c>
      <c r="I235" s="8">
        <f t="shared" si="33"/>
        <v>8.2384775999999991E-9</v>
      </c>
      <c r="J235" s="8">
        <f t="shared" si="34"/>
        <v>5.9872199999999997E-14</v>
      </c>
      <c r="K235" s="8">
        <f t="shared" si="35"/>
        <v>3.8230088999999997E-7</v>
      </c>
      <c r="L235" s="8">
        <f t="shared" si="36"/>
        <v>7.2631611000000007E-10</v>
      </c>
      <c r="M235" s="8">
        <f t="shared" si="37"/>
        <v>2.1549721215663401E-2</v>
      </c>
      <c r="N235" s="8">
        <f t="shared" si="38"/>
        <v>1.5661015071139384E-7</v>
      </c>
      <c r="O235" s="8">
        <f t="shared" si="39"/>
        <v>6.4537385722539134E-4</v>
      </c>
      <c r="P235" s="8">
        <f t="shared" si="40"/>
        <v>1.8998546145158075E-3</v>
      </c>
      <c r="Q235" s="8"/>
      <c r="R235" s="5">
        <f t="shared" si="41"/>
        <v>6.8929467676815372</v>
      </c>
      <c r="S235" s="5">
        <f t="shared" si="42"/>
        <v>40.452686620314161</v>
      </c>
      <c r="T235" s="5">
        <f t="shared" si="43"/>
        <v>2.6450201973585004</v>
      </c>
    </row>
    <row r="236" spans="1:30" s="9" customFormat="1" x14ac:dyDescent="0.35">
      <c r="A236" s="9">
        <v>235</v>
      </c>
      <c r="B236" s="26">
        <v>44629.605439814812</v>
      </c>
      <c r="C236" s="9">
        <v>9190216</v>
      </c>
      <c r="D236" s="10">
        <v>6.0130300000000003E-9</v>
      </c>
      <c r="E236" s="10">
        <v>1.9278300000000001E-11</v>
      </c>
      <c r="F236" s="10">
        <v>4.2059199999999999E-7</v>
      </c>
      <c r="G236" s="10">
        <v>9.0541900000000003E-11</v>
      </c>
      <c r="H236" s="10">
        <v>1.4879600000000001E-9</v>
      </c>
      <c r="I236" s="10">
        <f t="shared" si="33"/>
        <v>3.8964434400000007E-9</v>
      </c>
      <c r="J236" s="10">
        <f t="shared" si="34"/>
        <v>3.8556600000000002E-14</v>
      </c>
      <c r="K236" s="10">
        <f t="shared" si="35"/>
        <v>4.1848904E-7</v>
      </c>
      <c r="L236" s="10">
        <f t="shared" si="36"/>
        <v>5.1632212000000007E-10</v>
      </c>
      <c r="M236" s="10">
        <f t="shared" si="37"/>
        <v>9.3107419013888654E-3</v>
      </c>
      <c r="N236" s="10">
        <f t="shared" si="38"/>
        <v>9.2132878796539092E-8</v>
      </c>
      <c r="O236" s="10">
        <f t="shared" si="39"/>
        <v>2.1635429209806786E-4</v>
      </c>
      <c r="P236" s="10">
        <f t="shared" si="40"/>
        <v>1.2337769228078232E-3</v>
      </c>
      <c r="Q236" s="10"/>
      <c r="R236" s="23">
        <f t="shared" si="41"/>
        <v>8.2145731103632151</v>
      </c>
      <c r="S236" s="23">
        <f t="shared" si="42"/>
        <v>25.963901941380723</v>
      </c>
      <c r="T236" s="23">
        <f t="shared" si="43"/>
        <v>1.9384060952826041</v>
      </c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x14ac:dyDescent="0.35">
      <c r="A237">
        <v>236</v>
      </c>
      <c r="B237" s="2">
        <v>44629.605810185189</v>
      </c>
      <c r="C237">
        <v>9222082</v>
      </c>
      <c r="D237" s="1">
        <v>1.86113E-9</v>
      </c>
      <c r="E237" s="1">
        <v>1.7936999999999998E-11</v>
      </c>
      <c r="F237" s="1">
        <v>4.6977400000000001E-7</v>
      </c>
      <c r="G237" s="1">
        <v>3.6186600000000002E-11</v>
      </c>
      <c r="H237" s="1">
        <v>1.2039699999999999E-9</v>
      </c>
      <c r="I237" s="1">
        <f t="shared" si="33"/>
        <v>1.2060122400000001E-9</v>
      </c>
      <c r="J237" s="1">
        <f t="shared" si="34"/>
        <v>3.5873999999999996E-14</v>
      </c>
      <c r="K237" s="1">
        <f t="shared" si="35"/>
        <v>4.6742513000000001E-7</v>
      </c>
      <c r="L237" s="1">
        <f t="shared" si="36"/>
        <v>4.1777759E-10</v>
      </c>
      <c r="M237" s="1">
        <f t="shared" si="37"/>
        <v>2.5801185314961567E-3</v>
      </c>
      <c r="N237" s="1">
        <f t="shared" si="38"/>
        <v>7.674812006791332E-8</v>
      </c>
      <c r="O237" s="1">
        <f t="shared" si="39"/>
        <v>7.7416890272887127E-5</v>
      </c>
      <c r="P237" s="1">
        <f t="shared" si="40"/>
        <v>8.9378504317900065E-4</v>
      </c>
      <c r="Q237" s="1"/>
      <c r="R237" s="5">
        <f t="shared" si="41"/>
        <v>16.890110322035206</v>
      </c>
      <c r="S237" s="5">
        <f t="shared" si="42"/>
        <v>14.764416357112481</v>
      </c>
      <c r="T237" s="5">
        <f t="shared" si="43"/>
        <v>1.9745003483015211</v>
      </c>
    </row>
    <row r="238" spans="1:30" x14ac:dyDescent="0.35">
      <c r="A238">
        <v>237</v>
      </c>
      <c r="B238" s="2">
        <v>44629.606261574074</v>
      </c>
      <c r="C238">
        <v>9261490</v>
      </c>
      <c r="D238" s="1">
        <v>5.2804900000000004E-10</v>
      </c>
      <c r="E238" s="1">
        <v>2.81137E-11</v>
      </c>
      <c r="F238" s="1">
        <v>3.2088699999999998E-7</v>
      </c>
      <c r="G238" s="1">
        <v>1.81395E-11</v>
      </c>
      <c r="H238" s="1">
        <v>2.1880399999999998E-9</v>
      </c>
      <c r="I238" s="1">
        <f t="shared" si="33"/>
        <v>3.4217575200000003E-10</v>
      </c>
      <c r="J238" s="1">
        <f t="shared" si="34"/>
        <v>5.6227400000000005E-14</v>
      </c>
      <c r="K238" s="1">
        <f t="shared" si="35"/>
        <v>3.1928256499999997E-7</v>
      </c>
      <c r="L238" s="1">
        <f t="shared" si="36"/>
        <v>7.5924987999999992E-10</v>
      </c>
      <c r="M238" s="1">
        <f t="shared" si="37"/>
        <v>1.0717019640580751E-3</v>
      </c>
      <c r="N238" s="1">
        <f t="shared" si="38"/>
        <v>1.7610545066875169E-7</v>
      </c>
      <c r="O238" s="1">
        <f t="shared" si="39"/>
        <v>5.6813312057925873E-5</v>
      </c>
      <c r="P238" s="1">
        <f t="shared" si="40"/>
        <v>2.3779872853376756E-3</v>
      </c>
      <c r="Q238" s="1"/>
      <c r="R238" s="5">
        <f t="shared" si="41"/>
        <v>53.758052964673077</v>
      </c>
      <c r="S238" s="5">
        <f t="shared" si="42"/>
        <v>4.5600401091670815</v>
      </c>
      <c r="T238" s="5">
        <f t="shared" si="43"/>
        <v>1.2247492435843648</v>
      </c>
    </row>
    <row r="239" spans="1:30" x14ac:dyDescent="0.35">
      <c r="A239">
        <v>238</v>
      </c>
      <c r="B239" s="2">
        <v>44629.60670138889</v>
      </c>
      <c r="C239">
        <v>9299987</v>
      </c>
      <c r="D239" s="1">
        <v>1.3041800000000001E-10</v>
      </c>
      <c r="E239" s="1">
        <v>4.1730399999999999E-11</v>
      </c>
      <c r="F239" s="1">
        <v>5.1214200000000002E-8</v>
      </c>
      <c r="G239" s="1">
        <v>1.7834199999999999E-11</v>
      </c>
      <c r="H239" s="1">
        <v>2.4308699999999999E-9</v>
      </c>
      <c r="I239" s="1">
        <f t="shared" si="33"/>
        <v>8.4510864000000008E-11</v>
      </c>
      <c r="J239" s="1">
        <f t="shared" si="34"/>
        <v>8.34608E-14</v>
      </c>
      <c r="K239" s="1">
        <f t="shared" si="35"/>
        <v>5.0958129000000003E-8</v>
      </c>
      <c r="L239" s="1">
        <f t="shared" si="36"/>
        <v>8.4351188999999985E-10</v>
      </c>
      <c r="M239" s="1">
        <f t="shared" si="37"/>
        <v>1.6584373417634702E-3</v>
      </c>
      <c r="N239" s="1">
        <f t="shared" si="38"/>
        <v>1.6378309337063767E-6</v>
      </c>
      <c r="O239" s="1">
        <f t="shared" si="39"/>
        <v>3.4997752762861442E-4</v>
      </c>
      <c r="P239" s="1">
        <f t="shared" si="40"/>
        <v>1.6553038868440399E-2</v>
      </c>
      <c r="Q239" s="1"/>
      <c r="R239" s="5">
        <f t="shared" si="41"/>
        <v>83.876364652739085</v>
      </c>
      <c r="S239" s="5">
        <f t="shared" si="42"/>
        <v>4.0566212319735726</v>
      </c>
      <c r="T239" s="5">
        <f t="shared" si="43"/>
        <v>1.3212275952829788</v>
      </c>
    </row>
    <row r="240" spans="1:30" x14ac:dyDescent="0.35">
      <c r="A240">
        <v>239</v>
      </c>
      <c r="B240" s="2">
        <v>44629.607164351852</v>
      </c>
      <c r="C240">
        <v>9339504</v>
      </c>
      <c r="D240" s="1">
        <v>4.3773899999999997E-11</v>
      </c>
      <c r="E240" s="1">
        <v>4.3624400000000001E-11</v>
      </c>
      <c r="F240" s="1">
        <v>1.23523E-8</v>
      </c>
      <c r="G240" s="1">
        <v>1.62959E-11</v>
      </c>
      <c r="H240" s="1">
        <v>2.1548E-9</v>
      </c>
      <c r="I240" s="1">
        <f t="shared" si="33"/>
        <v>2.8365487200000001E-11</v>
      </c>
      <c r="J240" s="1">
        <f t="shared" si="34"/>
        <v>8.7248800000000008E-14</v>
      </c>
      <c r="K240" s="1">
        <f t="shared" si="35"/>
        <v>1.2290538500000001E-8</v>
      </c>
      <c r="L240" s="1">
        <f t="shared" si="36"/>
        <v>7.4771560000000002E-10</v>
      </c>
      <c r="M240" s="1">
        <f t="shared" si="37"/>
        <v>2.3079124808078992E-3</v>
      </c>
      <c r="N240" s="1">
        <f t="shared" si="38"/>
        <v>7.0988590125648277E-6</v>
      </c>
      <c r="O240" s="1">
        <f t="shared" si="39"/>
        <v>1.3258898298068875E-3</v>
      </c>
      <c r="P240" s="1">
        <f t="shared" si="40"/>
        <v>6.0836683437426278E-2</v>
      </c>
      <c r="Q240" s="1"/>
      <c r="R240" s="5">
        <f t="shared" si="41"/>
        <v>93.223122930685136</v>
      </c>
      <c r="S240" s="5">
        <f t="shared" si="42"/>
        <v>4.1763228451291754</v>
      </c>
      <c r="T240" s="5">
        <f t="shared" si="43"/>
        <v>1.4170563322156176</v>
      </c>
    </row>
    <row r="241" spans="1:20" x14ac:dyDescent="0.35">
      <c r="A241">
        <v>240</v>
      </c>
      <c r="B241" s="2">
        <v>44629.607615740744</v>
      </c>
      <c r="C241">
        <v>9378502</v>
      </c>
      <c r="D241" s="1">
        <v>5.0782899999999998E-11</v>
      </c>
      <c r="E241" s="1">
        <v>2.9106899999999997E-11</v>
      </c>
      <c r="F241" s="1">
        <v>6.6883699999999997E-9</v>
      </c>
      <c r="G241" s="1">
        <v>1.4442600000000001E-11</v>
      </c>
      <c r="H241" s="1">
        <v>1.9196399999999998E-9</v>
      </c>
      <c r="I241" s="1">
        <f t="shared" si="33"/>
        <v>3.2907319200000003E-11</v>
      </c>
      <c r="J241" s="1">
        <f t="shared" si="34"/>
        <v>5.8213799999999996E-14</v>
      </c>
      <c r="K241" s="1">
        <f t="shared" si="35"/>
        <v>6.6549281500000001E-9</v>
      </c>
      <c r="L241" s="1">
        <f t="shared" si="36"/>
        <v>6.6611507999999997E-10</v>
      </c>
      <c r="M241" s="1">
        <f t="shared" si="37"/>
        <v>4.9448045806475011E-3</v>
      </c>
      <c r="N241" s="1">
        <f t="shared" si="38"/>
        <v>8.7474723525001528E-6</v>
      </c>
      <c r="O241" s="1">
        <f t="shared" si="39"/>
        <v>2.1702112591553673E-3</v>
      </c>
      <c r="P241" s="1">
        <f t="shared" si="40"/>
        <v>0.10009350439042682</v>
      </c>
      <c r="Q241" s="1"/>
      <c r="R241" s="5">
        <f t="shared" si="41"/>
        <v>91.350116646949715</v>
      </c>
      <c r="S241" s="5">
        <f t="shared" si="42"/>
        <v>4.1557941177122837</v>
      </c>
      <c r="T241" s="5">
        <f t="shared" si="43"/>
        <v>1.3993288843435514</v>
      </c>
    </row>
    <row r="242" spans="1:20" x14ac:dyDescent="0.35">
      <c r="A242">
        <v>241</v>
      </c>
      <c r="B242" s="2">
        <v>44629.608101851853</v>
      </c>
      <c r="C242">
        <v>9420619</v>
      </c>
      <c r="D242" s="1">
        <v>3.2690700000000002E-11</v>
      </c>
      <c r="E242" s="1">
        <v>4.0716799999999997E-11</v>
      </c>
      <c r="F242" s="1">
        <v>5.7247800000000002E-9</v>
      </c>
      <c r="G242" s="1">
        <v>1.26463E-11</v>
      </c>
      <c r="H242" s="1">
        <v>1.73308E-9</v>
      </c>
      <c r="I242" s="1">
        <f t="shared" si="33"/>
        <v>2.1183573600000003E-11</v>
      </c>
      <c r="J242" s="1">
        <f t="shared" si="34"/>
        <v>8.1433599999999995E-14</v>
      </c>
      <c r="K242" s="1">
        <f t="shared" si="35"/>
        <v>5.6961561000000003E-9</v>
      </c>
      <c r="L242" s="1">
        <f t="shared" si="36"/>
        <v>6.013787599999999E-10</v>
      </c>
      <c r="M242" s="1">
        <f t="shared" si="37"/>
        <v>3.7189243461919876E-3</v>
      </c>
      <c r="N242" s="1">
        <f t="shared" si="38"/>
        <v>1.4296237422285528E-5</v>
      </c>
      <c r="O242" s="1">
        <f t="shared" si="39"/>
        <v>2.2201463193749198E-3</v>
      </c>
      <c r="P242" s="1">
        <f t="shared" si="40"/>
        <v>0.10557624289825904</v>
      </c>
      <c r="Q242" s="1"/>
      <c r="R242" s="5">
        <f t="shared" si="41"/>
        <v>93.668228277676818</v>
      </c>
      <c r="S242" s="5">
        <f t="shared" si="42"/>
        <v>4.0354985663042759</v>
      </c>
      <c r="T242" s="5">
        <f t="shared" si="43"/>
        <v>1.3696960555087856</v>
      </c>
    </row>
    <row r="243" spans="1:20" x14ac:dyDescent="0.35">
      <c r="A243">
        <v>242</v>
      </c>
      <c r="B243" s="2">
        <v>44629.608576388891</v>
      </c>
      <c r="C243">
        <v>9461717</v>
      </c>
      <c r="D243" s="1">
        <v>3.2722899999999998E-11</v>
      </c>
      <c r="E243" s="1">
        <v>4.5825599999999998E-11</v>
      </c>
      <c r="F243" s="1">
        <v>5.4671799999999997E-9</v>
      </c>
      <c r="G243" s="1">
        <v>1.0655399999999999E-11</v>
      </c>
      <c r="H243" s="1">
        <v>1.58551E-9</v>
      </c>
      <c r="I243" s="1">
        <f t="shared" si="33"/>
        <v>2.1204439199999999E-11</v>
      </c>
      <c r="J243" s="1">
        <f t="shared" si="34"/>
        <v>9.1651200000000004E-14</v>
      </c>
      <c r="K243" s="1">
        <f t="shared" si="35"/>
        <v>5.4398440999999993E-9</v>
      </c>
      <c r="L243" s="1">
        <f t="shared" si="36"/>
        <v>5.5017197000000006E-10</v>
      </c>
      <c r="M243" s="1">
        <f t="shared" si="37"/>
        <v>3.8979865617840043E-3</v>
      </c>
      <c r="N243" s="1">
        <f t="shared" si="38"/>
        <v>1.6848129894016633E-5</v>
      </c>
      <c r="O243" s="1">
        <f t="shared" si="39"/>
        <v>1.9587693698795523E-3</v>
      </c>
      <c r="P243" s="1">
        <f t="shared" si="40"/>
        <v>0.10113745171483869</v>
      </c>
      <c r="Q243" s="1"/>
      <c r="R243" s="5">
        <f t="shared" si="41"/>
        <v>93.092828676671061</v>
      </c>
      <c r="S243" s="5">
        <f t="shared" si="42"/>
        <v>3.7284383642043917</v>
      </c>
      <c r="T243" s="5">
        <f t="shared" si="43"/>
        <v>1.2587473754853193</v>
      </c>
    </row>
    <row r="244" spans="1:20" x14ac:dyDescent="0.35">
      <c r="A244">
        <v>243</v>
      </c>
      <c r="B244" s="2">
        <v>44629.609050925923</v>
      </c>
      <c r="C244">
        <v>9502814</v>
      </c>
      <c r="D244" s="1">
        <v>2.7380199999999999E-11</v>
      </c>
      <c r="E244" s="1">
        <v>4.0532499999999997E-11</v>
      </c>
      <c r="F244" s="1">
        <v>5.3038300000000003E-9</v>
      </c>
      <c r="G244" s="1">
        <v>9.9265500000000003E-12</v>
      </c>
      <c r="H244" s="1">
        <v>1.49169E-9</v>
      </c>
      <c r="I244" s="1">
        <f t="shared" si="33"/>
        <v>1.7742369599999999E-11</v>
      </c>
      <c r="J244" s="1">
        <f t="shared" si="34"/>
        <v>8.1064999999999993E-14</v>
      </c>
      <c r="K244" s="1">
        <f t="shared" si="35"/>
        <v>5.2773108500000005E-9</v>
      </c>
      <c r="L244" s="1">
        <f t="shared" si="36"/>
        <v>5.1761642999999993E-10</v>
      </c>
      <c r="M244" s="1">
        <f t="shared" si="37"/>
        <v>3.3620095734932872E-3</v>
      </c>
      <c r="N244" s="1">
        <f t="shared" si="38"/>
        <v>1.5361043210103871E-5</v>
      </c>
      <c r="O244" s="1">
        <f t="shared" si="39"/>
        <v>1.8809864118578498E-3</v>
      </c>
      <c r="P244" s="1">
        <f t="shared" si="40"/>
        <v>9.8083369487321354E-2</v>
      </c>
      <c r="Q244" s="1"/>
      <c r="R244" s="5">
        <f t="shared" si="41"/>
        <v>93.807582694784557</v>
      </c>
      <c r="S244" s="5">
        <f t="shared" si="42"/>
        <v>3.6932523532970887</v>
      </c>
      <c r="T244" s="5">
        <f t="shared" si="43"/>
        <v>1.2498685055620773</v>
      </c>
    </row>
    <row r="245" spans="1:20" x14ac:dyDescent="0.35">
      <c r="A245">
        <v>244</v>
      </c>
      <c r="B245" s="2">
        <v>44629.609525462962</v>
      </c>
      <c r="C245">
        <v>9543912</v>
      </c>
      <c r="D245" s="1">
        <v>2.0371200000000001E-11</v>
      </c>
      <c r="E245" s="1">
        <v>3.6529399999999998E-11</v>
      </c>
      <c r="F245" s="1">
        <v>5.25197E-9</v>
      </c>
      <c r="G245" s="1">
        <v>8.70105E-12</v>
      </c>
      <c r="H245" s="1">
        <v>1.3909E-9</v>
      </c>
      <c r="I245" s="1">
        <f t="shared" si="33"/>
        <v>1.32005376E-11</v>
      </c>
      <c r="J245" s="1">
        <f t="shared" si="34"/>
        <v>7.3058799999999995E-14</v>
      </c>
      <c r="K245" s="1">
        <f t="shared" si="35"/>
        <v>5.2257101500000002E-9</v>
      </c>
      <c r="L245" s="1">
        <f t="shared" si="36"/>
        <v>4.8264230000000001E-10</v>
      </c>
      <c r="M245" s="1">
        <f t="shared" si="37"/>
        <v>2.5260753507348661E-3</v>
      </c>
      <c r="N245" s="1">
        <f t="shared" si="38"/>
        <v>1.398064529086061E-5</v>
      </c>
      <c r="O245" s="1">
        <f t="shared" si="39"/>
        <v>1.6650464243601417E-3</v>
      </c>
      <c r="P245" s="1">
        <f t="shared" si="40"/>
        <v>9.2359179163429103E-2</v>
      </c>
      <c r="Q245" s="1"/>
      <c r="R245" s="5">
        <f t="shared" si="41"/>
        <v>94.985727283058935</v>
      </c>
      <c r="S245" s="5">
        <f t="shared" si="42"/>
        <v>3.479602580112926</v>
      </c>
      <c r="T245" s="5">
        <f t="shared" si="43"/>
        <v>1.1802826774197719</v>
      </c>
    </row>
    <row r="246" spans="1:20" x14ac:dyDescent="0.35">
      <c r="A246">
        <v>245</v>
      </c>
      <c r="B246" s="2">
        <v>44629.610011574077</v>
      </c>
      <c r="C246">
        <v>9585009</v>
      </c>
      <c r="D246" s="1">
        <v>4.3978100000000001E-11</v>
      </c>
      <c r="E246" s="1">
        <v>3.03047E-11</v>
      </c>
      <c r="F246" s="1">
        <v>5.1970399999999997E-9</v>
      </c>
      <c r="G246" s="1">
        <v>8.0732499999999998E-12</v>
      </c>
      <c r="H246" s="1">
        <v>1.3069200000000001E-9</v>
      </c>
      <c r="I246" s="1">
        <f t="shared" si="33"/>
        <v>2.84978088E-11</v>
      </c>
      <c r="J246" s="1">
        <f t="shared" si="34"/>
        <v>6.0609400000000001E-14</v>
      </c>
      <c r="K246" s="1">
        <f t="shared" si="35"/>
        <v>5.1710547999999997E-9</v>
      </c>
      <c r="L246" s="1">
        <f t="shared" si="36"/>
        <v>4.5350123999999998E-10</v>
      </c>
      <c r="M246" s="1">
        <f t="shared" si="37"/>
        <v>5.5110243271836922E-3</v>
      </c>
      <c r="N246" s="1">
        <f t="shared" si="38"/>
        <v>1.1720896866148083E-5</v>
      </c>
      <c r="O246" s="1">
        <f t="shared" si="39"/>
        <v>1.5612385310633337E-3</v>
      </c>
      <c r="P246" s="1">
        <f t="shared" si="40"/>
        <v>8.7699948567553379E-2</v>
      </c>
      <c r="Q246" s="1"/>
      <c r="R246" s="5">
        <f t="shared" si="41"/>
        <v>89.1788136845379</v>
      </c>
      <c r="S246" s="5">
        <f t="shared" si="42"/>
        <v>3.4375586511556278</v>
      </c>
      <c r="T246" s="5">
        <f t="shared" si="43"/>
        <v>1.1390347218945513</v>
      </c>
    </row>
    <row r="247" spans="1:20" x14ac:dyDescent="0.35">
      <c r="A247">
        <v>246</v>
      </c>
      <c r="B247" s="2">
        <v>44629.610486111109</v>
      </c>
      <c r="C247">
        <v>9626107</v>
      </c>
      <c r="D247" s="1">
        <v>2.4112200000000001E-11</v>
      </c>
      <c r="E247" s="1">
        <v>4.1801999999999998E-11</v>
      </c>
      <c r="F247" s="1">
        <v>5.2031600000000001E-9</v>
      </c>
      <c r="G247" s="1">
        <v>7.8120199999999997E-12</v>
      </c>
      <c r="H247" s="1">
        <v>1.2583200000000001E-9</v>
      </c>
      <c r="I247" s="1">
        <f t="shared" si="33"/>
        <v>1.5624705600000002E-11</v>
      </c>
      <c r="J247" s="1">
        <f t="shared" si="34"/>
        <v>8.3604000000000004E-14</v>
      </c>
      <c r="K247" s="1">
        <f t="shared" si="35"/>
        <v>5.1771442000000003E-9</v>
      </c>
      <c r="L247" s="1">
        <f t="shared" si="36"/>
        <v>4.3663704E-10</v>
      </c>
      <c r="M247" s="1">
        <f t="shared" si="37"/>
        <v>3.0180163032739174E-3</v>
      </c>
      <c r="N247" s="1">
        <f t="shared" si="38"/>
        <v>1.6148671308015719E-5</v>
      </c>
      <c r="O247" s="1">
        <f t="shared" si="39"/>
        <v>1.5089438690929257E-3</v>
      </c>
      <c r="P247" s="1">
        <f t="shared" si="40"/>
        <v>8.4339362229856371E-2</v>
      </c>
      <c r="Q247" s="1"/>
      <c r="R247" s="5">
        <f t="shared" si="41"/>
        <v>93.538090826548213</v>
      </c>
      <c r="S247" s="5">
        <f t="shared" si="42"/>
        <v>3.4540120736778679</v>
      </c>
      <c r="T247" s="5">
        <f t="shared" si="43"/>
        <v>1.1648915801350526</v>
      </c>
    </row>
    <row r="248" spans="1:20" x14ac:dyDescent="0.35">
      <c r="A248">
        <v>247</v>
      </c>
      <c r="B248" s="2">
        <v>44629.610960648148</v>
      </c>
      <c r="C248">
        <v>9667204</v>
      </c>
      <c r="D248" s="1">
        <v>2.7509200000000001E-11</v>
      </c>
      <c r="E248" s="1">
        <v>3.7778499999999998E-11</v>
      </c>
      <c r="F248" s="1">
        <v>5.08299E-9</v>
      </c>
      <c r="G248" s="1">
        <v>7.2799000000000001E-12</v>
      </c>
      <c r="H248" s="1">
        <v>1.22425E-9</v>
      </c>
      <c r="I248" s="1">
        <f t="shared" si="33"/>
        <v>1.78259616E-11</v>
      </c>
      <c r="J248" s="1">
        <f t="shared" si="34"/>
        <v>7.5556999999999993E-14</v>
      </c>
      <c r="K248" s="1">
        <f t="shared" si="35"/>
        <v>5.0575750499999999E-9</v>
      </c>
      <c r="L248" s="1">
        <f t="shared" si="36"/>
        <v>4.2481474999999997E-10</v>
      </c>
      <c r="M248" s="1">
        <f t="shared" si="37"/>
        <v>3.5246064415791517E-3</v>
      </c>
      <c r="N248" s="1">
        <f t="shared" si="38"/>
        <v>1.4939372970846967E-5</v>
      </c>
      <c r="O248" s="1">
        <f t="shared" si="39"/>
        <v>1.4394052343326077E-3</v>
      </c>
      <c r="P248" s="1">
        <f t="shared" si="40"/>
        <v>8.3995738234274933E-2</v>
      </c>
      <c r="Q248" s="1"/>
      <c r="R248" s="5">
        <f t="shared" si="41"/>
        <v>92.495943832319156</v>
      </c>
      <c r="S248" s="5">
        <f t="shared" si="42"/>
        <v>3.313186131503207</v>
      </c>
      <c r="T248" s="5">
        <f t="shared" si="43"/>
        <v>1.1112894336208448</v>
      </c>
    </row>
    <row r="249" spans="1:20" x14ac:dyDescent="0.35">
      <c r="A249">
        <v>248</v>
      </c>
      <c r="B249" s="2">
        <v>44629.611435185187</v>
      </c>
      <c r="C249">
        <v>9708302</v>
      </c>
      <c r="D249" s="1">
        <v>3.14007E-11</v>
      </c>
      <c r="E249" s="1">
        <v>3.3314699999999998E-11</v>
      </c>
      <c r="F249" s="1">
        <v>5.0435599999999999E-9</v>
      </c>
      <c r="G249" s="1">
        <v>6.6510200000000001E-12</v>
      </c>
      <c r="H249" s="1">
        <v>1.1934099999999999E-9</v>
      </c>
      <c r="I249" s="1">
        <f t="shared" si="33"/>
        <v>2.0347653599999999E-11</v>
      </c>
      <c r="J249" s="1">
        <f t="shared" si="34"/>
        <v>6.6629399999999997E-14</v>
      </c>
      <c r="K249" s="1">
        <f t="shared" si="35"/>
        <v>5.0183421999999997E-9</v>
      </c>
      <c r="L249" s="1">
        <f t="shared" si="36"/>
        <v>4.1411326999999992E-10</v>
      </c>
      <c r="M249" s="1">
        <f t="shared" si="37"/>
        <v>4.0546564560702937E-3</v>
      </c>
      <c r="N249" s="1">
        <f t="shared" si="38"/>
        <v>1.3277173485698126E-5</v>
      </c>
      <c r="O249" s="1">
        <f t="shared" si="39"/>
        <v>1.3253420621654698E-3</v>
      </c>
      <c r="P249" s="1">
        <f t="shared" si="40"/>
        <v>8.2519934571221532E-2</v>
      </c>
      <c r="Q249" s="1"/>
      <c r="R249" s="5">
        <f t="shared" si="41"/>
        <v>91.30771358592547</v>
      </c>
      <c r="S249" s="5">
        <f t="shared" si="42"/>
        <v>3.1117197649730701</v>
      </c>
      <c r="T249" s="5">
        <f t="shared" si="43"/>
        <v>1.0367096791231194</v>
      </c>
    </row>
    <row r="250" spans="1:20" x14ac:dyDescent="0.35">
      <c r="A250">
        <v>249</v>
      </c>
      <c r="B250" s="2">
        <v>44629.611909722225</v>
      </c>
      <c r="C250">
        <v>9749399</v>
      </c>
      <c r="D250" s="1">
        <v>2.53162E-11</v>
      </c>
      <c r="E250" s="1">
        <v>4.3491299999999997E-11</v>
      </c>
      <c r="F250" s="1">
        <v>5.0736499999999997E-9</v>
      </c>
      <c r="G250" s="1">
        <v>6.3253000000000001E-12</v>
      </c>
      <c r="H250" s="1">
        <v>1.15131E-9</v>
      </c>
      <c r="I250" s="1">
        <f t="shared" si="33"/>
        <v>1.64048976E-11</v>
      </c>
      <c r="J250" s="1">
        <f t="shared" si="34"/>
        <v>8.6982599999999998E-14</v>
      </c>
      <c r="K250" s="1">
        <f t="shared" si="35"/>
        <v>5.0482817499999996E-9</v>
      </c>
      <c r="L250" s="1">
        <f t="shared" si="36"/>
        <v>3.9950457E-10</v>
      </c>
      <c r="M250" s="1">
        <f t="shared" si="37"/>
        <v>3.2496002426964385E-3</v>
      </c>
      <c r="N250" s="1">
        <f t="shared" si="38"/>
        <v>1.7230139740120489E-5</v>
      </c>
      <c r="O250" s="1">
        <f t="shared" si="39"/>
        <v>1.2529609703341143E-3</v>
      </c>
      <c r="P250" s="1">
        <f t="shared" si="40"/>
        <v>7.9136741922140152E-2</v>
      </c>
      <c r="Q250" s="1"/>
      <c r="R250" s="5">
        <f t="shared" si="41"/>
        <v>92.627872911873141</v>
      </c>
      <c r="S250" s="5">
        <f t="shared" si="42"/>
        <v>3.0687303373061225</v>
      </c>
      <c r="T250" s="5">
        <f t="shared" si="43"/>
        <v>1.0273259912379966</v>
      </c>
    </row>
    <row r="251" spans="1:20" x14ac:dyDescent="0.35">
      <c r="A251">
        <v>250</v>
      </c>
      <c r="B251" s="2">
        <v>44629.612384259257</v>
      </c>
      <c r="C251">
        <v>9790497</v>
      </c>
      <c r="D251" s="1">
        <v>2.6831900000000001E-11</v>
      </c>
      <c r="E251" s="1">
        <v>3.2239699999999998E-11</v>
      </c>
      <c r="F251" s="1">
        <v>5.0356700000000003E-9</v>
      </c>
      <c r="G251" s="1">
        <v>6.0769699999999997E-12</v>
      </c>
      <c r="H251" s="1">
        <v>1.13463E-9</v>
      </c>
      <c r="I251" s="1">
        <f t="shared" si="33"/>
        <v>1.73870712E-11</v>
      </c>
      <c r="J251" s="1">
        <f t="shared" si="34"/>
        <v>6.4479400000000001E-14</v>
      </c>
      <c r="K251" s="1">
        <f t="shared" si="35"/>
        <v>5.0104916500000003E-9</v>
      </c>
      <c r="L251" s="1">
        <f t="shared" si="36"/>
        <v>3.9371660999999995E-10</v>
      </c>
      <c r="M251" s="1">
        <f t="shared" si="37"/>
        <v>3.4701327563334029E-3</v>
      </c>
      <c r="N251" s="1">
        <f t="shared" si="38"/>
        <v>1.2868876849640093E-5</v>
      </c>
      <c r="O251" s="1">
        <f t="shared" si="39"/>
        <v>1.2128490424687165E-3</v>
      </c>
      <c r="P251" s="1">
        <f t="shared" si="40"/>
        <v>7.857843850513152E-2</v>
      </c>
      <c r="Q251" s="1"/>
      <c r="R251" s="5">
        <f t="shared" si="41"/>
        <v>92.109503358423169</v>
      </c>
      <c r="S251" s="5">
        <f t="shared" si="42"/>
        <v>2.9940604086236071</v>
      </c>
      <c r="T251" s="5">
        <f t="shared" si="43"/>
        <v>0.99951113696917104</v>
      </c>
    </row>
    <row r="252" spans="1:20" x14ac:dyDescent="0.35">
      <c r="A252">
        <v>251</v>
      </c>
      <c r="B252" s="2">
        <v>44629.612858796296</v>
      </c>
      <c r="C252">
        <v>9831594</v>
      </c>
      <c r="D252" s="1">
        <v>9.9759800000000001E-12</v>
      </c>
      <c r="E252" s="1">
        <v>2.75302E-11</v>
      </c>
      <c r="F252" s="1">
        <v>5.0254599999999997E-9</v>
      </c>
      <c r="G252" s="1">
        <v>5.9404499999999998E-12</v>
      </c>
      <c r="H252" s="1">
        <v>1.11688E-9</v>
      </c>
      <c r="I252" s="1">
        <f t="shared" si="33"/>
        <v>6.4644350400000002E-12</v>
      </c>
      <c r="J252" s="1">
        <f t="shared" si="34"/>
        <v>5.5060399999999998E-14</v>
      </c>
      <c r="K252" s="1">
        <f t="shared" si="35"/>
        <v>5.0003326999999995E-9</v>
      </c>
      <c r="L252" s="1">
        <f t="shared" si="36"/>
        <v>3.8755735999999998E-10</v>
      </c>
      <c r="M252" s="1">
        <f t="shared" si="37"/>
        <v>1.2928009850224568E-3</v>
      </c>
      <c r="N252" s="1">
        <f t="shared" si="38"/>
        <v>1.1011347304950329E-5</v>
      </c>
      <c r="O252" s="1">
        <f t="shared" si="39"/>
        <v>1.1880109497514036E-3</v>
      </c>
      <c r="P252" s="1">
        <f t="shared" si="40"/>
        <v>7.750631472981788E-2</v>
      </c>
      <c r="Q252" s="1"/>
      <c r="R252" s="5">
        <f t="shared" si="41"/>
        <v>96.865137138970965</v>
      </c>
      <c r="S252" s="5">
        <f t="shared" si="42"/>
        <v>2.9739921528860682</v>
      </c>
      <c r="T252" s="5">
        <f t="shared" si="43"/>
        <v>1.0105762139683387</v>
      </c>
    </row>
    <row r="253" spans="1:20" x14ac:dyDescent="0.35">
      <c r="A253">
        <v>252</v>
      </c>
      <c r="B253" s="2">
        <v>44629.613333333335</v>
      </c>
      <c r="C253">
        <v>9872692</v>
      </c>
      <c r="D253" s="1">
        <v>1.6554899999999998E-11</v>
      </c>
      <c r="E253" s="1">
        <v>3.1942800000000002E-11</v>
      </c>
      <c r="F253" s="1">
        <v>4.9832699999999999E-9</v>
      </c>
      <c r="G253" s="1">
        <v>5.64805E-12</v>
      </c>
      <c r="H253" s="1">
        <v>1.0901100000000001E-9</v>
      </c>
      <c r="I253" s="1">
        <f t="shared" si="33"/>
        <v>1.0727575199999999E-11</v>
      </c>
      <c r="J253" s="1">
        <f t="shared" si="34"/>
        <v>6.3885600000000003E-14</v>
      </c>
      <c r="K253" s="1">
        <f t="shared" si="35"/>
        <v>4.9583536499999999E-9</v>
      </c>
      <c r="L253" s="1">
        <f t="shared" si="36"/>
        <v>3.7826816999999999E-10</v>
      </c>
      <c r="M253" s="1">
        <f t="shared" si="37"/>
        <v>2.1635357131091285E-3</v>
      </c>
      <c r="N253" s="1">
        <f t="shared" si="38"/>
        <v>1.2884437962588652E-5</v>
      </c>
      <c r="O253" s="1">
        <f t="shared" si="39"/>
        <v>1.139097853578879E-3</v>
      </c>
      <c r="P253" s="1">
        <f t="shared" si="40"/>
        <v>7.6289066230683239E-2</v>
      </c>
      <c r="Q253" s="1"/>
      <c r="R253" s="5">
        <f t="shared" si="41"/>
        <v>94.780826638579185</v>
      </c>
      <c r="S253" s="5">
        <f t="shared" si="42"/>
        <v>2.8992001316241636</v>
      </c>
      <c r="T253" s="5">
        <f t="shared" si="43"/>
        <v>0.97689786211445018</v>
      </c>
    </row>
    <row r="254" spans="1:20" x14ac:dyDescent="0.35">
      <c r="A254">
        <v>253</v>
      </c>
      <c r="B254" s="2">
        <v>44629.613807870373</v>
      </c>
      <c r="C254">
        <v>9913789</v>
      </c>
      <c r="D254" s="1">
        <v>2.1521400000000001E-11</v>
      </c>
      <c r="E254" s="1">
        <v>5.2347199999999998E-11</v>
      </c>
      <c r="F254" s="1">
        <v>5.0170399999999999E-9</v>
      </c>
      <c r="G254" s="1">
        <v>5.6910499999999997E-12</v>
      </c>
      <c r="H254" s="1">
        <v>1.07908E-9</v>
      </c>
      <c r="I254" s="1">
        <f t="shared" si="33"/>
        <v>1.3945867200000001E-11</v>
      </c>
      <c r="J254" s="1">
        <f t="shared" si="34"/>
        <v>1.046944E-13</v>
      </c>
      <c r="K254" s="1">
        <f t="shared" si="35"/>
        <v>4.9919547999999998E-9</v>
      </c>
      <c r="L254" s="1">
        <f t="shared" si="36"/>
        <v>3.7444075999999997E-10</v>
      </c>
      <c r="M254" s="1">
        <f t="shared" si="37"/>
        <v>2.7936685644669701E-3</v>
      </c>
      <c r="N254" s="1">
        <f t="shared" si="38"/>
        <v>2.0972625793807269E-5</v>
      </c>
      <c r="O254" s="1">
        <f t="shared" si="39"/>
        <v>1.1400443770043752E-3</v>
      </c>
      <c r="P254" s="1">
        <f t="shared" si="40"/>
        <v>7.5008844230721003E-2</v>
      </c>
      <c r="Q254" s="1"/>
      <c r="R254" s="5">
        <f t="shared" si="41"/>
        <v>93.259924040544135</v>
      </c>
      <c r="S254" s="5">
        <f t="shared" si="42"/>
        <v>2.94928410014561</v>
      </c>
      <c r="T254" s="5">
        <f t="shared" si="43"/>
        <v>0.9886141789412396</v>
      </c>
    </row>
    <row r="255" spans="1:20" x14ac:dyDescent="0.35">
      <c r="A255">
        <v>254</v>
      </c>
      <c r="B255" s="2">
        <v>44629.614282407405</v>
      </c>
      <c r="C255">
        <v>9954887</v>
      </c>
      <c r="D255" s="1">
        <v>2.49399E-11</v>
      </c>
      <c r="E255" s="1">
        <v>5.2951300000000003E-11</v>
      </c>
      <c r="F255" s="1">
        <v>5.02578E-9</v>
      </c>
      <c r="G255" s="1">
        <v>4.9987500000000003E-12</v>
      </c>
      <c r="H255" s="1">
        <v>1.0686399999999999E-9</v>
      </c>
      <c r="I255" s="1">
        <f t="shared" si="33"/>
        <v>1.6161055200000001E-11</v>
      </c>
      <c r="J255" s="1">
        <f t="shared" si="34"/>
        <v>1.0590260000000001E-13</v>
      </c>
      <c r="K255" s="1">
        <f t="shared" si="35"/>
        <v>5.0006511E-9</v>
      </c>
      <c r="L255" s="1">
        <f t="shared" si="36"/>
        <v>3.7081808E-10</v>
      </c>
      <c r="M255" s="1">
        <f t="shared" si="37"/>
        <v>3.2317901962806406E-3</v>
      </c>
      <c r="N255" s="1">
        <f t="shared" si="38"/>
        <v>2.1177762231802176E-5</v>
      </c>
      <c r="O255" s="1">
        <f t="shared" si="39"/>
        <v>9.9961982950580171E-4</v>
      </c>
      <c r="P255" s="1">
        <f t="shared" si="40"/>
        <v>7.4153959671371589E-2</v>
      </c>
      <c r="Q255" s="1"/>
      <c r="R255" s="5">
        <f t="shared" si="41"/>
        <v>92.178436411959098</v>
      </c>
      <c r="S255" s="5">
        <f t="shared" si="42"/>
        <v>2.6245566229978752</v>
      </c>
      <c r="T255" s="5">
        <f t="shared" si="43"/>
        <v>0.87323390451751559</v>
      </c>
    </row>
    <row r="256" spans="1:20" x14ac:dyDescent="0.35">
      <c r="A256">
        <v>255</v>
      </c>
      <c r="B256" s="2">
        <v>44629.614756944444</v>
      </c>
      <c r="C256">
        <v>9995984</v>
      </c>
      <c r="D256" s="1">
        <v>2.6960899999999999E-11</v>
      </c>
      <c r="E256" s="1">
        <v>3.1031600000000001E-11</v>
      </c>
      <c r="F256" s="1">
        <v>5.0257999999999997E-9</v>
      </c>
      <c r="G256" s="1">
        <v>5.0234699999999998E-12</v>
      </c>
      <c r="H256" s="1">
        <v>1.0450100000000001E-9</v>
      </c>
      <c r="I256" s="1">
        <f t="shared" si="33"/>
        <v>1.74706632E-11</v>
      </c>
      <c r="J256" s="1">
        <f t="shared" si="34"/>
        <v>6.2063200000000007E-14</v>
      </c>
      <c r="K256" s="1">
        <f t="shared" si="35"/>
        <v>5.0006709999999998E-9</v>
      </c>
      <c r="L256" s="1">
        <f t="shared" si="36"/>
        <v>3.6261847000000004E-10</v>
      </c>
      <c r="M256" s="1">
        <f t="shared" si="37"/>
        <v>3.4936637903193392E-3</v>
      </c>
      <c r="N256" s="1">
        <f t="shared" si="38"/>
        <v>1.2410974447229184E-5</v>
      </c>
      <c r="O256" s="1">
        <f t="shared" si="39"/>
        <v>1.0045591881569494E-3</v>
      </c>
      <c r="P256" s="1">
        <f t="shared" si="40"/>
        <v>7.2513962626215581E-2</v>
      </c>
      <c r="Q256" s="1"/>
      <c r="R256" s="5">
        <f t="shared" si="41"/>
        <v>91.428991761379848</v>
      </c>
      <c r="S256" s="5">
        <f t="shared" si="42"/>
        <v>2.6955190380101008</v>
      </c>
      <c r="T256" s="5">
        <f t="shared" si="43"/>
        <v>0.89476432865637723</v>
      </c>
    </row>
    <row r="257" spans="1:30" x14ac:dyDescent="0.35">
      <c r="A257">
        <v>256</v>
      </c>
      <c r="B257" s="2">
        <v>44629.615243055552</v>
      </c>
      <c r="C257">
        <v>10037082</v>
      </c>
      <c r="D257" s="1">
        <v>1.08682E-11</v>
      </c>
      <c r="E257" s="1">
        <v>3.6928700000000001E-11</v>
      </c>
      <c r="F257" s="1">
        <v>4.9762000000000002E-9</v>
      </c>
      <c r="G257" s="1">
        <v>5.0385199999999998E-12</v>
      </c>
      <c r="H257" s="1">
        <v>1.04596E-9</v>
      </c>
      <c r="I257" s="1">
        <f t="shared" si="33"/>
        <v>7.0425936000000002E-12</v>
      </c>
      <c r="J257" s="1">
        <f t="shared" si="34"/>
        <v>7.3857400000000001E-14</v>
      </c>
      <c r="K257" s="1">
        <f t="shared" si="35"/>
        <v>4.9513189999999999E-9</v>
      </c>
      <c r="L257" s="1">
        <f t="shared" si="36"/>
        <v>3.6294811999999997E-10</v>
      </c>
      <c r="M257" s="1">
        <f t="shared" si="37"/>
        <v>1.422367171252751E-3</v>
      </c>
      <c r="N257" s="1">
        <f t="shared" si="38"/>
        <v>1.4916712092272786E-5</v>
      </c>
      <c r="O257" s="1">
        <f t="shared" si="39"/>
        <v>1.017611670748744E-3</v>
      </c>
      <c r="P257" s="1">
        <f t="shared" si="40"/>
        <v>7.3303319782062115E-2</v>
      </c>
      <c r="Q257" s="1"/>
      <c r="R257" s="5">
        <f t="shared" si="41"/>
        <v>96.362148292038057</v>
      </c>
      <c r="S257" s="5">
        <f t="shared" si="42"/>
        <v>2.7009023154827529</v>
      </c>
      <c r="T257" s="5">
        <f t="shared" si="43"/>
        <v>0.91360008119416458</v>
      </c>
    </row>
    <row r="258" spans="1:30" x14ac:dyDescent="0.35">
      <c r="A258">
        <v>257</v>
      </c>
      <c r="B258" s="2">
        <v>44629.615717592591</v>
      </c>
      <c r="C258">
        <v>10078179</v>
      </c>
      <c r="D258" s="1">
        <v>1.61464E-11</v>
      </c>
      <c r="E258" s="1">
        <v>2.42642E-11</v>
      </c>
      <c r="F258" s="1">
        <v>5.4531900000000003E-9</v>
      </c>
      <c r="G258" s="1">
        <v>4.84072E-12</v>
      </c>
      <c r="H258" s="1">
        <v>1.02653E-9</v>
      </c>
      <c r="I258" s="1">
        <f t="shared" si="33"/>
        <v>1.0462867200000001E-11</v>
      </c>
      <c r="J258" s="1">
        <f t="shared" si="34"/>
        <v>4.85284E-14</v>
      </c>
      <c r="K258" s="1">
        <f t="shared" si="35"/>
        <v>5.4259240499999999E-9</v>
      </c>
      <c r="L258" s="1">
        <f t="shared" si="36"/>
        <v>3.5620590999999993E-10</v>
      </c>
      <c r="M258" s="1">
        <f t="shared" si="37"/>
        <v>1.9283106625865877E-3</v>
      </c>
      <c r="N258" s="1">
        <f t="shared" si="38"/>
        <v>8.943803774769018E-6</v>
      </c>
      <c r="O258" s="1">
        <f t="shared" si="39"/>
        <v>8.9214665656811034E-4</v>
      </c>
      <c r="P258" s="1">
        <f t="shared" si="40"/>
        <v>6.5648893482023574E-2</v>
      </c>
      <c r="Q258" s="1"/>
      <c r="R258" s="5">
        <f t="shared" si="41"/>
        <v>94.590899249851844</v>
      </c>
      <c r="S258" s="5">
        <f t="shared" si="42"/>
        <v>2.6456656948563375</v>
      </c>
      <c r="T258" s="5">
        <f t="shared" si="43"/>
        <v>0.88853810086479568</v>
      </c>
    </row>
    <row r="259" spans="1:30" x14ac:dyDescent="0.35">
      <c r="A259">
        <v>258</v>
      </c>
      <c r="B259" s="2">
        <v>44629.61619212963</v>
      </c>
      <c r="C259">
        <v>10119277</v>
      </c>
      <c r="D259" s="1">
        <v>3.5367400000000001E-12</v>
      </c>
      <c r="E259" s="1">
        <v>4.6880099999999997E-11</v>
      </c>
      <c r="F259" s="1">
        <v>5.83047E-9</v>
      </c>
      <c r="G259" s="1">
        <v>4.4419000000000003E-12</v>
      </c>
      <c r="H259" s="1">
        <v>1.0020500000000001E-9</v>
      </c>
      <c r="I259" s="1">
        <f t="shared" ref="I259:I307" si="44">0.648*D259</f>
        <v>2.29180752E-12</v>
      </c>
      <c r="J259" s="1">
        <f t="shared" ref="J259:J307" si="45">0.002*E259</f>
        <v>9.3760199999999998E-14</v>
      </c>
      <c r="K259" s="1">
        <f t="shared" ref="K259:K307" si="46">F259-(0.005*F259)</f>
        <v>5.8013176499999996E-9</v>
      </c>
      <c r="L259" s="1">
        <f t="shared" ref="L259:L307" si="47">H259-(0.653*H259)</f>
        <v>3.4771135000000005E-10</v>
      </c>
      <c r="M259" s="1">
        <f t="shared" ref="M259:M307" si="48">I259/K259</f>
        <v>3.9504947983670576E-4</v>
      </c>
      <c r="N259" s="1">
        <f t="shared" ref="N259:N307" si="49">J259/K259</f>
        <v>1.6161880051508643E-5</v>
      </c>
      <c r="O259" s="1">
        <f t="shared" ref="O259:O307" si="50">G259/K259</f>
        <v>7.6567088168323291E-4</v>
      </c>
      <c r="P259" s="1">
        <f t="shared" ref="P259:P307" si="51">L259/K259</f>
        <v>5.9936616296127149E-2</v>
      </c>
      <c r="Q259" s="1"/>
      <c r="R259" s="5">
        <f t="shared" ref="R259:R307" si="52">(O259+0.5*P259+0.5*N259)/(M259+O259+0.5*N259+0.5*P259)*100</f>
        <v>98.731258338298773</v>
      </c>
      <c r="S259" s="5">
        <f t="shared" ref="S259:S307" si="53">O259/(O259+0.5*P259+0.5*N259)*100</f>
        <v>2.4906297184901938</v>
      </c>
      <c r="T259" s="5">
        <f t="shared" ref="T259:T307" si="54">O259/(M259+P259+0.5*N259+0.5*P259)*100</f>
        <v>0.84784339872655767</v>
      </c>
    </row>
    <row r="260" spans="1:30" x14ac:dyDescent="0.35">
      <c r="A260">
        <v>259</v>
      </c>
      <c r="B260" s="2">
        <v>44629.616666666669</v>
      </c>
      <c r="C260">
        <v>10160374</v>
      </c>
      <c r="D260" s="1">
        <v>3.6119899999999998E-12</v>
      </c>
      <c r="E260" s="1">
        <v>3.1123700000000002E-11</v>
      </c>
      <c r="F260" s="1">
        <v>5.0419600000000002E-8</v>
      </c>
      <c r="G260" s="1">
        <v>4.4633999999999997E-12</v>
      </c>
      <c r="H260" s="1">
        <v>1.1394300000000001E-9</v>
      </c>
      <c r="I260" s="1">
        <f t="shared" si="44"/>
        <v>2.3405695199999999E-12</v>
      </c>
      <c r="J260" s="1">
        <f t="shared" si="45"/>
        <v>6.2247400000000001E-14</v>
      </c>
      <c r="K260" s="1">
        <f t="shared" si="46"/>
        <v>5.0167502000000003E-8</v>
      </c>
      <c r="L260" s="1">
        <f t="shared" si="47"/>
        <v>3.9538220999999995E-10</v>
      </c>
      <c r="M260" s="1">
        <f t="shared" si="48"/>
        <v>4.6655093969000088E-5</v>
      </c>
      <c r="N260" s="1">
        <f t="shared" si="49"/>
        <v>1.2407912995149729E-6</v>
      </c>
      <c r="O260" s="1">
        <f t="shared" si="50"/>
        <v>8.8969947118355607E-5</v>
      </c>
      <c r="P260" s="1">
        <f t="shared" si="51"/>
        <v>7.8812417249716753E-3</v>
      </c>
      <c r="Q260" s="1"/>
      <c r="R260" s="5">
        <f t="shared" si="52"/>
        <v>98.855613833156795</v>
      </c>
      <c r="S260" s="5">
        <f t="shared" si="53"/>
        <v>2.2075753003309275</v>
      </c>
      <c r="T260" s="5">
        <f t="shared" si="54"/>
        <v>0.74959063194478914</v>
      </c>
    </row>
    <row r="261" spans="1:30" x14ac:dyDescent="0.35">
      <c r="A261">
        <v>260</v>
      </c>
      <c r="B261" s="2">
        <v>44629.617152777777</v>
      </c>
      <c r="C261">
        <v>10202492</v>
      </c>
      <c r="D261" s="1">
        <v>1.38997E-11</v>
      </c>
      <c r="E261" s="1">
        <v>2.3035599999999998E-11</v>
      </c>
      <c r="F261" s="1">
        <v>3.0583700000000001E-7</v>
      </c>
      <c r="G261" s="1">
        <v>4.1763700000000003E-12</v>
      </c>
      <c r="H261" s="1">
        <v>9.0702900000000001E-10</v>
      </c>
      <c r="I261" s="1">
        <f t="shared" si="44"/>
        <v>9.0070055999999999E-12</v>
      </c>
      <c r="J261" s="1">
        <f t="shared" si="45"/>
        <v>4.6071199999999998E-14</v>
      </c>
      <c r="K261" s="1">
        <f t="shared" si="46"/>
        <v>3.0430781500000002E-7</v>
      </c>
      <c r="L261" s="1">
        <f t="shared" si="47"/>
        <v>3.1473906299999997E-10</v>
      </c>
      <c r="M261" s="1">
        <f t="shared" si="48"/>
        <v>2.9598338116949115E-5</v>
      </c>
      <c r="N261" s="1">
        <f t="shared" si="49"/>
        <v>1.5139670336760822E-7</v>
      </c>
      <c r="O261" s="1">
        <f t="shared" si="50"/>
        <v>1.3724162818493505E-5</v>
      </c>
      <c r="P261" s="1">
        <f t="shared" si="51"/>
        <v>1.0342786070084988E-3</v>
      </c>
      <c r="Q261" s="1"/>
      <c r="R261" s="5">
        <f t="shared" si="52"/>
        <v>94.719650697847186</v>
      </c>
      <c r="S261" s="5">
        <f t="shared" si="53"/>
        <v>2.5848842450545533</v>
      </c>
      <c r="T261" s="5">
        <f t="shared" si="54"/>
        <v>0.86801800772533577</v>
      </c>
    </row>
    <row r="262" spans="1:30" x14ac:dyDescent="0.35">
      <c r="A262">
        <v>261</v>
      </c>
      <c r="B262" s="2">
        <v>44629.617615740739</v>
      </c>
      <c r="C262">
        <v>10242009</v>
      </c>
      <c r="D262" s="1">
        <v>-6.6972299999999997E-12</v>
      </c>
      <c r="E262" s="1">
        <v>3.2198700000000002E-11</v>
      </c>
      <c r="F262" s="1">
        <v>3.89328E-7</v>
      </c>
      <c r="G262" s="1">
        <v>3.6678999999999997E-12</v>
      </c>
      <c r="H262" s="1">
        <v>8.2628600000000001E-10</v>
      </c>
      <c r="I262" s="1">
        <f t="shared" si="44"/>
        <v>-4.3398050399999997E-12</v>
      </c>
      <c r="J262" s="1">
        <f t="shared" si="45"/>
        <v>6.4397400000000009E-14</v>
      </c>
      <c r="K262" s="1">
        <f t="shared" si="46"/>
        <v>3.8738136000000003E-7</v>
      </c>
      <c r="L262" s="1">
        <f t="shared" si="47"/>
        <v>2.8672124199999995E-10</v>
      </c>
      <c r="M262" s="1">
        <f t="shared" si="48"/>
        <v>-1.1202926852236771E-5</v>
      </c>
      <c r="N262" s="1">
        <f t="shared" si="49"/>
        <v>1.6623773534173147E-7</v>
      </c>
      <c r="O262" s="1">
        <f t="shared" si="50"/>
        <v>9.4684473202324432E-6</v>
      </c>
      <c r="P262" s="1">
        <f t="shared" si="51"/>
        <v>7.4015239659440488E-4</v>
      </c>
      <c r="Q262" s="1"/>
      <c r="R262" s="5">
        <f t="shared" si="52"/>
        <v>103.0407631918129</v>
      </c>
      <c r="S262" s="5">
        <f t="shared" si="53"/>
        <v>2.4941398406606603</v>
      </c>
      <c r="T262" s="5">
        <f t="shared" si="54"/>
        <v>0.86146589245976524</v>
      </c>
    </row>
    <row r="263" spans="1:30" x14ac:dyDescent="0.35">
      <c r="A263">
        <v>262</v>
      </c>
      <c r="B263" s="2">
        <v>44629.618055555555</v>
      </c>
      <c r="C263">
        <v>10280507</v>
      </c>
      <c r="D263" s="1">
        <v>1.5168199999999999E-11</v>
      </c>
      <c r="E263" s="1">
        <v>3.2045099999999997E-11</v>
      </c>
      <c r="F263" s="1">
        <v>4.02676E-7</v>
      </c>
      <c r="G263" s="1">
        <v>8.8372499999999996E-11</v>
      </c>
      <c r="H263" s="1">
        <v>3.1271000000000001E-9</v>
      </c>
      <c r="I263" s="1">
        <f t="shared" si="44"/>
        <v>9.828993599999999E-12</v>
      </c>
      <c r="J263" s="1">
        <f t="shared" si="45"/>
        <v>6.4090199999999997E-14</v>
      </c>
      <c r="K263" s="1">
        <f t="shared" si="46"/>
        <v>4.0066262000000002E-7</v>
      </c>
      <c r="L263" s="1">
        <f t="shared" si="47"/>
        <v>1.0851036999999998E-9</v>
      </c>
      <c r="M263" s="1">
        <f t="shared" si="48"/>
        <v>2.453184577088823E-5</v>
      </c>
      <c r="N263" s="1">
        <f t="shared" si="49"/>
        <v>1.599605174048929E-7</v>
      </c>
      <c r="O263" s="1">
        <f t="shared" si="50"/>
        <v>2.2056587160539207E-4</v>
      </c>
      <c r="P263" s="1">
        <f t="shared" si="51"/>
        <v>2.7082728605927844E-3</v>
      </c>
      <c r="Q263" s="1"/>
      <c r="R263" s="5">
        <f t="shared" si="52"/>
        <v>98.466102103242292</v>
      </c>
      <c r="S263" s="5">
        <f t="shared" si="53"/>
        <v>14.006118439610059</v>
      </c>
      <c r="T263" s="5">
        <f t="shared" si="54"/>
        <v>5.3967392214424912</v>
      </c>
    </row>
    <row r="264" spans="1:30" x14ac:dyDescent="0.35">
      <c r="A264">
        <v>263</v>
      </c>
      <c r="B264" s="2">
        <v>44629.618564814817</v>
      </c>
      <c r="C264">
        <v>10324335</v>
      </c>
      <c r="D264" s="1">
        <v>8.6562500000000002E-9</v>
      </c>
      <c r="E264" s="1">
        <v>3.7133399999999997E-11</v>
      </c>
      <c r="F264" s="1">
        <v>3.64513E-7</v>
      </c>
      <c r="G264" s="1">
        <v>2.7445000000000002E-10</v>
      </c>
      <c r="H264" s="1">
        <v>4.9115300000000003E-9</v>
      </c>
      <c r="I264" s="1">
        <f t="shared" si="44"/>
        <v>5.6092500000000002E-9</v>
      </c>
      <c r="J264" s="1">
        <f t="shared" si="45"/>
        <v>7.4266799999999991E-14</v>
      </c>
      <c r="K264" s="1">
        <f t="shared" si="46"/>
        <v>3.6269043500000002E-7</v>
      </c>
      <c r="L264" s="1">
        <f t="shared" si="47"/>
        <v>1.7043009100000001E-9</v>
      </c>
      <c r="M264" s="1">
        <f t="shared" si="48"/>
        <v>1.546566840120832E-2</v>
      </c>
      <c r="N264" s="1">
        <f t="shared" si="49"/>
        <v>2.0476635949883814E-7</v>
      </c>
      <c r="O264" s="1">
        <f t="shared" si="50"/>
        <v>7.5670592195242205E-4</v>
      </c>
      <c r="P264" s="1">
        <f t="shared" si="51"/>
        <v>4.6990511619089161E-3</v>
      </c>
      <c r="Q264" s="1"/>
      <c r="R264" s="5">
        <f t="shared" si="52"/>
        <v>16.725896529808544</v>
      </c>
      <c r="S264" s="5">
        <f t="shared" si="53"/>
        <v>24.360096168082009</v>
      </c>
      <c r="T264" s="5">
        <f t="shared" si="54"/>
        <v>3.3609942328397588</v>
      </c>
    </row>
    <row r="265" spans="1:30" s="17" customFormat="1" x14ac:dyDescent="0.35">
      <c r="A265" s="17">
        <v>264</v>
      </c>
      <c r="B265" s="25">
        <v>44629.618946759256</v>
      </c>
      <c r="C265" s="17">
        <v>10357753</v>
      </c>
      <c r="D265" s="19">
        <v>1.18801E-8</v>
      </c>
      <c r="E265" s="19">
        <v>3.3294199999999997E-11</v>
      </c>
      <c r="F265" s="19">
        <v>3.5985500000000002E-7</v>
      </c>
      <c r="G265" s="19">
        <v>2.88514E-10</v>
      </c>
      <c r="H265" s="19">
        <v>3.4334000000000002E-9</v>
      </c>
      <c r="I265" s="19">
        <f t="shared" si="44"/>
        <v>7.6983048000000001E-9</v>
      </c>
      <c r="J265" s="19">
        <f t="shared" si="45"/>
        <v>6.6588399999999995E-14</v>
      </c>
      <c r="K265" s="19">
        <f t="shared" si="46"/>
        <v>3.5805572500000002E-7</v>
      </c>
      <c r="L265" s="19">
        <f t="shared" si="47"/>
        <v>1.1913897999999999E-9</v>
      </c>
      <c r="M265" s="19">
        <f t="shared" si="48"/>
        <v>2.1500298033218151E-2</v>
      </c>
      <c r="N265" s="19">
        <f t="shared" si="49"/>
        <v>1.8597216955545114E-7</v>
      </c>
      <c r="O265" s="19">
        <f t="shared" si="50"/>
        <v>8.0577960316093251E-4</v>
      </c>
      <c r="P265" s="19">
        <f t="shared" si="51"/>
        <v>3.3273865401816987E-3</v>
      </c>
      <c r="Q265" s="19"/>
      <c r="R265" s="20">
        <f t="shared" si="52"/>
        <v>10.302794669199738</v>
      </c>
      <c r="S265" s="20">
        <f t="shared" si="53"/>
        <v>32.628390942260694</v>
      </c>
      <c r="T265" s="20">
        <f t="shared" si="54"/>
        <v>3.0416567216847321</v>
      </c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s="7" customFormat="1" x14ac:dyDescent="0.35">
      <c r="A266" s="7">
        <v>265</v>
      </c>
      <c r="B266" s="27">
        <v>44629.619293981479</v>
      </c>
      <c r="C266" s="7">
        <v>10387519</v>
      </c>
      <c r="D266" s="8">
        <v>1.2670800000000001E-8</v>
      </c>
      <c r="E266" s="8">
        <v>2.58307E-11</v>
      </c>
      <c r="F266" s="8">
        <v>3.5528700000000002E-7</v>
      </c>
      <c r="G266" s="8">
        <v>2.7935000000000002E-10</v>
      </c>
      <c r="H266" s="8">
        <v>2.5586400000000002E-9</v>
      </c>
      <c r="I266" s="8">
        <f t="shared" si="44"/>
        <v>8.2106783999999999E-9</v>
      </c>
      <c r="J266" s="8">
        <f t="shared" si="45"/>
        <v>5.1661399999999998E-14</v>
      </c>
      <c r="K266" s="8">
        <f t="shared" si="46"/>
        <v>3.5351056500000003E-7</v>
      </c>
      <c r="L266" s="8">
        <f t="shared" si="47"/>
        <v>8.8784807999999992E-10</v>
      </c>
      <c r="M266" s="8">
        <f t="shared" si="48"/>
        <v>2.3226118857296384E-2</v>
      </c>
      <c r="N266" s="8">
        <f t="shared" si="49"/>
        <v>1.4613820664737417E-7</v>
      </c>
      <c r="O266" s="8">
        <f t="shared" si="50"/>
        <v>7.9021683552795655E-4</v>
      </c>
      <c r="P266" s="8">
        <f t="shared" si="51"/>
        <v>2.5115178099415496E-3</v>
      </c>
      <c r="Q266" s="8"/>
      <c r="R266" s="5">
        <f t="shared" si="52"/>
        <v>8.0960558531034739</v>
      </c>
      <c r="S266" s="5">
        <f t="shared" si="53"/>
        <v>38.621602369380888</v>
      </c>
      <c r="T266" s="5">
        <f t="shared" si="54"/>
        <v>2.9274371738894378</v>
      </c>
    </row>
    <row r="267" spans="1:30" x14ac:dyDescent="0.35">
      <c r="A267">
        <v>266</v>
      </c>
      <c r="B267" s="2">
        <v>44629.619641203702</v>
      </c>
      <c r="C267">
        <v>10417285</v>
      </c>
      <c r="D267" s="1">
        <v>1.2684200000000001E-8</v>
      </c>
      <c r="E267" s="1">
        <v>3.20861E-11</v>
      </c>
      <c r="F267" s="1">
        <v>3.9810699999999998E-7</v>
      </c>
      <c r="G267" s="1">
        <v>2.3573000000000002E-10</v>
      </c>
      <c r="H267" s="1">
        <v>2.02414E-9</v>
      </c>
      <c r="I267" s="1">
        <f t="shared" si="44"/>
        <v>8.2193616000000001E-9</v>
      </c>
      <c r="J267" s="1">
        <f t="shared" si="45"/>
        <v>6.4172200000000001E-14</v>
      </c>
      <c r="K267" s="1">
        <f t="shared" si="46"/>
        <v>3.9611646499999996E-7</v>
      </c>
      <c r="L267" s="1">
        <f t="shared" si="47"/>
        <v>7.0237657999999987E-10</v>
      </c>
      <c r="M267" s="1">
        <f t="shared" si="48"/>
        <v>2.0749861028876951E-2</v>
      </c>
      <c r="N267" s="1">
        <f t="shared" si="49"/>
        <v>1.6200336433881889E-7</v>
      </c>
      <c r="O267" s="1">
        <f t="shared" si="50"/>
        <v>5.9510275595335332E-4</v>
      </c>
      <c r="P267" s="1">
        <f t="shared" si="51"/>
        <v>1.773156740657069E-3</v>
      </c>
      <c r="Q267" s="1"/>
      <c r="R267" s="5">
        <f t="shared" si="52"/>
        <v>6.6651099540075487</v>
      </c>
      <c r="S267" s="5">
        <f t="shared" si="53"/>
        <v>40.161827915727955</v>
      </c>
      <c r="T267" s="5">
        <f t="shared" si="54"/>
        <v>2.5421228680562851</v>
      </c>
    </row>
    <row r="268" spans="1:30" s="9" customFormat="1" x14ac:dyDescent="0.35">
      <c r="A268" s="9">
        <v>267</v>
      </c>
      <c r="B268" s="26">
        <v>44629.620011574072</v>
      </c>
      <c r="C268" s="9">
        <v>10449642</v>
      </c>
      <c r="D268" s="10">
        <v>5.6940900000000001E-9</v>
      </c>
      <c r="E268" s="10">
        <v>3.1328499999999997E-11</v>
      </c>
      <c r="F268" s="10">
        <v>4.1942799999999999E-7</v>
      </c>
      <c r="G268" s="10">
        <v>8.5391599999999995E-11</v>
      </c>
      <c r="H268" s="10">
        <v>1.4656399999999999E-9</v>
      </c>
      <c r="I268" s="10">
        <f t="shared" si="44"/>
        <v>3.6897703200000004E-9</v>
      </c>
      <c r="J268" s="10">
        <f t="shared" si="45"/>
        <v>6.2656999999999992E-14</v>
      </c>
      <c r="K268" s="10">
        <f t="shared" si="46"/>
        <v>4.1733085999999999E-7</v>
      </c>
      <c r="L268" s="10">
        <f t="shared" si="47"/>
        <v>5.0857707999999993E-10</v>
      </c>
      <c r="M268" s="10">
        <f t="shared" si="48"/>
        <v>8.8413550821523253E-3</v>
      </c>
      <c r="N268" s="10">
        <f t="shared" si="49"/>
        <v>1.5013747126201019E-7</v>
      </c>
      <c r="O268" s="10">
        <f t="shared" si="50"/>
        <v>2.0461367271042453E-4</v>
      </c>
      <c r="P268" s="10">
        <f t="shared" si="51"/>
        <v>1.2186423980244355E-3</v>
      </c>
      <c r="Q268" s="10"/>
      <c r="R268" s="23">
        <f t="shared" si="52"/>
        <v>8.4306490593784194</v>
      </c>
      <c r="S268" s="23">
        <f t="shared" si="53"/>
        <v>25.136507865644813</v>
      </c>
      <c r="T268" s="23">
        <f t="shared" si="54"/>
        <v>1.9177628789848122</v>
      </c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x14ac:dyDescent="0.35">
      <c r="A269">
        <v>268</v>
      </c>
      <c r="B269" s="2">
        <v>44629.620381944442</v>
      </c>
      <c r="C269">
        <v>10481509</v>
      </c>
      <c r="D269" s="1">
        <v>1.7637E-9</v>
      </c>
      <c r="E269" s="1">
        <v>2.1929899999999999E-11</v>
      </c>
      <c r="F269" s="1">
        <v>4.66638E-7</v>
      </c>
      <c r="G269" s="1">
        <v>3.6196299999999998E-11</v>
      </c>
      <c r="H269" s="1">
        <v>1.1945E-9</v>
      </c>
      <c r="I269" s="1">
        <f t="shared" si="44"/>
        <v>1.1428776000000002E-9</v>
      </c>
      <c r="J269" s="1">
        <f t="shared" si="45"/>
        <v>4.38598E-14</v>
      </c>
      <c r="K269" s="1">
        <f t="shared" si="46"/>
        <v>4.6430480999999997E-7</v>
      </c>
      <c r="L269" s="1">
        <f t="shared" si="47"/>
        <v>4.1449149999999994E-10</v>
      </c>
      <c r="M269" s="1">
        <f t="shared" si="48"/>
        <v>2.4614812842451497E-3</v>
      </c>
      <c r="N269" s="1">
        <f t="shared" si="49"/>
        <v>9.4463376332457127E-8</v>
      </c>
      <c r="O269" s="1">
        <f t="shared" si="50"/>
        <v>7.795805518361957E-5</v>
      </c>
      <c r="P269" s="1">
        <f t="shared" si="51"/>
        <v>8.9271420642831581E-4</v>
      </c>
      <c r="Q269" s="1"/>
      <c r="R269" s="5">
        <f t="shared" si="52"/>
        <v>17.561615653016883</v>
      </c>
      <c r="S269" s="5">
        <f t="shared" si="53"/>
        <v>14.867209521041763</v>
      </c>
      <c r="T269" s="5">
        <f t="shared" si="54"/>
        <v>2.0512039878286572</v>
      </c>
    </row>
    <row r="270" spans="1:30" x14ac:dyDescent="0.35">
      <c r="A270">
        <v>269</v>
      </c>
      <c r="B270" s="2">
        <v>44629.620833333334</v>
      </c>
      <c r="C270">
        <v>10520916</v>
      </c>
      <c r="D270" s="1">
        <v>4.9771299999999995E-10</v>
      </c>
      <c r="E270" s="1">
        <v>4.0614400000000003E-11</v>
      </c>
      <c r="F270" s="1">
        <v>3.2043799999999997E-7</v>
      </c>
      <c r="G270" s="1">
        <v>1.74623E-11</v>
      </c>
      <c r="H270" s="1">
        <v>2.13129E-9</v>
      </c>
      <c r="I270" s="1">
        <f t="shared" si="44"/>
        <v>3.2251802399999999E-10</v>
      </c>
      <c r="J270" s="1">
        <f t="shared" si="45"/>
        <v>8.1228800000000012E-14</v>
      </c>
      <c r="K270" s="1">
        <f t="shared" si="46"/>
        <v>3.1883580999999996E-7</v>
      </c>
      <c r="L270" s="1">
        <f t="shared" si="47"/>
        <v>7.3955762999999986E-10</v>
      </c>
      <c r="M270" s="1">
        <f t="shared" si="48"/>
        <v>1.0115489348577252E-3</v>
      </c>
      <c r="N270" s="1">
        <f t="shared" si="49"/>
        <v>2.5476686574196302E-7</v>
      </c>
      <c r="O270" s="1">
        <f t="shared" si="50"/>
        <v>5.4768942045750769E-5</v>
      </c>
      <c r="P270" s="1">
        <f t="shared" si="51"/>
        <v>2.3195563572360333E-3</v>
      </c>
      <c r="Q270" s="1"/>
      <c r="R270" s="5">
        <f t="shared" si="52"/>
        <v>54.562111010167044</v>
      </c>
      <c r="S270" s="5">
        <f t="shared" si="53"/>
        <v>4.5089397909510582</v>
      </c>
      <c r="T270" s="5">
        <f t="shared" si="54"/>
        <v>1.2195237069001033</v>
      </c>
    </row>
    <row r="271" spans="1:30" x14ac:dyDescent="0.35">
      <c r="A271">
        <v>270</v>
      </c>
      <c r="B271" s="2">
        <v>44629.62128472222</v>
      </c>
      <c r="C271">
        <v>10559414</v>
      </c>
      <c r="D271" s="1">
        <v>1.4157699999999999E-10</v>
      </c>
      <c r="E271" s="1">
        <v>4.40647E-11</v>
      </c>
      <c r="F271" s="1">
        <v>5.1277899999999999E-8</v>
      </c>
      <c r="G271" s="1">
        <v>1.87641E-11</v>
      </c>
      <c r="H271" s="1">
        <v>2.404E-9</v>
      </c>
      <c r="I271" s="1">
        <f t="shared" si="44"/>
        <v>9.1741895999999994E-11</v>
      </c>
      <c r="J271" s="1">
        <f t="shared" si="45"/>
        <v>8.8129400000000006E-14</v>
      </c>
      <c r="K271" s="1">
        <f t="shared" si="46"/>
        <v>5.1021510499999996E-8</v>
      </c>
      <c r="L271" s="1">
        <f t="shared" si="47"/>
        <v>8.3418799999999997E-10</v>
      </c>
      <c r="M271" s="1">
        <f t="shared" si="48"/>
        <v>1.7981023121610639E-3</v>
      </c>
      <c r="N271" s="1">
        <f t="shared" si="49"/>
        <v>1.7272989203249876E-6</v>
      </c>
      <c r="O271" s="1">
        <f t="shared" si="50"/>
        <v>3.6776841406919932E-4</v>
      </c>
      <c r="P271" s="1">
        <f t="shared" si="51"/>
        <v>1.6349731550970057E-2</v>
      </c>
      <c r="Q271" s="1"/>
      <c r="R271" s="5">
        <f t="shared" si="52"/>
        <v>82.612919800842576</v>
      </c>
      <c r="S271" s="5">
        <f t="shared" si="53"/>
        <v>4.3046585953327332</v>
      </c>
      <c r="T271" s="5">
        <f t="shared" si="54"/>
        <v>1.3971072610666884</v>
      </c>
    </row>
    <row r="272" spans="1:30" x14ac:dyDescent="0.35">
      <c r="A272">
        <v>271</v>
      </c>
      <c r="B272" s="2">
        <v>44629.621736111112</v>
      </c>
      <c r="C272">
        <v>10598932</v>
      </c>
      <c r="D272" s="1">
        <v>6.6993800000000002E-11</v>
      </c>
      <c r="E272" s="1">
        <v>3.2864199999999998E-11</v>
      </c>
      <c r="F272" s="1">
        <v>1.2485000000000001E-8</v>
      </c>
      <c r="G272" s="1">
        <v>1.7257999999999999E-11</v>
      </c>
      <c r="H272" s="1">
        <v>2.1184499999999999E-9</v>
      </c>
      <c r="I272" s="1">
        <f t="shared" si="44"/>
        <v>4.3411982400000002E-11</v>
      </c>
      <c r="J272" s="1">
        <f t="shared" si="45"/>
        <v>6.5728399999999999E-14</v>
      </c>
      <c r="K272" s="1">
        <f t="shared" si="46"/>
        <v>1.2422575E-8</v>
      </c>
      <c r="L272" s="1">
        <f t="shared" si="47"/>
        <v>7.3510214999999994E-10</v>
      </c>
      <c r="M272" s="1">
        <f t="shared" si="48"/>
        <v>3.4946041702304071E-3</v>
      </c>
      <c r="N272" s="1">
        <f t="shared" si="49"/>
        <v>5.2910447310642114E-6</v>
      </c>
      <c r="O272" s="1">
        <f t="shared" si="50"/>
        <v>1.3892449834273489E-3</v>
      </c>
      <c r="P272" s="1">
        <f t="shared" si="51"/>
        <v>5.9174700092372148E-2</v>
      </c>
      <c r="Q272" s="1"/>
      <c r="R272" s="5">
        <f t="shared" si="52"/>
        <v>89.86302746795441</v>
      </c>
      <c r="S272" s="5">
        <f t="shared" si="53"/>
        <v>4.4844384777489452</v>
      </c>
      <c r="T272" s="5">
        <f t="shared" si="54"/>
        <v>1.5058048196440224</v>
      </c>
    </row>
    <row r="273" spans="1:20" x14ac:dyDescent="0.35">
      <c r="A273">
        <v>272</v>
      </c>
      <c r="B273" s="2">
        <v>44629.622187499997</v>
      </c>
      <c r="C273">
        <v>10637929</v>
      </c>
      <c r="D273" s="1">
        <v>4.8794100000000002E-11</v>
      </c>
      <c r="E273" s="1">
        <v>2.7816900000000001E-11</v>
      </c>
      <c r="F273" s="1">
        <v>6.6630699999999998E-9</v>
      </c>
      <c r="G273" s="1">
        <v>1.5041400000000001E-11</v>
      </c>
      <c r="H273" s="1">
        <v>1.9042899999999998E-9</v>
      </c>
      <c r="I273" s="1">
        <f t="shared" si="44"/>
        <v>3.1618576800000002E-11</v>
      </c>
      <c r="J273" s="1">
        <f t="shared" si="45"/>
        <v>5.5633800000000002E-14</v>
      </c>
      <c r="K273" s="1">
        <f t="shared" si="46"/>
        <v>6.62975465E-9</v>
      </c>
      <c r="L273" s="1">
        <f t="shared" si="47"/>
        <v>6.6078862999999984E-10</v>
      </c>
      <c r="M273" s="1">
        <f t="shared" si="48"/>
        <v>4.7691925974968023E-3</v>
      </c>
      <c r="N273" s="1">
        <f t="shared" si="49"/>
        <v>8.39153225677816E-6</v>
      </c>
      <c r="O273" s="1">
        <f t="shared" si="50"/>
        <v>2.2687717410477628E-3</v>
      </c>
      <c r="P273" s="1">
        <f t="shared" si="51"/>
        <v>9.9670148426985877E-2</v>
      </c>
      <c r="Q273" s="1"/>
      <c r="R273" s="5">
        <f t="shared" si="52"/>
        <v>91.614935826839968</v>
      </c>
      <c r="S273" s="5">
        <f t="shared" si="53"/>
        <v>4.3539762119823351</v>
      </c>
      <c r="T273" s="5">
        <f t="shared" si="54"/>
        <v>1.4705679071659588</v>
      </c>
    </row>
    <row r="274" spans="1:20" x14ac:dyDescent="0.35">
      <c r="A274">
        <v>273</v>
      </c>
      <c r="B274" s="2">
        <v>44629.622685185182</v>
      </c>
      <c r="C274">
        <v>10680047</v>
      </c>
      <c r="D274" s="1">
        <v>3.7227100000000003E-11</v>
      </c>
      <c r="E274" s="1">
        <v>2.70388E-11</v>
      </c>
      <c r="F274" s="1">
        <v>5.7306299999999997E-9</v>
      </c>
      <c r="G274" s="1">
        <v>1.30451E-11</v>
      </c>
      <c r="H274" s="1">
        <v>1.6997300000000001E-9</v>
      </c>
      <c r="I274" s="1">
        <f t="shared" si="44"/>
        <v>2.4123160800000002E-11</v>
      </c>
      <c r="J274" s="1">
        <f t="shared" si="45"/>
        <v>5.4077599999999998E-14</v>
      </c>
      <c r="K274" s="1">
        <f t="shared" si="46"/>
        <v>5.7019768499999996E-9</v>
      </c>
      <c r="L274" s="1">
        <f t="shared" si="47"/>
        <v>5.8980630999999995E-10</v>
      </c>
      <c r="M274" s="1">
        <f t="shared" si="48"/>
        <v>4.2306662118419512E-3</v>
      </c>
      <c r="N274" s="1">
        <f t="shared" si="49"/>
        <v>9.4840090415309205E-6</v>
      </c>
      <c r="O274" s="1">
        <f t="shared" si="50"/>
        <v>2.2878205827861265E-3</v>
      </c>
      <c r="P274" s="1">
        <f t="shared" si="51"/>
        <v>0.10343891697841601</v>
      </c>
      <c r="Q274" s="1"/>
      <c r="R274" s="5">
        <f t="shared" si="52"/>
        <v>92.736141807990222</v>
      </c>
      <c r="S274" s="5">
        <f t="shared" si="53"/>
        <v>4.2357618492837688</v>
      </c>
      <c r="T274" s="5">
        <f t="shared" si="54"/>
        <v>1.435326102379217</v>
      </c>
    </row>
    <row r="275" spans="1:20" x14ac:dyDescent="0.35">
      <c r="A275">
        <v>274</v>
      </c>
      <c r="B275" s="2">
        <v>44629.623159722221</v>
      </c>
      <c r="C275">
        <v>10721144</v>
      </c>
      <c r="D275" s="1">
        <v>3.7829099999999998E-11</v>
      </c>
      <c r="E275" s="1">
        <v>4.0552999999999998E-11</v>
      </c>
      <c r="F275" s="1">
        <v>5.4825200000000002E-9</v>
      </c>
      <c r="G275" s="1">
        <v>1.13638E-11</v>
      </c>
      <c r="H275" s="1">
        <v>1.57495E-9</v>
      </c>
      <c r="I275" s="1">
        <f t="shared" si="44"/>
        <v>2.4513256800000001E-11</v>
      </c>
      <c r="J275" s="1">
        <f t="shared" si="45"/>
        <v>8.1105999999999995E-14</v>
      </c>
      <c r="K275" s="1">
        <f t="shared" si="46"/>
        <v>5.4551074000000002E-9</v>
      </c>
      <c r="L275" s="1">
        <f t="shared" si="47"/>
        <v>5.4650764999999988E-10</v>
      </c>
      <c r="M275" s="1">
        <f t="shared" si="48"/>
        <v>4.4936341308330612E-3</v>
      </c>
      <c r="N275" s="1">
        <f t="shared" si="49"/>
        <v>1.4867901592551595E-5</v>
      </c>
      <c r="O275" s="1">
        <f t="shared" si="50"/>
        <v>2.0831487204083276E-3</v>
      </c>
      <c r="P275" s="1">
        <f t="shared" si="51"/>
        <v>0.10018274800602457</v>
      </c>
      <c r="Q275" s="1"/>
      <c r="R275" s="5">
        <f t="shared" si="52"/>
        <v>92.07130606491593</v>
      </c>
      <c r="S275" s="5">
        <f t="shared" si="53"/>
        <v>3.9920862558180219</v>
      </c>
      <c r="T275" s="5">
        <f t="shared" si="54"/>
        <v>1.3459190191839105</v>
      </c>
    </row>
    <row r="276" spans="1:20" x14ac:dyDescent="0.35">
      <c r="A276">
        <v>275</v>
      </c>
      <c r="B276" s="2">
        <v>44629.62363425926</v>
      </c>
      <c r="C276">
        <v>10762242</v>
      </c>
      <c r="D276" s="1">
        <v>2.6606199999999999E-11</v>
      </c>
      <c r="E276" s="1">
        <v>2.7898800000000001E-11</v>
      </c>
      <c r="F276" s="1">
        <v>5.3745599999999997E-9</v>
      </c>
      <c r="G276" s="1">
        <v>9.8115300000000007E-12</v>
      </c>
      <c r="H276" s="1">
        <v>1.4769199999999999E-9</v>
      </c>
      <c r="I276" s="1">
        <f t="shared" si="44"/>
        <v>1.72408176E-11</v>
      </c>
      <c r="J276" s="1">
        <f t="shared" si="45"/>
        <v>5.5797600000000002E-14</v>
      </c>
      <c r="K276" s="1">
        <f t="shared" si="46"/>
        <v>5.3476871999999997E-9</v>
      </c>
      <c r="L276" s="1">
        <f t="shared" si="47"/>
        <v>5.1249123999999989E-10</v>
      </c>
      <c r="M276" s="1">
        <f t="shared" si="48"/>
        <v>3.2239764509786589E-3</v>
      </c>
      <c r="N276" s="1">
        <f t="shared" si="49"/>
        <v>1.0433968538773175E-5</v>
      </c>
      <c r="O276" s="1">
        <f t="shared" si="50"/>
        <v>1.8347239905879315E-3</v>
      </c>
      <c r="P276" s="1">
        <f t="shared" si="51"/>
        <v>9.5834184168438266E-2</v>
      </c>
      <c r="Q276" s="1"/>
      <c r="R276" s="5">
        <f t="shared" si="52"/>
        <v>93.914845185487096</v>
      </c>
      <c r="S276" s="5">
        <f t="shared" si="53"/>
        <v>3.6873661426105659</v>
      </c>
      <c r="T276" s="5">
        <f t="shared" si="54"/>
        <v>1.2482774034426052</v>
      </c>
    </row>
    <row r="277" spans="1:20" x14ac:dyDescent="0.35">
      <c r="A277">
        <v>276</v>
      </c>
      <c r="B277" s="2">
        <v>44629.624108796299</v>
      </c>
      <c r="C277">
        <v>10803339</v>
      </c>
      <c r="D277" s="1">
        <v>2.9562400000000002E-11</v>
      </c>
      <c r="E277" s="1">
        <v>1.6421799999999999E-11</v>
      </c>
      <c r="F277" s="1">
        <v>5.3083899999999997E-9</v>
      </c>
      <c r="G277" s="1">
        <v>9.32993E-12</v>
      </c>
      <c r="H277" s="1">
        <v>1.39222E-9</v>
      </c>
      <c r="I277" s="1">
        <f t="shared" si="44"/>
        <v>1.9156435200000002E-11</v>
      </c>
      <c r="J277" s="1">
        <f t="shared" si="45"/>
        <v>3.2843599999999997E-14</v>
      </c>
      <c r="K277" s="1">
        <f t="shared" si="46"/>
        <v>5.2818480499999993E-9</v>
      </c>
      <c r="L277" s="1">
        <f t="shared" si="47"/>
        <v>4.8310033999999998E-10</v>
      </c>
      <c r="M277" s="1">
        <f t="shared" si="48"/>
        <v>3.6268432977734004E-3</v>
      </c>
      <c r="N277" s="1">
        <f t="shared" si="49"/>
        <v>6.2182023581689368E-6</v>
      </c>
      <c r="O277" s="1">
        <f t="shared" si="50"/>
        <v>1.7664139353649147E-3</v>
      </c>
      <c r="P277" s="1">
        <f t="shared" si="51"/>
        <v>9.1464263156907755E-2</v>
      </c>
      <c r="Q277" s="1"/>
      <c r="R277" s="5">
        <f t="shared" si="52"/>
        <v>92.90641531468215</v>
      </c>
      <c r="S277" s="5">
        <f t="shared" si="53"/>
        <v>3.7186366447268937</v>
      </c>
      <c r="T277" s="5">
        <f t="shared" si="54"/>
        <v>1.2543206376575153</v>
      </c>
    </row>
    <row r="278" spans="1:20" x14ac:dyDescent="0.35">
      <c r="A278">
        <v>277</v>
      </c>
      <c r="B278" s="2">
        <v>44629.624583333331</v>
      </c>
      <c r="C278">
        <v>10844437</v>
      </c>
      <c r="D278" s="1">
        <v>2.5251699999999999E-11</v>
      </c>
      <c r="E278" s="1">
        <v>2.6844199999999999E-11</v>
      </c>
      <c r="F278" s="1">
        <v>5.38417E-9</v>
      </c>
      <c r="G278" s="1">
        <v>8.0345499999999999E-12</v>
      </c>
      <c r="H278" s="1">
        <v>1.3261100000000001E-9</v>
      </c>
      <c r="I278" s="1">
        <f t="shared" si="44"/>
        <v>1.6363101599999999E-11</v>
      </c>
      <c r="J278" s="1">
        <f t="shared" si="45"/>
        <v>5.36884E-14</v>
      </c>
      <c r="K278" s="1">
        <f t="shared" si="46"/>
        <v>5.3572491500000004E-9</v>
      </c>
      <c r="L278" s="1">
        <f t="shared" si="47"/>
        <v>4.6016017000000002E-10</v>
      </c>
      <c r="M278" s="1">
        <f t="shared" si="48"/>
        <v>3.0543850289285121E-3</v>
      </c>
      <c r="N278" s="1">
        <f t="shared" si="49"/>
        <v>1.0021635824049736E-5</v>
      </c>
      <c r="O278" s="1">
        <f t="shared" si="50"/>
        <v>1.4997529095692702E-3</v>
      </c>
      <c r="P278" s="1">
        <f t="shared" si="51"/>
        <v>8.5894860798101949E-2</v>
      </c>
      <c r="Q278" s="1"/>
      <c r="R278" s="5">
        <f t="shared" si="52"/>
        <v>93.570606254486705</v>
      </c>
      <c r="S278" s="5">
        <f t="shared" si="53"/>
        <v>3.373855754566927</v>
      </c>
      <c r="T278" s="5">
        <f t="shared" si="54"/>
        <v>1.1370232960470432</v>
      </c>
    </row>
    <row r="279" spans="1:20" x14ac:dyDescent="0.35">
      <c r="A279">
        <v>278</v>
      </c>
      <c r="B279" s="2">
        <v>44629.625057870369</v>
      </c>
      <c r="C279">
        <v>10885534</v>
      </c>
      <c r="D279" s="1">
        <v>2.59504E-11</v>
      </c>
      <c r="E279" s="1">
        <v>3.8740900000000003E-11</v>
      </c>
      <c r="F279" s="1">
        <v>5.5168099999999997E-9</v>
      </c>
      <c r="G279" s="1">
        <v>7.4336199999999996E-12</v>
      </c>
      <c r="H279" s="1">
        <v>1.2646899999999999E-9</v>
      </c>
      <c r="I279" s="1">
        <f t="shared" si="44"/>
        <v>1.6815859200000001E-11</v>
      </c>
      <c r="J279" s="1">
        <f t="shared" si="45"/>
        <v>7.7481800000000006E-14</v>
      </c>
      <c r="K279" s="1">
        <f t="shared" si="46"/>
        <v>5.4892259499999996E-9</v>
      </c>
      <c r="L279" s="1">
        <f t="shared" si="47"/>
        <v>4.3884742999999991E-10</v>
      </c>
      <c r="M279" s="1">
        <f t="shared" si="48"/>
        <v>3.0634299540903396E-3</v>
      </c>
      <c r="N279" s="1">
        <f t="shared" si="49"/>
        <v>1.4115250621082562E-5</v>
      </c>
      <c r="O279" s="1">
        <f t="shared" si="50"/>
        <v>1.3542200790623313E-3</v>
      </c>
      <c r="P279" s="1">
        <f t="shared" si="51"/>
        <v>7.9947051551047907E-2</v>
      </c>
      <c r="Q279" s="1"/>
      <c r="R279" s="5">
        <f t="shared" si="52"/>
        <v>93.100108456690847</v>
      </c>
      <c r="S279" s="5">
        <f t="shared" si="53"/>
        <v>3.2762223720767314</v>
      </c>
      <c r="T279" s="5">
        <f t="shared" si="54"/>
        <v>1.101071919409462</v>
      </c>
    </row>
    <row r="280" spans="1:20" x14ac:dyDescent="0.35">
      <c r="A280">
        <v>279</v>
      </c>
      <c r="B280" s="2">
        <v>44629.625532407408</v>
      </c>
      <c r="C280">
        <v>10926632</v>
      </c>
      <c r="D280" s="1">
        <v>2.6821199999999999E-11</v>
      </c>
      <c r="E280" s="1">
        <v>3.7297200000000002E-11</v>
      </c>
      <c r="F280" s="1">
        <v>5.13973E-9</v>
      </c>
      <c r="G280" s="1">
        <v>7.1519699999999999E-12</v>
      </c>
      <c r="H280" s="1">
        <v>1.21538E-9</v>
      </c>
      <c r="I280" s="1">
        <f t="shared" si="44"/>
        <v>1.7380137600000001E-11</v>
      </c>
      <c r="J280" s="1">
        <f t="shared" si="45"/>
        <v>7.4594400000000004E-14</v>
      </c>
      <c r="K280" s="1">
        <f t="shared" si="46"/>
        <v>5.1140313500000004E-9</v>
      </c>
      <c r="L280" s="1">
        <f t="shared" si="47"/>
        <v>4.2173686000000001E-10</v>
      </c>
      <c r="M280" s="1">
        <f t="shared" si="48"/>
        <v>3.398519956276764E-3</v>
      </c>
      <c r="N280" s="1">
        <f t="shared" si="49"/>
        <v>1.4586222667563428E-5</v>
      </c>
      <c r="O280" s="1">
        <f t="shared" si="50"/>
        <v>1.3984994440833843E-3</v>
      </c>
      <c r="P280" s="1">
        <f t="shared" si="51"/>
        <v>8.2466616087521635E-2</v>
      </c>
      <c r="Q280" s="1"/>
      <c r="R280" s="5">
        <f t="shared" si="52"/>
        <v>92.617950460356511</v>
      </c>
      <c r="S280" s="5">
        <f t="shared" si="53"/>
        <v>3.2798521179650422</v>
      </c>
      <c r="T280" s="5">
        <f t="shared" si="54"/>
        <v>1.1002646103181282</v>
      </c>
    </row>
    <row r="281" spans="1:20" x14ac:dyDescent="0.35">
      <c r="A281">
        <v>280</v>
      </c>
      <c r="B281" s="2">
        <v>44629.626006944447</v>
      </c>
      <c r="C281">
        <v>10967729</v>
      </c>
      <c r="D281" s="1">
        <v>3.4464399999999997E-11</v>
      </c>
      <c r="E281" s="1">
        <v>3.1860900000000003E-11</v>
      </c>
      <c r="F281" s="1">
        <v>5.0785699999999998E-9</v>
      </c>
      <c r="G281" s="1">
        <v>6.63597E-12</v>
      </c>
      <c r="H281" s="1">
        <v>1.1863400000000001E-9</v>
      </c>
      <c r="I281" s="1">
        <f t="shared" si="44"/>
        <v>2.2332931199999998E-11</v>
      </c>
      <c r="J281" s="1">
        <f t="shared" si="45"/>
        <v>6.3721800000000009E-14</v>
      </c>
      <c r="K281" s="1">
        <f t="shared" si="46"/>
        <v>5.05317715E-9</v>
      </c>
      <c r="L281" s="1">
        <f t="shared" si="47"/>
        <v>4.1165998000000002E-10</v>
      </c>
      <c r="M281" s="1">
        <f t="shared" si="48"/>
        <v>4.4195820841151385E-3</v>
      </c>
      <c r="N281" s="1">
        <f t="shared" si="49"/>
        <v>1.2610244625997332E-5</v>
      </c>
      <c r="O281" s="1">
        <f t="shared" si="50"/>
        <v>1.3132272633663753E-3</v>
      </c>
      <c r="P281" s="1">
        <f t="shared" si="51"/>
        <v>8.1465574584101016E-2</v>
      </c>
      <c r="Q281" s="1"/>
      <c r="R281" s="5">
        <f t="shared" si="52"/>
        <v>90.489775721328968</v>
      </c>
      <c r="S281" s="5">
        <f t="shared" si="53"/>
        <v>3.1228414352177478</v>
      </c>
      <c r="T281" s="5">
        <f t="shared" si="54"/>
        <v>1.0371056672643617</v>
      </c>
    </row>
    <row r="282" spans="1:20" x14ac:dyDescent="0.35">
      <c r="A282">
        <v>281</v>
      </c>
      <c r="B282" s="2">
        <v>44629.626481481479</v>
      </c>
      <c r="C282">
        <v>11008827</v>
      </c>
      <c r="D282" s="1">
        <v>2.72619E-11</v>
      </c>
      <c r="E282" s="1">
        <v>4.1095599999999999E-11</v>
      </c>
      <c r="F282" s="1">
        <v>5.07479E-9</v>
      </c>
      <c r="G282" s="1">
        <v>6.5961999999999997E-12</v>
      </c>
      <c r="H282" s="1">
        <v>1.14926E-9</v>
      </c>
      <c r="I282" s="1">
        <f t="shared" si="44"/>
        <v>1.7665711200000001E-11</v>
      </c>
      <c r="J282" s="1">
        <f t="shared" si="45"/>
        <v>8.21912E-14</v>
      </c>
      <c r="K282" s="1">
        <f t="shared" si="46"/>
        <v>5.0494160499999997E-9</v>
      </c>
      <c r="L282" s="1">
        <f t="shared" si="47"/>
        <v>3.9879322E-10</v>
      </c>
      <c r="M282" s="1">
        <f t="shared" si="48"/>
        <v>3.4985651855723005E-3</v>
      </c>
      <c r="N282" s="1">
        <f t="shared" si="49"/>
        <v>1.6277367360132664E-5</v>
      </c>
      <c r="O282" s="1">
        <f t="shared" si="50"/>
        <v>1.3063292734612352E-3</v>
      </c>
      <c r="P282" s="1">
        <f t="shared" si="51"/>
        <v>7.8978086980968823E-2</v>
      </c>
      <c r="Q282" s="1"/>
      <c r="R282" s="5">
        <f t="shared" si="52"/>
        <v>92.10293184552296</v>
      </c>
      <c r="S282" s="5">
        <f t="shared" si="53"/>
        <v>3.2015118971758203</v>
      </c>
      <c r="T282" s="5">
        <f t="shared" si="54"/>
        <v>1.0709913978864578</v>
      </c>
    </row>
    <row r="283" spans="1:20" x14ac:dyDescent="0.35">
      <c r="A283">
        <v>282</v>
      </c>
      <c r="B283" s="2">
        <v>44629.626956018517</v>
      </c>
      <c r="C283">
        <v>11049924</v>
      </c>
      <c r="D283" s="1">
        <v>2.5627899999999999E-11</v>
      </c>
      <c r="E283" s="1">
        <v>3.4809400000000003E-11</v>
      </c>
      <c r="F283" s="1">
        <v>5.13522E-9</v>
      </c>
      <c r="G283" s="1">
        <v>6.2070500000000003E-12</v>
      </c>
      <c r="H283" s="1">
        <v>1.12011E-9</v>
      </c>
      <c r="I283" s="1">
        <f t="shared" si="44"/>
        <v>1.66068792E-11</v>
      </c>
      <c r="J283" s="1">
        <f t="shared" si="45"/>
        <v>6.9618800000000012E-14</v>
      </c>
      <c r="K283" s="1">
        <f t="shared" si="46"/>
        <v>5.1095439000000001E-9</v>
      </c>
      <c r="L283" s="1">
        <f t="shared" si="47"/>
        <v>3.8867816999999996E-10</v>
      </c>
      <c r="M283" s="1">
        <f t="shared" si="48"/>
        <v>3.2501686109400094E-3</v>
      </c>
      <c r="N283" s="1">
        <f t="shared" si="49"/>
        <v>1.3625247451147256E-5</v>
      </c>
      <c r="O283" s="1">
        <f t="shared" si="50"/>
        <v>1.2147953166622171E-3</v>
      </c>
      <c r="P283" s="1">
        <f t="shared" si="51"/>
        <v>7.6069053834726799E-2</v>
      </c>
      <c r="Q283" s="1"/>
      <c r="R283" s="5">
        <f t="shared" si="52"/>
        <v>92.353678523624197</v>
      </c>
      <c r="S283" s="5">
        <f t="shared" si="53"/>
        <v>3.0945362325255865</v>
      </c>
      <c r="T283" s="5">
        <f t="shared" si="54"/>
        <v>1.0350967105962798</v>
      </c>
    </row>
    <row r="284" spans="1:20" x14ac:dyDescent="0.35">
      <c r="A284">
        <v>283</v>
      </c>
      <c r="B284" s="2">
        <v>44629.627442129633</v>
      </c>
      <c r="C284">
        <v>11091022</v>
      </c>
      <c r="D284" s="1">
        <v>1.74794E-11</v>
      </c>
      <c r="E284" s="1">
        <v>4.0829399999999999E-11</v>
      </c>
      <c r="F284" s="1">
        <v>4.9867300000000002E-9</v>
      </c>
      <c r="G284" s="1">
        <v>5.9834500000000003E-12</v>
      </c>
      <c r="H284" s="1">
        <v>1.1067900000000001E-9</v>
      </c>
      <c r="I284" s="1">
        <f t="shared" si="44"/>
        <v>1.13266512E-11</v>
      </c>
      <c r="J284" s="1">
        <f t="shared" si="45"/>
        <v>8.1658800000000004E-14</v>
      </c>
      <c r="K284" s="1">
        <f t="shared" si="46"/>
        <v>4.9617963500000005E-9</v>
      </c>
      <c r="L284" s="1">
        <f t="shared" si="47"/>
        <v>3.8405613000000004E-10</v>
      </c>
      <c r="M284" s="1">
        <f t="shared" si="48"/>
        <v>2.2827722866941122E-3</v>
      </c>
      <c r="N284" s="1">
        <f t="shared" si="49"/>
        <v>1.6457507370289389E-5</v>
      </c>
      <c r="O284" s="1">
        <f t="shared" si="50"/>
        <v>1.2059039867688241E-3</v>
      </c>
      <c r="P284" s="1">
        <f t="shared" si="51"/>
        <v>7.7402638663313941E-2</v>
      </c>
      <c r="Q284" s="1"/>
      <c r="R284" s="5">
        <f t="shared" si="52"/>
        <v>94.590359377958535</v>
      </c>
      <c r="S284" s="5">
        <f t="shared" si="53"/>
        <v>3.0211457572627451</v>
      </c>
      <c r="T284" s="5">
        <f t="shared" si="54"/>
        <v>1.0185433540365239</v>
      </c>
    </row>
    <row r="285" spans="1:20" x14ac:dyDescent="0.35">
      <c r="A285">
        <v>284</v>
      </c>
      <c r="B285" s="2">
        <v>44629.627916666665</v>
      </c>
      <c r="C285">
        <v>11132119</v>
      </c>
      <c r="D285" s="1">
        <v>2.9003400000000001E-11</v>
      </c>
      <c r="E285" s="1">
        <v>3.3560400000000003E-11</v>
      </c>
      <c r="F285" s="1">
        <v>4.9954800000000002E-9</v>
      </c>
      <c r="G285" s="1">
        <v>5.7104000000000004E-12</v>
      </c>
      <c r="H285" s="1">
        <v>1.06708E-9</v>
      </c>
      <c r="I285" s="1">
        <f t="shared" si="44"/>
        <v>1.87942032E-11</v>
      </c>
      <c r="J285" s="1">
        <f t="shared" si="45"/>
        <v>6.7120800000000003E-14</v>
      </c>
      <c r="K285" s="1">
        <f t="shared" si="46"/>
        <v>4.9705026000000006E-9</v>
      </c>
      <c r="L285" s="1">
        <f t="shared" si="47"/>
        <v>3.7027675999999993E-10</v>
      </c>
      <c r="M285" s="1">
        <f t="shared" si="48"/>
        <v>3.7811474437212844E-3</v>
      </c>
      <c r="N285" s="1">
        <f t="shared" si="49"/>
        <v>1.3503825548748329E-5</v>
      </c>
      <c r="O285" s="1">
        <f t="shared" si="50"/>
        <v>1.1488576628045622E-3</v>
      </c>
      <c r="P285" s="1">
        <f t="shared" si="51"/>
        <v>7.4494832776065723E-2</v>
      </c>
      <c r="Q285" s="1"/>
      <c r="R285" s="5">
        <f t="shared" si="52"/>
        <v>91.036573344201202</v>
      </c>
      <c r="S285" s="5">
        <f t="shared" si="53"/>
        <v>2.9915810902326934</v>
      </c>
      <c r="T285" s="5">
        <f t="shared" si="54"/>
        <v>0.99442238888818568</v>
      </c>
    </row>
    <row r="286" spans="1:20" x14ac:dyDescent="0.35">
      <c r="A286">
        <v>285</v>
      </c>
      <c r="B286" s="2">
        <v>44629.628379629627</v>
      </c>
      <c r="C286">
        <v>11172177</v>
      </c>
      <c r="D286" s="1">
        <v>9.4707300000000004E-12</v>
      </c>
      <c r="E286" s="1">
        <v>2.1674E-11</v>
      </c>
      <c r="F286" s="1">
        <v>4.9437799999999997E-9</v>
      </c>
      <c r="G286" s="1">
        <v>5.3502700000000004E-12</v>
      </c>
      <c r="H286" s="1">
        <v>1.0666099999999999E-9</v>
      </c>
      <c r="I286" s="1">
        <f t="shared" si="44"/>
        <v>6.1370330400000002E-12</v>
      </c>
      <c r="J286" s="1">
        <f t="shared" si="45"/>
        <v>4.3348E-14</v>
      </c>
      <c r="K286" s="1">
        <f t="shared" si="46"/>
        <v>4.9190610999999997E-9</v>
      </c>
      <c r="L286" s="1">
        <f t="shared" si="47"/>
        <v>3.7011366999999999E-10</v>
      </c>
      <c r="M286" s="1">
        <f t="shared" si="48"/>
        <v>1.2476025231725626E-3</v>
      </c>
      <c r="N286" s="1">
        <f t="shared" si="49"/>
        <v>8.8122507768809791E-6</v>
      </c>
      <c r="O286" s="1">
        <f t="shared" si="50"/>
        <v>1.0876608139711867E-3</v>
      </c>
      <c r="P286" s="1">
        <f t="shared" si="51"/>
        <v>7.5240714127336211E-2</v>
      </c>
      <c r="Q286" s="1"/>
      <c r="R286" s="5">
        <f t="shared" si="52"/>
        <v>96.877873636158483</v>
      </c>
      <c r="S286" s="5">
        <f t="shared" si="53"/>
        <v>2.8095910860196192</v>
      </c>
      <c r="T286" s="5">
        <f t="shared" si="54"/>
        <v>0.95314298369683703</v>
      </c>
    </row>
    <row r="287" spans="1:20" x14ac:dyDescent="0.35">
      <c r="A287">
        <v>286</v>
      </c>
      <c r="B287" s="2">
        <v>44629.628854166665</v>
      </c>
      <c r="C287">
        <v>11213274</v>
      </c>
      <c r="D287" s="1">
        <v>2.1671899999999999E-11</v>
      </c>
      <c r="E287" s="1">
        <v>4.0900999999999998E-11</v>
      </c>
      <c r="F287" s="1">
        <v>4.9577299999999996E-9</v>
      </c>
      <c r="G287" s="1">
        <v>5.4867999999999996E-12</v>
      </c>
      <c r="H287" s="1">
        <v>1.04105E-9</v>
      </c>
      <c r="I287" s="1">
        <f t="shared" si="44"/>
        <v>1.40433912E-11</v>
      </c>
      <c r="J287" s="1">
        <f t="shared" si="45"/>
        <v>8.1801999999999996E-14</v>
      </c>
      <c r="K287" s="1">
        <f t="shared" si="46"/>
        <v>4.9329413499999997E-9</v>
      </c>
      <c r="L287" s="1">
        <f t="shared" si="47"/>
        <v>3.6124435000000003E-10</v>
      </c>
      <c r="M287" s="1">
        <f t="shared" si="48"/>
        <v>2.8468595516547143E-3</v>
      </c>
      <c r="N287" s="1">
        <f t="shared" si="49"/>
        <v>1.6582804091112902E-5</v>
      </c>
      <c r="O287" s="1">
        <f t="shared" si="50"/>
        <v>1.1122775664056902E-3</v>
      </c>
      <c r="P287" s="1">
        <f t="shared" si="51"/>
        <v>7.3231024731319788E-2</v>
      </c>
      <c r="Q287" s="1"/>
      <c r="R287" s="5">
        <f t="shared" si="52"/>
        <v>92.98508316667305</v>
      </c>
      <c r="S287" s="5">
        <f t="shared" si="53"/>
        <v>2.9475174079621733</v>
      </c>
      <c r="T287" s="5">
        <f t="shared" si="54"/>
        <v>0.98692183377547871</v>
      </c>
    </row>
    <row r="288" spans="1:20" x14ac:dyDescent="0.35">
      <c r="A288">
        <v>287</v>
      </c>
      <c r="B288" s="2">
        <v>44629.629328703704</v>
      </c>
      <c r="C288">
        <v>11254372</v>
      </c>
      <c r="D288" s="1">
        <v>1.82534E-11</v>
      </c>
      <c r="E288" s="1">
        <v>3.06528E-11</v>
      </c>
      <c r="F288" s="1">
        <v>4.9188899999999998E-9</v>
      </c>
      <c r="G288" s="1">
        <v>5.6287E-12</v>
      </c>
      <c r="H288" s="1">
        <v>1.0226899999999999E-9</v>
      </c>
      <c r="I288" s="1">
        <f t="shared" si="44"/>
        <v>1.1828203199999999E-11</v>
      </c>
      <c r="J288" s="1">
        <f t="shared" si="45"/>
        <v>6.1305600000000003E-14</v>
      </c>
      <c r="K288" s="1">
        <f t="shared" si="46"/>
        <v>4.8942955499999998E-9</v>
      </c>
      <c r="L288" s="1">
        <f t="shared" si="47"/>
        <v>3.5487342999999991E-10</v>
      </c>
      <c r="M288" s="1">
        <f t="shared" si="48"/>
        <v>2.4167325162862303E-3</v>
      </c>
      <c r="N288" s="1">
        <f t="shared" si="49"/>
        <v>1.2525929293338242E-5</v>
      </c>
      <c r="O288" s="1">
        <f t="shared" si="50"/>
        <v>1.1500531470764982E-3</v>
      </c>
      <c r="P288" s="1">
        <f t="shared" si="51"/>
        <v>7.2507560357690279E-2</v>
      </c>
      <c r="Q288" s="1"/>
      <c r="R288" s="5">
        <f t="shared" si="52"/>
        <v>93.93189819855732</v>
      </c>
      <c r="S288" s="5">
        <f t="shared" si="53"/>
        <v>3.0741785269514139</v>
      </c>
      <c r="T288" s="5">
        <f t="shared" si="54"/>
        <v>1.0343661600819487</v>
      </c>
    </row>
    <row r="289" spans="1:30" x14ac:dyDescent="0.35">
      <c r="A289">
        <v>288</v>
      </c>
      <c r="B289" s="2">
        <v>44629.629803240743</v>
      </c>
      <c r="C289">
        <v>11295469</v>
      </c>
      <c r="D289" s="1">
        <v>7.3422300000000003E-12</v>
      </c>
      <c r="E289" s="1">
        <v>3.9672499999999999E-11</v>
      </c>
      <c r="F289" s="1">
        <v>4.91627E-9</v>
      </c>
      <c r="G289" s="1">
        <v>5.3094200000000002E-12</v>
      </c>
      <c r="H289" s="1">
        <v>1.00734E-9</v>
      </c>
      <c r="I289" s="1">
        <f t="shared" si="44"/>
        <v>4.7577650400000001E-12</v>
      </c>
      <c r="J289" s="1">
        <f t="shared" si="45"/>
        <v>7.9345000000000002E-14</v>
      </c>
      <c r="K289" s="1">
        <f t="shared" si="46"/>
        <v>4.8916886500000001E-9</v>
      </c>
      <c r="L289" s="1">
        <f t="shared" si="47"/>
        <v>3.4954697999999999E-10</v>
      </c>
      <c r="M289" s="1">
        <f t="shared" si="48"/>
        <v>9.7262221298569356E-4</v>
      </c>
      <c r="N289" s="1">
        <f t="shared" si="49"/>
        <v>1.6220370035202465E-5</v>
      </c>
      <c r="O289" s="1">
        <f t="shared" si="50"/>
        <v>1.0853961443355559E-3</v>
      </c>
      <c r="P289" s="1">
        <f t="shared" si="51"/>
        <v>7.1457323842554862E-2</v>
      </c>
      <c r="Q289" s="1"/>
      <c r="R289" s="5">
        <f t="shared" si="52"/>
        <v>97.426570696503788</v>
      </c>
      <c r="S289" s="5">
        <f t="shared" si="53"/>
        <v>2.9476703733136849</v>
      </c>
      <c r="T289" s="5">
        <f t="shared" si="54"/>
        <v>1.0034474215179763</v>
      </c>
    </row>
    <row r="290" spans="1:30" x14ac:dyDescent="0.35">
      <c r="A290">
        <v>289</v>
      </c>
      <c r="B290" s="2">
        <v>44629.630277777775</v>
      </c>
      <c r="C290">
        <v>11336567</v>
      </c>
      <c r="D290" s="1">
        <v>1.5931400000000001E-11</v>
      </c>
      <c r="E290" s="1">
        <v>3.5014199999999998E-11</v>
      </c>
      <c r="F290" s="1">
        <v>5.39251E-9</v>
      </c>
      <c r="G290" s="1">
        <v>4.9493000000000003E-12</v>
      </c>
      <c r="H290" s="1">
        <v>9.8837899999999994E-10</v>
      </c>
      <c r="I290" s="1">
        <f t="shared" si="44"/>
        <v>1.03235472E-11</v>
      </c>
      <c r="J290" s="1">
        <f t="shared" si="45"/>
        <v>7.0028400000000003E-14</v>
      </c>
      <c r="K290" s="1">
        <f t="shared" si="46"/>
        <v>5.3655474500000004E-9</v>
      </c>
      <c r="L290" s="1">
        <f t="shared" si="47"/>
        <v>3.4296751299999991E-10</v>
      </c>
      <c r="M290" s="1">
        <f t="shared" si="48"/>
        <v>1.9240435940977468E-3</v>
      </c>
      <c r="N290" s="1">
        <f t="shared" si="49"/>
        <v>1.3051492070953543E-5</v>
      </c>
      <c r="O290" s="1">
        <f t="shared" si="50"/>
        <v>9.2242218452471235E-4</v>
      </c>
      <c r="P290" s="1">
        <f t="shared" si="51"/>
        <v>6.3920320563002356E-2</v>
      </c>
      <c r="Q290" s="1"/>
      <c r="R290" s="5">
        <f t="shared" si="52"/>
        <v>94.473227805368239</v>
      </c>
      <c r="S290" s="5">
        <f t="shared" si="53"/>
        <v>2.8046433444687744</v>
      </c>
      <c r="T290" s="5">
        <f t="shared" si="54"/>
        <v>0.94306541314449333</v>
      </c>
    </row>
    <row r="291" spans="1:30" x14ac:dyDescent="0.35">
      <c r="A291">
        <v>290</v>
      </c>
      <c r="B291" s="2">
        <v>44629.630752314813</v>
      </c>
      <c r="C291">
        <v>11377664</v>
      </c>
      <c r="D291" s="1">
        <v>1.1179899999999999E-11</v>
      </c>
      <c r="E291" s="1">
        <v>2.71309E-11</v>
      </c>
      <c r="F291" s="1">
        <v>5.7513899999999999E-9</v>
      </c>
      <c r="G291" s="1">
        <v>4.6848500000000002E-12</v>
      </c>
      <c r="H291" s="1">
        <v>9.9114300000000008E-10</v>
      </c>
      <c r="I291" s="1">
        <f t="shared" si="44"/>
        <v>7.2445751999999995E-12</v>
      </c>
      <c r="J291" s="1">
        <f t="shared" si="45"/>
        <v>5.4261800000000005E-14</v>
      </c>
      <c r="K291" s="1">
        <f t="shared" si="46"/>
        <v>5.7226330499999999E-9</v>
      </c>
      <c r="L291" s="1">
        <f t="shared" si="47"/>
        <v>3.4392662100000005E-10</v>
      </c>
      <c r="M291" s="1">
        <f t="shared" si="48"/>
        <v>1.2659513787975623E-3</v>
      </c>
      <c r="N291" s="1">
        <f t="shared" si="49"/>
        <v>9.4819639012150196E-6</v>
      </c>
      <c r="O291" s="1">
        <f t="shared" si="50"/>
        <v>8.1865287518304193E-4</v>
      </c>
      <c r="P291" s="1">
        <f t="shared" si="51"/>
        <v>6.0099366497035844E-2</v>
      </c>
      <c r="Q291" s="1"/>
      <c r="R291" s="5">
        <f t="shared" si="52"/>
        <v>96.061015411806522</v>
      </c>
      <c r="S291" s="5">
        <f t="shared" si="53"/>
        <v>2.65167243414548</v>
      </c>
      <c r="T291" s="5">
        <f t="shared" si="54"/>
        <v>0.89548806015129734</v>
      </c>
    </row>
    <row r="292" spans="1:30" x14ac:dyDescent="0.35">
      <c r="A292">
        <v>291</v>
      </c>
      <c r="B292" s="2">
        <v>44629.631226851852</v>
      </c>
      <c r="C292">
        <v>11418762</v>
      </c>
      <c r="D292" s="1">
        <v>2.2800700000000002E-11</v>
      </c>
      <c r="E292" s="1">
        <v>4.1771300000000002E-11</v>
      </c>
      <c r="F292" s="1">
        <v>3.2015800000000003E-8</v>
      </c>
      <c r="G292" s="1">
        <v>4.4902699999999996E-12</v>
      </c>
      <c r="H292" s="1">
        <v>1.09167E-9</v>
      </c>
      <c r="I292" s="1">
        <f t="shared" si="44"/>
        <v>1.4774853600000001E-11</v>
      </c>
      <c r="J292" s="1">
        <f t="shared" si="45"/>
        <v>8.3542600000000002E-14</v>
      </c>
      <c r="K292" s="1">
        <f t="shared" si="46"/>
        <v>3.1855721000000005E-8</v>
      </c>
      <c r="L292" s="1">
        <f t="shared" si="47"/>
        <v>3.7880948999999996E-10</v>
      </c>
      <c r="M292" s="1">
        <f t="shared" si="48"/>
        <v>4.6380534284563829E-4</v>
      </c>
      <c r="N292" s="1">
        <f t="shared" si="49"/>
        <v>2.6225305024488379E-6</v>
      </c>
      <c r="O292" s="1">
        <f t="shared" si="50"/>
        <v>1.4095647058184617E-4</v>
      </c>
      <c r="P292" s="1">
        <f t="shared" si="51"/>
        <v>1.1891411592912932E-2</v>
      </c>
      <c r="Q292" s="1"/>
      <c r="R292" s="5">
        <f t="shared" si="52"/>
        <v>92.920924962748089</v>
      </c>
      <c r="S292" s="5">
        <f t="shared" si="53"/>
        <v>2.3153265997993904</v>
      </c>
      <c r="T292" s="5">
        <f t="shared" si="54"/>
        <v>0.77015991928285921</v>
      </c>
    </row>
    <row r="293" spans="1:30" x14ac:dyDescent="0.35">
      <c r="A293">
        <v>292</v>
      </c>
      <c r="B293" s="2">
        <v>44629.631701388891</v>
      </c>
      <c r="C293">
        <v>11459839</v>
      </c>
      <c r="D293" s="1">
        <v>1.20507E-11</v>
      </c>
      <c r="E293" s="1">
        <v>2.5114E-11</v>
      </c>
      <c r="F293" s="1">
        <v>3.0717999999999998E-7</v>
      </c>
      <c r="G293" s="1">
        <v>4.1882000000000003E-12</v>
      </c>
      <c r="H293" s="1">
        <v>9.1747100000000005E-10</v>
      </c>
      <c r="I293" s="1">
        <f t="shared" si="44"/>
        <v>7.8088536000000007E-12</v>
      </c>
      <c r="J293" s="1">
        <f t="shared" si="45"/>
        <v>5.0227999999999998E-14</v>
      </c>
      <c r="K293" s="1">
        <f t="shared" si="46"/>
        <v>3.0564409999999997E-7</v>
      </c>
      <c r="L293" s="1">
        <f t="shared" si="47"/>
        <v>3.18362437E-10</v>
      </c>
      <c r="M293" s="1">
        <f t="shared" si="48"/>
        <v>2.5548844554827006E-5</v>
      </c>
      <c r="N293" s="1">
        <f t="shared" si="49"/>
        <v>1.6433492418142539E-7</v>
      </c>
      <c r="O293" s="1">
        <f t="shared" si="50"/>
        <v>1.3702865522350998E-5</v>
      </c>
      <c r="P293" s="1">
        <f t="shared" si="51"/>
        <v>1.0416115900814052E-3</v>
      </c>
      <c r="Q293" s="1"/>
      <c r="R293" s="5">
        <f t="shared" si="52"/>
        <v>95.438843951696825</v>
      </c>
      <c r="S293" s="5">
        <f t="shared" si="53"/>
        <v>2.5632436630032283</v>
      </c>
      <c r="T293" s="5">
        <f t="shared" si="54"/>
        <v>0.86287455388876189</v>
      </c>
    </row>
    <row r="294" spans="1:30" x14ac:dyDescent="0.35">
      <c r="A294">
        <v>293</v>
      </c>
      <c r="B294" s="2">
        <v>44629.632164351853</v>
      </c>
      <c r="C294">
        <v>11499357</v>
      </c>
      <c r="D294" s="1">
        <v>2.7197399999999999E-12</v>
      </c>
      <c r="E294" s="1">
        <v>1.4138799999999999E-11</v>
      </c>
      <c r="F294" s="1">
        <v>3.8923800000000001E-7</v>
      </c>
      <c r="G294" s="1">
        <v>3.9635199999999997E-12</v>
      </c>
      <c r="H294" s="1">
        <v>8.1380699999999998E-10</v>
      </c>
      <c r="I294" s="1">
        <f t="shared" si="44"/>
        <v>1.76239152E-12</v>
      </c>
      <c r="J294" s="1">
        <f t="shared" si="45"/>
        <v>2.82776E-14</v>
      </c>
      <c r="K294" s="1">
        <f t="shared" si="46"/>
        <v>3.8729181000000002E-7</v>
      </c>
      <c r="L294" s="1">
        <f t="shared" si="47"/>
        <v>2.8239102899999999E-10</v>
      </c>
      <c r="M294" s="1">
        <f t="shared" si="48"/>
        <v>4.5505519985046934E-6</v>
      </c>
      <c r="N294" s="1">
        <f t="shared" si="49"/>
        <v>7.3013679271968073E-8</v>
      </c>
      <c r="O294" s="1">
        <f t="shared" si="50"/>
        <v>1.0233937040909797E-5</v>
      </c>
      <c r="P294" s="1">
        <f t="shared" si="51"/>
        <v>7.2914278512628496E-4</v>
      </c>
      <c r="Q294" s="1"/>
      <c r="R294" s="5">
        <f t="shared" si="52"/>
        <v>98.800568451784301</v>
      </c>
      <c r="S294" s="5">
        <f t="shared" si="53"/>
        <v>2.7302013932074045</v>
      </c>
      <c r="T294" s="5">
        <f t="shared" si="54"/>
        <v>0.93179691514013141</v>
      </c>
    </row>
    <row r="295" spans="1:30" x14ac:dyDescent="0.35">
      <c r="A295">
        <v>294</v>
      </c>
      <c r="B295" s="2">
        <v>44629.632604166669</v>
      </c>
      <c r="C295">
        <v>11537854</v>
      </c>
      <c r="D295" s="1">
        <v>6.0844899999999997E-12</v>
      </c>
      <c r="E295" s="1">
        <v>3.2209000000000002E-11</v>
      </c>
      <c r="F295" s="1">
        <v>4.04826E-7</v>
      </c>
      <c r="G295" s="1">
        <v>6.7772299999999999E-11</v>
      </c>
      <c r="H295" s="1">
        <v>2.4704600000000002E-9</v>
      </c>
      <c r="I295" s="1">
        <f t="shared" si="44"/>
        <v>3.9427495199999998E-12</v>
      </c>
      <c r="J295" s="1">
        <f t="shared" si="45"/>
        <v>6.4418000000000011E-14</v>
      </c>
      <c r="K295" s="1">
        <f t="shared" si="46"/>
        <v>4.0280186999999999E-7</v>
      </c>
      <c r="L295" s="1">
        <f t="shared" si="47"/>
        <v>8.5724962000000008E-10</v>
      </c>
      <c r="M295" s="1">
        <f t="shared" si="48"/>
        <v>9.7883098705574531E-6</v>
      </c>
      <c r="N295" s="1">
        <f t="shared" si="49"/>
        <v>1.5992477889936313E-7</v>
      </c>
      <c r="O295" s="1">
        <f t="shared" si="50"/>
        <v>1.6825219803473108E-4</v>
      </c>
      <c r="P295" s="1">
        <f t="shared" si="51"/>
        <v>2.1282165844959959E-3</v>
      </c>
      <c r="Q295" s="1"/>
      <c r="R295" s="5">
        <f t="shared" si="52"/>
        <v>99.212036448864566</v>
      </c>
      <c r="S295" s="5">
        <f t="shared" si="53"/>
        <v>13.651953542252407</v>
      </c>
      <c r="T295" s="5">
        <f t="shared" si="54"/>
        <v>5.2542801200815656</v>
      </c>
    </row>
    <row r="296" spans="1:30" x14ac:dyDescent="0.35">
      <c r="A296">
        <v>295</v>
      </c>
      <c r="B296" s="2">
        <v>44629.633113425924</v>
      </c>
      <c r="C296">
        <v>11581683</v>
      </c>
      <c r="D296" s="1">
        <v>8.2744899999999992E-9</v>
      </c>
      <c r="E296" s="1">
        <v>3.02126E-11</v>
      </c>
      <c r="F296" s="1">
        <v>3.6352800000000002E-7</v>
      </c>
      <c r="G296" s="1">
        <v>2.66185E-10</v>
      </c>
      <c r="H296" s="1">
        <v>4.7583199999999998E-9</v>
      </c>
      <c r="I296" s="1">
        <f t="shared" si="44"/>
        <v>5.3618695199999997E-9</v>
      </c>
      <c r="J296" s="1">
        <f t="shared" si="45"/>
        <v>6.0425200000000007E-14</v>
      </c>
      <c r="K296" s="1">
        <f t="shared" si="46"/>
        <v>3.6171036000000001E-7</v>
      </c>
      <c r="L296" s="1">
        <f t="shared" si="47"/>
        <v>1.6511370399999998E-9</v>
      </c>
      <c r="M296" s="1">
        <f t="shared" si="48"/>
        <v>1.4823654815969329E-2</v>
      </c>
      <c r="N296" s="1">
        <f t="shared" si="49"/>
        <v>1.6705410373095204E-7</v>
      </c>
      <c r="O296" s="1">
        <f t="shared" si="50"/>
        <v>7.3590648606249487E-4</v>
      </c>
      <c r="P296" s="1">
        <f t="shared" si="51"/>
        <v>4.5648043921108581E-3</v>
      </c>
      <c r="Q296" s="1"/>
      <c r="R296" s="5">
        <f t="shared" si="52"/>
        <v>16.917297689648105</v>
      </c>
      <c r="S296" s="5">
        <f t="shared" si="53"/>
        <v>24.380744285876172</v>
      </c>
      <c r="T296" s="5">
        <f t="shared" si="54"/>
        <v>3.3958209408922628</v>
      </c>
    </row>
    <row r="297" spans="1:30" s="17" customFormat="1" x14ac:dyDescent="0.35">
      <c r="A297" s="17">
        <v>296</v>
      </c>
      <c r="B297" s="25">
        <v>44629.633506944447</v>
      </c>
      <c r="C297" s="17">
        <v>11615100</v>
      </c>
      <c r="D297" s="19">
        <v>1.1720100000000001E-8</v>
      </c>
      <c r="E297" s="19">
        <v>3.1973399999999999E-11</v>
      </c>
      <c r="F297" s="19">
        <v>3.6075100000000003E-7</v>
      </c>
      <c r="G297" s="19">
        <v>2.8905999999999998E-10</v>
      </c>
      <c r="H297" s="19">
        <v>3.46424E-9</v>
      </c>
      <c r="I297" s="19">
        <f t="shared" si="44"/>
        <v>7.5946248000000007E-9</v>
      </c>
      <c r="J297" s="19">
        <f t="shared" si="45"/>
        <v>6.3946800000000003E-14</v>
      </c>
      <c r="K297" s="19">
        <f t="shared" si="46"/>
        <v>3.5894724500000003E-7</v>
      </c>
      <c r="L297" s="19">
        <f t="shared" si="47"/>
        <v>1.2020912799999998E-9</v>
      </c>
      <c r="M297" s="19">
        <f t="shared" si="48"/>
        <v>2.1158052905518192E-2</v>
      </c>
      <c r="N297" s="19">
        <f t="shared" si="49"/>
        <v>1.7815097034663128E-7</v>
      </c>
      <c r="O297" s="19">
        <f t="shared" si="50"/>
        <v>8.0529939713007122E-4</v>
      </c>
      <c r="P297" s="19">
        <f t="shared" si="51"/>
        <v>3.3489358025299782E-3</v>
      </c>
      <c r="Q297" s="19"/>
      <c r="R297" s="20">
        <f t="shared" si="52"/>
        <v>10.491014008762392</v>
      </c>
      <c r="S297" s="20">
        <f t="shared" si="53"/>
        <v>32.473630554257404</v>
      </c>
      <c r="T297" s="20">
        <f t="shared" si="54"/>
        <v>3.0758283213112527</v>
      </c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x14ac:dyDescent="0.35">
      <c r="A298">
        <v>297</v>
      </c>
      <c r="B298" s="2">
        <v>44629.633842592593</v>
      </c>
      <c r="C298">
        <v>11644867</v>
      </c>
      <c r="D298" s="1">
        <v>1.25929E-8</v>
      </c>
      <c r="E298" s="1">
        <v>2.9424200000000001E-11</v>
      </c>
      <c r="F298" s="1">
        <v>3.5286800000000001E-7</v>
      </c>
      <c r="G298" s="1">
        <v>2.8062600000000001E-10</v>
      </c>
      <c r="H298" s="1">
        <v>2.5982399999999999E-9</v>
      </c>
      <c r="I298" s="1">
        <f t="shared" si="44"/>
        <v>8.1601992000000006E-9</v>
      </c>
      <c r="J298" s="1">
        <f t="shared" si="45"/>
        <v>5.8848400000000007E-14</v>
      </c>
      <c r="K298" s="1">
        <f t="shared" si="46"/>
        <v>3.5110366E-7</v>
      </c>
      <c r="L298" s="1">
        <f t="shared" si="47"/>
        <v>9.0158927999999988E-10</v>
      </c>
      <c r="M298" s="1">
        <f t="shared" si="48"/>
        <v>2.3241566892239177E-2</v>
      </c>
      <c r="N298" s="1">
        <f t="shared" si="49"/>
        <v>1.6760975946533854E-7</v>
      </c>
      <c r="O298" s="1">
        <f t="shared" si="50"/>
        <v>7.9926822750865092E-4</v>
      </c>
      <c r="P298" s="1">
        <f t="shared" si="51"/>
        <v>2.5678720637660113E-3</v>
      </c>
      <c r="Q298" s="1"/>
      <c r="R298" s="5">
        <f t="shared" si="52"/>
        <v>8.2262586216147842</v>
      </c>
      <c r="S298" s="5">
        <f t="shared" si="53"/>
        <v>38.365708574641474</v>
      </c>
      <c r="T298" s="5">
        <f t="shared" si="54"/>
        <v>2.950041313005042</v>
      </c>
    </row>
    <row r="299" spans="1:30" s="7" customFormat="1" x14ac:dyDescent="0.35">
      <c r="A299" s="7">
        <v>298</v>
      </c>
      <c r="B299" s="27">
        <v>44629.634189814817</v>
      </c>
      <c r="C299" s="7">
        <v>11674634</v>
      </c>
      <c r="D299" s="8">
        <v>1.2731900000000001E-8</v>
      </c>
      <c r="E299" s="8">
        <v>3.5106299999999999E-11</v>
      </c>
      <c r="F299" s="8">
        <v>3.4838800000000001E-7</v>
      </c>
      <c r="G299" s="8">
        <v>2.0027400000000001E-10</v>
      </c>
      <c r="H299" s="8">
        <v>1.78563E-9</v>
      </c>
      <c r="I299" s="8">
        <f t="shared" si="44"/>
        <v>8.2502712000000015E-9</v>
      </c>
      <c r="J299" s="8">
        <f t="shared" si="45"/>
        <v>7.0212599999999997E-14</v>
      </c>
      <c r="K299" s="8">
        <f t="shared" si="46"/>
        <v>3.4664606E-7</v>
      </c>
      <c r="L299" s="8">
        <f t="shared" si="47"/>
        <v>6.1961360999999984E-10</v>
      </c>
      <c r="M299" s="8">
        <f t="shared" si="48"/>
        <v>2.3800273973977958E-2</v>
      </c>
      <c r="N299" s="8">
        <f t="shared" si="49"/>
        <v>2.0254838609733512E-7</v>
      </c>
      <c r="O299" s="8">
        <f t="shared" si="50"/>
        <v>5.7774780420120745E-4</v>
      </c>
      <c r="P299" s="8">
        <f t="shared" si="51"/>
        <v>1.7874532022663112E-3</v>
      </c>
      <c r="Q299" s="8"/>
      <c r="R299" s="5">
        <f t="shared" si="52"/>
        <v>5.8229836743401746</v>
      </c>
      <c r="S299" s="5">
        <f t="shared" si="53"/>
        <v>39.260488756293391</v>
      </c>
      <c r="T299" s="5">
        <f t="shared" si="54"/>
        <v>2.1816989337525494</v>
      </c>
    </row>
    <row r="300" spans="1:30" s="9" customFormat="1" x14ac:dyDescent="0.35">
      <c r="A300" s="9">
        <v>299</v>
      </c>
      <c r="B300" s="26">
        <v>44629.634560185186</v>
      </c>
      <c r="C300" s="9">
        <v>11706990</v>
      </c>
      <c r="D300" s="10">
        <v>1.74955E-9</v>
      </c>
      <c r="E300" s="10">
        <v>3.62018E-11</v>
      </c>
      <c r="F300" s="10">
        <v>6.1644400000000001E-8</v>
      </c>
      <c r="G300" s="10">
        <v>3.5751200000000001E-11</v>
      </c>
      <c r="H300" s="10">
        <v>1.22281E-9</v>
      </c>
      <c r="I300" s="10">
        <f t="shared" si="44"/>
        <v>1.1337084000000001E-9</v>
      </c>
      <c r="J300" s="10">
        <f t="shared" si="45"/>
        <v>7.2403600000000008E-14</v>
      </c>
      <c r="K300" s="10">
        <f t="shared" si="46"/>
        <v>6.1336177999999998E-8</v>
      </c>
      <c r="L300" s="10">
        <f t="shared" si="47"/>
        <v>4.2431507E-10</v>
      </c>
      <c r="M300" s="10">
        <f t="shared" si="48"/>
        <v>1.848351881331765E-2</v>
      </c>
      <c r="N300" s="10">
        <f t="shared" si="49"/>
        <v>1.1804387289993846E-6</v>
      </c>
      <c r="O300" s="10">
        <f t="shared" si="50"/>
        <v>5.828729660984094E-4</v>
      </c>
      <c r="P300" s="10">
        <f t="shared" si="51"/>
        <v>6.9178596357927615E-3</v>
      </c>
      <c r="Q300" s="10"/>
      <c r="R300" s="23">
        <f t="shared" si="52"/>
        <v>17.945524408767884</v>
      </c>
      <c r="S300" s="23">
        <f t="shared" si="53"/>
        <v>14.41900788998084</v>
      </c>
      <c r="T300" s="23">
        <f t="shared" si="54"/>
        <v>2.0195939720090625</v>
      </c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x14ac:dyDescent="0.35">
      <c r="A301">
        <v>300</v>
      </c>
      <c r="B301" s="2">
        <v>44629.635034722225</v>
      </c>
      <c r="C301">
        <v>11747420</v>
      </c>
      <c r="D301" s="1">
        <v>7.3667400000000004E-10</v>
      </c>
      <c r="E301" s="1">
        <v>4.6531999999999998E-11</v>
      </c>
      <c r="F301" s="1">
        <v>5.0299800000000003E-8</v>
      </c>
      <c r="G301" s="1">
        <v>2.7877900000000001E-11</v>
      </c>
      <c r="H301" s="1">
        <v>1.1865800000000001E-9</v>
      </c>
      <c r="I301" s="1">
        <f t="shared" si="44"/>
        <v>4.7736475200000005E-10</v>
      </c>
      <c r="J301" s="1">
        <f t="shared" si="45"/>
        <v>9.3063999999999996E-14</v>
      </c>
      <c r="K301" s="1">
        <f t="shared" si="46"/>
        <v>5.0048301000000006E-8</v>
      </c>
      <c r="L301" s="1">
        <f t="shared" si="47"/>
        <v>4.1174326000000001E-10</v>
      </c>
      <c r="M301" s="1">
        <f t="shared" si="48"/>
        <v>9.5380810629315874E-3</v>
      </c>
      <c r="N301" s="1">
        <f t="shared" si="49"/>
        <v>1.8594837015546238E-6</v>
      </c>
      <c r="O301" s="1">
        <f t="shared" si="50"/>
        <v>5.570199076288324E-4</v>
      </c>
      <c r="P301" s="1">
        <f t="shared" si="51"/>
        <v>8.226917832835124E-3</v>
      </c>
      <c r="Q301" s="1"/>
      <c r="R301" s="5">
        <f t="shared" si="52"/>
        <v>32.875273411788406</v>
      </c>
      <c r="S301" s="5">
        <f t="shared" si="53"/>
        <v>11.924024622792837</v>
      </c>
      <c r="T301" s="5">
        <f t="shared" si="54"/>
        <v>2.5458660863023348</v>
      </c>
    </row>
    <row r="302" spans="1:30" x14ac:dyDescent="0.35">
      <c r="A302">
        <v>301</v>
      </c>
      <c r="B302" s="2">
        <v>44629.63548611111</v>
      </c>
      <c r="C302">
        <v>11786417</v>
      </c>
      <c r="D302" s="1">
        <v>6.2834699999999998E-10</v>
      </c>
      <c r="E302" s="1">
        <v>5.3453E-11</v>
      </c>
      <c r="F302" s="1">
        <v>5.2237599999999999E-8</v>
      </c>
      <c r="G302" s="1">
        <v>2.5654799999999998E-11</v>
      </c>
      <c r="H302" s="1">
        <v>1.1863400000000001E-9</v>
      </c>
      <c r="I302" s="1">
        <f t="shared" si="44"/>
        <v>4.0716885600000001E-10</v>
      </c>
      <c r="J302" s="1">
        <f t="shared" si="45"/>
        <v>1.06906E-13</v>
      </c>
      <c r="K302" s="1">
        <f t="shared" si="46"/>
        <v>5.1976412000000001E-8</v>
      </c>
      <c r="L302" s="1">
        <f t="shared" si="47"/>
        <v>4.1165998000000002E-10</v>
      </c>
      <c r="M302" s="1">
        <f t="shared" si="48"/>
        <v>7.8337238053292329E-3</v>
      </c>
      <c r="N302" s="1">
        <f t="shared" si="49"/>
        <v>2.0568176195001687E-6</v>
      </c>
      <c r="O302" s="1">
        <f t="shared" si="50"/>
        <v>4.9358543640911571E-4</v>
      </c>
      <c r="P302" s="1">
        <f t="shared" si="51"/>
        <v>7.9201307700885546E-3</v>
      </c>
      <c r="Q302" s="1"/>
      <c r="R302" s="5">
        <f t="shared" si="52"/>
        <v>36.251083378047753</v>
      </c>
      <c r="S302" s="5">
        <f t="shared" si="53"/>
        <v>11.080156637450168</v>
      </c>
      <c r="T302" s="5">
        <f t="shared" si="54"/>
        <v>2.503610088974058</v>
      </c>
    </row>
    <row r="303" spans="1:30" x14ac:dyDescent="0.35">
      <c r="A303">
        <v>302</v>
      </c>
      <c r="B303" s="2">
        <v>44629.635937500003</v>
      </c>
      <c r="C303">
        <v>11825414</v>
      </c>
      <c r="D303" s="1">
        <v>5.7395199999999998E-10</v>
      </c>
      <c r="E303" s="1">
        <v>3.4553399999999998E-11</v>
      </c>
      <c r="F303" s="1">
        <v>5.5911600000000003E-8</v>
      </c>
      <c r="G303" s="1">
        <v>2.34264E-11</v>
      </c>
      <c r="H303" s="1">
        <v>1.1899399999999999E-9</v>
      </c>
      <c r="I303" s="1">
        <f t="shared" si="44"/>
        <v>3.7192089599999999E-10</v>
      </c>
      <c r="J303" s="1">
        <f t="shared" si="45"/>
        <v>6.9106799999999991E-14</v>
      </c>
      <c r="K303" s="1">
        <f t="shared" si="46"/>
        <v>5.5632042000000005E-8</v>
      </c>
      <c r="L303" s="1">
        <f t="shared" si="47"/>
        <v>4.1290917999999994E-10</v>
      </c>
      <c r="M303" s="1">
        <f t="shared" si="48"/>
        <v>6.6853720019840355E-3</v>
      </c>
      <c r="N303" s="1">
        <f t="shared" si="49"/>
        <v>1.2422121769321353E-6</v>
      </c>
      <c r="O303" s="1">
        <f t="shared" si="50"/>
        <v>4.2109545430671049E-4</v>
      </c>
      <c r="P303" s="1">
        <f t="shared" si="51"/>
        <v>7.4221467549222785E-3</v>
      </c>
      <c r="Q303" s="1"/>
      <c r="R303" s="5">
        <f t="shared" si="52"/>
        <v>38.202330126307068</v>
      </c>
      <c r="S303" s="5">
        <f t="shared" si="53"/>
        <v>10.189132780485169</v>
      </c>
      <c r="T303" s="5">
        <f t="shared" si="54"/>
        <v>2.3631540215853906</v>
      </c>
    </row>
    <row r="304" spans="1:30" x14ac:dyDescent="0.35">
      <c r="A304">
        <v>303</v>
      </c>
      <c r="B304" s="2">
        <v>44629.636388888888</v>
      </c>
      <c r="C304">
        <v>11864412</v>
      </c>
      <c r="D304" s="1">
        <v>4.7758899999999999E-10</v>
      </c>
      <c r="E304" s="1">
        <v>4.25494E-11</v>
      </c>
      <c r="F304" s="1">
        <v>6.2048100000000006E-8</v>
      </c>
      <c r="G304" s="1">
        <v>2.3701599999999999E-11</v>
      </c>
      <c r="H304" s="1">
        <v>1.18262E-9</v>
      </c>
      <c r="I304" s="1">
        <f t="shared" si="44"/>
        <v>3.09477672E-10</v>
      </c>
      <c r="J304" s="1">
        <f t="shared" si="45"/>
        <v>8.50988E-14</v>
      </c>
      <c r="K304" s="1">
        <f t="shared" si="46"/>
        <v>6.17378595E-8</v>
      </c>
      <c r="L304" s="1">
        <f t="shared" si="47"/>
        <v>4.1036914E-10</v>
      </c>
      <c r="M304" s="1">
        <f t="shared" si="48"/>
        <v>5.0127697089984149E-3</v>
      </c>
      <c r="N304" s="1">
        <f t="shared" si="49"/>
        <v>1.3783892199890734E-6</v>
      </c>
      <c r="O304" s="1">
        <f t="shared" si="50"/>
        <v>3.8390705787264944E-4</v>
      </c>
      <c r="P304" s="1">
        <f t="shared" si="51"/>
        <v>6.6469609300270609E-3</v>
      </c>
      <c r="Q304" s="1"/>
      <c r="R304" s="5">
        <f t="shared" si="52"/>
        <v>42.519688298039021</v>
      </c>
      <c r="S304" s="5">
        <f t="shared" si="53"/>
        <v>10.353266318930885</v>
      </c>
      <c r="T304" s="5">
        <f t="shared" si="54"/>
        <v>2.5621303547198848</v>
      </c>
    </row>
    <row r="305" spans="1:20" x14ac:dyDescent="0.35">
      <c r="A305">
        <v>304</v>
      </c>
      <c r="B305" s="2">
        <v>44629.636840277781</v>
      </c>
      <c r="C305">
        <v>11903409</v>
      </c>
      <c r="D305" s="1">
        <v>4.8325399999999999E-10</v>
      </c>
      <c r="E305" s="1">
        <v>3.7737500000000002E-11</v>
      </c>
      <c r="F305" s="1">
        <v>6.8656500000000003E-8</v>
      </c>
      <c r="G305" s="1">
        <v>2.09743E-11</v>
      </c>
      <c r="H305" s="1">
        <v>1.16126E-9</v>
      </c>
      <c r="I305" s="1">
        <f t="shared" si="44"/>
        <v>3.1314859200000001E-10</v>
      </c>
      <c r="J305" s="1">
        <f t="shared" si="45"/>
        <v>7.5475000000000002E-14</v>
      </c>
      <c r="K305" s="1">
        <f t="shared" si="46"/>
        <v>6.8313217500000006E-8</v>
      </c>
      <c r="L305" s="1">
        <f t="shared" si="47"/>
        <v>4.0295721999999994E-10</v>
      </c>
      <c r="M305" s="1">
        <f t="shared" si="48"/>
        <v>4.5840117543870622E-3</v>
      </c>
      <c r="N305" s="1">
        <f t="shared" si="49"/>
        <v>1.1048374350102891E-6</v>
      </c>
      <c r="O305" s="1">
        <f t="shared" si="50"/>
        <v>3.0703135890210409E-4</v>
      </c>
      <c r="P305" s="1">
        <f t="shared" si="51"/>
        <v>5.898671366196445E-3</v>
      </c>
      <c r="Q305" s="1"/>
      <c r="R305" s="5">
        <f t="shared" si="52"/>
        <v>41.537406353516403</v>
      </c>
      <c r="S305" s="5">
        <f t="shared" si="53"/>
        <v>9.4270479391723665</v>
      </c>
      <c r="T305" s="5">
        <f t="shared" si="54"/>
        <v>2.285722917963164</v>
      </c>
    </row>
    <row r="306" spans="1:20" x14ac:dyDescent="0.35">
      <c r="A306">
        <v>305</v>
      </c>
      <c r="B306" s="2">
        <v>44629.637291666666</v>
      </c>
      <c r="C306">
        <v>11942407</v>
      </c>
      <c r="D306" s="1">
        <v>3.98136E-10</v>
      </c>
      <c r="E306" s="1">
        <v>2.5912599999999999E-11</v>
      </c>
      <c r="F306" s="1">
        <v>7.1290800000000002E-8</v>
      </c>
      <c r="G306" s="1">
        <v>1.8398599999999999E-11</v>
      </c>
      <c r="H306" s="1">
        <v>1.15646E-9</v>
      </c>
      <c r="I306" s="1">
        <f t="shared" si="44"/>
        <v>2.5799212799999999E-10</v>
      </c>
      <c r="J306" s="1">
        <f t="shared" si="45"/>
        <v>5.1825199999999998E-14</v>
      </c>
      <c r="K306" s="1">
        <f t="shared" si="46"/>
        <v>7.0934346000000003E-8</v>
      </c>
      <c r="L306" s="1">
        <f t="shared" si="47"/>
        <v>4.0129161999999994E-10</v>
      </c>
      <c r="M306" s="1">
        <f t="shared" si="48"/>
        <v>3.6370551439213945E-3</v>
      </c>
      <c r="N306" s="1">
        <f t="shared" si="49"/>
        <v>7.3060799066223854E-7</v>
      </c>
      <c r="O306" s="1">
        <f t="shared" si="50"/>
        <v>2.5937505647828201E-4</v>
      </c>
      <c r="P306" s="1">
        <f t="shared" si="51"/>
        <v>5.6572259085887668E-3</v>
      </c>
      <c r="Q306" s="1"/>
      <c r="R306" s="5">
        <f t="shared" si="52"/>
        <v>45.920680264077781</v>
      </c>
      <c r="S306" s="5">
        <f t="shared" si="53"/>
        <v>8.3984903941525477</v>
      </c>
      <c r="T306" s="5">
        <f t="shared" si="54"/>
        <v>2.1394828719634869</v>
      </c>
    </row>
    <row r="307" spans="1:20" x14ac:dyDescent="0.35">
      <c r="A307">
        <v>306</v>
      </c>
      <c r="B307" s="2">
        <v>44629.637743055559</v>
      </c>
      <c r="C307">
        <v>11981404</v>
      </c>
      <c r="D307" s="1">
        <v>2.96559E-10</v>
      </c>
      <c r="E307" s="1">
        <v>2.77451E-11</v>
      </c>
      <c r="F307" s="1">
        <v>6.7397200000000002E-8</v>
      </c>
      <c r="G307" s="1">
        <v>1.56014E-11</v>
      </c>
      <c r="H307" s="1">
        <v>1.1384700000000001E-9</v>
      </c>
      <c r="I307" s="1">
        <f t="shared" si="44"/>
        <v>1.92170232E-10</v>
      </c>
      <c r="J307" s="1">
        <f t="shared" si="45"/>
        <v>5.5490200000000001E-14</v>
      </c>
      <c r="K307" s="1">
        <f t="shared" si="46"/>
        <v>6.7060214000000002E-8</v>
      </c>
      <c r="L307" s="1">
        <f t="shared" si="47"/>
        <v>3.9504908999999997E-10</v>
      </c>
      <c r="M307" s="1">
        <f t="shared" si="48"/>
        <v>2.8656370228702221E-3</v>
      </c>
      <c r="N307" s="1">
        <f t="shared" si="49"/>
        <v>8.2746828096910039E-7</v>
      </c>
      <c r="O307" s="1">
        <f t="shared" si="50"/>
        <v>2.3264763217129011E-4</v>
      </c>
      <c r="P307" s="1">
        <f t="shared" si="51"/>
        <v>5.8909607714642837E-3</v>
      </c>
      <c r="Q307" s="1"/>
      <c r="R307" s="5">
        <f t="shared" si="52"/>
        <v>52.588480096521785</v>
      </c>
      <c r="S307" s="5">
        <f t="shared" si="53"/>
        <v>7.3193196855661666</v>
      </c>
      <c r="T307" s="5">
        <f t="shared" si="54"/>
        <v>1.9880178843691383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0E7A-4BA8-460D-95C7-A51195C741A4}">
  <dimension ref="A1:Y307"/>
  <sheetViews>
    <sheetView topLeftCell="N1" workbookViewId="0">
      <pane ySplit="1" topLeftCell="A20" activePane="bottomLeft" state="frozen"/>
      <selection pane="bottomLeft" activeCell="X3" sqref="X3:X307"/>
    </sheetView>
  </sheetViews>
  <sheetFormatPr defaultRowHeight="14.5" x14ac:dyDescent="0.35"/>
  <cols>
    <col min="1" max="1" width="8.7265625" style="7"/>
    <col min="2" max="2" width="11.453125" style="12" bestFit="1" customWidth="1"/>
    <col min="3" max="3" width="8.81640625" style="7" bestFit="1" customWidth="1"/>
    <col min="4" max="4" width="13" style="7" bestFit="1" customWidth="1"/>
    <col min="5" max="5" width="20.81640625" style="7" bestFit="1" customWidth="1"/>
    <col min="6" max="6" width="10.7265625" style="7" bestFit="1" customWidth="1"/>
    <col min="7" max="7" width="15.36328125" style="7" customWidth="1"/>
    <col min="8" max="8" width="23.1796875" style="7" customWidth="1"/>
    <col min="9" max="9" width="11.1796875" style="7" customWidth="1"/>
    <col min="10" max="10" width="11.6328125" style="7" customWidth="1"/>
    <col min="11" max="11" width="14.453125" style="7" customWidth="1"/>
    <col min="12" max="12" width="13.54296875" style="7" customWidth="1"/>
    <col min="13" max="17" width="8.7265625" style="7"/>
    <col min="18" max="18" width="9.36328125" style="7" bestFit="1" customWidth="1"/>
    <col min="19" max="19" width="9.81640625" style="7" customWidth="1"/>
    <col min="20" max="20" width="20" style="7" customWidth="1"/>
    <col min="21" max="21" width="12" style="7" customWidth="1"/>
    <col min="22" max="22" width="14" style="7" customWidth="1"/>
    <col min="23" max="23" width="14.54296875" style="7" customWidth="1"/>
    <col min="24" max="24" width="13.7265625" style="7" customWidth="1"/>
    <col min="25" max="25" width="12.7265625" style="7" customWidth="1"/>
    <col min="26" max="16384" width="8.7265625" style="7"/>
  </cols>
  <sheetData>
    <row r="1" spans="1:25" x14ac:dyDescent="0.35">
      <c r="A1" s="7" t="s">
        <v>17</v>
      </c>
      <c r="B1" s="12" t="s">
        <v>42</v>
      </c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22" t="s">
        <v>6</v>
      </c>
      <c r="J1" s="22" t="s">
        <v>7</v>
      </c>
      <c r="K1" s="22" t="s">
        <v>8</v>
      </c>
      <c r="L1" s="22" t="s">
        <v>9</v>
      </c>
      <c r="M1" s="13" t="s">
        <v>13</v>
      </c>
      <c r="N1" s="13" t="s">
        <v>10</v>
      </c>
      <c r="O1" s="13" t="s">
        <v>11</v>
      </c>
      <c r="P1" s="13" t="s">
        <v>12</v>
      </c>
      <c r="R1" s="13" t="s">
        <v>18</v>
      </c>
      <c r="S1" s="13" t="s">
        <v>19</v>
      </c>
      <c r="T1" s="14">
        <f>B2*86400/60</f>
        <v>64266478.916666664</v>
      </c>
      <c r="U1" s="22" t="s">
        <v>20</v>
      </c>
      <c r="V1" s="22" t="s">
        <v>21</v>
      </c>
      <c r="W1" s="22" t="s">
        <v>22</v>
      </c>
      <c r="X1" s="22" t="s">
        <v>23</v>
      </c>
      <c r="Y1" s="28"/>
    </row>
    <row r="2" spans="1:25" x14ac:dyDescent="0.35">
      <c r="A2" s="7">
        <v>1</v>
      </c>
      <c r="B2" s="12">
        <v>44629.499247685184</v>
      </c>
      <c r="C2" s="7">
        <v>15189</v>
      </c>
      <c r="D2" s="8">
        <v>5.7211400000000002E-11</v>
      </c>
      <c r="E2" s="8">
        <v>5.8490100000000003E-11</v>
      </c>
      <c r="F2" s="8">
        <v>5.3235699999999996E-9</v>
      </c>
      <c r="G2" s="8">
        <v>1.3597599999999999E-11</v>
      </c>
      <c r="H2" s="8">
        <v>1.44837E-9</v>
      </c>
      <c r="I2" s="8">
        <f>0.648*D2</f>
        <v>3.70729872E-11</v>
      </c>
      <c r="J2" s="8">
        <f>0.002*E2</f>
        <v>1.1698020000000001E-13</v>
      </c>
      <c r="K2" s="8">
        <f>F2-(0.005*F2)</f>
        <v>5.2969521499999999E-9</v>
      </c>
      <c r="L2" s="8">
        <f>H2-(0.653*H2)</f>
        <v>5.0258439000000005E-10</v>
      </c>
      <c r="M2" s="8">
        <f>I2/K2</f>
        <v>6.9989280911287822E-3</v>
      </c>
      <c r="N2" s="8">
        <f>J2/K2</f>
        <v>2.2084435858081144E-5</v>
      </c>
      <c r="O2" s="8">
        <f>G2/K2</f>
        <v>2.5670611353361007E-3</v>
      </c>
      <c r="P2" s="8">
        <f>L2/K2</f>
        <v>9.4881806700859106E-2</v>
      </c>
      <c r="R2" s="16">
        <f>B2*86400/60-$T$1</f>
        <v>0</v>
      </c>
      <c r="S2" s="15">
        <f>R2</f>
        <v>0</v>
      </c>
      <c r="U2" s="8">
        <v>0</v>
      </c>
      <c r="V2" s="8">
        <v>0</v>
      </c>
      <c r="W2" s="8">
        <v>0</v>
      </c>
      <c r="X2" s="8">
        <v>0</v>
      </c>
    </row>
    <row r="3" spans="1:25" x14ac:dyDescent="0.35">
      <c r="A3" s="7">
        <v>2</v>
      </c>
      <c r="B3" s="12">
        <v>44629.499849537038</v>
      </c>
      <c r="C3" s="7">
        <v>67767</v>
      </c>
      <c r="D3" s="8">
        <v>3.7882900000000003E-11</v>
      </c>
      <c r="E3" s="8">
        <v>4.6767500000000002E-11</v>
      </c>
      <c r="F3" s="8">
        <v>6.4574100000000003E-9</v>
      </c>
      <c r="G3" s="8">
        <v>9.1880299999999996E-12</v>
      </c>
      <c r="H3" s="8">
        <v>1.57135E-9</v>
      </c>
      <c r="I3" s="8">
        <f t="shared" ref="I3:I66" si="0">0.648*D3</f>
        <v>2.4548119200000002E-11</v>
      </c>
      <c r="J3" s="8">
        <f t="shared" ref="J3:J66" si="1">0.002*E3</f>
        <v>9.3535000000000002E-14</v>
      </c>
      <c r="K3" s="8">
        <f t="shared" ref="K3:K66" si="2">F3-(0.005*F3)</f>
        <v>6.4251229499999999E-9</v>
      </c>
      <c r="L3" s="8">
        <f t="shared" ref="L3:L66" si="3">H3-(0.653*H3)</f>
        <v>5.4525844999999996E-10</v>
      </c>
      <c r="M3" s="8">
        <f t="shared" ref="M3:M66" si="4">I3/K3</f>
        <v>3.8206458290420734E-3</v>
      </c>
      <c r="N3" s="8">
        <f t="shared" ref="N3:N66" si="5">J3/K3</f>
        <v>1.455769807486719E-5</v>
      </c>
      <c r="O3" s="8">
        <f t="shared" ref="O3:O66" si="6">G3/K3</f>
        <v>1.4300162147091674E-3</v>
      </c>
      <c r="P3" s="8">
        <f t="shared" ref="P3:P66" si="7">L3/K3</f>
        <v>8.4863504440798279E-2</v>
      </c>
      <c r="R3" s="16">
        <f t="shared" ref="R3:R66" si="8">B3*86400/60-$T$1</f>
        <v>0.86666666716337204</v>
      </c>
      <c r="S3" s="15">
        <f t="shared" ref="S3:S66" si="9">R3</f>
        <v>0.86666666716337204</v>
      </c>
      <c r="U3" s="8">
        <f>(M3+M2)/2* ($R3-$R2)+U2</f>
        <v>4.6884820347611071E-3</v>
      </c>
      <c r="V3" s="8">
        <f>(N3+N2)/2*($R3-$R2)+V2</f>
        <v>1.5878258046711118E-5</v>
      </c>
      <c r="W3" s="8">
        <f>(O3+O2)/2*($R3-$R2)+W2</f>
        <v>1.7320668526789676E-3</v>
      </c>
      <c r="X3" s="8">
        <f>(P3+P2)/2*($R3-$R2)+X2</f>
        <v>7.7889634872691765E-2</v>
      </c>
    </row>
    <row r="4" spans="1:25" x14ac:dyDescent="0.35">
      <c r="A4" s="7">
        <v>3</v>
      </c>
      <c r="B4" s="12">
        <v>44629.500324074077</v>
      </c>
      <c r="C4" s="7">
        <v>108864</v>
      </c>
      <c r="D4" s="8">
        <v>4.0129600000000003E-11</v>
      </c>
      <c r="E4" s="8">
        <v>5.2275599999999999E-11</v>
      </c>
      <c r="F4" s="8">
        <v>3.0771699999999998E-7</v>
      </c>
      <c r="G4" s="8">
        <v>6.6994000000000003E-12</v>
      </c>
      <c r="H4" s="8">
        <v>1.22857E-9</v>
      </c>
      <c r="I4" s="8">
        <f t="shared" si="0"/>
        <v>2.6003980800000001E-11</v>
      </c>
      <c r="J4" s="8">
        <f t="shared" si="1"/>
        <v>1.045512E-13</v>
      </c>
      <c r="K4" s="8">
        <f t="shared" si="2"/>
        <v>3.0617841499999997E-7</v>
      </c>
      <c r="L4" s="8">
        <f t="shared" si="3"/>
        <v>4.2631378999999998E-10</v>
      </c>
      <c r="M4" s="8">
        <f t="shared" si="4"/>
        <v>8.4930810031138223E-5</v>
      </c>
      <c r="N4" s="8">
        <f t="shared" si="5"/>
        <v>3.4147149138517818E-7</v>
      </c>
      <c r="O4" s="8">
        <f t="shared" si="6"/>
        <v>2.1880706384870408E-5</v>
      </c>
      <c r="P4" s="8">
        <f t="shared" si="7"/>
        <v>1.3923704909113205E-3</v>
      </c>
      <c r="R4" s="16">
        <f t="shared" si="8"/>
        <v>1.550000011920929</v>
      </c>
      <c r="S4" s="15">
        <f t="shared" si="9"/>
        <v>1.550000011920929</v>
      </c>
      <c r="U4" s="8">
        <f t="shared" ref="U4:U67" si="10">(M4+M3)/2* ($R4-$R3)+U3</f>
        <v>6.0228874087535442E-3</v>
      </c>
      <c r="V4" s="8">
        <f t="shared" ref="V4:V67" si="11">(N4+N3)/2*($R4-$R3)+V3</f>
        <v>2.0968807733619732E-5</v>
      </c>
      <c r="W4" s="8">
        <f t="shared" ref="W4:W67" si="12">(O4+O3)/2*($R4-$R3)+W3</f>
        <v>2.2281316423461615E-3</v>
      </c>
      <c r="X4" s="8">
        <f t="shared" ref="X4:X67" si="13">(P4+P3)/2*($R4-$R3)+X3</f>
        <v>0.10736039263372908</v>
      </c>
    </row>
    <row r="5" spans="1:25" x14ac:dyDescent="0.35">
      <c r="A5" s="7">
        <v>4</v>
      </c>
      <c r="B5" s="12">
        <v>44629.500821759262</v>
      </c>
      <c r="C5" s="7">
        <v>151502</v>
      </c>
      <c r="D5" s="8">
        <v>1.78557E-11</v>
      </c>
      <c r="E5" s="8">
        <v>3.8116300000000003E-11</v>
      </c>
      <c r="F5" s="8">
        <v>4.1208200000000002E-7</v>
      </c>
      <c r="G5" s="8">
        <v>5.2911500000000001E-12</v>
      </c>
      <c r="H5" s="8">
        <v>1.0015700000000001E-9</v>
      </c>
      <c r="I5" s="8">
        <f t="shared" si="0"/>
        <v>1.1570493600000001E-11</v>
      </c>
      <c r="J5" s="8">
        <f t="shared" si="1"/>
        <v>7.6232600000000006E-14</v>
      </c>
      <c r="K5" s="8">
        <f t="shared" si="2"/>
        <v>4.1002159000000001E-7</v>
      </c>
      <c r="L5" s="8">
        <f t="shared" si="3"/>
        <v>3.4754478999999996E-10</v>
      </c>
      <c r="M5" s="8">
        <f t="shared" si="4"/>
        <v>2.8219230114199599E-5</v>
      </c>
      <c r="N5" s="8">
        <f t="shared" si="5"/>
        <v>1.8592338027858484E-7</v>
      </c>
      <c r="O5" s="8">
        <f t="shared" si="6"/>
        <v>1.2904564366964188E-5</v>
      </c>
      <c r="P5" s="8">
        <f t="shared" si="7"/>
        <v>8.4762558478932771E-4</v>
      </c>
      <c r="R5" s="16">
        <f t="shared" si="8"/>
        <v>2.2666666805744171</v>
      </c>
      <c r="S5" s="15">
        <f t="shared" si="9"/>
        <v>2.2666666805744171</v>
      </c>
      <c r="U5" s="8">
        <f t="shared" si="10"/>
        <v>6.063432839918028E-3</v>
      </c>
      <c r="V5" s="8">
        <f t="shared" si="11"/>
        <v>2.1157790896489834E-5</v>
      </c>
      <c r="W5" s="8">
        <f t="shared" si="12"/>
        <v>2.2405963644001247E-3</v>
      </c>
      <c r="X5" s="8">
        <f t="shared" si="13"/>
        <v>0.10816305789641371</v>
      </c>
    </row>
    <row r="6" spans="1:25" x14ac:dyDescent="0.35">
      <c r="A6" s="7">
        <v>5</v>
      </c>
      <c r="B6" s="12">
        <v>44629.501261574071</v>
      </c>
      <c r="C6" s="7">
        <v>189999</v>
      </c>
      <c r="D6" s="8">
        <v>2.0328200000000001E-11</v>
      </c>
      <c r="E6" s="8">
        <v>3.3806100000000002E-11</v>
      </c>
      <c r="F6" s="8">
        <v>4.2399700000000001E-7</v>
      </c>
      <c r="G6" s="8">
        <v>5.8655200000000002E-11</v>
      </c>
      <c r="H6" s="8">
        <v>3.3435399999999998E-9</v>
      </c>
      <c r="I6" s="8">
        <f t="shared" si="0"/>
        <v>1.31726736E-11</v>
      </c>
      <c r="J6" s="8">
        <f t="shared" si="1"/>
        <v>6.761220000000001E-14</v>
      </c>
      <c r="K6" s="8">
        <f t="shared" si="2"/>
        <v>4.2187701499999999E-7</v>
      </c>
      <c r="L6" s="8">
        <f t="shared" si="3"/>
        <v>1.1602083799999999E-9</v>
      </c>
      <c r="M6" s="8">
        <f t="shared" si="4"/>
        <v>3.1223966065086532E-5</v>
      </c>
      <c r="N6" s="8">
        <f t="shared" si="5"/>
        <v>1.6026519008152177E-7</v>
      </c>
      <c r="O6" s="8">
        <f t="shared" si="6"/>
        <v>1.3903388408112257E-4</v>
      </c>
      <c r="P6" s="8">
        <f t="shared" si="7"/>
        <v>2.7501104320651363E-3</v>
      </c>
      <c r="R6" s="16">
        <f t="shared" si="8"/>
        <v>2.8999999910593033</v>
      </c>
      <c r="S6" s="15">
        <f t="shared" si="9"/>
        <v>2.8999999910593033</v>
      </c>
      <c r="U6" s="8">
        <f t="shared" si="10"/>
        <v>6.0822565180290427E-3</v>
      </c>
      <c r="V6" s="8">
        <f t="shared" si="11"/>
        <v>2.1267417273148934E-5</v>
      </c>
      <c r="W6" s="8">
        <f t="shared" si="12"/>
        <v>2.2887102046729069E-3</v>
      </c>
      <c r="X6" s="8">
        <f t="shared" si="13"/>
        <v>0.10930234092731629</v>
      </c>
    </row>
    <row r="7" spans="1:25" ht="14" customHeight="1" x14ac:dyDescent="0.35">
      <c r="A7" s="7">
        <v>6</v>
      </c>
      <c r="B7" s="12">
        <v>44629.501770833333</v>
      </c>
      <c r="C7" s="7">
        <v>233828</v>
      </c>
      <c r="D7" s="8">
        <v>9.7940600000000008E-9</v>
      </c>
      <c r="E7" s="8">
        <v>6.8594999999999997E-11</v>
      </c>
      <c r="F7" s="8">
        <v>4.0160100000000002E-7</v>
      </c>
      <c r="G7" s="8">
        <v>3.3393100000000001E-10</v>
      </c>
      <c r="H7" s="8">
        <v>1.5409400000000001E-8</v>
      </c>
      <c r="I7" s="8">
        <f t="shared" si="0"/>
        <v>6.3465508800000008E-9</v>
      </c>
      <c r="J7" s="8">
        <f t="shared" si="1"/>
        <v>1.3718999999999999E-13</v>
      </c>
      <c r="K7" s="8">
        <f t="shared" si="2"/>
        <v>3.9959299500000001E-7</v>
      </c>
      <c r="L7" s="8">
        <f t="shared" si="3"/>
        <v>5.3470617999999997E-9</v>
      </c>
      <c r="M7" s="8">
        <f t="shared" si="4"/>
        <v>1.5882537880825467E-2</v>
      </c>
      <c r="N7" s="8">
        <f t="shared" si="5"/>
        <v>3.4332433680425253E-7</v>
      </c>
      <c r="O7" s="8">
        <f t="shared" si="6"/>
        <v>8.3567781262031387E-4</v>
      </c>
      <c r="P7" s="8">
        <f t="shared" si="7"/>
        <v>1.3381270109602396E-2</v>
      </c>
      <c r="R7" s="16">
        <f t="shared" si="8"/>
        <v>3.633333332836628</v>
      </c>
      <c r="S7" s="15">
        <f t="shared" si="9"/>
        <v>3.633333332836628</v>
      </c>
      <c r="U7" s="8">
        <f t="shared" si="10"/>
        <v>1.1917302595743412E-2</v>
      </c>
      <c r="V7" s="8">
        <f t="shared" si="11"/>
        <v>2.1452066768466536E-5</v>
      </c>
      <c r="W7" s="8">
        <f t="shared" si="12"/>
        <v>2.6461044975786621E-3</v>
      </c>
      <c r="X7" s="8">
        <f t="shared" si="13"/>
        <v>0.11521718052736767</v>
      </c>
    </row>
    <row r="8" spans="1:25" s="17" customFormat="1" x14ac:dyDescent="0.35">
      <c r="A8" s="17">
        <v>7</v>
      </c>
      <c r="B8" s="18">
        <v>44629.502164351848</v>
      </c>
      <c r="C8" s="17">
        <v>267275</v>
      </c>
      <c r="D8" s="19">
        <v>1.3260700000000001E-8</v>
      </c>
      <c r="E8" s="19">
        <v>5.4773699999999999E-11</v>
      </c>
      <c r="F8" s="19">
        <v>3.9703299999999998E-7</v>
      </c>
      <c r="G8" s="19">
        <v>3.99516E-10</v>
      </c>
      <c r="H8" s="19">
        <v>1.09865E-8</v>
      </c>
      <c r="I8" s="19">
        <f t="shared" si="0"/>
        <v>8.5929335999999999E-9</v>
      </c>
      <c r="J8" s="19">
        <f t="shared" si="1"/>
        <v>1.095474E-13</v>
      </c>
      <c r="K8" s="19">
        <f t="shared" si="2"/>
        <v>3.9504783499999996E-7</v>
      </c>
      <c r="L8" s="19">
        <f t="shared" si="3"/>
        <v>3.8123155000000001E-9</v>
      </c>
      <c r="M8" s="19">
        <f t="shared" si="4"/>
        <v>2.1751628128780912E-2</v>
      </c>
      <c r="N8" s="19">
        <f t="shared" si="5"/>
        <v>2.773016082976382E-7</v>
      </c>
      <c r="O8" s="19">
        <f t="shared" si="6"/>
        <v>1.0113104404179307E-3</v>
      </c>
      <c r="P8" s="19">
        <f t="shared" si="7"/>
        <v>9.6502629865064336E-3</v>
      </c>
      <c r="R8" s="20">
        <f t="shared" si="8"/>
        <v>4.1999999955296516</v>
      </c>
      <c r="S8" s="21">
        <f t="shared" si="9"/>
        <v>4.1999999955296516</v>
      </c>
      <c r="U8" s="8">
        <f t="shared" si="10"/>
        <v>2.2580316223692852E-2</v>
      </c>
      <c r="V8" s="8">
        <f t="shared" si="11"/>
        <v>2.1627910785012332E-5</v>
      </c>
      <c r="W8" s="8">
        <f t="shared" si="12"/>
        <v>3.1694178322698623E-3</v>
      </c>
      <c r="X8" s="8">
        <f t="shared" si="13"/>
        <v>0.12174278152550562</v>
      </c>
    </row>
    <row r="9" spans="1:25" x14ac:dyDescent="0.35">
      <c r="A9" s="7">
        <v>8</v>
      </c>
      <c r="B9" s="12">
        <v>44629.502511574072</v>
      </c>
      <c r="C9" s="7">
        <v>297003</v>
      </c>
      <c r="D9" s="8">
        <v>1.4366699999999999E-8</v>
      </c>
      <c r="E9" s="8">
        <v>6.0250999999999994E-11</v>
      </c>
      <c r="F9" s="8">
        <v>3.8547599999999998E-7</v>
      </c>
      <c r="G9" s="8">
        <v>3.9641400000000001E-10</v>
      </c>
      <c r="H9" s="8">
        <v>7.4297900000000003E-9</v>
      </c>
      <c r="I9" s="8">
        <f t="shared" si="0"/>
        <v>9.3096216000000005E-9</v>
      </c>
      <c r="J9" s="8">
        <f t="shared" si="1"/>
        <v>1.2050199999999998E-13</v>
      </c>
      <c r="K9" s="8">
        <f t="shared" si="2"/>
        <v>3.8354861999999999E-7</v>
      </c>
      <c r="L9" s="8">
        <f t="shared" si="3"/>
        <v>2.5781371300000002E-9</v>
      </c>
      <c r="M9" s="8">
        <f t="shared" si="4"/>
        <v>2.4272337624366893E-2</v>
      </c>
      <c r="N9" s="8">
        <f t="shared" si="5"/>
        <v>3.1417659643776056E-7</v>
      </c>
      <c r="O9" s="8">
        <f t="shared" si="6"/>
        <v>1.0335430225247584E-3</v>
      </c>
      <c r="P9" s="8">
        <f t="shared" si="7"/>
        <v>6.72180004193471E-3</v>
      </c>
      <c r="R9" s="16">
        <f t="shared" si="8"/>
        <v>4.7000000029802322</v>
      </c>
      <c r="S9" s="15">
        <f t="shared" si="9"/>
        <v>4.7000000029802322</v>
      </c>
      <c r="U9" s="8">
        <f t="shared" si="10"/>
        <v>3.4086307833432437E-2</v>
      </c>
      <c r="V9" s="8">
        <f t="shared" si="11"/>
        <v>2.1775780338399608E-5</v>
      </c>
      <c r="W9" s="8">
        <f t="shared" si="12"/>
        <v>3.6806312056232074E-3</v>
      </c>
      <c r="X9" s="8">
        <f t="shared" si="13"/>
        <v>0.12583579734360659</v>
      </c>
    </row>
    <row r="10" spans="1:25" x14ac:dyDescent="0.35">
      <c r="A10" s="7">
        <v>9</v>
      </c>
      <c r="B10" s="12">
        <v>44629.502847222226</v>
      </c>
      <c r="C10" s="7">
        <v>326730</v>
      </c>
      <c r="D10" s="8">
        <v>1.47214E-8</v>
      </c>
      <c r="E10" s="8">
        <v>6.2656999999999994E-11</v>
      </c>
      <c r="F10" s="8">
        <v>3.8117600000000002E-7</v>
      </c>
      <c r="G10" s="8">
        <v>3.7705600000000001E-10</v>
      </c>
      <c r="H10" s="8">
        <v>5.6735100000000002E-9</v>
      </c>
      <c r="I10" s="8">
        <f t="shared" si="0"/>
        <v>9.5394672000000003E-9</v>
      </c>
      <c r="J10" s="8">
        <f t="shared" si="1"/>
        <v>1.2531399999999998E-13</v>
      </c>
      <c r="K10" s="8">
        <f t="shared" si="2"/>
        <v>3.7927012000000005E-7</v>
      </c>
      <c r="L10" s="8">
        <f t="shared" si="3"/>
        <v>1.9687079699999998E-9</v>
      </c>
      <c r="M10" s="8">
        <f t="shared" si="4"/>
        <v>2.515217175558148E-2</v>
      </c>
      <c r="N10" s="8">
        <f t="shared" si="5"/>
        <v>3.3040831162760718E-7</v>
      </c>
      <c r="O10" s="8">
        <f t="shared" si="6"/>
        <v>9.9416215545796208E-4</v>
      </c>
      <c r="P10" s="8">
        <f t="shared" si="7"/>
        <v>5.1907805708501361E-3</v>
      </c>
      <c r="R10" s="16">
        <f t="shared" si="8"/>
        <v>5.1833333447575569</v>
      </c>
      <c r="S10" s="15">
        <f t="shared" si="9"/>
        <v>5.1833333447575569</v>
      </c>
      <c r="U10" s="8">
        <f t="shared" si="10"/>
        <v>4.6030564475590022E-2</v>
      </c>
      <c r="V10" s="8">
        <f t="shared" si="11"/>
        <v>2.1931555027236841E-5</v>
      </c>
      <c r="W10" s="8">
        <f t="shared" si="12"/>
        <v>4.1706599655299938E-3</v>
      </c>
      <c r="X10" s="8">
        <f t="shared" si="13"/>
        <v>0.12871467104199114</v>
      </c>
    </row>
    <row r="11" spans="1:25" x14ac:dyDescent="0.35">
      <c r="A11" s="7">
        <v>10</v>
      </c>
      <c r="B11" s="12">
        <v>44629.503182870372</v>
      </c>
      <c r="C11" s="7">
        <v>355867</v>
      </c>
      <c r="D11" s="8">
        <v>8.1729899999999999E-9</v>
      </c>
      <c r="E11" s="8">
        <v>4.9777499999999999E-11</v>
      </c>
      <c r="F11" s="8">
        <v>3.4713400000000002E-7</v>
      </c>
      <c r="G11" s="8">
        <v>1.7124899999999999E-10</v>
      </c>
      <c r="H11" s="8">
        <v>3.1498900000000002E-9</v>
      </c>
      <c r="I11" s="8">
        <f t="shared" si="0"/>
        <v>5.2960975200000001E-9</v>
      </c>
      <c r="J11" s="8">
        <f t="shared" si="1"/>
        <v>9.9554999999999998E-14</v>
      </c>
      <c r="K11" s="8">
        <f t="shared" si="2"/>
        <v>3.4539833000000004E-7</v>
      </c>
      <c r="L11" s="8">
        <f t="shared" si="3"/>
        <v>1.0930118299999998E-9</v>
      </c>
      <c r="M11" s="8">
        <f t="shared" si="4"/>
        <v>1.5333303782910588E-2</v>
      </c>
      <c r="N11" s="8">
        <f t="shared" si="5"/>
        <v>2.8823243007573312E-7</v>
      </c>
      <c r="O11" s="8">
        <f t="shared" si="6"/>
        <v>4.9580147072511896E-4</v>
      </c>
      <c r="P11" s="8">
        <f t="shared" si="7"/>
        <v>3.1644965683534131E-3</v>
      </c>
      <c r="R11" s="16">
        <f t="shared" si="8"/>
        <v>5.6666666716337204</v>
      </c>
      <c r="S11" s="15">
        <f t="shared" si="9"/>
        <v>5.6666666716337204</v>
      </c>
      <c r="U11" s="8">
        <f t="shared" si="10"/>
        <v>5.5814554266681478E-2</v>
      </c>
      <c r="V11" s="8">
        <f t="shared" si="11"/>
        <v>2.2081059871151149E-5</v>
      </c>
      <c r="W11" s="8">
        <f t="shared" si="12"/>
        <v>4.5307345037137641E-3</v>
      </c>
      <c r="X11" s="8">
        <f t="shared" si="13"/>
        <v>0.13073386299032294</v>
      </c>
    </row>
    <row r="12" spans="1:25" s="9" customFormat="1" x14ac:dyDescent="0.35">
      <c r="A12" s="9">
        <v>11</v>
      </c>
      <c r="B12" s="11">
        <v>44629.503553240742</v>
      </c>
      <c r="C12" s="9">
        <v>387734</v>
      </c>
      <c r="D12" s="10">
        <v>2.9313099999999999E-9</v>
      </c>
      <c r="E12" s="10">
        <v>3.5382799999999999E-11</v>
      </c>
      <c r="F12" s="10">
        <v>3.5806299999999999E-7</v>
      </c>
      <c r="G12" s="10">
        <v>8.5758099999999998E-11</v>
      </c>
      <c r="H12" s="10">
        <v>2.2889400000000002E-9</v>
      </c>
      <c r="I12" s="10">
        <f t="shared" si="0"/>
        <v>1.89948888E-9</v>
      </c>
      <c r="J12" s="10">
        <f t="shared" si="1"/>
        <v>7.0765599999999995E-14</v>
      </c>
      <c r="K12" s="10">
        <f t="shared" si="2"/>
        <v>3.56272685E-7</v>
      </c>
      <c r="L12" s="10">
        <f t="shared" si="3"/>
        <v>7.942621800000001E-10</v>
      </c>
      <c r="M12" s="10">
        <f t="shared" si="4"/>
        <v>5.331559111807856E-3</v>
      </c>
      <c r="N12" s="10">
        <f t="shared" si="5"/>
        <v>1.9862763265165835E-7</v>
      </c>
      <c r="O12" s="10">
        <f t="shared" si="6"/>
        <v>2.4070916354421051E-4</v>
      </c>
      <c r="P12" s="10">
        <f t="shared" si="7"/>
        <v>2.2293659139206814E-3</v>
      </c>
      <c r="R12" s="23">
        <f t="shared" si="8"/>
        <v>6.2000000029802322</v>
      </c>
      <c r="S12" s="24">
        <f t="shared" si="9"/>
        <v>6.2000000029802322</v>
      </c>
      <c r="U12" s="8">
        <f t="shared" si="10"/>
        <v>6.132518435141103E-2</v>
      </c>
      <c r="V12" s="8">
        <f t="shared" si="11"/>
        <v>2.2210889220728134E-5</v>
      </c>
      <c r="W12" s="8">
        <f t="shared" si="12"/>
        <v>4.7271373387872614E-3</v>
      </c>
      <c r="X12" s="8">
        <f t="shared" si="13"/>
        <v>0.13217222631357103</v>
      </c>
    </row>
    <row r="13" spans="1:25" x14ac:dyDescent="0.35">
      <c r="A13" s="7">
        <v>12</v>
      </c>
      <c r="B13" s="12">
        <v>44629.503923611112</v>
      </c>
      <c r="C13" s="7">
        <v>419602</v>
      </c>
      <c r="D13" s="8">
        <v>1.1782900000000001E-9</v>
      </c>
      <c r="E13" s="8">
        <v>2.5912599999999999E-11</v>
      </c>
      <c r="F13" s="8">
        <v>3.8484899999999998E-7</v>
      </c>
      <c r="G13" s="8">
        <v>4.7028E-11</v>
      </c>
      <c r="H13" s="8">
        <v>1.8798099999999999E-9</v>
      </c>
      <c r="I13" s="8">
        <f t="shared" si="0"/>
        <v>7.6353192000000002E-10</v>
      </c>
      <c r="J13" s="8">
        <f t="shared" si="1"/>
        <v>5.1825199999999998E-14</v>
      </c>
      <c r="K13" s="8">
        <f t="shared" si="2"/>
        <v>3.8292475499999998E-7</v>
      </c>
      <c r="L13" s="8">
        <f t="shared" si="3"/>
        <v>6.5229406999999996E-10</v>
      </c>
      <c r="M13" s="8">
        <f t="shared" si="4"/>
        <v>1.993947662119677E-3</v>
      </c>
      <c r="N13" s="8">
        <f t="shared" si="5"/>
        <v>1.3534042739023232E-7</v>
      </c>
      <c r="O13" s="8">
        <f t="shared" si="6"/>
        <v>1.2281263978350003E-4</v>
      </c>
      <c r="P13" s="8">
        <f t="shared" si="7"/>
        <v>1.7034523401340297E-3</v>
      </c>
      <c r="R13" s="16">
        <f t="shared" si="8"/>
        <v>6.7333333343267441</v>
      </c>
      <c r="S13" s="15">
        <f t="shared" si="9"/>
        <v>6.7333333343267441</v>
      </c>
      <c r="U13" s="8">
        <f t="shared" si="10"/>
        <v>6.3278652817181133E-2</v>
      </c>
      <c r="V13" s="8">
        <f t="shared" si="11"/>
        <v>2.2299947369740871E-5</v>
      </c>
      <c r="W13" s="8">
        <f t="shared" si="12"/>
        <v>4.824076485980191E-3</v>
      </c>
      <c r="X13" s="8">
        <f t="shared" si="13"/>
        <v>0.13322097784407871</v>
      </c>
    </row>
    <row r="14" spans="1:25" x14ac:dyDescent="0.35">
      <c r="A14" s="7">
        <v>13</v>
      </c>
      <c r="B14" s="12">
        <v>44629.504386574074</v>
      </c>
      <c r="C14" s="7">
        <v>459010</v>
      </c>
      <c r="D14" s="8">
        <v>4.0783199999999999E-10</v>
      </c>
      <c r="E14" s="8">
        <v>3.6744400000000001E-11</v>
      </c>
      <c r="F14" s="8">
        <v>3.0153700000000001E-7</v>
      </c>
      <c r="G14" s="8">
        <v>2.5697799999999999E-11</v>
      </c>
      <c r="H14" s="8">
        <v>2.3168899999999998E-9</v>
      </c>
      <c r="I14" s="8">
        <f t="shared" si="0"/>
        <v>2.6427513600000003E-10</v>
      </c>
      <c r="J14" s="8">
        <f t="shared" si="1"/>
        <v>7.3488799999999999E-14</v>
      </c>
      <c r="K14" s="8">
        <f t="shared" si="2"/>
        <v>3.0002931500000002E-7</v>
      </c>
      <c r="L14" s="8">
        <f t="shared" si="3"/>
        <v>8.0396082999999996E-10</v>
      </c>
      <c r="M14" s="8">
        <f t="shared" si="4"/>
        <v>8.8083104812608059E-4</v>
      </c>
      <c r="N14" s="8">
        <f t="shared" si="5"/>
        <v>2.4493873207023118E-7</v>
      </c>
      <c r="O14" s="8">
        <f t="shared" si="6"/>
        <v>8.5650963806653351E-5</v>
      </c>
      <c r="P14" s="8">
        <f t="shared" si="7"/>
        <v>2.6796075910115644E-3</v>
      </c>
      <c r="R14" s="16">
        <f t="shared" si="8"/>
        <v>7.4000000059604645</v>
      </c>
      <c r="S14" s="15">
        <f t="shared" si="9"/>
        <v>7.4000000059604645</v>
      </c>
      <c r="U14" s="8">
        <f t="shared" si="10"/>
        <v>6.4236912394402643E-2</v>
      </c>
      <c r="V14" s="8">
        <f t="shared" si="11"/>
        <v>2.2426707090505459E-5</v>
      </c>
      <c r="W14" s="8">
        <f t="shared" si="12"/>
        <v>4.8935643543613003E-3</v>
      </c>
      <c r="X14" s="8">
        <f t="shared" si="13"/>
        <v>0.13468199783201268</v>
      </c>
    </row>
    <row r="15" spans="1:25" x14ac:dyDescent="0.35">
      <c r="A15" s="7">
        <v>14</v>
      </c>
      <c r="B15" s="12">
        <v>44629.504826388889</v>
      </c>
      <c r="C15" s="7">
        <v>497507</v>
      </c>
      <c r="D15" s="8">
        <v>1.30827E-10</v>
      </c>
      <c r="E15" s="8">
        <v>3.8771499999999999E-11</v>
      </c>
      <c r="F15" s="8">
        <v>6.6137599999999998E-8</v>
      </c>
      <c r="G15" s="8">
        <v>1.9246799999999999E-11</v>
      </c>
      <c r="H15" s="8">
        <v>2.59656E-9</v>
      </c>
      <c r="I15" s="8">
        <f t="shared" si="0"/>
        <v>8.4775896E-11</v>
      </c>
      <c r="J15" s="8">
        <f t="shared" si="1"/>
        <v>7.7542999999999993E-14</v>
      </c>
      <c r="K15" s="8">
        <f t="shared" si="2"/>
        <v>6.5806912E-8</v>
      </c>
      <c r="L15" s="8">
        <f t="shared" si="3"/>
        <v>9.0100631999999992E-10</v>
      </c>
      <c r="M15" s="8">
        <f t="shared" si="4"/>
        <v>1.2882521519927876E-3</v>
      </c>
      <c r="N15" s="8">
        <f t="shared" si="5"/>
        <v>1.1783412660360055E-6</v>
      </c>
      <c r="O15" s="8">
        <f t="shared" si="6"/>
        <v>2.924738361830441E-4</v>
      </c>
      <c r="P15" s="8">
        <f t="shared" si="7"/>
        <v>1.3691666917906738E-2</v>
      </c>
      <c r="R15" s="16">
        <f t="shared" si="8"/>
        <v>8.0333333387970924</v>
      </c>
      <c r="S15" s="15">
        <f t="shared" si="9"/>
        <v>8.0333333387970924</v>
      </c>
      <c r="U15" s="8">
        <f t="shared" si="10"/>
        <v>6.4923788740568256E-2</v>
      </c>
      <c r="V15" s="8">
        <f t="shared" si="11"/>
        <v>2.2877412422885626E-5</v>
      </c>
      <c r="W15" s="8">
        <f t="shared" si="12"/>
        <v>5.0133038742641292E-3</v>
      </c>
      <c r="X15" s="8">
        <f t="shared" si="13"/>
        <v>0.13986623475577095</v>
      </c>
    </row>
    <row r="16" spans="1:25" x14ac:dyDescent="0.35">
      <c r="A16" s="7">
        <v>15</v>
      </c>
      <c r="B16" s="12">
        <v>44629.505289351851</v>
      </c>
      <c r="C16" s="7">
        <v>537024</v>
      </c>
      <c r="D16" s="8">
        <v>7.7690099999999998E-11</v>
      </c>
      <c r="E16" s="8">
        <v>2.3352999999999999E-11</v>
      </c>
      <c r="F16" s="8">
        <v>1.82189E-8</v>
      </c>
      <c r="G16" s="8">
        <v>1.7146200000000001E-11</v>
      </c>
      <c r="H16" s="8">
        <v>2.34449E-9</v>
      </c>
      <c r="I16" s="8">
        <f t="shared" si="0"/>
        <v>5.0343184800000001E-11</v>
      </c>
      <c r="J16" s="8">
        <f t="shared" si="1"/>
        <v>4.6705999999999998E-14</v>
      </c>
      <c r="K16" s="8">
        <f t="shared" si="2"/>
        <v>1.8127805500000001E-8</v>
      </c>
      <c r="L16" s="8">
        <f t="shared" si="3"/>
        <v>8.1353802999999998E-10</v>
      </c>
      <c r="M16" s="8">
        <f t="shared" si="4"/>
        <v>2.7771251627782523E-3</v>
      </c>
      <c r="N16" s="8">
        <f t="shared" si="5"/>
        <v>2.5764839544422514E-6</v>
      </c>
      <c r="O16" s="8">
        <f t="shared" si="6"/>
        <v>9.4585083671600511E-4</v>
      </c>
      <c r="P16" s="8">
        <f t="shared" si="7"/>
        <v>4.4877910346070291E-2</v>
      </c>
      <c r="R16" s="16">
        <f t="shared" si="8"/>
        <v>8.7000000029802322</v>
      </c>
      <c r="S16" s="15">
        <f t="shared" si="9"/>
        <v>8.7000000029802322</v>
      </c>
      <c r="U16" s="8">
        <f t="shared" si="10"/>
        <v>6.6278914507110362E-2</v>
      </c>
      <c r="V16" s="8">
        <f t="shared" si="11"/>
        <v>2.4129020825049105E-5</v>
      </c>
      <c r="W16" s="8">
        <f t="shared" si="12"/>
        <v>5.4260787636927731E-3</v>
      </c>
      <c r="X16" s="8">
        <f t="shared" si="13"/>
        <v>0.15938942710436707</v>
      </c>
    </row>
    <row r="17" spans="1:24" x14ac:dyDescent="0.35">
      <c r="A17" s="7">
        <v>16</v>
      </c>
      <c r="B17" s="12">
        <v>44629.505740740744</v>
      </c>
      <c r="C17" s="7">
        <v>576022</v>
      </c>
      <c r="D17" s="8">
        <v>3.3002399999999998E-11</v>
      </c>
      <c r="E17" s="8">
        <v>4.3143199999999998E-11</v>
      </c>
      <c r="F17" s="8">
        <v>8.6581700000000001E-9</v>
      </c>
      <c r="G17" s="8">
        <v>1.5047799999999999E-11</v>
      </c>
      <c r="H17" s="8">
        <v>2.1162899999999999E-9</v>
      </c>
      <c r="I17" s="8">
        <f t="shared" si="0"/>
        <v>2.13855552E-11</v>
      </c>
      <c r="J17" s="8">
        <f t="shared" si="1"/>
        <v>8.6286399999999996E-14</v>
      </c>
      <c r="K17" s="8">
        <f t="shared" si="2"/>
        <v>8.6148791500000001E-9</v>
      </c>
      <c r="L17" s="8">
        <f t="shared" si="3"/>
        <v>7.3435262999999998E-10</v>
      </c>
      <c r="M17" s="8">
        <f t="shared" si="4"/>
        <v>2.4823975853451178E-3</v>
      </c>
      <c r="N17" s="8">
        <f t="shared" si="5"/>
        <v>1.0015973352336578E-5</v>
      </c>
      <c r="O17" s="8">
        <f t="shared" si="6"/>
        <v>1.7467221232000682E-3</v>
      </c>
      <c r="P17" s="8">
        <f t="shared" si="7"/>
        <v>8.5242360016158786E-2</v>
      </c>
      <c r="R17" s="16">
        <f t="shared" si="8"/>
        <v>9.3500000089406967</v>
      </c>
      <c r="S17" s="15">
        <f t="shared" si="9"/>
        <v>9.3500000089406967</v>
      </c>
      <c r="U17" s="8">
        <f t="shared" si="10"/>
        <v>6.7988259415925054E-2</v>
      </c>
      <c r="V17" s="8">
        <f t="shared" si="11"/>
        <v>2.8221569487280673E-5</v>
      </c>
      <c r="W17" s="8">
        <f t="shared" si="12"/>
        <v>6.3011649836899894E-3</v>
      </c>
      <c r="X17" s="8">
        <f t="shared" si="13"/>
        <v>0.20167851535988013</v>
      </c>
    </row>
    <row r="18" spans="1:24" x14ac:dyDescent="0.35">
      <c r="A18" s="7">
        <v>17</v>
      </c>
      <c r="B18" s="12">
        <v>44629.506192129629</v>
      </c>
      <c r="C18" s="7">
        <v>615019</v>
      </c>
      <c r="D18" s="8">
        <v>4.7364399999999999E-11</v>
      </c>
      <c r="E18" s="8">
        <v>4.6409100000000002E-11</v>
      </c>
      <c r="F18" s="8">
        <v>6.53502E-9</v>
      </c>
      <c r="G18" s="8">
        <v>1.36815E-11</v>
      </c>
      <c r="H18" s="8">
        <v>1.9120900000000002E-9</v>
      </c>
      <c r="I18" s="8">
        <f t="shared" si="0"/>
        <v>3.0692131200000002E-11</v>
      </c>
      <c r="J18" s="8">
        <f t="shared" si="1"/>
        <v>9.2818200000000011E-14</v>
      </c>
      <c r="K18" s="8">
        <f t="shared" si="2"/>
        <v>6.5023449E-9</v>
      </c>
      <c r="L18" s="8">
        <f t="shared" si="3"/>
        <v>6.6349523000000009E-10</v>
      </c>
      <c r="M18" s="8">
        <f t="shared" si="4"/>
        <v>4.7201635213167488E-3</v>
      </c>
      <c r="N18" s="8">
        <f t="shared" si="5"/>
        <v>1.42745734696417E-5</v>
      </c>
      <c r="O18" s="8">
        <f t="shared" si="6"/>
        <v>2.104087096333509E-3</v>
      </c>
      <c r="P18" s="8">
        <f t="shared" si="7"/>
        <v>0.10203937813264874</v>
      </c>
      <c r="R18" s="16">
        <f t="shared" si="8"/>
        <v>10</v>
      </c>
      <c r="S18" s="15">
        <f t="shared" si="9"/>
        <v>10</v>
      </c>
      <c r="U18" s="8">
        <f t="shared" si="10"/>
        <v>7.0329091743392205E-2</v>
      </c>
      <c r="V18" s="8">
        <f t="shared" si="11"/>
        <v>3.6115997095836407E-5</v>
      </c>
      <c r="W18" s="8">
        <f t="shared" si="12"/>
        <v>7.5526779628239437E-3</v>
      </c>
      <c r="X18" s="8">
        <f t="shared" si="13"/>
        <v>0.26254507942102795</v>
      </c>
    </row>
    <row r="19" spans="1:24" x14ac:dyDescent="0.35">
      <c r="A19" s="7">
        <v>18</v>
      </c>
      <c r="B19" s="12">
        <v>44629.506678240738</v>
      </c>
      <c r="C19" s="7">
        <v>657137</v>
      </c>
      <c r="D19" s="8">
        <v>2.29512E-11</v>
      </c>
      <c r="E19" s="8">
        <v>4.9521500000000001E-11</v>
      </c>
      <c r="F19" s="8">
        <v>6.0205299999999997E-9</v>
      </c>
      <c r="G19" s="8">
        <v>1.26796E-11</v>
      </c>
      <c r="H19" s="8">
        <v>1.7591099999999999E-9</v>
      </c>
      <c r="I19" s="8">
        <f t="shared" si="0"/>
        <v>1.4872377600000002E-11</v>
      </c>
      <c r="J19" s="8">
        <f t="shared" si="1"/>
        <v>9.9043000000000003E-14</v>
      </c>
      <c r="K19" s="8">
        <f t="shared" si="2"/>
        <v>5.9904273499999999E-9</v>
      </c>
      <c r="L19" s="8">
        <f t="shared" si="3"/>
        <v>6.1041117000000001E-10</v>
      </c>
      <c r="M19" s="8">
        <f t="shared" si="4"/>
        <v>2.4826905880095521E-3</v>
      </c>
      <c r="N19" s="8">
        <f t="shared" si="5"/>
        <v>1.653354497321464E-5</v>
      </c>
      <c r="O19" s="8">
        <f t="shared" si="6"/>
        <v>2.1166436481363888E-3</v>
      </c>
      <c r="P19" s="8">
        <f t="shared" si="7"/>
        <v>0.10189776694312135</v>
      </c>
      <c r="R19" s="16">
        <f t="shared" si="8"/>
        <v>10.699999995529652</v>
      </c>
      <c r="S19" s="15">
        <f t="shared" si="9"/>
        <v>10.699999995529652</v>
      </c>
      <c r="U19" s="8">
        <f t="shared" si="10"/>
        <v>7.2850090665556783E-2</v>
      </c>
      <c r="V19" s="8">
        <f t="shared" si="11"/>
        <v>4.6898838481974618E-5</v>
      </c>
      <c r="W19" s="8">
        <f t="shared" si="12"/>
        <v>9.0299337139543405E-3</v>
      </c>
      <c r="X19" s="8">
        <f t="shared" si="13"/>
        <v>0.33392307974171243</v>
      </c>
    </row>
    <row r="20" spans="1:24" x14ac:dyDescent="0.35">
      <c r="A20" s="7">
        <v>19</v>
      </c>
      <c r="B20" s="12">
        <v>44629.507152777776</v>
      </c>
      <c r="C20" s="7">
        <v>698234</v>
      </c>
      <c r="D20" s="8">
        <v>2.71437E-11</v>
      </c>
      <c r="E20" s="8">
        <v>3.8587199999999999E-11</v>
      </c>
      <c r="F20" s="8">
        <v>5.8908900000000001E-9</v>
      </c>
      <c r="G20" s="8">
        <v>1.1865800000000001E-11</v>
      </c>
      <c r="H20" s="8">
        <v>1.6346900000000001E-9</v>
      </c>
      <c r="I20" s="8">
        <f t="shared" si="0"/>
        <v>1.7589117599999999E-11</v>
      </c>
      <c r="J20" s="8">
        <f t="shared" si="1"/>
        <v>7.7174400000000004E-14</v>
      </c>
      <c r="K20" s="8">
        <f t="shared" si="2"/>
        <v>5.8614355500000002E-9</v>
      </c>
      <c r="L20" s="8">
        <f t="shared" si="3"/>
        <v>5.6723742999999992E-10</v>
      </c>
      <c r="M20" s="8">
        <f t="shared" si="4"/>
        <v>3.0008207801585393E-3</v>
      </c>
      <c r="N20" s="8">
        <f t="shared" si="5"/>
        <v>1.3166467385280727E-5</v>
      </c>
      <c r="O20" s="8">
        <f t="shared" si="6"/>
        <v>2.0243846236610076E-3</v>
      </c>
      <c r="P20" s="8">
        <f t="shared" si="7"/>
        <v>9.6774488973098052E-2</v>
      </c>
      <c r="R20" s="16">
        <f t="shared" si="8"/>
        <v>11.383333332836628</v>
      </c>
      <c r="S20" s="15">
        <f t="shared" si="9"/>
        <v>11.383333332836628</v>
      </c>
      <c r="U20" s="8">
        <f t="shared" si="10"/>
        <v>7.4723623727242311E-2</v>
      </c>
      <c r="V20" s="8">
        <f t="shared" si="11"/>
        <v>5.704634276346916E-5</v>
      </c>
      <c r="W20" s="8">
        <f t="shared" si="12"/>
        <v>1.0444785048379267E-2</v>
      </c>
      <c r="X20" s="8">
        <f t="shared" si="13"/>
        <v>0.40180276757448036</v>
      </c>
    </row>
    <row r="21" spans="1:24" x14ac:dyDescent="0.35">
      <c r="A21" s="7">
        <v>20</v>
      </c>
      <c r="B21" s="12">
        <v>44629.507627314815</v>
      </c>
      <c r="C21" s="7">
        <v>739332</v>
      </c>
      <c r="D21" s="8">
        <v>2.5047399999999998E-11</v>
      </c>
      <c r="E21" s="8">
        <v>3.5454399999999998E-11</v>
      </c>
      <c r="F21" s="8">
        <v>5.7487600000000003E-9</v>
      </c>
      <c r="G21" s="8">
        <v>1.10875E-11</v>
      </c>
      <c r="H21" s="8">
        <v>1.57147E-9</v>
      </c>
      <c r="I21" s="8">
        <f t="shared" si="0"/>
        <v>1.6230715200000001E-11</v>
      </c>
      <c r="J21" s="8">
        <f t="shared" si="1"/>
        <v>7.0908799999999999E-14</v>
      </c>
      <c r="K21" s="8">
        <f t="shared" si="2"/>
        <v>5.7200162000000003E-9</v>
      </c>
      <c r="L21" s="8">
        <f t="shared" si="3"/>
        <v>5.4530008999999996E-10</v>
      </c>
      <c r="M21" s="8">
        <f t="shared" si="4"/>
        <v>2.8375295860176061E-3</v>
      </c>
      <c r="N21" s="8">
        <f t="shared" si="5"/>
        <v>1.239660824736825E-5</v>
      </c>
      <c r="O21" s="8">
        <f t="shared" si="6"/>
        <v>1.9383686360888279E-3</v>
      </c>
      <c r="P21" s="8">
        <f t="shared" si="7"/>
        <v>9.5331913570454563E-2</v>
      </c>
      <c r="R21" s="16">
        <f t="shared" si="8"/>
        <v>12.066666670143604</v>
      </c>
      <c r="S21" s="15">
        <f t="shared" si="9"/>
        <v>12.066666670143604</v>
      </c>
      <c r="U21" s="8">
        <f t="shared" si="10"/>
        <v>7.6718393447285593E-2</v>
      </c>
      <c r="V21" s="8">
        <f t="shared" si="11"/>
        <v>6.5780393655413493E-5</v>
      </c>
      <c r="W21" s="8">
        <f t="shared" si="12"/>
        <v>1.1798725753333746E-2</v>
      </c>
      <c r="X21" s="8">
        <f t="shared" si="13"/>
        <v>0.46743912215854194</v>
      </c>
    </row>
    <row r="22" spans="1:24" x14ac:dyDescent="0.35">
      <c r="A22" s="7">
        <v>21</v>
      </c>
      <c r="B22" s="12">
        <v>44629.508101851854</v>
      </c>
      <c r="C22" s="7">
        <v>780429</v>
      </c>
      <c r="D22" s="8">
        <v>2.5122700000000001E-11</v>
      </c>
      <c r="E22" s="8">
        <v>3.5792300000000003E-11</v>
      </c>
      <c r="F22" s="8">
        <v>5.6965400000000003E-9</v>
      </c>
      <c r="G22" s="8">
        <v>1.0674699999999999E-11</v>
      </c>
      <c r="H22" s="8">
        <v>1.49409E-9</v>
      </c>
      <c r="I22" s="8">
        <f t="shared" si="0"/>
        <v>1.6279509600000002E-11</v>
      </c>
      <c r="J22" s="8">
        <f t="shared" si="1"/>
        <v>7.1584600000000001E-14</v>
      </c>
      <c r="K22" s="8">
        <f t="shared" si="2"/>
        <v>5.6680572999999999E-9</v>
      </c>
      <c r="L22" s="8">
        <f t="shared" si="3"/>
        <v>5.1844922999999988E-10</v>
      </c>
      <c r="M22" s="8">
        <f t="shared" si="4"/>
        <v>2.8721497928399565E-3</v>
      </c>
      <c r="N22" s="8">
        <f t="shared" si="5"/>
        <v>1.2629477122611304E-5</v>
      </c>
      <c r="O22" s="8">
        <f t="shared" si="6"/>
        <v>1.8833084132723922E-3</v>
      </c>
      <c r="P22" s="8">
        <f t="shared" si="7"/>
        <v>9.1468593657301228E-2</v>
      </c>
      <c r="R22" s="16">
        <f t="shared" si="8"/>
        <v>12.75</v>
      </c>
      <c r="S22" s="15">
        <f t="shared" si="9"/>
        <v>12.75</v>
      </c>
      <c r="U22" s="8">
        <f t="shared" si="10"/>
        <v>7.8669200558469154E-2</v>
      </c>
      <c r="V22" s="8">
        <f t="shared" si="11"/>
        <v>7.4330972779982775E-5</v>
      </c>
      <c r="W22" s="8">
        <f t="shared" si="12"/>
        <v>1.310446540522163E-2</v>
      </c>
      <c r="X22" s="8">
        <f t="shared" si="13"/>
        <v>0.53126262846994499</v>
      </c>
    </row>
    <row r="23" spans="1:24" x14ac:dyDescent="0.35">
      <c r="A23" s="7">
        <v>22</v>
      </c>
      <c r="B23" s="12">
        <v>44629.508576388886</v>
      </c>
      <c r="C23" s="7">
        <v>821527</v>
      </c>
      <c r="D23" s="8">
        <v>4.8202899999999999E-11</v>
      </c>
      <c r="E23" s="8">
        <v>5.1057200000000002E-11</v>
      </c>
      <c r="F23" s="8">
        <v>6.2408800000000001E-9</v>
      </c>
      <c r="G23" s="8">
        <v>1.0754300000000001E-11</v>
      </c>
      <c r="H23" s="8">
        <v>1.5684700000000001E-9</v>
      </c>
      <c r="I23" s="8">
        <f t="shared" si="0"/>
        <v>3.1235479200000001E-11</v>
      </c>
      <c r="J23" s="8">
        <f t="shared" si="1"/>
        <v>1.0211440000000001E-13</v>
      </c>
      <c r="K23" s="8">
        <f t="shared" si="2"/>
        <v>6.2096755999999998E-9</v>
      </c>
      <c r="L23" s="8">
        <f t="shared" si="3"/>
        <v>5.4425909000000002E-10</v>
      </c>
      <c r="M23" s="8">
        <f t="shared" si="4"/>
        <v>5.0301305916850151E-3</v>
      </c>
      <c r="N23" s="8">
        <f t="shared" si="5"/>
        <v>1.644440170111302E-5</v>
      </c>
      <c r="O23" s="8">
        <f t="shared" si="6"/>
        <v>1.7318618061143163E-3</v>
      </c>
      <c r="P23" s="8">
        <f t="shared" si="7"/>
        <v>8.7646944069026733E-2</v>
      </c>
      <c r="R23" s="16">
        <f t="shared" si="8"/>
        <v>13.433333329856396</v>
      </c>
      <c r="S23" s="15">
        <f t="shared" si="9"/>
        <v>13.433333329856396</v>
      </c>
      <c r="U23" s="8">
        <f t="shared" si="10"/>
        <v>8.1369146342777324E-2</v>
      </c>
      <c r="V23" s="8">
        <f t="shared" si="11"/>
        <v>8.4264547994211225E-5</v>
      </c>
      <c r="W23" s="8">
        <f t="shared" si="12"/>
        <v>1.4339648557227228E-2</v>
      </c>
      <c r="X23" s="8">
        <f t="shared" si="13"/>
        <v>0.59246043688172023</v>
      </c>
    </row>
    <row r="24" spans="1:24" x14ac:dyDescent="0.35">
      <c r="A24" s="7">
        <v>23</v>
      </c>
      <c r="B24" s="12">
        <v>44629.509050925924</v>
      </c>
      <c r="C24" s="7">
        <v>862624</v>
      </c>
      <c r="D24" s="8">
        <v>1.7543900000000001E-11</v>
      </c>
      <c r="E24" s="8">
        <v>5.0637499999999997E-11</v>
      </c>
      <c r="F24" s="8">
        <v>6.2570899999999999E-9</v>
      </c>
      <c r="G24" s="8">
        <v>1.00587E-11</v>
      </c>
      <c r="H24" s="8">
        <v>1.50572E-9</v>
      </c>
      <c r="I24" s="8">
        <f t="shared" si="0"/>
        <v>1.13684472E-11</v>
      </c>
      <c r="J24" s="8">
        <f t="shared" si="1"/>
        <v>1.0127499999999999E-13</v>
      </c>
      <c r="K24" s="8">
        <f t="shared" si="2"/>
        <v>6.2258045500000004E-9</v>
      </c>
      <c r="L24" s="8">
        <f t="shared" si="3"/>
        <v>5.2248483999999989E-10</v>
      </c>
      <c r="M24" s="8">
        <f t="shared" si="4"/>
        <v>1.8260205743207919E-3</v>
      </c>
      <c r="N24" s="8">
        <f t="shared" si="5"/>
        <v>1.6266973880508341E-5</v>
      </c>
      <c r="O24" s="8">
        <f t="shared" si="6"/>
        <v>1.6156466074734065E-3</v>
      </c>
      <c r="P24" s="8">
        <f t="shared" si="7"/>
        <v>8.3922461073725779E-2</v>
      </c>
      <c r="R24" s="16">
        <f t="shared" si="8"/>
        <v>14.116666667163372</v>
      </c>
      <c r="S24" s="15">
        <f t="shared" si="9"/>
        <v>14.116666667163372</v>
      </c>
      <c r="U24" s="8">
        <f t="shared" si="10"/>
        <v>8.3711664671451261E-2</v>
      </c>
      <c r="V24" s="8">
        <f t="shared" si="11"/>
        <v>9.544093471625685E-5</v>
      </c>
      <c r="W24" s="8">
        <f t="shared" si="12"/>
        <v>1.5483380605187268E-2</v>
      </c>
      <c r="X24" s="8">
        <f t="shared" si="13"/>
        <v>0.65107998397970512</v>
      </c>
    </row>
    <row r="25" spans="1:24" x14ac:dyDescent="0.35">
      <c r="A25" s="7">
        <v>24</v>
      </c>
      <c r="B25" s="12">
        <v>44629.509525462963</v>
      </c>
      <c r="C25" s="7">
        <v>903722</v>
      </c>
      <c r="D25" s="8">
        <v>2.0317399999999999E-11</v>
      </c>
      <c r="E25" s="8">
        <v>2.7519899999999999E-11</v>
      </c>
      <c r="F25" s="8">
        <v>6.1964099999999997E-9</v>
      </c>
      <c r="G25" s="8">
        <v>9.7094000000000006E-12</v>
      </c>
      <c r="H25" s="8">
        <v>1.4676899999999999E-9</v>
      </c>
      <c r="I25" s="8">
        <f t="shared" si="0"/>
        <v>1.3165675199999999E-11</v>
      </c>
      <c r="J25" s="8">
        <f t="shared" si="1"/>
        <v>5.5039800000000003E-14</v>
      </c>
      <c r="K25" s="8">
        <f t="shared" si="2"/>
        <v>6.16542795E-9</v>
      </c>
      <c r="L25" s="8">
        <f t="shared" si="3"/>
        <v>5.0928842999999984E-10</v>
      </c>
      <c r="M25" s="8">
        <f t="shared" si="4"/>
        <v>2.1354033015664386E-3</v>
      </c>
      <c r="N25" s="8">
        <f t="shared" si="5"/>
        <v>8.9271661993876681E-6</v>
      </c>
      <c r="O25" s="8">
        <f t="shared" si="6"/>
        <v>1.5748136347939969E-3</v>
      </c>
      <c r="P25" s="8">
        <f t="shared" si="7"/>
        <v>8.2603905865123256E-2</v>
      </c>
      <c r="R25" s="16">
        <f t="shared" si="8"/>
        <v>14.800000004470348</v>
      </c>
      <c r="S25" s="15">
        <f t="shared" si="9"/>
        <v>14.800000004470348</v>
      </c>
      <c r="U25" s="8">
        <f t="shared" si="10"/>
        <v>8.5065151170250042E-2</v>
      </c>
      <c r="V25" s="8">
        <f t="shared" si="11"/>
        <v>1.0404893262694425E-4</v>
      </c>
      <c r="W25" s="8">
        <f t="shared" si="12"/>
        <v>1.6573454527634174E-2</v>
      </c>
      <c r="X25" s="8">
        <f t="shared" si="13"/>
        <v>0.70797649301467003</v>
      </c>
    </row>
    <row r="26" spans="1:24" x14ac:dyDescent="0.35">
      <c r="A26" s="7">
        <v>25</v>
      </c>
      <c r="B26" s="12">
        <v>44629.51</v>
      </c>
      <c r="C26" s="7">
        <v>944819</v>
      </c>
      <c r="D26" s="8">
        <v>2.6982399999999999E-11</v>
      </c>
      <c r="E26" s="8">
        <v>4.8272500000000001E-11</v>
      </c>
      <c r="F26" s="8">
        <v>6.1701100000000003E-9</v>
      </c>
      <c r="G26" s="8">
        <v>9.4191500000000003E-12</v>
      </c>
      <c r="H26" s="8">
        <v>1.4170600000000001E-9</v>
      </c>
      <c r="I26" s="8">
        <f t="shared" si="0"/>
        <v>1.74845952E-11</v>
      </c>
      <c r="J26" s="8">
        <f t="shared" si="1"/>
        <v>9.6545000000000007E-14</v>
      </c>
      <c r="K26" s="8">
        <f t="shared" si="2"/>
        <v>6.1392594500000004E-9</v>
      </c>
      <c r="L26" s="8">
        <f t="shared" si="3"/>
        <v>4.9171981999999996E-10</v>
      </c>
      <c r="M26" s="8">
        <f t="shared" si="4"/>
        <v>2.8479974404730522E-3</v>
      </c>
      <c r="N26" s="8">
        <f t="shared" si="5"/>
        <v>1.5725838073189757E-5</v>
      </c>
      <c r="O26" s="8">
        <f t="shared" si="6"/>
        <v>1.534248564784145E-3</v>
      </c>
      <c r="P26" s="8">
        <f t="shared" si="7"/>
        <v>8.0094321473903496E-2</v>
      </c>
      <c r="R26" s="16">
        <f t="shared" si="8"/>
        <v>15.483333334326744</v>
      </c>
      <c r="S26" s="15">
        <f t="shared" si="9"/>
        <v>15.483333334326744</v>
      </c>
      <c r="U26" s="8">
        <f t="shared" si="10"/>
        <v>8.6767813081783385E-2</v>
      </c>
      <c r="V26" s="8">
        <f t="shared" si="11"/>
        <v>1.1247204237721639E-4</v>
      </c>
      <c r="W26" s="8">
        <f t="shared" si="12"/>
        <v>1.7635717440418364E-2</v>
      </c>
      <c r="X26" s="8">
        <f t="shared" si="13"/>
        <v>0.76356505373932504</v>
      </c>
    </row>
    <row r="27" spans="1:24" x14ac:dyDescent="0.35">
      <c r="A27" s="7">
        <v>26</v>
      </c>
      <c r="B27" s="12">
        <v>44629.510474537034</v>
      </c>
      <c r="C27" s="7">
        <v>985917</v>
      </c>
      <c r="D27" s="8">
        <v>3.0400900000000002E-11</v>
      </c>
      <c r="E27" s="8">
        <v>4.5508200000000001E-11</v>
      </c>
      <c r="F27" s="8">
        <v>6.1394599999999998E-9</v>
      </c>
      <c r="G27" s="8">
        <v>8.9837800000000003E-12</v>
      </c>
      <c r="H27" s="8">
        <v>1.3844200000000001E-9</v>
      </c>
      <c r="I27" s="8">
        <f t="shared" si="0"/>
        <v>1.9699783200000001E-11</v>
      </c>
      <c r="J27" s="8">
        <f t="shared" si="1"/>
        <v>9.1016400000000004E-14</v>
      </c>
      <c r="K27" s="8">
        <f t="shared" si="2"/>
        <v>6.1087626999999999E-9</v>
      </c>
      <c r="L27" s="8">
        <f t="shared" si="3"/>
        <v>4.8039373999999994E-10</v>
      </c>
      <c r="M27" s="8">
        <f t="shared" si="4"/>
        <v>3.2248401464342363E-3</v>
      </c>
      <c r="N27" s="8">
        <f t="shared" si="5"/>
        <v>1.4899318318585203E-5</v>
      </c>
      <c r="O27" s="8">
        <f t="shared" si="6"/>
        <v>1.4706382357920042E-3</v>
      </c>
      <c r="P27" s="8">
        <f t="shared" si="7"/>
        <v>7.8640104975758837E-2</v>
      </c>
      <c r="R27" s="16">
        <f t="shared" si="8"/>
        <v>16.16666666418314</v>
      </c>
      <c r="S27" s="15">
        <f t="shared" si="9"/>
        <v>16.16666666418314</v>
      </c>
      <c r="U27" s="8">
        <f t="shared" si="10"/>
        <v>8.8842699246752602E-2</v>
      </c>
      <c r="V27" s="8">
        <f t="shared" si="11"/>
        <v>1.2293563742449862E-4</v>
      </c>
      <c r="W27" s="8">
        <f t="shared" si="12"/>
        <v>1.8662387092057978E-2</v>
      </c>
      <c r="X27" s="8">
        <f t="shared" si="13"/>
        <v>0.81779931583367149</v>
      </c>
    </row>
    <row r="28" spans="1:24" x14ac:dyDescent="0.35">
      <c r="A28" s="7">
        <v>27</v>
      </c>
      <c r="B28" s="12">
        <v>44629.510960648149</v>
      </c>
      <c r="C28" s="7">
        <v>1027014</v>
      </c>
      <c r="D28" s="8">
        <v>2.3004899999999999E-11</v>
      </c>
      <c r="E28" s="8">
        <v>4.92451E-11</v>
      </c>
      <c r="F28" s="8">
        <v>6.1167300000000002E-9</v>
      </c>
      <c r="G28" s="8">
        <v>8.8107E-12</v>
      </c>
      <c r="H28" s="8">
        <v>1.36703E-9</v>
      </c>
      <c r="I28" s="8">
        <f t="shared" si="0"/>
        <v>1.4907175200000001E-11</v>
      </c>
      <c r="J28" s="8">
        <f t="shared" si="1"/>
        <v>9.8490200000000007E-14</v>
      </c>
      <c r="K28" s="8">
        <f t="shared" si="2"/>
        <v>6.0861463500000002E-9</v>
      </c>
      <c r="L28" s="8">
        <f t="shared" si="3"/>
        <v>4.7435940999999996E-10</v>
      </c>
      <c r="M28" s="8">
        <f t="shared" si="4"/>
        <v>2.4493619349130508E-3</v>
      </c>
      <c r="N28" s="8">
        <f t="shared" si="5"/>
        <v>1.6182686766972012E-5</v>
      </c>
      <c r="O28" s="8">
        <f t="shared" si="6"/>
        <v>1.4476648265285307E-3</v>
      </c>
      <c r="P28" s="8">
        <f t="shared" si="7"/>
        <v>7.7940848399085896E-2</v>
      </c>
      <c r="R28" s="16">
        <f t="shared" si="8"/>
        <v>16.866666667163372</v>
      </c>
      <c r="S28" s="15">
        <f t="shared" si="9"/>
        <v>16.866666667163372</v>
      </c>
      <c r="U28" s="8">
        <f t="shared" si="10"/>
        <v>9.0828669983679375E-2</v>
      </c>
      <c r="V28" s="8">
        <f t="shared" si="11"/>
        <v>1.3381433925075943E-4</v>
      </c>
      <c r="W28" s="8">
        <f t="shared" si="12"/>
        <v>1.9683793168218777E-2</v>
      </c>
      <c r="X28" s="8">
        <f t="shared" si="13"/>
        <v>0.87260264974819091</v>
      </c>
    </row>
    <row r="29" spans="1:24" x14ac:dyDescent="0.35">
      <c r="A29" s="7">
        <v>28</v>
      </c>
      <c r="B29" s="12">
        <v>44629.511435185188</v>
      </c>
      <c r="C29" s="7">
        <v>1068112</v>
      </c>
      <c r="D29" s="8">
        <v>1.7887899999999999E-11</v>
      </c>
      <c r="E29" s="8">
        <v>4.62966E-11</v>
      </c>
      <c r="F29" s="8">
        <v>6.0487499999999998E-9</v>
      </c>
      <c r="G29" s="8">
        <v>8.3269500000000006E-12</v>
      </c>
      <c r="H29" s="8">
        <v>1.33295E-9</v>
      </c>
      <c r="I29" s="8">
        <f t="shared" si="0"/>
        <v>1.15913592E-11</v>
      </c>
      <c r="J29" s="8">
        <f t="shared" si="1"/>
        <v>9.2593200000000004E-14</v>
      </c>
      <c r="K29" s="8">
        <f t="shared" si="2"/>
        <v>6.0185062499999998E-9</v>
      </c>
      <c r="L29" s="8">
        <f t="shared" si="3"/>
        <v>4.6253364999999998E-10</v>
      </c>
      <c r="M29" s="8">
        <f t="shared" si="4"/>
        <v>1.9259528392115569E-3</v>
      </c>
      <c r="N29" s="8">
        <f t="shared" si="5"/>
        <v>1.5384747668908712E-5</v>
      </c>
      <c r="O29" s="8">
        <f t="shared" si="6"/>
        <v>1.3835575895597019E-3</v>
      </c>
      <c r="P29" s="8">
        <f t="shared" si="7"/>
        <v>7.6851901582722454E-2</v>
      </c>
      <c r="R29" s="16">
        <f t="shared" si="8"/>
        <v>17.550000011920929</v>
      </c>
      <c r="S29" s="15">
        <f t="shared" si="9"/>
        <v>17.550000011920929</v>
      </c>
      <c r="U29" s="8">
        <f t="shared" si="10"/>
        <v>9.2323569223164231E-2</v>
      </c>
      <c r="V29" s="8">
        <f t="shared" si="11"/>
        <v>1.4459987953000205E-4</v>
      </c>
      <c r="W29" s="8">
        <f t="shared" si="12"/>
        <v>2.0651127509887849E-2</v>
      </c>
      <c r="X29" s="8">
        <f t="shared" si="13"/>
        <v>0.92549017354283558</v>
      </c>
    </row>
    <row r="30" spans="1:24" x14ac:dyDescent="0.35">
      <c r="A30" s="7">
        <v>29</v>
      </c>
      <c r="B30" s="12">
        <v>44629.51190972222</v>
      </c>
      <c r="C30" s="7">
        <v>1109209</v>
      </c>
      <c r="D30" s="8">
        <v>3.6098399999999997E-11</v>
      </c>
      <c r="E30" s="8">
        <v>4.3931499999999997E-11</v>
      </c>
      <c r="F30" s="8">
        <v>6.0689799999999999E-9</v>
      </c>
      <c r="G30" s="8">
        <v>8.3613499999999997E-12</v>
      </c>
      <c r="H30" s="8">
        <v>1.30464E-9</v>
      </c>
      <c r="I30" s="8">
        <f t="shared" si="0"/>
        <v>2.33917632E-11</v>
      </c>
      <c r="J30" s="8">
        <f t="shared" si="1"/>
        <v>8.7862999999999994E-14</v>
      </c>
      <c r="K30" s="8">
        <f t="shared" si="2"/>
        <v>6.0386350999999998E-9</v>
      </c>
      <c r="L30" s="8">
        <f t="shared" si="3"/>
        <v>4.5271007999999992E-10</v>
      </c>
      <c r="M30" s="8">
        <f t="shared" si="4"/>
        <v>3.8736838395815637E-3</v>
      </c>
      <c r="N30" s="8">
        <f t="shared" si="5"/>
        <v>1.4550142299540503E-5</v>
      </c>
      <c r="O30" s="8">
        <f t="shared" si="6"/>
        <v>1.3846423672793211E-3</v>
      </c>
      <c r="P30" s="8">
        <f t="shared" si="7"/>
        <v>7.4968941243030218E-2</v>
      </c>
      <c r="R30" s="16">
        <f t="shared" si="8"/>
        <v>18.233333334326744</v>
      </c>
      <c r="S30" s="15">
        <f t="shared" si="9"/>
        <v>18.233333334326744</v>
      </c>
      <c r="U30" s="8">
        <f t="shared" si="10"/>
        <v>9.4305111723397395E-2</v>
      </c>
      <c r="V30" s="8">
        <f t="shared" si="11"/>
        <v>1.5482763343899851E-4</v>
      </c>
      <c r="W30" s="8">
        <f t="shared" si="12"/>
        <v>2.1596929146683069E-2</v>
      </c>
      <c r="X30" s="8">
        <f t="shared" si="13"/>
        <v>0.97736229401212193</v>
      </c>
    </row>
    <row r="31" spans="1:24" x14ac:dyDescent="0.35">
      <c r="A31" s="7">
        <v>30</v>
      </c>
      <c r="B31" s="12">
        <v>44629.512384259258</v>
      </c>
      <c r="C31" s="7">
        <v>1150307</v>
      </c>
      <c r="D31" s="8">
        <v>1.7629899999999999E-11</v>
      </c>
      <c r="E31" s="8">
        <v>4.2907700000000001E-11</v>
      </c>
      <c r="F31" s="8">
        <v>6.0770700000000004E-9</v>
      </c>
      <c r="G31" s="8">
        <v>8.2054700000000006E-12</v>
      </c>
      <c r="H31" s="8">
        <v>1.30308E-9</v>
      </c>
      <c r="I31" s="8">
        <f t="shared" si="0"/>
        <v>1.1424175199999999E-11</v>
      </c>
      <c r="J31" s="8">
        <f t="shared" si="1"/>
        <v>8.5815400000000002E-14</v>
      </c>
      <c r="K31" s="8">
        <f t="shared" si="2"/>
        <v>6.0466846500000007E-9</v>
      </c>
      <c r="L31" s="8">
        <f t="shared" si="3"/>
        <v>4.5216875999999996E-10</v>
      </c>
      <c r="M31" s="8">
        <f t="shared" si="4"/>
        <v>1.8893287580327176E-3</v>
      </c>
      <c r="N31" s="8">
        <f t="shared" si="5"/>
        <v>1.4192140812238321E-5</v>
      </c>
      <c r="O31" s="8">
        <f t="shared" si="6"/>
        <v>1.3570196686212171E-3</v>
      </c>
      <c r="P31" s="8">
        <f t="shared" si="7"/>
        <v>7.4779616628427928E-2</v>
      </c>
      <c r="R31" s="16">
        <f t="shared" si="8"/>
        <v>18.91666667163372</v>
      </c>
      <c r="S31" s="15">
        <f t="shared" si="9"/>
        <v>18.91666667163372</v>
      </c>
      <c r="U31" s="8">
        <f t="shared" si="10"/>
        <v>9.6274141039032354E-2</v>
      </c>
      <c r="V31" s="8">
        <f t="shared" si="11"/>
        <v>1.646479135592954E-4</v>
      </c>
      <c r="W31" s="8">
        <f t="shared" si="12"/>
        <v>2.2533663681062945E-2</v>
      </c>
      <c r="X31" s="8">
        <f t="shared" si="13"/>
        <v>1.0285263849157271</v>
      </c>
    </row>
    <row r="32" spans="1:24" x14ac:dyDescent="0.35">
      <c r="A32" s="7">
        <v>31</v>
      </c>
      <c r="B32" s="12">
        <v>44629.512858796297</v>
      </c>
      <c r="C32" s="7">
        <v>1191404</v>
      </c>
      <c r="D32" s="8">
        <v>1.17819E-11</v>
      </c>
      <c r="E32" s="8">
        <v>3.7471300000000002E-11</v>
      </c>
      <c r="F32" s="8">
        <v>6.0736999999999998E-9</v>
      </c>
      <c r="G32" s="8">
        <v>7.8969500000000002E-12</v>
      </c>
      <c r="H32" s="8">
        <v>1.2846000000000001E-9</v>
      </c>
      <c r="I32" s="8">
        <f t="shared" si="0"/>
        <v>7.6346712000000005E-12</v>
      </c>
      <c r="J32" s="8">
        <f t="shared" si="1"/>
        <v>7.4942600000000006E-14</v>
      </c>
      <c r="K32" s="8">
        <f t="shared" si="2"/>
        <v>6.0433314999999997E-9</v>
      </c>
      <c r="L32" s="8">
        <f t="shared" si="3"/>
        <v>4.4575620000000005E-10</v>
      </c>
      <c r="M32" s="8">
        <f t="shared" si="4"/>
        <v>1.2633215967053936E-3</v>
      </c>
      <c r="N32" s="8">
        <f t="shared" si="5"/>
        <v>1.2400875245715051E-5</v>
      </c>
      <c r="O32" s="8">
        <f t="shared" si="6"/>
        <v>1.306721300991018E-3</v>
      </c>
      <c r="P32" s="8">
        <f t="shared" si="7"/>
        <v>7.3760011344735935E-2</v>
      </c>
      <c r="R32" s="16">
        <f t="shared" si="8"/>
        <v>19.600000001490116</v>
      </c>
      <c r="S32" s="15">
        <f t="shared" si="9"/>
        <v>19.600000001490116</v>
      </c>
      <c r="U32" s="8">
        <f t="shared" si="10"/>
        <v>9.7351296571420429E-2</v>
      </c>
      <c r="V32" s="8">
        <f t="shared" si="11"/>
        <v>1.7373386066619833E-4</v>
      </c>
      <c r="W32" s="8">
        <f t="shared" si="12"/>
        <v>2.3443775174382959E-2</v>
      </c>
      <c r="X32" s="8">
        <f t="shared" si="13"/>
        <v>1.0792774242149932</v>
      </c>
    </row>
    <row r="33" spans="1:24" x14ac:dyDescent="0.35">
      <c r="A33" s="7">
        <v>32</v>
      </c>
      <c r="B33" s="12">
        <v>44629.513333333336</v>
      </c>
      <c r="C33" s="7">
        <v>1232502</v>
      </c>
      <c r="D33" s="8">
        <v>2.54344E-11</v>
      </c>
      <c r="E33" s="8">
        <v>5.1732999999999999E-11</v>
      </c>
      <c r="F33" s="8">
        <v>6.5888800000000001E-9</v>
      </c>
      <c r="G33" s="8">
        <v>7.9915499999999994E-12</v>
      </c>
      <c r="H33" s="8">
        <v>1.27741E-9</v>
      </c>
      <c r="I33" s="8">
        <f t="shared" si="0"/>
        <v>1.6481491199999999E-11</v>
      </c>
      <c r="J33" s="8">
        <f t="shared" si="1"/>
        <v>1.03466E-13</v>
      </c>
      <c r="K33" s="8">
        <f t="shared" si="2"/>
        <v>6.5559356000000003E-9</v>
      </c>
      <c r="L33" s="8">
        <f t="shared" si="3"/>
        <v>4.4326126999999995E-10</v>
      </c>
      <c r="M33" s="8">
        <f t="shared" si="4"/>
        <v>2.5139800336049668E-3</v>
      </c>
      <c r="N33" s="8">
        <f t="shared" si="5"/>
        <v>1.5782034222544834E-5</v>
      </c>
      <c r="O33" s="8">
        <f t="shared" si="6"/>
        <v>1.2189793322557956E-3</v>
      </c>
      <c r="P33" s="8">
        <f t="shared" si="7"/>
        <v>6.7612206257791782E-2</v>
      </c>
      <c r="R33" s="16">
        <f t="shared" si="8"/>
        <v>20.283333338797092</v>
      </c>
      <c r="S33" s="15">
        <f t="shared" si="9"/>
        <v>20.283333338797092</v>
      </c>
      <c r="U33" s="8">
        <f t="shared" si="10"/>
        <v>9.8641874635947965E-2</v>
      </c>
      <c r="V33" s="8">
        <f t="shared" si="11"/>
        <v>1.8336302145718154E-4</v>
      </c>
      <c r="W33" s="8">
        <f t="shared" si="12"/>
        <v>2.4306722895760403E-2</v>
      </c>
      <c r="X33" s="8">
        <f t="shared" si="13"/>
        <v>1.1275795988434048</v>
      </c>
    </row>
    <row r="34" spans="1:24" x14ac:dyDescent="0.35">
      <c r="A34" s="7">
        <v>33</v>
      </c>
      <c r="B34" s="12">
        <v>44629.513807870368</v>
      </c>
      <c r="C34" s="7">
        <v>1273599</v>
      </c>
      <c r="D34" s="8">
        <v>2.80574E-11</v>
      </c>
      <c r="E34" s="8">
        <v>5.0709100000000003E-11</v>
      </c>
      <c r="F34" s="8">
        <v>5.5914800000000002E-9</v>
      </c>
      <c r="G34" s="8">
        <v>7.4992000000000002E-12</v>
      </c>
      <c r="H34" s="8">
        <v>1.24525E-9</v>
      </c>
      <c r="I34" s="8">
        <f t="shared" si="0"/>
        <v>1.8181195200000001E-11</v>
      </c>
      <c r="J34" s="8">
        <f t="shared" si="1"/>
        <v>1.0141820000000001E-13</v>
      </c>
      <c r="K34" s="8">
        <f t="shared" si="2"/>
        <v>5.5635226000000002E-9</v>
      </c>
      <c r="L34" s="8">
        <f t="shared" si="3"/>
        <v>4.3210174999999992E-10</v>
      </c>
      <c r="M34" s="8">
        <f t="shared" si="4"/>
        <v>3.2679287040192845E-3</v>
      </c>
      <c r="N34" s="8">
        <f t="shared" si="5"/>
        <v>1.8229134182001886E-5</v>
      </c>
      <c r="O34" s="8">
        <f t="shared" si="6"/>
        <v>1.347922986778197E-3</v>
      </c>
      <c r="P34" s="8">
        <f t="shared" si="7"/>
        <v>7.7666935333380316E-2</v>
      </c>
      <c r="R34" s="16">
        <f t="shared" si="8"/>
        <v>20.966666661202908</v>
      </c>
      <c r="S34" s="15">
        <f t="shared" si="9"/>
        <v>20.966666661202908</v>
      </c>
      <c r="U34" s="8">
        <f t="shared" si="10"/>
        <v>0.10061736008971196</v>
      </c>
      <c r="V34" s="8">
        <f t="shared" si="11"/>
        <v>1.9498350380957284E-4</v>
      </c>
      <c r="W34" s="8">
        <f t="shared" si="12"/>
        <v>2.5183747840738749E-2</v>
      </c>
      <c r="X34" s="8">
        <f t="shared" si="13"/>
        <v>1.1772166380932849</v>
      </c>
    </row>
    <row r="35" spans="1:24" x14ac:dyDescent="0.35">
      <c r="A35" s="7">
        <v>34</v>
      </c>
      <c r="B35" s="12">
        <v>44629.514282407406</v>
      </c>
      <c r="C35" s="7">
        <v>1314697</v>
      </c>
      <c r="D35" s="8">
        <v>1.5813200000000001E-11</v>
      </c>
      <c r="E35" s="8">
        <v>4.3951999999999999E-11</v>
      </c>
      <c r="F35" s="8">
        <v>6.0014000000000004E-9</v>
      </c>
      <c r="G35" s="8">
        <v>7.2164699999999998E-12</v>
      </c>
      <c r="H35" s="8">
        <v>1.23913E-9</v>
      </c>
      <c r="I35" s="8">
        <f t="shared" si="0"/>
        <v>1.0246953600000001E-11</v>
      </c>
      <c r="J35" s="8">
        <f t="shared" si="1"/>
        <v>8.7903999999999996E-14</v>
      </c>
      <c r="K35" s="8">
        <f t="shared" si="2"/>
        <v>5.9713930000000005E-9</v>
      </c>
      <c r="L35" s="8">
        <f t="shared" si="3"/>
        <v>4.2997810999999995E-10</v>
      </c>
      <c r="M35" s="8">
        <f t="shared" si="4"/>
        <v>1.7160072365024375E-3</v>
      </c>
      <c r="N35" s="8">
        <f t="shared" si="5"/>
        <v>1.472085324144634E-5</v>
      </c>
      <c r="O35" s="8">
        <f t="shared" si="6"/>
        <v>1.2085069597663391E-3</v>
      </c>
      <c r="P35" s="8">
        <f t="shared" si="7"/>
        <v>7.2006332525760719E-2</v>
      </c>
      <c r="R35" s="16">
        <f t="shared" si="8"/>
        <v>21.650000005960464</v>
      </c>
      <c r="S35" s="15">
        <f t="shared" si="9"/>
        <v>21.650000005960464</v>
      </c>
      <c r="U35" s="8">
        <f t="shared" si="10"/>
        <v>0.10232020489785902</v>
      </c>
      <c r="V35" s="8">
        <f t="shared" si="11"/>
        <v>2.0624141636746499E-4</v>
      </c>
      <c r="W35" s="8">
        <f t="shared" si="12"/>
        <v>2.605719475374408E-2</v>
      </c>
      <c r="X35" s="8">
        <f t="shared" si="13"/>
        <v>1.2283550054667751</v>
      </c>
    </row>
    <row r="36" spans="1:24" x14ac:dyDescent="0.35">
      <c r="A36" s="7">
        <v>35</v>
      </c>
      <c r="B36" s="12">
        <v>44629.514756944445</v>
      </c>
      <c r="C36" s="7">
        <v>1355794</v>
      </c>
      <c r="D36" s="8">
        <v>2.92937E-11</v>
      </c>
      <c r="E36" s="8">
        <v>4.5866600000000001E-11</v>
      </c>
      <c r="F36" s="8">
        <v>2.05773E-7</v>
      </c>
      <c r="G36" s="8">
        <v>6.71552E-12</v>
      </c>
      <c r="H36" s="8">
        <v>1.2106900000000001E-9</v>
      </c>
      <c r="I36" s="8">
        <f t="shared" si="0"/>
        <v>1.8982317600000002E-11</v>
      </c>
      <c r="J36" s="8">
        <f t="shared" si="1"/>
        <v>9.1733200000000008E-14</v>
      </c>
      <c r="K36" s="8">
        <f t="shared" si="2"/>
        <v>2.0474413500000001E-7</v>
      </c>
      <c r="L36" s="8">
        <f t="shared" si="3"/>
        <v>4.2010942999999995E-10</v>
      </c>
      <c r="M36" s="8">
        <f t="shared" si="4"/>
        <v>9.2712387585607763E-5</v>
      </c>
      <c r="N36" s="8">
        <f t="shared" si="5"/>
        <v>4.4803823074101732E-7</v>
      </c>
      <c r="O36" s="8">
        <f t="shared" si="6"/>
        <v>3.2799572012160446E-5</v>
      </c>
      <c r="P36" s="8">
        <f t="shared" si="7"/>
        <v>2.0518752832651343E-3</v>
      </c>
      <c r="R36" s="16">
        <f t="shared" si="8"/>
        <v>22.33333333581686</v>
      </c>
      <c r="S36" s="15">
        <f t="shared" si="9"/>
        <v>22.33333333581686</v>
      </c>
      <c r="U36" s="8">
        <f t="shared" si="10"/>
        <v>0.10293818409961136</v>
      </c>
      <c r="V36" s="8">
        <f t="shared" si="11"/>
        <v>2.1142412092742504E-4</v>
      </c>
      <c r="W36" s="8">
        <f t="shared" si="12"/>
        <v>2.6481307816610428E-2</v>
      </c>
      <c r="X36" s="8">
        <f t="shared" si="13"/>
        <v>1.2536582263394445</v>
      </c>
    </row>
    <row r="37" spans="1:24" x14ac:dyDescent="0.35">
      <c r="A37" s="7">
        <v>36</v>
      </c>
      <c r="B37" s="12">
        <v>44629.51525462963</v>
      </c>
      <c r="C37" s="7">
        <v>1398434</v>
      </c>
      <c r="D37" s="8">
        <v>1.11369E-11</v>
      </c>
      <c r="E37" s="8">
        <v>4.05837E-11</v>
      </c>
      <c r="F37" s="8">
        <v>3.5241999999999998E-7</v>
      </c>
      <c r="G37" s="8">
        <v>6.2016699999999998E-12</v>
      </c>
      <c r="H37" s="8">
        <v>1.0433200000000001E-9</v>
      </c>
      <c r="I37" s="8">
        <f t="shared" si="0"/>
        <v>7.2167112000000001E-12</v>
      </c>
      <c r="J37" s="8">
        <f t="shared" si="1"/>
        <v>8.1167399999999998E-14</v>
      </c>
      <c r="K37" s="8">
        <f t="shared" si="2"/>
        <v>3.506579E-7</v>
      </c>
      <c r="L37" s="8">
        <f t="shared" si="3"/>
        <v>3.6203204000000003E-10</v>
      </c>
      <c r="M37" s="8">
        <f t="shared" si="4"/>
        <v>2.0580489417178394E-5</v>
      </c>
      <c r="N37" s="8">
        <f t="shared" si="5"/>
        <v>2.3147175637565844E-7</v>
      </c>
      <c r="O37" s="8">
        <f t="shared" si="6"/>
        <v>1.7685812867755153E-5</v>
      </c>
      <c r="P37" s="8">
        <f t="shared" si="7"/>
        <v>1.0324365713705581E-3</v>
      </c>
      <c r="R37" s="16">
        <f t="shared" si="8"/>
        <v>23.050000004470348</v>
      </c>
      <c r="S37" s="15">
        <f t="shared" si="9"/>
        <v>23.050000004470348</v>
      </c>
      <c r="U37" s="8">
        <f t="shared" si="10"/>
        <v>0.10297878071398324</v>
      </c>
      <c r="V37" s="8">
        <f t="shared" si="11"/>
        <v>2.1166761200681688E-4</v>
      </c>
      <c r="W37" s="8">
        <f t="shared" si="12"/>
        <v>2.6499398412909218E-2</v>
      </c>
      <c r="X37" s="8">
        <f t="shared" si="13"/>
        <v>1.2547634380904196</v>
      </c>
    </row>
    <row r="38" spans="1:24" x14ac:dyDescent="0.35">
      <c r="A38" s="7">
        <v>37</v>
      </c>
      <c r="B38" s="12">
        <v>44629.515694444446</v>
      </c>
      <c r="C38" s="7">
        <v>1436932</v>
      </c>
      <c r="D38" s="8">
        <v>2.46174E-11</v>
      </c>
      <c r="E38" s="8">
        <v>2.7816900000000001E-11</v>
      </c>
      <c r="F38" s="8">
        <v>3.9201599999999998E-7</v>
      </c>
      <c r="G38" s="8">
        <v>5.5276499999999998E-12</v>
      </c>
      <c r="H38" s="8">
        <v>9.59579E-10</v>
      </c>
      <c r="I38" s="8">
        <f t="shared" si="0"/>
        <v>1.59520752E-11</v>
      </c>
      <c r="J38" s="8">
        <f t="shared" si="1"/>
        <v>5.5633800000000002E-14</v>
      </c>
      <c r="K38" s="8">
        <f t="shared" si="2"/>
        <v>3.9005591999999996E-7</v>
      </c>
      <c r="L38" s="8">
        <f t="shared" si="3"/>
        <v>3.3297391300000002E-10</v>
      </c>
      <c r="M38" s="8">
        <f t="shared" si="4"/>
        <v>4.0896892937812615E-5</v>
      </c>
      <c r="N38" s="8">
        <f t="shared" si="5"/>
        <v>1.4263031823744659E-7</v>
      </c>
      <c r="O38" s="8">
        <f t="shared" si="6"/>
        <v>1.4171429573482695E-5</v>
      </c>
      <c r="P38" s="8">
        <f t="shared" si="7"/>
        <v>8.5365686284161527E-4</v>
      </c>
      <c r="R38" s="16">
        <f t="shared" si="8"/>
        <v>23.683333337306976</v>
      </c>
      <c r="S38" s="15">
        <f t="shared" si="9"/>
        <v>23.683333337306976</v>
      </c>
      <c r="U38" s="8">
        <f t="shared" si="10"/>
        <v>0.10299824855171372</v>
      </c>
      <c r="V38" s="8">
        <f t="shared" si="11"/>
        <v>2.1178607766368478E-4</v>
      </c>
      <c r="W38" s="8">
        <f t="shared" si="12"/>
        <v>2.6509486539674363E-2</v>
      </c>
      <c r="X38" s="8">
        <f t="shared" si="13"/>
        <v>1.255360701010785</v>
      </c>
    </row>
    <row r="39" spans="1:24" x14ac:dyDescent="0.35">
      <c r="A39" s="7">
        <v>38</v>
      </c>
      <c r="B39" s="12">
        <v>44629.516145833331</v>
      </c>
      <c r="C39" s="7">
        <v>1475429</v>
      </c>
      <c r="D39" s="8">
        <v>3.0493800000000001E-9</v>
      </c>
      <c r="E39" s="8">
        <v>4.3870099999999999E-11</v>
      </c>
      <c r="F39" s="8">
        <v>3.6514099999999997E-7</v>
      </c>
      <c r="G39" s="8">
        <v>2.2680699999999999E-10</v>
      </c>
      <c r="H39" s="8">
        <v>6.5997400000000002E-9</v>
      </c>
      <c r="I39" s="8">
        <f t="shared" si="0"/>
        <v>1.9759982400000002E-9</v>
      </c>
      <c r="J39" s="8">
        <f t="shared" si="1"/>
        <v>8.7740200000000002E-14</v>
      </c>
      <c r="K39" s="8">
        <f t="shared" si="2"/>
        <v>3.6331529499999998E-7</v>
      </c>
      <c r="L39" s="8">
        <f t="shared" si="3"/>
        <v>2.2901097799999999E-9</v>
      </c>
      <c r="M39" s="8">
        <f t="shared" si="4"/>
        <v>5.4387972848762133E-3</v>
      </c>
      <c r="N39" s="8">
        <f t="shared" si="5"/>
        <v>2.4149877862972987E-7</v>
      </c>
      <c r="O39" s="8">
        <f t="shared" si="6"/>
        <v>6.2427044256421966E-4</v>
      </c>
      <c r="P39" s="8">
        <f t="shared" si="7"/>
        <v>6.3033673823173339E-3</v>
      </c>
      <c r="R39" s="16">
        <f t="shared" si="8"/>
        <v>24.33333333581686</v>
      </c>
      <c r="S39" s="15">
        <f t="shared" si="9"/>
        <v>24.33333333581686</v>
      </c>
      <c r="U39" s="8">
        <f t="shared" si="10"/>
        <v>0.10477914915542058</v>
      </c>
      <c r="V39" s="8">
        <f t="shared" si="11"/>
        <v>2.119109196198804E-4</v>
      </c>
      <c r="W39" s="8">
        <f t="shared" si="12"/>
        <v>2.671698014764344E-2</v>
      </c>
      <c r="X39" s="8">
        <f t="shared" si="13"/>
        <v>1.2576867338851292</v>
      </c>
    </row>
    <row r="40" spans="1:24" s="17" customFormat="1" x14ac:dyDescent="0.35">
      <c r="A40" s="17">
        <v>39</v>
      </c>
      <c r="B40" s="18">
        <v>44629.51666666667</v>
      </c>
      <c r="C40" s="17">
        <v>1520809</v>
      </c>
      <c r="D40" s="19">
        <v>1.1767099999999999E-8</v>
      </c>
      <c r="E40" s="19">
        <v>5.3913700000000001E-11</v>
      </c>
      <c r="F40" s="19">
        <v>3.7687600000000002E-7</v>
      </c>
      <c r="G40" s="19">
        <v>3.3610800000000002E-10</v>
      </c>
      <c r="H40" s="19">
        <v>5.2453100000000004E-9</v>
      </c>
      <c r="I40" s="19">
        <f t="shared" si="0"/>
        <v>7.6250807999999997E-9</v>
      </c>
      <c r="J40" s="19">
        <f t="shared" si="1"/>
        <v>1.0782740000000001E-13</v>
      </c>
      <c r="K40" s="19">
        <f t="shared" si="2"/>
        <v>3.7499162E-7</v>
      </c>
      <c r="L40" s="19">
        <f t="shared" si="3"/>
        <v>1.8201225700000002E-9</v>
      </c>
      <c r="M40" s="19">
        <f t="shared" si="4"/>
        <v>2.0334003197191447E-2</v>
      </c>
      <c r="N40" s="19">
        <f t="shared" si="5"/>
        <v>2.8754615903150051E-7</v>
      </c>
      <c r="O40" s="19">
        <f t="shared" si="6"/>
        <v>8.9630802949676588E-4</v>
      </c>
      <c r="P40" s="19">
        <f t="shared" si="7"/>
        <v>4.8537686522168158E-3</v>
      </c>
      <c r="R40" s="16">
        <f t="shared" si="8"/>
        <v>25.083333343267441</v>
      </c>
      <c r="S40" s="21">
        <f t="shared" si="9"/>
        <v>25.083333343267441</v>
      </c>
      <c r="U40" s="8">
        <f t="shared" si="10"/>
        <v>0.11444394943220712</v>
      </c>
      <c r="V40" s="8">
        <f t="shared" si="11"/>
        <v>2.1210931147347422E-4</v>
      </c>
      <c r="W40" s="8">
        <f t="shared" si="12"/>
        <v>2.7287197080330908E-2</v>
      </c>
      <c r="X40" s="8">
        <f t="shared" si="13"/>
        <v>1.261870659939643</v>
      </c>
    </row>
    <row r="41" spans="1:24" x14ac:dyDescent="0.35">
      <c r="A41" s="7">
        <v>40</v>
      </c>
      <c r="B41" s="12">
        <v>44629.517013888886</v>
      </c>
      <c r="C41" s="7">
        <v>1550575</v>
      </c>
      <c r="D41" s="8">
        <v>1.33205E-8</v>
      </c>
      <c r="E41" s="8">
        <v>4.3634700000000001E-11</v>
      </c>
      <c r="F41" s="8">
        <v>3.6970900000000002E-7</v>
      </c>
      <c r="G41" s="8">
        <v>3.32327E-10</v>
      </c>
      <c r="H41" s="8">
        <v>3.8143299999999996E-9</v>
      </c>
      <c r="I41" s="8">
        <f t="shared" si="0"/>
        <v>8.631684000000001E-9</v>
      </c>
      <c r="J41" s="8">
        <f t="shared" si="1"/>
        <v>8.7269399999999998E-14</v>
      </c>
      <c r="K41" s="8">
        <f t="shared" si="2"/>
        <v>3.6786045500000002E-7</v>
      </c>
      <c r="L41" s="8">
        <f t="shared" si="3"/>
        <v>1.3235725099999996E-9</v>
      </c>
      <c r="M41" s="8">
        <f t="shared" si="4"/>
        <v>2.3464560766663544E-2</v>
      </c>
      <c r="N41" s="8">
        <f t="shared" si="5"/>
        <v>2.3723506784658328E-7</v>
      </c>
      <c r="O41" s="8">
        <f t="shared" si="6"/>
        <v>9.0340506972949835E-4</v>
      </c>
      <c r="P41" s="8">
        <f t="shared" si="7"/>
        <v>3.5980287960009172E-3</v>
      </c>
      <c r="R41" s="16">
        <f t="shared" si="8"/>
        <v>25.58333333581686</v>
      </c>
      <c r="S41" s="15">
        <f t="shared" si="9"/>
        <v>25.58333333581686</v>
      </c>
      <c r="U41" s="8">
        <f t="shared" si="10"/>
        <v>0.12539359026000851</v>
      </c>
      <c r="V41" s="8">
        <f t="shared" si="11"/>
        <v>2.1224050677823877E-4</v>
      </c>
      <c r="W41" s="8">
        <f t="shared" si="12"/>
        <v>2.773712534843302E-2</v>
      </c>
      <c r="X41" s="8">
        <f t="shared" si="13"/>
        <v>1.2639836092702119</v>
      </c>
    </row>
    <row r="42" spans="1:24" x14ac:dyDescent="0.35">
      <c r="A42" s="7">
        <v>41</v>
      </c>
      <c r="B42" s="12">
        <v>44629.517361111109</v>
      </c>
      <c r="C42" s="7">
        <v>1580342</v>
      </c>
      <c r="D42" s="8">
        <v>1.3863299999999999E-8</v>
      </c>
      <c r="E42" s="8">
        <v>3.48606E-11</v>
      </c>
      <c r="F42" s="8">
        <v>3.6863399999999999E-7</v>
      </c>
      <c r="G42" s="8">
        <v>3.2323699999999999E-10</v>
      </c>
      <c r="H42" s="8">
        <v>2.9719600000000001E-9</v>
      </c>
      <c r="I42" s="8">
        <f t="shared" si="0"/>
        <v>8.9834183999999995E-9</v>
      </c>
      <c r="J42" s="8">
        <f t="shared" si="1"/>
        <v>6.9721200000000003E-14</v>
      </c>
      <c r="K42" s="8">
        <f t="shared" si="2"/>
        <v>3.6679083000000001E-7</v>
      </c>
      <c r="L42" s="8">
        <f t="shared" si="3"/>
        <v>1.03127012E-9</v>
      </c>
      <c r="M42" s="8">
        <f t="shared" si="4"/>
        <v>2.4491938361708768E-2</v>
      </c>
      <c r="N42" s="8">
        <f t="shared" si="5"/>
        <v>1.9008435952447341E-7</v>
      </c>
      <c r="O42" s="8">
        <f t="shared" si="6"/>
        <v>8.8125703687848462E-4</v>
      </c>
      <c r="P42" s="8">
        <f t="shared" si="7"/>
        <v>2.8116027873434021E-3</v>
      </c>
      <c r="R42" s="16">
        <f t="shared" si="8"/>
        <v>26.08333333581686</v>
      </c>
      <c r="S42" s="15">
        <f t="shared" si="9"/>
        <v>26.08333333581686</v>
      </c>
      <c r="U42" s="8">
        <f t="shared" si="10"/>
        <v>0.13738271504210159</v>
      </c>
      <c r="V42" s="8">
        <f t="shared" si="11"/>
        <v>2.1234733663508154E-4</v>
      </c>
      <c r="W42" s="8">
        <f t="shared" si="12"/>
        <v>2.8183290875085015E-2</v>
      </c>
      <c r="X42" s="8">
        <f t="shared" si="13"/>
        <v>1.265586017166048</v>
      </c>
    </row>
    <row r="43" spans="1:24" x14ac:dyDescent="0.35">
      <c r="A43" s="7">
        <v>42</v>
      </c>
      <c r="B43" s="12">
        <v>44629.517708333333</v>
      </c>
      <c r="C43" s="7">
        <v>1610109</v>
      </c>
      <c r="D43" s="8">
        <v>1.05793E-8</v>
      </c>
      <c r="E43" s="8">
        <v>3.2935799999999997E-11</v>
      </c>
      <c r="F43" s="8">
        <v>3.3226300000000002E-7</v>
      </c>
      <c r="G43" s="8">
        <v>1.7086500000000001E-10</v>
      </c>
      <c r="H43" s="8">
        <v>2.1039300000000002E-9</v>
      </c>
      <c r="I43" s="8">
        <f t="shared" si="0"/>
        <v>6.8553863999999999E-9</v>
      </c>
      <c r="J43" s="8">
        <f t="shared" si="1"/>
        <v>6.5871599999999991E-14</v>
      </c>
      <c r="K43" s="8">
        <f t="shared" si="2"/>
        <v>3.3060168500000003E-7</v>
      </c>
      <c r="L43" s="8">
        <f t="shared" si="3"/>
        <v>7.3006371000000005E-10</v>
      </c>
      <c r="M43" s="8">
        <f t="shared" si="4"/>
        <v>2.0736090319684847E-2</v>
      </c>
      <c r="N43" s="8">
        <f t="shared" si="5"/>
        <v>1.9924762331444253E-7</v>
      </c>
      <c r="O43" s="8">
        <f t="shared" si="6"/>
        <v>5.1683039667508039E-4</v>
      </c>
      <c r="P43" s="8">
        <f t="shared" si="7"/>
        <v>2.2082879281150668E-3</v>
      </c>
      <c r="R43" s="16">
        <f t="shared" si="8"/>
        <v>26.58333333581686</v>
      </c>
      <c r="S43" s="15">
        <f t="shared" si="9"/>
        <v>26.58333333581686</v>
      </c>
      <c r="U43" s="8">
        <f t="shared" si="10"/>
        <v>0.14868972221245</v>
      </c>
      <c r="V43" s="8">
        <f t="shared" si="11"/>
        <v>2.1244466963079127E-4</v>
      </c>
      <c r="W43" s="8">
        <f t="shared" si="12"/>
        <v>2.8532812733473405E-2</v>
      </c>
      <c r="X43" s="8">
        <f t="shared" si="13"/>
        <v>1.2668409898449127</v>
      </c>
    </row>
    <row r="44" spans="1:24" s="9" customFormat="1" x14ac:dyDescent="0.35">
      <c r="A44" s="9">
        <v>43</v>
      </c>
      <c r="B44" s="11">
        <v>44629.518078703702</v>
      </c>
      <c r="C44" s="9">
        <v>1642466</v>
      </c>
      <c r="D44" s="10">
        <v>3.6081399999999999E-9</v>
      </c>
      <c r="E44" s="10">
        <v>3.5863900000000002E-11</v>
      </c>
      <c r="F44" s="10">
        <v>3.3602600000000002E-7</v>
      </c>
      <c r="G44" s="10">
        <v>7.92168E-11</v>
      </c>
      <c r="H44" s="10">
        <v>1.6828099999999999E-9</v>
      </c>
      <c r="I44" s="10">
        <f t="shared" si="0"/>
        <v>2.3380747199999999E-9</v>
      </c>
      <c r="J44" s="10">
        <f t="shared" si="1"/>
        <v>7.1727800000000006E-14</v>
      </c>
      <c r="K44" s="10">
        <f t="shared" si="2"/>
        <v>3.3434587000000003E-7</v>
      </c>
      <c r="L44" s="10">
        <f t="shared" si="3"/>
        <v>5.8393506999999991E-10</v>
      </c>
      <c r="M44" s="10">
        <f t="shared" si="4"/>
        <v>6.9929822073172302E-3</v>
      </c>
      <c r="N44" s="10">
        <f t="shared" si="5"/>
        <v>2.1453173625264161E-7</v>
      </c>
      <c r="O44" s="10">
        <f t="shared" si="6"/>
        <v>2.369306969456509E-4</v>
      </c>
      <c r="P44" s="10">
        <f t="shared" si="7"/>
        <v>1.7465000240619089E-3</v>
      </c>
      <c r="R44" s="16">
        <f t="shared" si="8"/>
        <v>27.116666667163372</v>
      </c>
      <c r="S44" s="24">
        <f t="shared" si="9"/>
        <v>27.116666667163372</v>
      </c>
      <c r="U44" s="8">
        <f t="shared" si="10"/>
        <v>0.15608414152543754</v>
      </c>
      <c r="V44" s="8">
        <f t="shared" si="11"/>
        <v>2.1255501079293145E-4</v>
      </c>
      <c r="W44" s="8">
        <f t="shared" si="12"/>
        <v>2.873381569102347E-2</v>
      </c>
      <c r="X44" s="8">
        <f t="shared" si="13"/>
        <v>1.2678955999615644</v>
      </c>
    </row>
    <row r="45" spans="1:24" x14ac:dyDescent="0.35">
      <c r="A45" s="7">
        <v>44</v>
      </c>
      <c r="B45" s="12">
        <v>44629.518449074072</v>
      </c>
      <c r="C45" s="7">
        <v>1674332</v>
      </c>
      <c r="D45" s="8">
        <v>1.44273E-9</v>
      </c>
      <c r="E45" s="8">
        <v>3.84337E-11</v>
      </c>
      <c r="F45" s="8">
        <v>3.6746999999999999E-7</v>
      </c>
      <c r="G45" s="8">
        <v>4.0877900000000001E-11</v>
      </c>
      <c r="H45" s="8">
        <v>1.4813599999999999E-9</v>
      </c>
      <c r="I45" s="8">
        <f t="shared" si="0"/>
        <v>9.3488904000000013E-10</v>
      </c>
      <c r="J45" s="8">
        <f t="shared" si="1"/>
        <v>7.6867400000000006E-14</v>
      </c>
      <c r="K45" s="8">
        <f t="shared" si="2"/>
        <v>3.6563265E-7</v>
      </c>
      <c r="L45" s="8">
        <f t="shared" si="3"/>
        <v>5.1403192E-10</v>
      </c>
      <c r="M45" s="8">
        <f t="shared" si="4"/>
        <v>2.5569079785407569E-3</v>
      </c>
      <c r="N45" s="8">
        <f t="shared" si="5"/>
        <v>2.1023122524752645E-7</v>
      </c>
      <c r="O45" s="8">
        <f t="shared" si="6"/>
        <v>1.1180046420909074E-4</v>
      </c>
      <c r="P45" s="8">
        <f t="shared" si="7"/>
        <v>1.4058698532529849E-3</v>
      </c>
      <c r="R45" s="16">
        <f t="shared" si="8"/>
        <v>27.650000005960464</v>
      </c>
      <c r="S45" s="15">
        <f t="shared" si="9"/>
        <v>27.650000005960464</v>
      </c>
      <c r="U45" s="8">
        <f t="shared" si="10"/>
        <v>0.15863077893442215</v>
      </c>
      <c r="V45" s="8">
        <f t="shared" si="11"/>
        <v>2.1266828091715857E-4</v>
      </c>
      <c r="W45" s="8">
        <f t="shared" si="12"/>
        <v>2.8826810668284093E-2</v>
      </c>
      <c r="X45" s="8">
        <f t="shared" si="13"/>
        <v>1.2687362319374602</v>
      </c>
    </row>
    <row r="46" spans="1:24" x14ac:dyDescent="0.35">
      <c r="A46" s="7">
        <v>45</v>
      </c>
      <c r="B46" s="12">
        <v>44629.518900462965</v>
      </c>
      <c r="C46" s="7">
        <v>1713740</v>
      </c>
      <c r="D46" s="8">
        <v>5.1086000000000003E-10</v>
      </c>
      <c r="E46" s="8">
        <v>2.1080199999999999E-11</v>
      </c>
      <c r="F46" s="8">
        <v>3.60662E-7</v>
      </c>
      <c r="G46" s="8">
        <v>2.0948499999999999E-11</v>
      </c>
      <c r="H46" s="8">
        <v>1.6891700000000001E-9</v>
      </c>
      <c r="I46" s="8">
        <f t="shared" si="0"/>
        <v>3.3103728000000001E-10</v>
      </c>
      <c r="J46" s="8">
        <f t="shared" si="1"/>
        <v>4.2160399999999998E-14</v>
      </c>
      <c r="K46" s="8">
        <f t="shared" si="2"/>
        <v>3.5885868999999998E-7</v>
      </c>
      <c r="L46" s="8">
        <f t="shared" si="3"/>
        <v>5.8614198999999998E-10</v>
      </c>
      <c r="M46" s="8">
        <f t="shared" si="4"/>
        <v>9.2247251975422417E-4</v>
      </c>
      <c r="N46" s="8">
        <f t="shared" si="5"/>
        <v>1.1748468457040848E-7</v>
      </c>
      <c r="O46" s="8">
        <f t="shared" si="6"/>
        <v>5.8375345459796446E-5</v>
      </c>
      <c r="P46" s="8">
        <f t="shared" si="7"/>
        <v>1.6333504143371865E-3</v>
      </c>
      <c r="R46" s="16">
        <f t="shared" si="8"/>
        <v>28.300000004470348</v>
      </c>
      <c r="S46" s="15">
        <f t="shared" si="9"/>
        <v>28.300000004470348</v>
      </c>
      <c r="U46" s="8">
        <f t="shared" si="10"/>
        <v>0.15976157759377568</v>
      </c>
      <c r="V46" s="8">
        <f t="shared" si="11"/>
        <v>2.1277478858760523E-4</v>
      </c>
      <c r="W46" s="8">
        <f t="shared" si="12"/>
        <v>2.8882117806299689E-2</v>
      </c>
      <c r="X46" s="8">
        <f t="shared" si="13"/>
        <v>1.2697239785221626</v>
      </c>
    </row>
    <row r="47" spans="1:24" x14ac:dyDescent="0.35">
      <c r="A47" s="7">
        <v>46</v>
      </c>
      <c r="B47" s="12">
        <v>44629.51935185185</v>
      </c>
      <c r="C47" s="7">
        <v>1752237</v>
      </c>
      <c r="D47" s="8">
        <v>1.95681E-10</v>
      </c>
      <c r="E47" s="8">
        <v>3.1912000000000001E-11</v>
      </c>
      <c r="F47" s="8">
        <v>9.8093300000000007E-8</v>
      </c>
      <c r="G47" s="8">
        <v>1.6894700000000002E-11</v>
      </c>
      <c r="H47" s="8">
        <v>2.4355499999999999E-9</v>
      </c>
      <c r="I47" s="8">
        <f t="shared" si="0"/>
        <v>1.2680128800000001E-10</v>
      </c>
      <c r="J47" s="8">
        <f t="shared" si="1"/>
        <v>6.3823999999999999E-14</v>
      </c>
      <c r="K47" s="8">
        <f t="shared" si="2"/>
        <v>9.7602833500000009E-8</v>
      </c>
      <c r="L47" s="8">
        <f t="shared" si="3"/>
        <v>8.4513584999999996E-10</v>
      </c>
      <c r="M47" s="8">
        <f t="shared" si="4"/>
        <v>1.2991558078075673E-3</v>
      </c>
      <c r="N47" s="8">
        <f t="shared" si="5"/>
        <v>6.5391544191183743E-7</v>
      </c>
      <c r="O47" s="8">
        <f t="shared" si="6"/>
        <v>1.7309640913242545E-4</v>
      </c>
      <c r="P47" s="8">
        <f t="shared" si="7"/>
        <v>8.6589274070613936E-3</v>
      </c>
      <c r="R47" s="16">
        <f t="shared" si="8"/>
        <v>28.950000002980232</v>
      </c>
      <c r="S47" s="15">
        <f t="shared" si="9"/>
        <v>28.950000002980232</v>
      </c>
      <c r="U47" s="8">
        <f t="shared" si="10"/>
        <v>0.16048360679857801</v>
      </c>
      <c r="V47" s="8">
        <f t="shared" si="11"/>
        <v>2.1302549362813721E-4</v>
      </c>
      <c r="W47" s="8">
        <f t="shared" si="12"/>
        <v>2.8957346126369701E-2</v>
      </c>
      <c r="X47" s="8">
        <f t="shared" si="13"/>
        <v>1.2730689688064487</v>
      </c>
    </row>
    <row r="48" spans="1:24" x14ac:dyDescent="0.35">
      <c r="A48" s="7">
        <v>47</v>
      </c>
      <c r="B48" s="12">
        <v>44629.519791666666</v>
      </c>
      <c r="C48" s="7">
        <v>1790734</v>
      </c>
      <c r="D48" s="8">
        <v>8.3000599999999995E-11</v>
      </c>
      <c r="E48" s="8">
        <v>5.2674900000000002E-11</v>
      </c>
      <c r="F48" s="8">
        <v>2.5222100000000001E-8</v>
      </c>
      <c r="G48" s="8">
        <v>1.56735E-11</v>
      </c>
      <c r="H48" s="8">
        <v>2.2898899999999998E-9</v>
      </c>
      <c r="I48" s="8">
        <f t="shared" si="0"/>
        <v>5.3784388800000001E-11</v>
      </c>
      <c r="J48" s="8">
        <f t="shared" si="1"/>
        <v>1.0534980000000001E-13</v>
      </c>
      <c r="K48" s="8">
        <f t="shared" si="2"/>
        <v>2.50959895E-8</v>
      </c>
      <c r="L48" s="8">
        <f t="shared" si="3"/>
        <v>7.9459182999999992E-10</v>
      </c>
      <c r="M48" s="8">
        <f t="shared" si="4"/>
        <v>2.1431467685304856E-3</v>
      </c>
      <c r="N48" s="8">
        <f t="shared" si="5"/>
        <v>4.1978739272265E-6</v>
      </c>
      <c r="O48" s="8">
        <f t="shared" si="6"/>
        <v>6.2454202094721148E-4</v>
      </c>
      <c r="P48" s="8">
        <f t="shared" si="7"/>
        <v>3.1662104018652062E-2</v>
      </c>
      <c r="R48" s="16">
        <f t="shared" si="8"/>
        <v>29.58333333581686</v>
      </c>
      <c r="S48" s="15">
        <f t="shared" si="9"/>
        <v>29.58333333581686</v>
      </c>
      <c r="U48" s="8">
        <f t="shared" si="10"/>
        <v>0.16157366928023015</v>
      </c>
      <c r="V48" s="8">
        <f t="shared" si="11"/>
        <v>2.1456189359382607E-4</v>
      </c>
      <c r="W48" s="8">
        <f t="shared" si="12"/>
        <v>2.9209931629030156E-2</v>
      </c>
      <c r="X48" s="8">
        <f t="shared" si="13"/>
        <v>1.2858372954145774</v>
      </c>
    </row>
    <row r="49" spans="1:24" x14ac:dyDescent="0.35">
      <c r="A49" s="7">
        <v>48</v>
      </c>
      <c r="B49" s="12">
        <v>44629.520254629628</v>
      </c>
      <c r="C49" s="7">
        <v>1830252</v>
      </c>
      <c r="D49" s="8">
        <v>4.5332600000000002E-11</v>
      </c>
      <c r="E49" s="8">
        <v>3.7737500000000002E-11</v>
      </c>
      <c r="F49" s="8">
        <v>1.0576900000000001E-8</v>
      </c>
      <c r="G49" s="8">
        <v>1.3708399999999999E-11</v>
      </c>
      <c r="H49" s="8">
        <v>2.07958E-9</v>
      </c>
      <c r="I49" s="8">
        <f t="shared" si="0"/>
        <v>2.9375524800000001E-11</v>
      </c>
      <c r="J49" s="8">
        <f t="shared" si="1"/>
        <v>7.5475000000000002E-14</v>
      </c>
      <c r="K49" s="8">
        <f t="shared" si="2"/>
        <v>1.05240155E-8</v>
      </c>
      <c r="L49" s="8">
        <f t="shared" si="3"/>
        <v>7.216142599999999E-10</v>
      </c>
      <c r="M49" s="8">
        <f t="shared" si="4"/>
        <v>2.7912848284953589E-3</v>
      </c>
      <c r="N49" s="8">
        <f t="shared" si="5"/>
        <v>7.1716922119698511E-6</v>
      </c>
      <c r="O49" s="8">
        <f t="shared" si="6"/>
        <v>1.3025826501300761E-3</v>
      </c>
      <c r="P49" s="8">
        <f t="shared" si="7"/>
        <v>6.8568338767650033E-2</v>
      </c>
      <c r="R49" s="16">
        <f t="shared" si="8"/>
        <v>30.25</v>
      </c>
      <c r="S49" s="15">
        <f t="shared" si="9"/>
        <v>30.25</v>
      </c>
      <c r="U49" s="8">
        <f t="shared" si="10"/>
        <v>0.16321847980644469</v>
      </c>
      <c r="V49" s="8">
        <f t="shared" si="11"/>
        <v>2.1835174895943989E-4</v>
      </c>
      <c r="W49" s="8">
        <f t="shared" si="12"/>
        <v>2.9852306516996219E-2</v>
      </c>
      <c r="X49" s="8">
        <f t="shared" si="13"/>
        <v>1.319247442885549</v>
      </c>
    </row>
    <row r="50" spans="1:24" x14ac:dyDescent="0.35">
      <c r="A50" s="7">
        <v>49</v>
      </c>
      <c r="B50" s="12">
        <v>44629.52070601852</v>
      </c>
      <c r="C50" s="7">
        <v>1869249</v>
      </c>
      <c r="D50" s="8">
        <v>3.2690700000000002E-11</v>
      </c>
      <c r="E50" s="8">
        <v>4.8507999999999998E-11</v>
      </c>
      <c r="F50" s="8">
        <v>7.2833499999999997E-9</v>
      </c>
      <c r="G50" s="8">
        <v>1.23076E-11</v>
      </c>
      <c r="H50" s="8">
        <v>1.88497E-9</v>
      </c>
      <c r="I50" s="8">
        <f t="shared" si="0"/>
        <v>2.1183573600000003E-11</v>
      </c>
      <c r="J50" s="8">
        <f t="shared" si="1"/>
        <v>9.7016E-14</v>
      </c>
      <c r="K50" s="8">
        <f t="shared" si="2"/>
        <v>7.2469332499999997E-9</v>
      </c>
      <c r="L50" s="8">
        <f t="shared" si="3"/>
        <v>6.5408458999999985E-10</v>
      </c>
      <c r="M50" s="8">
        <f t="shared" si="4"/>
        <v>2.9231086956679232E-3</v>
      </c>
      <c r="N50" s="8">
        <f t="shared" si="5"/>
        <v>1.3387180018527148E-5</v>
      </c>
      <c r="O50" s="8">
        <f t="shared" si="6"/>
        <v>1.6983183886784109E-3</v>
      </c>
      <c r="P50" s="8">
        <f t="shared" si="7"/>
        <v>9.0256742740110085E-2</v>
      </c>
      <c r="R50" s="16">
        <f t="shared" si="8"/>
        <v>30.900000005960464</v>
      </c>
      <c r="S50" s="15">
        <f t="shared" si="9"/>
        <v>30.900000005960464</v>
      </c>
      <c r="U50" s="8">
        <f t="shared" si="10"/>
        <v>0.16507565771882798</v>
      </c>
      <c r="V50" s="8">
        <f t="shared" si="11"/>
        <v>2.2503338249562163E-4</v>
      </c>
      <c r="W50" s="8">
        <f t="shared" si="12"/>
        <v>3.0827599363552359E-2</v>
      </c>
      <c r="X50" s="8">
        <f t="shared" si="13"/>
        <v>1.3708655948489066</v>
      </c>
    </row>
    <row r="51" spans="1:24" x14ac:dyDescent="0.35">
      <c r="A51" s="7">
        <v>50</v>
      </c>
      <c r="B51" s="12">
        <v>44629.521192129629</v>
      </c>
      <c r="C51" s="7">
        <v>1911367</v>
      </c>
      <c r="D51" s="8">
        <v>3.3765600000000003E-11</v>
      </c>
      <c r="E51" s="8">
        <v>3.8750999999999998E-11</v>
      </c>
      <c r="F51" s="8">
        <v>6.5926699999999997E-9</v>
      </c>
      <c r="G51" s="8">
        <v>1.12337E-11</v>
      </c>
      <c r="H51" s="8">
        <v>1.7461600000000001E-9</v>
      </c>
      <c r="I51" s="8">
        <f t="shared" si="0"/>
        <v>2.1880108800000001E-11</v>
      </c>
      <c r="J51" s="8">
        <f t="shared" si="1"/>
        <v>7.7501999999999991E-14</v>
      </c>
      <c r="K51" s="8">
        <f t="shared" si="2"/>
        <v>6.5597066499999996E-9</v>
      </c>
      <c r="L51" s="8">
        <f t="shared" si="3"/>
        <v>6.0591752000000003E-10</v>
      </c>
      <c r="M51" s="8">
        <f t="shared" si="4"/>
        <v>3.3355315972856806E-3</v>
      </c>
      <c r="N51" s="8">
        <f t="shared" si="5"/>
        <v>1.1814857604950977E-5</v>
      </c>
      <c r="O51" s="8">
        <f t="shared" si="6"/>
        <v>1.7125308492263141E-3</v>
      </c>
      <c r="P51" s="8">
        <f t="shared" si="7"/>
        <v>9.2369606192679379E-2</v>
      </c>
      <c r="R51" s="16">
        <f t="shared" si="8"/>
        <v>31.600000001490116</v>
      </c>
      <c r="S51" s="15">
        <f t="shared" si="9"/>
        <v>31.600000001490116</v>
      </c>
      <c r="U51" s="8">
        <f t="shared" si="10"/>
        <v>0.1672661818073726</v>
      </c>
      <c r="V51" s="8">
        <f t="shared" si="11"/>
        <v>2.3385409560750802E-4</v>
      </c>
      <c r="W51" s="8">
        <f t="shared" si="12"/>
        <v>3.2021396589195172E-2</v>
      </c>
      <c r="X51" s="8">
        <f t="shared" si="13"/>
        <v>1.4347848165671813</v>
      </c>
    </row>
    <row r="52" spans="1:24" x14ac:dyDescent="0.35">
      <c r="A52" s="7">
        <v>51</v>
      </c>
      <c r="B52" s="12">
        <v>44629.521666666667</v>
      </c>
      <c r="C52" s="7">
        <v>1952464</v>
      </c>
      <c r="D52" s="8">
        <v>2.5283900000000001E-11</v>
      </c>
      <c r="E52" s="8">
        <v>4.6081499999999997E-11</v>
      </c>
      <c r="F52" s="8">
        <v>6.3477900000000001E-9</v>
      </c>
      <c r="G52" s="8">
        <v>1.0316699999999999E-11</v>
      </c>
      <c r="H52" s="8">
        <v>1.66014E-9</v>
      </c>
      <c r="I52" s="8">
        <f t="shared" si="0"/>
        <v>1.6383967200000002E-11</v>
      </c>
      <c r="J52" s="8">
        <f t="shared" si="1"/>
        <v>9.2162999999999998E-14</v>
      </c>
      <c r="K52" s="8">
        <f t="shared" si="2"/>
        <v>6.3160510499999998E-9</v>
      </c>
      <c r="L52" s="8">
        <f t="shared" si="3"/>
        <v>5.7606857999999994E-10</v>
      </c>
      <c r="M52" s="8">
        <f t="shared" si="4"/>
        <v>2.5940207053899607E-3</v>
      </c>
      <c r="N52" s="8">
        <f t="shared" si="5"/>
        <v>1.4591870659436801E-5</v>
      </c>
      <c r="O52" s="8">
        <f t="shared" si="6"/>
        <v>1.6334098502892879E-3</v>
      </c>
      <c r="P52" s="8">
        <f t="shared" si="7"/>
        <v>9.1207081044729674E-2</v>
      </c>
      <c r="R52" s="16">
        <f t="shared" si="8"/>
        <v>32.283333338797092</v>
      </c>
      <c r="S52" s="15">
        <f t="shared" si="9"/>
        <v>32.283333338797092</v>
      </c>
      <c r="U52" s="8">
        <f t="shared" si="10"/>
        <v>0.1692921121892344</v>
      </c>
      <c r="V52" s="8">
        <f t="shared" si="11"/>
        <v>2.428763944836393E-4</v>
      </c>
      <c r="W52" s="8">
        <f t="shared" si="12"/>
        <v>3.3164593001510791E-2</v>
      </c>
      <c r="X52" s="8">
        <f t="shared" si="13"/>
        <v>1.4975068517380301</v>
      </c>
    </row>
    <row r="53" spans="1:24" x14ac:dyDescent="0.35">
      <c r="A53" s="7">
        <v>52</v>
      </c>
      <c r="B53" s="12">
        <v>44629.522141203706</v>
      </c>
      <c r="C53" s="7">
        <v>1993562</v>
      </c>
      <c r="D53" s="8">
        <v>4.3655600000000001E-11</v>
      </c>
      <c r="E53" s="8">
        <v>3.1522999999999998E-11</v>
      </c>
      <c r="F53" s="8">
        <v>6.24417E-9</v>
      </c>
      <c r="G53" s="8">
        <v>9.5395500000000005E-12</v>
      </c>
      <c r="H53" s="8">
        <v>1.5444699999999999E-9</v>
      </c>
      <c r="I53" s="8">
        <f t="shared" si="0"/>
        <v>2.8288828800000002E-11</v>
      </c>
      <c r="J53" s="8">
        <f t="shared" si="1"/>
        <v>6.3045999999999995E-14</v>
      </c>
      <c r="K53" s="8">
        <f t="shared" si="2"/>
        <v>6.2129491500000003E-9</v>
      </c>
      <c r="L53" s="8">
        <f t="shared" si="3"/>
        <v>5.3593108999999992E-10</v>
      </c>
      <c r="M53" s="8">
        <f t="shared" si="4"/>
        <v>4.5532046242483734E-3</v>
      </c>
      <c r="N53" s="8">
        <f t="shared" si="5"/>
        <v>1.0147515854044933E-5</v>
      </c>
      <c r="O53" s="8">
        <f t="shared" si="6"/>
        <v>1.5354302392769463E-3</v>
      </c>
      <c r="P53" s="8">
        <f t="shared" si="7"/>
        <v>8.6260337411581733E-2</v>
      </c>
      <c r="R53" s="16">
        <f t="shared" si="8"/>
        <v>32.966666668653488</v>
      </c>
      <c r="S53" s="15">
        <f t="shared" si="9"/>
        <v>32.966666668653488</v>
      </c>
      <c r="U53" s="8">
        <f t="shared" si="10"/>
        <v>0.17173408083110228</v>
      </c>
      <c r="V53" s="8">
        <f t="shared" si="11"/>
        <v>2.5132901816607022E-4</v>
      </c>
      <c r="W53" s="8">
        <f t="shared" si="12"/>
        <v>3.4247280026603655E-2</v>
      </c>
      <c r="X53" s="8">
        <f t="shared" si="13"/>
        <v>1.558141552735415</v>
      </c>
    </row>
    <row r="54" spans="1:24" x14ac:dyDescent="0.35">
      <c r="A54" s="7">
        <v>53</v>
      </c>
      <c r="B54" s="12">
        <v>44629.522615740738</v>
      </c>
      <c r="C54" s="7">
        <v>2034659</v>
      </c>
      <c r="D54" s="8">
        <v>3.8678400000000003E-11</v>
      </c>
      <c r="E54" s="8">
        <v>4.4259100000000002E-11</v>
      </c>
      <c r="F54" s="8">
        <v>6.17608E-9</v>
      </c>
      <c r="G54" s="8">
        <v>8.9332500000000005E-12</v>
      </c>
      <c r="H54" s="8">
        <v>1.47033E-9</v>
      </c>
      <c r="I54" s="8">
        <f t="shared" si="0"/>
        <v>2.5063603200000004E-11</v>
      </c>
      <c r="J54" s="8">
        <f t="shared" si="1"/>
        <v>8.8518200000000006E-14</v>
      </c>
      <c r="K54" s="8">
        <f t="shared" si="2"/>
        <v>6.1451995999999997E-9</v>
      </c>
      <c r="L54" s="8">
        <f t="shared" si="3"/>
        <v>5.1020450999999999E-10</v>
      </c>
      <c r="M54" s="8">
        <f t="shared" si="4"/>
        <v>4.0785661705764623E-3</v>
      </c>
      <c r="N54" s="8">
        <f t="shared" si="5"/>
        <v>1.4404446683879888E-5</v>
      </c>
      <c r="O54" s="8">
        <f t="shared" si="6"/>
        <v>1.4536956618951809E-3</v>
      </c>
      <c r="P54" s="8">
        <f t="shared" si="7"/>
        <v>8.3024888239594363E-2</v>
      </c>
      <c r="R54" s="16">
        <f t="shared" si="8"/>
        <v>33.649999991059303</v>
      </c>
      <c r="S54" s="15">
        <f t="shared" si="9"/>
        <v>33.649999991059303</v>
      </c>
      <c r="U54" s="8">
        <f t="shared" si="10"/>
        <v>0.17468326913883886</v>
      </c>
      <c r="V54" s="8">
        <f t="shared" si="11"/>
        <v>2.5971760523238186E-4</v>
      </c>
      <c r="W54" s="8">
        <f t="shared" si="12"/>
        <v>3.5268564693172265E-2</v>
      </c>
      <c r="X54" s="8">
        <f t="shared" si="13"/>
        <v>1.6159806705746331</v>
      </c>
    </row>
    <row r="55" spans="1:24" x14ac:dyDescent="0.35">
      <c r="A55" s="7">
        <v>54</v>
      </c>
      <c r="B55" s="12">
        <v>44629.523090277777</v>
      </c>
      <c r="C55" s="7">
        <v>2075757</v>
      </c>
      <c r="D55" s="8">
        <v>2.35424E-11</v>
      </c>
      <c r="E55" s="8">
        <v>3.4870900000000001E-11</v>
      </c>
      <c r="F55" s="8">
        <v>6.1431700000000004E-9</v>
      </c>
      <c r="G55" s="8">
        <v>8.6827799999999999E-12</v>
      </c>
      <c r="H55" s="8">
        <v>1.41238E-9</v>
      </c>
      <c r="I55" s="8">
        <f t="shared" si="0"/>
        <v>1.52554752E-11</v>
      </c>
      <c r="J55" s="8">
        <f t="shared" si="1"/>
        <v>6.9741800000000005E-14</v>
      </c>
      <c r="K55" s="8">
        <f t="shared" si="2"/>
        <v>6.1124541500000004E-9</v>
      </c>
      <c r="L55" s="8">
        <f t="shared" si="3"/>
        <v>4.9009585999999996E-10</v>
      </c>
      <c r="M55" s="8">
        <f t="shared" si="4"/>
        <v>2.4958019848705121E-3</v>
      </c>
      <c r="N55" s="8">
        <f t="shared" si="5"/>
        <v>1.1409787016561916E-5</v>
      </c>
      <c r="O55" s="8">
        <f t="shared" si="6"/>
        <v>1.4205063607716385E-3</v>
      </c>
      <c r="P55" s="8">
        <f t="shared" si="7"/>
        <v>8.0179883230698745E-2</v>
      </c>
      <c r="R55" s="16">
        <f t="shared" si="8"/>
        <v>34.33333333581686</v>
      </c>
      <c r="S55" s="15">
        <f t="shared" si="9"/>
        <v>34.33333333581686</v>
      </c>
      <c r="U55" s="8">
        <f t="shared" si="10"/>
        <v>0.17692951162950343</v>
      </c>
      <c r="V55" s="8">
        <f t="shared" si="11"/>
        <v>2.6853746856081993E-4</v>
      </c>
      <c r="W55" s="8">
        <f t="shared" si="12"/>
        <v>3.6250583734001189E-2</v>
      </c>
      <c r="X55" s="8">
        <f t="shared" si="13"/>
        <v>1.6717423017592272</v>
      </c>
    </row>
    <row r="56" spans="1:24" x14ac:dyDescent="0.35">
      <c r="A56" s="7">
        <v>55</v>
      </c>
      <c r="B56" s="12">
        <v>44629.523564814815</v>
      </c>
      <c r="C56" s="7">
        <v>2116854</v>
      </c>
      <c r="D56" s="8">
        <v>5.2793099999999999E-11</v>
      </c>
      <c r="E56" s="8">
        <v>4.73715E-11</v>
      </c>
      <c r="F56" s="8">
        <v>6.1190400000000004E-9</v>
      </c>
      <c r="G56" s="8">
        <v>7.9593000000000006E-12</v>
      </c>
      <c r="H56" s="8">
        <v>1.3703900000000001E-9</v>
      </c>
      <c r="I56" s="8">
        <f t="shared" si="0"/>
        <v>3.4209928800000002E-11</v>
      </c>
      <c r="J56" s="8">
        <f t="shared" si="1"/>
        <v>9.4742999999999998E-14</v>
      </c>
      <c r="K56" s="8">
        <f t="shared" si="2"/>
        <v>6.0884448E-9</v>
      </c>
      <c r="L56" s="8">
        <f t="shared" si="3"/>
        <v>4.7552532999999999E-10</v>
      </c>
      <c r="M56" s="8">
        <f t="shared" si="4"/>
        <v>5.6188287688836401E-3</v>
      </c>
      <c r="N56" s="8">
        <f t="shared" si="5"/>
        <v>1.5561116691080127E-5</v>
      </c>
      <c r="O56" s="8">
        <f t="shared" si="6"/>
        <v>1.3072796521042616E-3</v>
      </c>
      <c r="P56" s="8">
        <f t="shared" si="7"/>
        <v>7.8102922112392309E-2</v>
      </c>
      <c r="R56" s="16">
        <f t="shared" si="8"/>
        <v>35.016666665673256</v>
      </c>
      <c r="S56" s="15">
        <f t="shared" si="9"/>
        <v>35.016666665673256</v>
      </c>
      <c r="U56" s="8">
        <f t="shared" si="10"/>
        <v>0.17970201045626241</v>
      </c>
      <c r="V56" s="8">
        <f t="shared" si="11"/>
        <v>2.7775252728070953E-4</v>
      </c>
      <c r="W56" s="8">
        <f t="shared" si="12"/>
        <v>3.7182577283658286E-2</v>
      </c>
      <c r="X56" s="8">
        <f t="shared" si="13"/>
        <v>1.7258222599762802</v>
      </c>
    </row>
    <row r="57" spans="1:24" x14ac:dyDescent="0.35">
      <c r="A57" s="7">
        <v>56</v>
      </c>
      <c r="B57" s="12">
        <v>44629.524039351854</v>
      </c>
      <c r="C57" s="7">
        <v>2157952</v>
      </c>
      <c r="D57" s="8">
        <v>2.3252200000000001E-11</v>
      </c>
      <c r="E57" s="8">
        <v>4.0051300000000001E-11</v>
      </c>
      <c r="F57" s="8">
        <v>6.09105E-9</v>
      </c>
      <c r="G57" s="8">
        <v>7.8184700000000007E-12</v>
      </c>
      <c r="H57" s="8">
        <v>1.3411099999999999E-9</v>
      </c>
      <c r="I57" s="8">
        <f t="shared" si="0"/>
        <v>1.50674256E-11</v>
      </c>
      <c r="J57" s="8">
        <f t="shared" si="1"/>
        <v>8.0102600000000006E-14</v>
      </c>
      <c r="K57" s="8">
        <f t="shared" si="2"/>
        <v>6.0605947500000003E-9</v>
      </c>
      <c r="L57" s="8">
        <f t="shared" si="3"/>
        <v>4.653651699999999E-10</v>
      </c>
      <c r="M57" s="8">
        <f t="shared" si="4"/>
        <v>2.486129863739858E-3</v>
      </c>
      <c r="N57" s="8">
        <f t="shared" si="5"/>
        <v>1.321695366613978E-5</v>
      </c>
      <c r="O57" s="8">
        <f t="shared" si="6"/>
        <v>1.2900499575557334E-3</v>
      </c>
      <c r="P57" s="8">
        <f t="shared" si="7"/>
        <v>7.6785396350745924E-2</v>
      </c>
      <c r="R57" s="16">
        <f t="shared" si="8"/>
        <v>35.700000002980232</v>
      </c>
      <c r="S57" s="15">
        <f t="shared" si="9"/>
        <v>35.700000002980232</v>
      </c>
      <c r="U57" s="8">
        <f t="shared" si="10"/>
        <v>0.18247120467184522</v>
      </c>
      <c r="V57" s="8">
        <f t="shared" si="11"/>
        <v>2.8758503470993656E-4</v>
      </c>
      <c r="W57" s="8">
        <f t="shared" si="12"/>
        <v>3.8069998238785881E-2</v>
      </c>
      <c r="X57" s="8">
        <f t="shared" si="13"/>
        <v>1.7787424357589212</v>
      </c>
    </row>
    <row r="58" spans="1:24" x14ac:dyDescent="0.35">
      <c r="A58" s="7">
        <v>57</v>
      </c>
      <c r="B58" s="12">
        <v>44629.524525462963</v>
      </c>
      <c r="C58" s="7">
        <v>2199049</v>
      </c>
      <c r="D58" s="8">
        <v>3.1518900000000003E-11</v>
      </c>
      <c r="E58" s="8">
        <v>5.1763700000000001E-11</v>
      </c>
      <c r="F58" s="8">
        <v>6.03951E-9</v>
      </c>
      <c r="G58" s="8">
        <v>7.2455000000000002E-12</v>
      </c>
      <c r="H58" s="8">
        <v>1.29372E-9</v>
      </c>
      <c r="I58" s="8">
        <f t="shared" si="0"/>
        <v>2.0424247200000002E-11</v>
      </c>
      <c r="J58" s="8">
        <f t="shared" si="1"/>
        <v>1.035274E-13</v>
      </c>
      <c r="K58" s="8">
        <f t="shared" si="2"/>
        <v>6.0093124499999998E-9</v>
      </c>
      <c r="L58" s="8">
        <f t="shared" si="3"/>
        <v>4.4892083999999995E-10</v>
      </c>
      <c r="M58" s="8">
        <f t="shared" si="4"/>
        <v>3.3987660601671665E-3</v>
      </c>
      <c r="N58" s="8">
        <f t="shared" si="5"/>
        <v>1.7227827785855937E-5</v>
      </c>
      <c r="O58" s="8">
        <f t="shared" si="6"/>
        <v>1.2057119779152108E-3</v>
      </c>
      <c r="P58" s="8">
        <f t="shared" si="7"/>
        <v>7.4704193488890722E-2</v>
      </c>
      <c r="R58" s="16">
        <f t="shared" si="8"/>
        <v>36.400000005960464</v>
      </c>
      <c r="S58" s="15">
        <f t="shared" si="9"/>
        <v>36.400000005960464</v>
      </c>
      <c r="U58" s="8">
        <f t="shared" si="10"/>
        <v>0.18453091825398185</v>
      </c>
      <c r="V58" s="8">
        <f t="shared" si="11"/>
        <v>2.9824070826350131E-4</v>
      </c>
      <c r="W58" s="8">
        <f t="shared" si="12"/>
        <v>3.8943514919919688E-2</v>
      </c>
      <c r="X58" s="8">
        <f t="shared" si="13"/>
        <v>1.831763792428531</v>
      </c>
    </row>
    <row r="59" spans="1:24" x14ac:dyDescent="0.35">
      <c r="A59" s="7">
        <v>58</v>
      </c>
      <c r="B59" s="12">
        <v>44629.525000000001</v>
      </c>
      <c r="C59" s="7">
        <v>2240147</v>
      </c>
      <c r="D59" s="8">
        <v>2.86594E-11</v>
      </c>
      <c r="E59" s="8">
        <v>3.4256600000000002E-11</v>
      </c>
      <c r="F59" s="8">
        <v>6.0182200000000003E-9</v>
      </c>
      <c r="G59" s="8">
        <v>7.0466199999999997E-12</v>
      </c>
      <c r="H59" s="8">
        <v>1.29372E-9</v>
      </c>
      <c r="I59" s="8">
        <f t="shared" si="0"/>
        <v>1.8571291200000002E-11</v>
      </c>
      <c r="J59" s="8">
        <f t="shared" si="1"/>
        <v>6.8513200000000007E-14</v>
      </c>
      <c r="K59" s="8">
        <f t="shared" si="2"/>
        <v>5.9881289000000001E-9</v>
      </c>
      <c r="L59" s="8">
        <f t="shared" si="3"/>
        <v>4.4892083999999995E-10</v>
      </c>
      <c r="M59" s="8">
        <f t="shared" si="4"/>
        <v>3.1013512751871461E-3</v>
      </c>
      <c r="N59" s="8">
        <f t="shared" si="5"/>
        <v>1.1441503872770676E-5</v>
      </c>
      <c r="O59" s="8">
        <f t="shared" si="6"/>
        <v>1.1767649156650586E-3</v>
      </c>
      <c r="P59" s="8">
        <f t="shared" si="7"/>
        <v>7.4968466360168018E-2</v>
      </c>
      <c r="R59" s="16">
        <f t="shared" si="8"/>
        <v>37.08333333581686</v>
      </c>
      <c r="S59" s="15">
        <f t="shared" si="9"/>
        <v>37.08333333581686</v>
      </c>
      <c r="U59" s="8">
        <f t="shared" si="10"/>
        <v>0.18675179166559433</v>
      </c>
      <c r="V59" s="8">
        <f t="shared" si="11"/>
        <v>3.0803606319702468E-4</v>
      </c>
      <c r="W59" s="8">
        <f t="shared" si="12"/>
        <v>3.9757527854417753E-2</v>
      </c>
      <c r="X59" s="8">
        <f t="shared" si="13"/>
        <v>1.8829019509500915</v>
      </c>
    </row>
    <row r="60" spans="1:24" x14ac:dyDescent="0.35">
      <c r="A60" s="7">
        <v>59</v>
      </c>
      <c r="B60" s="12">
        <v>44629.52547453704</v>
      </c>
      <c r="C60" s="7">
        <v>2281244</v>
      </c>
      <c r="D60" s="8">
        <v>3.0003199999999999E-11</v>
      </c>
      <c r="E60" s="8">
        <v>2.6966999999999998E-11</v>
      </c>
      <c r="F60" s="8">
        <v>6.0359300000000003E-9</v>
      </c>
      <c r="G60" s="8">
        <v>6.4403199999999998E-12</v>
      </c>
      <c r="H60" s="8">
        <v>1.2706900000000001E-9</v>
      </c>
      <c r="I60" s="8">
        <f t="shared" si="0"/>
        <v>1.9442073600000001E-11</v>
      </c>
      <c r="J60" s="8">
        <f t="shared" si="1"/>
        <v>5.3933999999999996E-14</v>
      </c>
      <c r="K60" s="8">
        <f t="shared" si="2"/>
        <v>6.00575035E-9</v>
      </c>
      <c r="L60" s="8">
        <f t="shared" si="3"/>
        <v>4.4092942999999999E-10</v>
      </c>
      <c r="M60" s="8">
        <f t="shared" si="4"/>
        <v>3.2372430532348053E-3</v>
      </c>
      <c r="N60" s="8">
        <f t="shared" si="5"/>
        <v>8.9803932659305428E-6</v>
      </c>
      <c r="O60" s="8">
        <f t="shared" si="6"/>
        <v>1.0723589268075387E-3</v>
      </c>
      <c r="P60" s="8">
        <f t="shared" si="7"/>
        <v>7.3417875253506001E-2</v>
      </c>
      <c r="R60" s="16">
        <f t="shared" si="8"/>
        <v>37.766666680574417</v>
      </c>
      <c r="S60" s="15">
        <f t="shared" si="9"/>
        <v>37.766666680574417</v>
      </c>
      <c r="U60" s="8">
        <f t="shared" si="10"/>
        <v>0.18891747809734524</v>
      </c>
      <c r="V60" s="8">
        <f t="shared" si="11"/>
        <v>3.150135448360664E-4</v>
      </c>
      <c r="W60" s="8">
        <f t="shared" si="12"/>
        <v>4.0525978513443139E-2</v>
      </c>
      <c r="X60" s="8">
        <f t="shared" si="13"/>
        <v>1.9336006185156962</v>
      </c>
    </row>
    <row r="61" spans="1:24" x14ac:dyDescent="0.35">
      <c r="A61" s="7">
        <v>60</v>
      </c>
      <c r="B61" s="12">
        <v>44629.525949074072</v>
      </c>
      <c r="C61" s="7">
        <v>2322342</v>
      </c>
      <c r="D61" s="8">
        <v>3.3421699999999998E-11</v>
      </c>
      <c r="E61" s="8">
        <v>4.0675800000000001E-11</v>
      </c>
      <c r="F61" s="8">
        <v>5.8061800000000003E-9</v>
      </c>
      <c r="G61" s="8">
        <v>6.7563700000000002E-12</v>
      </c>
      <c r="H61" s="8">
        <v>1.2266500000000001E-9</v>
      </c>
      <c r="I61" s="8">
        <f t="shared" si="0"/>
        <v>2.1657261599999999E-11</v>
      </c>
      <c r="J61" s="8">
        <f t="shared" si="1"/>
        <v>8.1351600000000004E-14</v>
      </c>
      <c r="K61" s="8">
        <f t="shared" si="2"/>
        <v>5.7771491000000006E-9</v>
      </c>
      <c r="L61" s="8">
        <f t="shared" si="3"/>
        <v>4.2564755000000002E-10</v>
      </c>
      <c r="M61" s="8">
        <f t="shared" si="4"/>
        <v>3.7487801033212033E-3</v>
      </c>
      <c r="N61" s="8">
        <f t="shared" si="5"/>
        <v>1.4081616830695956E-5</v>
      </c>
      <c r="O61" s="8">
        <f t="shared" si="6"/>
        <v>1.1694989835038185E-3</v>
      </c>
      <c r="P61" s="8">
        <f t="shared" si="7"/>
        <v>7.3677785120692132E-2</v>
      </c>
      <c r="R61" s="16">
        <f t="shared" si="8"/>
        <v>38.450000002980232</v>
      </c>
      <c r="S61" s="15">
        <f t="shared" si="9"/>
        <v>38.450000002980232</v>
      </c>
      <c r="U61" s="8">
        <f t="shared" si="10"/>
        <v>0.19130436930433192</v>
      </c>
      <c r="V61" s="8">
        <f t="shared" si="11"/>
        <v>3.228930648264085E-4</v>
      </c>
      <c r="W61" s="8">
        <f t="shared" si="12"/>
        <v>4.1291946620550551E-2</v>
      </c>
      <c r="X61" s="8">
        <f t="shared" si="13"/>
        <v>1.9838583016731852</v>
      </c>
    </row>
    <row r="62" spans="1:24" x14ac:dyDescent="0.35">
      <c r="A62" s="7">
        <v>61</v>
      </c>
      <c r="B62" s="12">
        <v>44629.526423611111</v>
      </c>
      <c r="C62" s="7">
        <v>2363439</v>
      </c>
      <c r="D62" s="8">
        <v>1.7672899999999999E-11</v>
      </c>
      <c r="E62" s="8">
        <v>3.3570599999999998E-11</v>
      </c>
      <c r="F62" s="8">
        <v>6.0401999999999999E-9</v>
      </c>
      <c r="G62" s="8">
        <v>6.2188700000000001E-12</v>
      </c>
      <c r="H62" s="8">
        <v>1.2439300000000001E-9</v>
      </c>
      <c r="I62" s="8">
        <f t="shared" si="0"/>
        <v>1.1452039199999999E-11</v>
      </c>
      <c r="J62" s="8">
        <f t="shared" si="1"/>
        <v>6.7141199999999991E-14</v>
      </c>
      <c r="K62" s="8">
        <f t="shared" si="2"/>
        <v>6.0099990000000002E-9</v>
      </c>
      <c r="L62" s="8">
        <f t="shared" si="3"/>
        <v>4.3164370999999995E-10</v>
      </c>
      <c r="M62" s="8">
        <f t="shared" si="4"/>
        <v>1.9054976881027765E-3</v>
      </c>
      <c r="N62" s="8">
        <f t="shared" si="5"/>
        <v>1.1171582557667645E-5</v>
      </c>
      <c r="O62" s="8">
        <f t="shared" si="6"/>
        <v>1.0347539159324319E-3</v>
      </c>
      <c r="P62" s="8">
        <f t="shared" si="7"/>
        <v>7.1820928755562174E-2</v>
      </c>
      <c r="R62" s="16">
        <f t="shared" si="8"/>
        <v>39.133333332836628</v>
      </c>
      <c r="S62" s="15">
        <f t="shared" si="9"/>
        <v>39.133333332836628</v>
      </c>
      <c r="U62" s="8">
        <f t="shared" si="10"/>
        <v>0.19323624753990534</v>
      </c>
      <c r="V62" s="8">
        <f t="shared" si="11"/>
        <v>3.3152124124019751E-4</v>
      </c>
      <c r="W62" s="8">
        <f t="shared" si="12"/>
        <v>4.2045066357359245E-2</v>
      </c>
      <c r="X62" s="8">
        <f t="shared" si="13"/>
        <v>2.0335703619946273</v>
      </c>
    </row>
    <row r="63" spans="1:24" x14ac:dyDescent="0.35">
      <c r="A63" s="7">
        <v>62</v>
      </c>
      <c r="B63" s="12">
        <v>44629.526898148149</v>
      </c>
      <c r="C63" s="7">
        <v>2404537</v>
      </c>
      <c r="D63" s="8">
        <v>4.2430100000000002E-11</v>
      </c>
      <c r="E63" s="8">
        <v>4.63887E-11</v>
      </c>
      <c r="F63" s="8">
        <v>6.0530300000000001E-9</v>
      </c>
      <c r="G63" s="8">
        <v>6.1877000000000004E-12</v>
      </c>
      <c r="H63" s="8">
        <v>1.21454E-9</v>
      </c>
      <c r="I63" s="8">
        <f t="shared" si="0"/>
        <v>2.7494704800000002E-11</v>
      </c>
      <c r="J63" s="8">
        <f t="shared" si="1"/>
        <v>9.2777399999999998E-14</v>
      </c>
      <c r="K63" s="8">
        <f t="shared" si="2"/>
        <v>6.0227648499999999E-9</v>
      </c>
      <c r="L63" s="8">
        <f t="shared" si="3"/>
        <v>4.2144538000000002E-10</v>
      </c>
      <c r="M63" s="8">
        <f t="shared" si="4"/>
        <v>4.5651300498640588E-3</v>
      </c>
      <c r="N63" s="8">
        <f t="shared" si="5"/>
        <v>1.5404453321799539E-5</v>
      </c>
      <c r="O63" s="8">
        <f t="shared" si="6"/>
        <v>1.0273852880043955E-3</v>
      </c>
      <c r="P63" s="8">
        <f t="shared" si="7"/>
        <v>6.9975400085560371E-2</v>
      </c>
      <c r="R63" s="16">
        <f t="shared" si="8"/>
        <v>39.816666670143604</v>
      </c>
      <c r="S63" s="15">
        <f t="shared" si="9"/>
        <v>39.816666670143604</v>
      </c>
      <c r="U63" s="8">
        <f t="shared" si="10"/>
        <v>0.19544704536323332</v>
      </c>
      <c r="V63" s="8">
        <f t="shared" si="11"/>
        <v>3.4060138688515065E-4</v>
      </c>
      <c r="W63" s="8">
        <f t="shared" si="12"/>
        <v>4.2749630589468096E-2</v>
      </c>
      <c r="X63" s="8">
        <f t="shared" si="13"/>
        <v>2.0820174412970682</v>
      </c>
    </row>
    <row r="64" spans="1:24" x14ac:dyDescent="0.35">
      <c r="A64" s="7">
        <v>63</v>
      </c>
      <c r="B64" s="12">
        <v>44629.527372685188</v>
      </c>
      <c r="C64" s="7">
        <v>2445634</v>
      </c>
      <c r="D64" s="8">
        <v>1.71032E-11</v>
      </c>
      <c r="E64" s="8">
        <v>3.3345300000000001E-11</v>
      </c>
      <c r="F64" s="8">
        <v>5.3210000000000001E-9</v>
      </c>
      <c r="G64" s="8">
        <v>6.2253200000000004E-12</v>
      </c>
      <c r="H64" s="8">
        <v>1.19474E-9</v>
      </c>
      <c r="I64" s="8">
        <f t="shared" si="0"/>
        <v>1.10828736E-11</v>
      </c>
      <c r="J64" s="8">
        <f t="shared" si="1"/>
        <v>6.6690599999999997E-14</v>
      </c>
      <c r="K64" s="8">
        <f t="shared" si="2"/>
        <v>5.2943950000000003E-9</v>
      </c>
      <c r="L64" s="8">
        <f t="shared" si="3"/>
        <v>4.1457477999999994E-10</v>
      </c>
      <c r="M64" s="8">
        <f t="shared" si="4"/>
        <v>2.0933220131856426E-3</v>
      </c>
      <c r="N64" s="8">
        <f t="shared" si="5"/>
        <v>1.2596453419134762E-5</v>
      </c>
      <c r="O64" s="8">
        <f t="shared" si="6"/>
        <v>1.1758321772364925E-3</v>
      </c>
      <c r="P64" s="8">
        <f t="shared" si="7"/>
        <v>7.8304467271520142E-2</v>
      </c>
      <c r="R64" s="16">
        <f t="shared" si="8"/>
        <v>40.500000007450581</v>
      </c>
      <c r="S64" s="15">
        <f t="shared" si="9"/>
        <v>40.500000007450581</v>
      </c>
      <c r="U64" s="8">
        <f t="shared" si="10"/>
        <v>0.19772201649800444</v>
      </c>
      <c r="V64" s="8">
        <f t="shared" si="11"/>
        <v>3.501683634106027E-4</v>
      </c>
      <c r="W64" s="8">
        <f t="shared" si="12"/>
        <v>4.3502396561136129E-2</v>
      </c>
      <c r="X64" s="8">
        <f t="shared" si="13"/>
        <v>2.1326797296053432</v>
      </c>
    </row>
    <row r="65" spans="1:24" x14ac:dyDescent="0.35">
      <c r="A65" s="7">
        <v>64</v>
      </c>
      <c r="B65" s="12">
        <v>44629.52784722222</v>
      </c>
      <c r="C65" s="7">
        <v>2486732</v>
      </c>
      <c r="D65" s="8">
        <v>1.3577200000000001E-11</v>
      </c>
      <c r="E65" s="8">
        <v>4.6685600000000002E-11</v>
      </c>
      <c r="F65" s="8">
        <v>7.0607300000000003E-9</v>
      </c>
      <c r="G65" s="8">
        <v>6.0221500000000001E-12</v>
      </c>
      <c r="H65" s="8">
        <v>1.1794999999999999E-9</v>
      </c>
      <c r="I65" s="8">
        <f t="shared" si="0"/>
        <v>8.7980256000000005E-12</v>
      </c>
      <c r="J65" s="8">
        <f t="shared" si="1"/>
        <v>9.3371200000000009E-14</v>
      </c>
      <c r="K65" s="8">
        <f t="shared" si="2"/>
        <v>7.0254263500000003E-9</v>
      </c>
      <c r="L65" s="8">
        <f t="shared" si="3"/>
        <v>4.0928649999999996E-10</v>
      </c>
      <c r="M65" s="8">
        <f t="shared" si="4"/>
        <v>1.2523119824606802E-3</v>
      </c>
      <c r="N65" s="8">
        <f t="shared" si="5"/>
        <v>1.329046741768206E-5</v>
      </c>
      <c r="O65" s="8">
        <f t="shared" si="6"/>
        <v>8.5719352819064142E-4</v>
      </c>
      <c r="P65" s="8">
        <f t="shared" si="7"/>
        <v>5.8257887793528709E-2</v>
      </c>
      <c r="R65" s="16">
        <f t="shared" si="8"/>
        <v>41.183333337306976</v>
      </c>
      <c r="S65" s="15">
        <f t="shared" si="9"/>
        <v>41.183333337306976</v>
      </c>
      <c r="U65" s="8">
        <f t="shared" si="10"/>
        <v>0.19886510810736732</v>
      </c>
      <c r="V65" s="8">
        <f t="shared" si="11"/>
        <v>3.5901306131817817E-4</v>
      </c>
      <c r="W65" s="8">
        <f t="shared" si="12"/>
        <v>4.4197013673622713E-2</v>
      </c>
      <c r="X65" s="8">
        <f t="shared" si="13"/>
        <v>2.1793385340151588</v>
      </c>
    </row>
    <row r="66" spans="1:24" x14ac:dyDescent="0.35">
      <c r="A66" s="7">
        <v>65</v>
      </c>
      <c r="B66" s="12">
        <v>44629.528321759259</v>
      </c>
      <c r="C66" s="7">
        <v>2527829</v>
      </c>
      <c r="D66" s="8">
        <v>1.2910700000000001E-11</v>
      </c>
      <c r="E66" s="8">
        <v>3.3580899999999998E-11</v>
      </c>
      <c r="F66" s="8">
        <v>5.4786300000000001E-9</v>
      </c>
      <c r="G66" s="8">
        <v>5.8533699999999997E-12</v>
      </c>
      <c r="H66" s="8">
        <v>1.16931E-9</v>
      </c>
      <c r="I66" s="8">
        <f t="shared" si="0"/>
        <v>8.3661336000000001E-12</v>
      </c>
      <c r="J66" s="8">
        <f t="shared" si="1"/>
        <v>6.7161799999999993E-14</v>
      </c>
      <c r="K66" s="8">
        <f t="shared" si="2"/>
        <v>5.4512368500000005E-9</v>
      </c>
      <c r="L66" s="8">
        <f t="shared" si="3"/>
        <v>4.0575056999999992E-10</v>
      </c>
      <c r="M66" s="8">
        <f t="shared" si="4"/>
        <v>1.5347220878872653E-3</v>
      </c>
      <c r="N66" s="8">
        <f t="shared" si="5"/>
        <v>1.2320469986549931E-5</v>
      </c>
      <c r="O66" s="8">
        <f t="shared" si="6"/>
        <v>1.0737691575444935E-3</v>
      </c>
      <c r="P66" s="8">
        <f t="shared" si="7"/>
        <v>7.4432753733677873E-2</v>
      </c>
      <c r="R66" s="16">
        <f t="shared" si="8"/>
        <v>41.866666667163372</v>
      </c>
      <c r="S66" s="15">
        <f t="shared" si="9"/>
        <v>41.866666667163372</v>
      </c>
      <c r="U66" s="8">
        <f t="shared" si="10"/>
        <v>0.19981734474322438</v>
      </c>
      <c r="V66" s="8">
        <f t="shared" si="11"/>
        <v>3.6776346488676695E-4</v>
      </c>
      <c r="W66" s="8">
        <f t="shared" si="12"/>
        <v>4.4856759254558634E-2</v>
      </c>
      <c r="X66" s="8">
        <f t="shared" si="13"/>
        <v>2.2246745029729427</v>
      </c>
    </row>
    <row r="67" spans="1:24" x14ac:dyDescent="0.35">
      <c r="A67" s="7">
        <v>66</v>
      </c>
      <c r="B67" s="12">
        <v>44629.528796296298</v>
      </c>
      <c r="C67" s="7">
        <v>2568927</v>
      </c>
      <c r="D67" s="8">
        <v>2.06399E-11</v>
      </c>
      <c r="E67" s="8">
        <v>3.7706799999999999E-11</v>
      </c>
      <c r="F67" s="8">
        <v>5.9337099999999998E-9</v>
      </c>
      <c r="G67" s="8">
        <v>5.9770000000000001E-12</v>
      </c>
      <c r="H67" s="8">
        <v>1.1496300000000001E-9</v>
      </c>
      <c r="I67" s="8">
        <f t="shared" ref="I67:I130" si="14">0.648*D67</f>
        <v>1.33746552E-11</v>
      </c>
      <c r="J67" s="8">
        <f t="shared" ref="J67:J130" si="15">0.002*E67</f>
        <v>7.5413599999999999E-14</v>
      </c>
      <c r="K67" s="8">
        <f t="shared" ref="K67:K130" si="16">F67-(0.005*F67)</f>
        <v>5.9040414499999994E-9</v>
      </c>
      <c r="L67" s="8">
        <f t="shared" ref="L67:L130" si="17">H67-(0.653*H67)</f>
        <v>3.9892161000000004E-10</v>
      </c>
      <c r="M67" s="8">
        <f t="shared" ref="M67:M130" si="18">I67/K67</f>
        <v>2.2653389738650975E-3</v>
      </c>
      <c r="N67" s="8">
        <f t="shared" ref="N67:N130" si="19">J67/K67</f>
        <v>1.2773216556601242E-5</v>
      </c>
      <c r="O67" s="8">
        <f t="shared" ref="O67:O130" si="20">G67/K67</f>
        <v>1.0123573912239388E-3</v>
      </c>
      <c r="P67" s="8">
        <f t="shared" ref="P67:P130" si="21">L67/K67</f>
        <v>6.7567549004927813E-2</v>
      </c>
      <c r="R67" s="16">
        <f t="shared" ref="R67:R130" si="22">B67*86400/60-$T$1</f>
        <v>42.550000004470348</v>
      </c>
      <c r="S67" s="15">
        <f t="shared" ref="S67:S130" si="23">R67</f>
        <v>42.550000004470348</v>
      </c>
      <c r="U67" s="8">
        <f t="shared" si="10"/>
        <v>0.20111569894687314</v>
      </c>
      <c r="V67" s="8">
        <f t="shared" si="11"/>
        <v>3.7633714117220026E-4</v>
      </c>
      <c r="W67" s="8">
        <f t="shared" si="12"/>
        <v>4.5569519162865946E-2</v>
      </c>
      <c r="X67" s="8">
        <f t="shared" si="13"/>
        <v>2.2731912733574289</v>
      </c>
    </row>
    <row r="68" spans="1:24" x14ac:dyDescent="0.35">
      <c r="A68" s="7">
        <v>67</v>
      </c>
      <c r="B68" s="12">
        <v>44629.529282407406</v>
      </c>
      <c r="C68" s="7">
        <v>2610024</v>
      </c>
      <c r="D68" s="8">
        <v>1.5931400000000001E-11</v>
      </c>
      <c r="E68" s="8">
        <v>4.04813E-11</v>
      </c>
      <c r="F68" s="8">
        <v>1.69402E-7</v>
      </c>
      <c r="G68" s="8">
        <v>5.3610199999999997E-12</v>
      </c>
      <c r="H68" s="8">
        <v>1.1900599999999999E-9</v>
      </c>
      <c r="I68" s="8">
        <f t="shared" si="14"/>
        <v>1.03235472E-11</v>
      </c>
      <c r="J68" s="8">
        <f t="shared" si="15"/>
        <v>8.0962600000000002E-14</v>
      </c>
      <c r="K68" s="8">
        <f t="shared" si="16"/>
        <v>1.6855499000000001E-7</v>
      </c>
      <c r="L68" s="8">
        <f t="shared" si="17"/>
        <v>4.1295081999999994E-10</v>
      </c>
      <c r="M68" s="8">
        <f t="shared" si="18"/>
        <v>6.1247354350055136E-5</v>
      </c>
      <c r="N68" s="8">
        <f t="shared" si="19"/>
        <v>4.8033345082219157E-7</v>
      </c>
      <c r="O68" s="8">
        <f t="shared" si="20"/>
        <v>3.1805762617885113E-5</v>
      </c>
      <c r="P68" s="8">
        <f t="shared" si="21"/>
        <v>2.4499471656104629E-3</v>
      </c>
      <c r="R68" s="16">
        <f t="shared" si="22"/>
        <v>43.25</v>
      </c>
      <c r="S68" s="15">
        <f t="shared" si="23"/>
        <v>43.25</v>
      </c>
      <c r="U68" s="8">
        <f t="shared" ref="U68:U131" si="24">(M68+M67)/2* ($R68-$R67)+U67</f>
        <v>0.20193000415654813</v>
      </c>
      <c r="V68" s="8">
        <f t="shared" ref="V68:V131" si="25">(N68+N67)/2*($R68-$R67)+V67</f>
        <v>3.8097588364517448E-4</v>
      </c>
      <c r="W68" s="8">
        <f t="shared" ref="W68:W131" si="26">(O68+O67)/2*($R68-$R67)+W67</f>
        <v>4.5934976264376697E-2</v>
      </c>
      <c r="X68" s="8">
        <f t="shared" ref="X68:X131" si="27">(P68+P67)/2*($R68-$R67)+X67</f>
        <v>2.2976973968606158</v>
      </c>
    </row>
    <row r="69" spans="1:24" x14ac:dyDescent="0.35">
      <c r="A69" s="7">
        <v>68</v>
      </c>
      <c r="B69" s="12">
        <v>44629.529768518521</v>
      </c>
      <c r="C69" s="7">
        <v>2652662</v>
      </c>
      <c r="D69" s="8">
        <v>1.0900400000000001E-11</v>
      </c>
      <c r="E69" s="8">
        <v>2.9598300000000001E-11</v>
      </c>
      <c r="F69" s="8">
        <v>3.4265499999999999E-7</v>
      </c>
      <c r="G69" s="8">
        <v>5.2201999999999999E-12</v>
      </c>
      <c r="H69" s="8">
        <v>1.01045E-9</v>
      </c>
      <c r="I69" s="8">
        <f t="shared" si="14"/>
        <v>7.063459200000001E-12</v>
      </c>
      <c r="J69" s="8">
        <f t="shared" si="15"/>
        <v>5.9196600000000009E-14</v>
      </c>
      <c r="K69" s="8">
        <f t="shared" si="16"/>
        <v>3.4094172499999999E-7</v>
      </c>
      <c r="L69" s="8">
        <f t="shared" si="17"/>
        <v>3.5062614999999997E-10</v>
      </c>
      <c r="M69" s="8">
        <f t="shared" si="18"/>
        <v>2.0717497103060651E-5</v>
      </c>
      <c r="N69" s="8">
        <f t="shared" si="19"/>
        <v>1.7362673929100349E-7</v>
      </c>
      <c r="O69" s="8">
        <f t="shared" si="20"/>
        <v>1.5311120984091929E-5</v>
      </c>
      <c r="P69" s="8">
        <f t="shared" si="21"/>
        <v>1.0284049275576346E-3</v>
      </c>
      <c r="R69" s="16">
        <f t="shared" si="22"/>
        <v>43.950000010430813</v>
      </c>
      <c r="S69" s="15">
        <f t="shared" si="23"/>
        <v>43.950000010430813</v>
      </c>
      <c r="U69" s="8">
        <f t="shared" si="24"/>
        <v>0.20195869185498419</v>
      </c>
      <c r="V69" s="8">
        <f t="shared" si="25"/>
        <v>3.8120476971512476E-4</v>
      </c>
      <c r="W69" s="8">
        <f t="shared" si="26"/>
        <v>4.5951467173883119E-2</v>
      </c>
      <c r="X69" s="8">
        <f t="shared" si="27"/>
        <v>2.2989148201113658</v>
      </c>
    </row>
    <row r="70" spans="1:24" x14ac:dyDescent="0.35">
      <c r="A70" s="7">
        <v>69</v>
      </c>
      <c r="B70" s="12">
        <v>44629.530219907407</v>
      </c>
      <c r="C70" s="7">
        <v>2691159</v>
      </c>
      <c r="D70" s="8">
        <v>1.69849E-12</v>
      </c>
      <c r="E70" s="8">
        <v>1.42718E-11</v>
      </c>
      <c r="F70" s="8">
        <v>3.9756999999999998E-7</v>
      </c>
      <c r="G70" s="8">
        <v>4.5085499999999998E-12</v>
      </c>
      <c r="H70" s="8">
        <v>9.1662899999999996E-10</v>
      </c>
      <c r="I70" s="8">
        <f t="shared" si="14"/>
        <v>1.10062152E-12</v>
      </c>
      <c r="J70" s="8">
        <f t="shared" si="15"/>
        <v>2.8543599999999999E-14</v>
      </c>
      <c r="K70" s="8">
        <f t="shared" si="16"/>
        <v>3.9558214999999996E-7</v>
      </c>
      <c r="L70" s="8">
        <f t="shared" si="17"/>
        <v>3.1807026299999997E-10</v>
      </c>
      <c r="M70" s="8">
        <f t="shared" si="18"/>
        <v>2.7822830731872006E-6</v>
      </c>
      <c r="N70" s="8">
        <f t="shared" si="19"/>
        <v>7.2155935246319884E-8</v>
      </c>
      <c r="O70" s="8">
        <f t="shared" si="20"/>
        <v>1.139725338971943E-5</v>
      </c>
      <c r="P70" s="8">
        <f t="shared" si="21"/>
        <v>8.0405615622444033E-4</v>
      </c>
      <c r="R70" s="16">
        <f t="shared" si="22"/>
        <v>44.600000001490116</v>
      </c>
      <c r="S70" s="15">
        <f t="shared" si="23"/>
        <v>44.600000001490116</v>
      </c>
      <c r="U70" s="8">
        <f t="shared" si="24"/>
        <v>0.20196632928343641</v>
      </c>
      <c r="V70" s="8">
        <f t="shared" si="25"/>
        <v>3.8128464908325065E-4</v>
      </c>
      <c r="W70" s="8">
        <f t="shared" si="26"/>
        <v>4.5960147395435212E-2</v>
      </c>
      <c r="X70" s="8">
        <f t="shared" si="27"/>
        <v>2.2995103699554034</v>
      </c>
    </row>
    <row r="71" spans="1:24" x14ac:dyDescent="0.35">
      <c r="A71" s="7">
        <v>70</v>
      </c>
      <c r="B71" s="12">
        <v>44629.530659722222</v>
      </c>
      <c r="C71" s="7">
        <v>2729657</v>
      </c>
      <c r="D71" s="8">
        <v>7.3482499999999999E-10</v>
      </c>
      <c r="E71" s="8">
        <v>4.5508200000000001E-11</v>
      </c>
      <c r="F71" s="8">
        <v>3.92105E-7</v>
      </c>
      <c r="G71" s="8">
        <v>1.67589E-10</v>
      </c>
      <c r="H71" s="8">
        <v>5.0745800000000001E-9</v>
      </c>
      <c r="I71" s="8">
        <f t="shared" si="14"/>
        <v>4.7616659999999997E-10</v>
      </c>
      <c r="J71" s="8">
        <f t="shared" si="15"/>
        <v>9.1016400000000004E-14</v>
      </c>
      <c r="K71" s="8">
        <f t="shared" si="16"/>
        <v>3.9014447500000001E-7</v>
      </c>
      <c r="L71" s="8">
        <f t="shared" si="17"/>
        <v>1.7608792599999998E-9</v>
      </c>
      <c r="M71" s="8">
        <f t="shared" si="18"/>
        <v>1.2204878718326075E-3</v>
      </c>
      <c r="N71" s="8">
        <f t="shared" si="19"/>
        <v>2.3328896301812297E-7</v>
      </c>
      <c r="O71" s="8">
        <f t="shared" si="20"/>
        <v>4.2955625605104364E-4</v>
      </c>
      <c r="P71" s="8">
        <f t="shared" si="21"/>
        <v>4.5134030412708002E-3</v>
      </c>
      <c r="R71" s="16">
        <f t="shared" si="22"/>
        <v>45.233333334326744</v>
      </c>
      <c r="S71" s="15">
        <f t="shared" si="23"/>
        <v>45.233333334326744</v>
      </c>
      <c r="U71" s="8">
        <f t="shared" si="24"/>
        <v>0.20235369816551946</v>
      </c>
      <c r="V71" s="8">
        <f t="shared" si="25"/>
        <v>3.8138137330095853E-4</v>
      </c>
      <c r="W71" s="8">
        <f t="shared" si="26"/>
        <v>4.6099782673315277E-2</v>
      </c>
      <c r="X71" s="8">
        <f t="shared" si="27"/>
        <v>2.3011942320332897</v>
      </c>
    </row>
    <row r="72" spans="1:24" s="17" customFormat="1" x14ac:dyDescent="0.35">
      <c r="A72" s="17">
        <v>71</v>
      </c>
      <c r="B72" s="18">
        <v>44629.531192129631</v>
      </c>
      <c r="C72" s="17">
        <v>2775036</v>
      </c>
      <c r="D72" s="19">
        <v>1.08016E-8</v>
      </c>
      <c r="E72" s="19">
        <v>4.4638000000000003E-11</v>
      </c>
      <c r="F72" s="19">
        <v>3.6970900000000002E-7</v>
      </c>
      <c r="G72" s="19">
        <v>3.0948E-10</v>
      </c>
      <c r="H72" s="19">
        <v>4.9447600000000002E-9</v>
      </c>
      <c r="I72" s="19">
        <f t="shared" si="14"/>
        <v>6.9994367999999998E-9</v>
      </c>
      <c r="J72" s="19">
        <f t="shared" si="15"/>
        <v>8.9276000000000013E-14</v>
      </c>
      <c r="K72" s="19">
        <f t="shared" si="16"/>
        <v>3.6786045500000002E-7</v>
      </c>
      <c r="L72" s="19">
        <f t="shared" si="17"/>
        <v>1.7158317200000001E-9</v>
      </c>
      <c r="M72" s="19">
        <f t="shared" si="18"/>
        <v>1.9027423863758337E-2</v>
      </c>
      <c r="N72" s="19">
        <f t="shared" si="19"/>
        <v>2.4268985368378345E-7</v>
      </c>
      <c r="O72" s="19">
        <f t="shared" si="20"/>
        <v>8.4129727942624328E-4</v>
      </c>
      <c r="P72" s="19">
        <f t="shared" si="21"/>
        <v>4.6643549114296617E-3</v>
      </c>
      <c r="R72" s="16">
        <f t="shared" si="22"/>
        <v>46</v>
      </c>
      <c r="S72" s="21">
        <f t="shared" si="23"/>
        <v>46</v>
      </c>
      <c r="U72" s="8">
        <f t="shared" si="24"/>
        <v>0.21011539765410542</v>
      </c>
      <c r="V72" s="8">
        <f t="shared" si="25"/>
        <v>3.8156383184712451E-4</v>
      </c>
      <c r="W72" s="8">
        <f t="shared" si="26"/>
        <v>4.6586943194616995E-2</v>
      </c>
      <c r="X72" s="8">
        <f t="shared" si="27"/>
        <v>2.3047123725772662</v>
      </c>
    </row>
    <row r="73" spans="1:24" x14ac:dyDescent="0.35">
      <c r="A73" s="7">
        <v>72</v>
      </c>
      <c r="B73" s="12">
        <v>44629.531527777777</v>
      </c>
      <c r="C73" s="7">
        <v>2804802</v>
      </c>
      <c r="D73" s="8">
        <v>1.2607599999999999E-8</v>
      </c>
      <c r="E73" s="8">
        <v>2.6301599999999999E-11</v>
      </c>
      <c r="F73" s="8">
        <v>3.6281200000000001E-7</v>
      </c>
      <c r="G73" s="8">
        <v>3.1443099999999998E-10</v>
      </c>
      <c r="H73" s="8">
        <v>3.5746199999999998E-9</v>
      </c>
      <c r="I73" s="8">
        <f t="shared" si="14"/>
        <v>8.1697247999999997E-9</v>
      </c>
      <c r="J73" s="8">
        <f t="shared" si="15"/>
        <v>5.2603199999999996E-14</v>
      </c>
      <c r="K73" s="8">
        <f t="shared" si="16"/>
        <v>3.6099794000000001E-7</v>
      </c>
      <c r="L73" s="8">
        <f t="shared" si="17"/>
        <v>1.24039314E-9</v>
      </c>
      <c r="M73" s="8">
        <f t="shared" si="18"/>
        <v>2.2630945761075532E-2</v>
      </c>
      <c r="N73" s="8">
        <f t="shared" si="19"/>
        <v>1.4571606696703031E-7</v>
      </c>
      <c r="O73" s="8">
        <f t="shared" si="20"/>
        <v>8.7100497027766961E-4</v>
      </c>
      <c r="P73" s="8">
        <f t="shared" si="21"/>
        <v>3.4360116847204168E-3</v>
      </c>
      <c r="R73" s="16">
        <f t="shared" si="22"/>
        <v>46.483333334326744</v>
      </c>
      <c r="S73" s="15">
        <f t="shared" si="23"/>
        <v>46.483333334326744</v>
      </c>
      <c r="U73" s="8">
        <f t="shared" si="24"/>
        <v>0.22018283700079888</v>
      </c>
      <c r="V73" s="8">
        <f t="shared" si="25"/>
        <v>3.816576966114747E-4</v>
      </c>
      <c r="W73" s="8">
        <f t="shared" si="26"/>
        <v>4.7000749572479281E-2</v>
      </c>
      <c r="X73" s="8">
        <f t="shared" si="27"/>
        <v>2.3066699611753592</v>
      </c>
    </row>
    <row r="74" spans="1:24" x14ac:dyDescent="0.35">
      <c r="A74" s="7">
        <v>73</v>
      </c>
      <c r="B74" s="12">
        <v>44629.531875000001</v>
      </c>
      <c r="C74" s="7">
        <v>2834569</v>
      </c>
      <c r="D74" s="8">
        <v>1.32352E-8</v>
      </c>
      <c r="E74" s="8">
        <v>3.3765099999999999E-11</v>
      </c>
      <c r="F74" s="8">
        <v>3.6048299999999999E-7</v>
      </c>
      <c r="G74" s="8">
        <v>3.05665E-10</v>
      </c>
      <c r="H74" s="8">
        <v>2.7743599999999999E-9</v>
      </c>
      <c r="I74" s="8">
        <f t="shared" si="14"/>
        <v>8.5764096E-9</v>
      </c>
      <c r="J74" s="8">
        <f t="shared" si="15"/>
        <v>6.7530199999999993E-14</v>
      </c>
      <c r="K74" s="8">
        <f t="shared" si="16"/>
        <v>3.5868058499999998E-7</v>
      </c>
      <c r="L74" s="8">
        <f t="shared" si="17"/>
        <v>9.6270291999999997E-10</v>
      </c>
      <c r="M74" s="8">
        <f t="shared" si="18"/>
        <v>2.3910994792204883E-2</v>
      </c>
      <c r="N74" s="8">
        <f t="shared" si="19"/>
        <v>1.8827392065282818E-7</v>
      </c>
      <c r="O74" s="8">
        <f t="shared" si="20"/>
        <v>8.5219276644148449E-4</v>
      </c>
      <c r="P74" s="8">
        <f t="shared" si="21"/>
        <v>2.6840117928323332E-3</v>
      </c>
      <c r="R74" s="16">
        <f t="shared" si="22"/>
        <v>46.983333334326744</v>
      </c>
      <c r="S74" s="15">
        <f t="shared" si="23"/>
        <v>46.983333334326744</v>
      </c>
      <c r="U74" s="8">
        <f t="shared" si="24"/>
        <v>0.23181832213911899</v>
      </c>
      <c r="V74" s="8">
        <f t="shared" si="25"/>
        <v>3.8174119410837965E-4</v>
      </c>
      <c r="W74" s="8">
        <f t="shared" si="26"/>
        <v>4.7431549006659073E-2</v>
      </c>
      <c r="X74" s="8">
        <f t="shared" si="27"/>
        <v>2.3081999670447475</v>
      </c>
    </row>
    <row r="75" spans="1:24" x14ac:dyDescent="0.35">
      <c r="A75" s="7">
        <v>74</v>
      </c>
      <c r="B75" s="12">
        <v>44629.532222222224</v>
      </c>
      <c r="C75" s="7">
        <v>2864335</v>
      </c>
      <c r="D75" s="8">
        <v>1.37149E-8</v>
      </c>
      <c r="E75" s="8">
        <v>3.8198200000000003E-11</v>
      </c>
      <c r="F75" s="8">
        <v>3.6057200000000001E-7</v>
      </c>
      <c r="G75" s="8">
        <v>1.9915399999999999E-10</v>
      </c>
      <c r="H75" s="8">
        <v>2.0732100000000001E-9</v>
      </c>
      <c r="I75" s="8">
        <f t="shared" si="14"/>
        <v>8.8872552000000007E-9</v>
      </c>
      <c r="J75" s="8">
        <f t="shared" si="15"/>
        <v>7.6396400000000012E-14</v>
      </c>
      <c r="K75" s="8">
        <f t="shared" si="16"/>
        <v>3.5876914000000003E-7</v>
      </c>
      <c r="L75" s="8">
        <f t="shared" si="17"/>
        <v>7.1940387000000009E-10</v>
      </c>
      <c r="M75" s="8">
        <f t="shared" si="18"/>
        <v>2.4771515186618336E-2</v>
      </c>
      <c r="N75" s="8">
        <f t="shared" si="19"/>
        <v>2.1294027685881792E-7</v>
      </c>
      <c r="O75" s="8">
        <f t="shared" si="20"/>
        <v>5.5510348521057293E-4</v>
      </c>
      <c r="P75" s="8">
        <f t="shared" si="21"/>
        <v>2.0051999734425319E-3</v>
      </c>
      <c r="R75" s="16">
        <f t="shared" si="22"/>
        <v>47.483333334326744</v>
      </c>
      <c r="S75" s="15">
        <f t="shared" si="23"/>
        <v>47.483333334326744</v>
      </c>
      <c r="U75" s="8">
        <f t="shared" si="24"/>
        <v>0.24398894963382478</v>
      </c>
      <c r="V75" s="8">
        <f t="shared" si="25"/>
        <v>3.8184149765775757E-4</v>
      </c>
      <c r="W75" s="8">
        <f t="shared" si="26"/>
        <v>4.7783373069572088E-2</v>
      </c>
      <c r="X75" s="8">
        <f t="shared" si="27"/>
        <v>2.3093722699863162</v>
      </c>
    </row>
    <row r="76" spans="1:24" s="9" customFormat="1" x14ac:dyDescent="0.35">
      <c r="A76" s="9">
        <v>75</v>
      </c>
      <c r="B76" s="11">
        <v>44629.532592592594</v>
      </c>
      <c r="C76" s="9">
        <v>2896692</v>
      </c>
      <c r="D76" s="10">
        <v>4.5048399999999999E-9</v>
      </c>
      <c r="E76" s="10">
        <v>3.9549599999999997E-11</v>
      </c>
      <c r="F76" s="10">
        <v>3.8216199999999998E-7</v>
      </c>
      <c r="G76" s="10">
        <v>8.7159900000000006E-11</v>
      </c>
      <c r="H76" s="10">
        <v>1.6348199999999999E-9</v>
      </c>
      <c r="I76" s="10">
        <f t="shared" si="14"/>
        <v>2.9191363200000001E-9</v>
      </c>
      <c r="J76" s="10">
        <f t="shared" si="15"/>
        <v>7.9099199999999991E-14</v>
      </c>
      <c r="K76" s="10">
        <f t="shared" si="16"/>
        <v>3.8025118999999996E-7</v>
      </c>
      <c r="L76" s="10">
        <f t="shared" si="17"/>
        <v>5.6728253999999987E-10</v>
      </c>
      <c r="M76" s="10">
        <f t="shared" si="18"/>
        <v>7.6768630756947802E-3</v>
      </c>
      <c r="N76" s="10">
        <f t="shared" si="19"/>
        <v>2.080182839138518E-7</v>
      </c>
      <c r="O76" s="10">
        <f t="shared" si="20"/>
        <v>2.2921663966390222E-4</v>
      </c>
      <c r="P76" s="10">
        <f t="shared" si="21"/>
        <v>1.4918626290163614E-3</v>
      </c>
      <c r="R76" s="16">
        <f t="shared" si="22"/>
        <v>48.016666665673256</v>
      </c>
      <c r="S76" s="24">
        <f t="shared" si="23"/>
        <v>48.016666665673256</v>
      </c>
      <c r="U76" s="8">
        <f t="shared" si="24"/>
        <v>0.25264185047154036</v>
      </c>
      <c r="V76" s="8">
        <f t="shared" si="25"/>
        <v>3.8195375327354541E-4</v>
      </c>
      <c r="W76" s="8">
        <f t="shared" si="26"/>
        <v>4.7992525102092794E-2</v>
      </c>
      <c r="X76" s="8">
        <f t="shared" si="27"/>
        <v>2.3103048200101646</v>
      </c>
    </row>
    <row r="77" spans="1:24" x14ac:dyDescent="0.35">
      <c r="A77" s="7">
        <v>76</v>
      </c>
      <c r="B77" s="12">
        <v>44629.532962962963</v>
      </c>
      <c r="C77" s="7">
        <v>2928559</v>
      </c>
      <c r="D77" s="8">
        <v>1.4346899999999999E-9</v>
      </c>
      <c r="E77" s="8">
        <v>3.9651999999999998E-11</v>
      </c>
      <c r="F77" s="8">
        <v>3.8699899999999998E-7</v>
      </c>
      <c r="G77" s="8">
        <v>3.9972799999999999E-11</v>
      </c>
      <c r="H77" s="8">
        <v>1.3541900000000001E-9</v>
      </c>
      <c r="I77" s="8">
        <f t="shared" si="14"/>
        <v>9.2967911999999995E-10</v>
      </c>
      <c r="J77" s="8">
        <f t="shared" si="15"/>
        <v>7.9304E-14</v>
      </c>
      <c r="K77" s="8">
        <f t="shared" si="16"/>
        <v>3.85064005E-7</v>
      </c>
      <c r="L77" s="8">
        <f t="shared" si="17"/>
        <v>4.6990393000000003E-10</v>
      </c>
      <c r="M77" s="8">
        <f t="shared" si="18"/>
        <v>2.4143495832595415E-3</v>
      </c>
      <c r="N77" s="8">
        <f t="shared" si="19"/>
        <v>2.0595017703615274E-7</v>
      </c>
      <c r="O77" s="8">
        <f t="shared" si="20"/>
        <v>1.0380819676978117E-4</v>
      </c>
      <c r="P77" s="8">
        <f t="shared" si="21"/>
        <v>1.220326812941137E-3</v>
      </c>
      <c r="R77" s="16">
        <f t="shared" si="22"/>
        <v>48.550000004470348</v>
      </c>
      <c r="S77" s="15">
        <f t="shared" si="23"/>
        <v>48.550000004470348</v>
      </c>
      <c r="U77" s="8">
        <f t="shared" si="24"/>
        <v>0.25533284054149619</v>
      </c>
      <c r="V77" s="8">
        <f t="shared" si="25"/>
        <v>3.8206414486426299E-4</v>
      </c>
      <c r="W77" s="8">
        <f t="shared" si="26"/>
        <v>4.8081331726051557E-2</v>
      </c>
      <c r="X77" s="8">
        <f t="shared" si="27"/>
        <v>2.3110280705354294</v>
      </c>
    </row>
    <row r="78" spans="1:24" x14ac:dyDescent="0.35">
      <c r="A78" s="7">
        <v>77</v>
      </c>
      <c r="B78" s="12">
        <v>44629.533414351848</v>
      </c>
      <c r="C78" s="7">
        <v>2967966</v>
      </c>
      <c r="D78" s="8">
        <v>5.5051699999999995E-10</v>
      </c>
      <c r="E78" s="8">
        <v>2.6393699999999999E-11</v>
      </c>
      <c r="F78" s="8">
        <v>3.1999100000000002E-7</v>
      </c>
      <c r="G78" s="8">
        <v>1.8105100000000001E-11</v>
      </c>
      <c r="H78" s="8">
        <v>2.0103500000000002E-9</v>
      </c>
      <c r="I78" s="8">
        <f t="shared" si="14"/>
        <v>3.5673501599999997E-10</v>
      </c>
      <c r="J78" s="8">
        <f t="shared" si="15"/>
        <v>5.2787399999999996E-14</v>
      </c>
      <c r="K78" s="8">
        <f t="shared" si="16"/>
        <v>3.1839104500000001E-7</v>
      </c>
      <c r="L78" s="8">
        <f t="shared" si="17"/>
        <v>6.9759145000000012E-10</v>
      </c>
      <c r="M78" s="8">
        <f t="shared" si="18"/>
        <v>1.1204304317038816E-3</v>
      </c>
      <c r="N78" s="8">
        <f t="shared" si="19"/>
        <v>1.6579423582720424E-7</v>
      </c>
      <c r="O78" s="8">
        <f t="shared" si="20"/>
        <v>5.6864350566141081E-5</v>
      </c>
      <c r="P78" s="8">
        <f t="shared" si="21"/>
        <v>2.1909895424351527E-3</v>
      </c>
      <c r="R78" s="16">
        <f t="shared" si="22"/>
        <v>49.199999995529652</v>
      </c>
      <c r="S78" s="15">
        <f t="shared" si="23"/>
        <v>49.199999995529652</v>
      </c>
      <c r="U78" s="8">
        <f t="shared" si="24"/>
        <v>0.25648164403055762</v>
      </c>
      <c r="V78" s="8">
        <f t="shared" si="25"/>
        <v>3.8218496179678174E-4</v>
      </c>
      <c r="W78" s="8">
        <f t="shared" si="26"/>
        <v>4.8133550303217469E-2</v>
      </c>
      <c r="X78" s="8">
        <f t="shared" si="27"/>
        <v>2.3121367483356767</v>
      </c>
    </row>
    <row r="79" spans="1:24" x14ac:dyDescent="0.35">
      <c r="A79" s="7">
        <v>78</v>
      </c>
      <c r="B79" s="12">
        <v>44629.533865740741</v>
      </c>
      <c r="C79" s="7">
        <v>3006464</v>
      </c>
      <c r="D79" s="8">
        <v>1.56605E-10</v>
      </c>
      <c r="E79" s="8">
        <v>2.7018299999999998E-11</v>
      </c>
      <c r="F79" s="8">
        <v>6.7575299999999998E-8</v>
      </c>
      <c r="G79" s="8">
        <v>1.7622399999999999E-11</v>
      </c>
      <c r="H79" s="8">
        <v>2.6408299999999999E-9</v>
      </c>
      <c r="I79" s="8">
        <f t="shared" si="14"/>
        <v>1.0148004000000001E-10</v>
      </c>
      <c r="J79" s="8">
        <f t="shared" si="15"/>
        <v>5.4036599999999996E-14</v>
      </c>
      <c r="K79" s="8">
        <f t="shared" si="16"/>
        <v>6.7237423499999996E-8</v>
      </c>
      <c r="L79" s="8">
        <f t="shared" si="17"/>
        <v>9.1636800999999983E-10</v>
      </c>
      <c r="M79" s="8">
        <f t="shared" si="18"/>
        <v>1.5092791293527185E-3</v>
      </c>
      <c r="N79" s="8">
        <f t="shared" si="19"/>
        <v>8.0366851058770867E-7</v>
      </c>
      <c r="O79" s="8">
        <f t="shared" si="20"/>
        <v>2.6209213682912763E-4</v>
      </c>
      <c r="P79" s="8">
        <f t="shared" si="21"/>
        <v>1.3628838856384792E-2</v>
      </c>
      <c r="R79" s="16">
        <f t="shared" si="22"/>
        <v>49.850000001490116</v>
      </c>
      <c r="S79" s="15">
        <f t="shared" si="23"/>
        <v>49.850000001490116</v>
      </c>
      <c r="U79" s="8">
        <f t="shared" si="24"/>
        <v>0.25733629964573818</v>
      </c>
      <c r="V79" s="8">
        <f t="shared" si="25"/>
        <v>3.8250003719225581E-4</v>
      </c>
      <c r="W79" s="8">
        <f t="shared" si="26"/>
        <v>4.8237211162571493E-2</v>
      </c>
      <c r="X79" s="8">
        <f t="shared" si="27"/>
        <v>2.3172781926124402</v>
      </c>
    </row>
    <row r="80" spans="1:24" x14ac:dyDescent="0.35">
      <c r="A80" s="7">
        <v>79</v>
      </c>
      <c r="B80" s="12">
        <v>44629.534317129626</v>
      </c>
      <c r="C80" s="7">
        <v>3045982</v>
      </c>
      <c r="D80" s="8">
        <v>7.4669299999999996E-11</v>
      </c>
      <c r="E80" s="8">
        <v>3.4553399999999998E-11</v>
      </c>
      <c r="F80" s="8">
        <v>1.46927E-8</v>
      </c>
      <c r="G80" s="8">
        <v>1.6103499999999999E-11</v>
      </c>
      <c r="H80" s="8">
        <v>2.35109E-9</v>
      </c>
      <c r="I80" s="8">
        <f t="shared" si="14"/>
        <v>4.8385706399999997E-11</v>
      </c>
      <c r="J80" s="8">
        <f t="shared" si="15"/>
        <v>6.9106799999999991E-14</v>
      </c>
      <c r="K80" s="8">
        <f t="shared" si="16"/>
        <v>1.4619236499999999E-8</v>
      </c>
      <c r="L80" s="8">
        <f t="shared" si="17"/>
        <v>8.1582823000000004E-10</v>
      </c>
      <c r="M80" s="8">
        <f t="shared" si="18"/>
        <v>3.3097286852155376E-3</v>
      </c>
      <c r="N80" s="8">
        <f t="shared" si="19"/>
        <v>4.7271141690607433E-6</v>
      </c>
      <c r="O80" s="8">
        <f t="shared" si="20"/>
        <v>1.1015281133183665E-3</v>
      </c>
      <c r="P80" s="8">
        <f t="shared" si="21"/>
        <v>5.5805118824091809E-2</v>
      </c>
      <c r="R80" s="16">
        <f t="shared" si="22"/>
        <v>50.499999992549419</v>
      </c>
      <c r="S80" s="15">
        <f t="shared" si="23"/>
        <v>50.499999992549419</v>
      </c>
      <c r="U80" s="8">
        <f t="shared" si="24"/>
        <v>0.25890247716393022</v>
      </c>
      <c r="V80" s="8">
        <f t="shared" si="25"/>
        <v>3.8429754153841705E-4</v>
      </c>
      <c r="W80" s="8">
        <f t="shared" si="26"/>
        <v>4.868038773777357E-2</v>
      </c>
      <c r="X80" s="8">
        <f t="shared" si="27"/>
        <v>2.3398442285482011</v>
      </c>
    </row>
    <row r="81" spans="1:24" x14ac:dyDescent="0.35">
      <c r="A81" s="7">
        <v>80</v>
      </c>
      <c r="B81" s="12">
        <v>44629.534768518519</v>
      </c>
      <c r="C81" s="7">
        <v>3084979</v>
      </c>
      <c r="D81" s="8">
        <v>6.0490099999999996E-11</v>
      </c>
      <c r="E81" s="8">
        <v>3.0703999999999997E-11</v>
      </c>
      <c r="F81" s="8">
        <v>6.9302899999999996E-9</v>
      </c>
      <c r="G81" s="8">
        <v>1.4248E-11</v>
      </c>
      <c r="H81" s="8">
        <v>2.0536600000000001E-9</v>
      </c>
      <c r="I81" s="8">
        <f t="shared" si="14"/>
        <v>3.9197584799999999E-11</v>
      </c>
      <c r="J81" s="8">
        <f t="shared" si="15"/>
        <v>6.1407999999999994E-14</v>
      </c>
      <c r="K81" s="8">
        <f t="shared" si="16"/>
        <v>6.8956385499999999E-9</v>
      </c>
      <c r="L81" s="8">
        <f t="shared" si="17"/>
        <v>7.1262002000000005E-10</v>
      </c>
      <c r="M81" s="8">
        <f t="shared" si="18"/>
        <v>5.6844024691520409E-3</v>
      </c>
      <c r="N81" s="8">
        <f t="shared" si="19"/>
        <v>8.9053391581842695E-6</v>
      </c>
      <c r="O81" s="8">
        <f t="shared" si="20"/>
        <v>2.0662335905062773E-3</v>
      </c>
      <c r="P81" s="8">
        <f t="shared" si="21"/>
        <v>0.10334358665014425</v>
      </c>
      <c r="R81" s="16">
        <f t="shared" si="22"/>
        <v>51.150000005960464</v>
      </c>
      <c r="S81" s="15">
        <f t="shared" si="23"/>
        <v>51.150000005960464</v>
      </c>
      <c r="U81" s="8">
        <f t="shared" si="24"/>
        <v>0.26182556984941002</v>
      </c>
      <c r="V81" s="8">
        <f t="shared" si="25"/>
        <v>3.8872808896118442E-4</v>
      </c>
      <c r="W81" s="8">
        <f t="shared" si="26"/>
        <v>4.9709910312758079E-2</v>
      </c>
      <c r="X81" s="8">
        <f t="shared" si="27"/>
        <v>2.3915675588945029</v>
      </c>
    </row>
    <row r="82" spans="1:24" x14ac:dyDescent="0.35">
      <c r="A82" s="7">
        <v>81</v>
      </c>
      <c r="B82" s="12">
        <v>44629.535266203704</v>
      </c>
      <c r="C82" s="7">
        <v>3127097</v>
      </c>
      <c r="D82" s="8">
        <v>3.7291600000000001E-11</v>
      </c>
      <c r="E82" s="8">
        <v>3.4614900000000002E-11</v>
      </c>
      <c r="F82" s="8">
        <v>5.8070499999999997E-9</v>
      </c>
      <c r="G82" s="8">
        <v>1.2295799999999999E-11</v>
      </c>
      <c r="H82" s="8">
        <v>1.8591699999999999E-9</v>
      </c>
      <c r="I82" s="8">
        <f t="shared" si="14"/>
        <v>2.4164956800000002E-11</v>
      </c>
      <c r="J82" s="8">
        <f t="shared" si="15"/>
        <v>6.922980000000001E-14</v>
      </c>
      <c r="K82" s="8">
        <f t="shared" si="16"/>
        <v>5.7780147499999994E-9</v>
      </c>
      <c r="L82" s="8">
        <f t="shared" si="17"/>
        <v>6.4513199E-10</v>
      </c>
      <c r="M82" s="8">
        <f t="shared" si="18"/>
        <v>4.1822248376918742E-3</v>
      </c>
      <c r="N82" s="8">
        <f t="shared" si="19"/>
        <v>1.1981589351255985E-5</v>
      </c>
      <c r="O82" s="8">
        <f t="shared" si="20"/>
        <v>2.128031950766481E-3</v>
      </c>
      <c r="P82" s="8">
        <f t="shared" si="21"/>
        <v>0.11165288042921663</v>
      </c>
      <c r="R82" s="16">
        <f t="shared" si="22"/>
        <v>51.866666667163372</v>
      </c>
      <c r="S82" s="15">
        <f t="shared" si="23"/>
        <v>51.866666667163372</v>
      </c>
      <c r="U82" s="8">
        <f t="shared" si="24"/>
        <v>0.26536111127407463</v>
      </c>
      <c r="V82" s="8">
        <f t="shared" si="25"/>
        <v>3.962125716200066E-4</v>
      </c>
      <c r="W82" s="8">
        <f t="shared" si="26"/>
        <v>5.1212855453589258E-2</v>
      </c>
      <c r="X82" s="8">
        <f t="shared" si="27"/>
        <v>2.4686079590105963</v>
      </c>
    </row>
    <row r="83" spans="1:24" x14ac:dyDescent="0.35">
      <c r="A83" s="7">
        <v>82</v>
      </c>
      <c r="B83" s="12">
        <v>44629.535740740743</v>
      </c>
      <c r="C83" s="7">
        <v>3168194</v>
      </c>
      <c r="D83" s="8">
        <v>3.3077700000000001E-11</v>
      </c>
      <c r="E83" s="8">
        <v>3.3560400000000003E-11</v>
      </c>
      <c r="F83" s="8">
        <v>5.5091800000000002E-9</v>
      </c>
      <c r="G83" s="8">
        <v>1.11466E-11</v>
      </c>
      <c r="H83" s="8">
        <v>1.71616E-9</v>
      </c>
      <c r="I83" s="8">
        <f t="shared" si="14"/>
        <v>2.1434349600000001E-11</v>
      </c>
      <c r="J83" s="8">
        <f t="shared" si="15"/>
        <v>6.7120800000000003E-14</v>
      </c>
      <c r="K83" s="8">
        <f t="shared" si="16"/>
        <v>5.4816340999999999E-9</v>
      </c>
      <c r="L83" s="8">
        <f t="shared" si="17"/>
        <v>5.9550751999999985E-10</v>
      </c>
      <c r="M83" s="8">
        <f t="shared" si="18"/>
        <v>3.910211664802655E-3</v>
      </c>
      <c r="N83" s="8">
        <f t="shared" si="19"/>
        <v>1.2244669887762118E-5</v>
      </c>
      <c r="O83" s="8">
        <f t="shared" si="20"/>
        <v>2.0334447350289215E-3</v>
      </c>
      <c r="P83" s="8">
        <f t="shared" si="21"/>
        <v>0.10863686067627168</v>
      </c>
      <c r="R83" s="16">
        <f t="shared" si="22"/>
        <v>52.550000004470348</v>
      </c>
      <c r="S83" s="15">
        <f t="shared" si="23"/>
        <v>52.550000004470348</v>
      </c>
      <c r="U83" s="8">
        <f t="shared" si="24"/>
        <v>0.2681260270951718</v>
      </c>
      <c r="V83" s="8">
        <f t="shared" si="25"/>
        <v>4.0448987690813769E-4</v>
      </c>
      <c r="W83" s="8">
        <f t="shared" si="26"/>
        <v>5.2634693329504129E-2</v>
      </c>
      <c r="X83" s="8">
        <f t="shared" si="27"/>
        <v>2.543873620992648</v>
      </c>
    </row>
    <row r="84" spans="1:24" x14ac:dyDescent="0.35">
      <c r="A84" s="7">
        <v>83</v>
      </c>
      <c r="B84" s="12">
        <v>44629.536215277774</v>
      </c>
      <c r="C84" s="7">
        <v>3209292</v>
      </c>
      <c r="D84" s="8">
        <v>3.9463099999999998E-11</v>
      </c>
      <c r="E84" s="8">
        <v>3.6836600000000001E-11</v>
      </c>
      <c r="F84" s="8">
        <v>5.3945699999999999E-9</v>
      </c>
      <c r="G84" s="8">
        <v>1.0345800000000001E-11</v>
      </c>
      <c r="H84" s="8">
        <v>1.59534E-9</v>
      </c>
      <c r="I84" s="8">
        <f t="shared" si="14"/>
        <v>2.5572088799999999E-11</v>
      </c>
      <c r="J84" s="8">
        <f t="shared" si="15"/>
        <v>7.3673200000000008E-14</v>
      </c>
      <c r="K84" s="8">
        <f t="shared" si="16"/>
        <v>5.3675971500000003E-9</v>
      </c>
      <c r="L84" s="8">
        <f t="shared" si="17"/>
        <v>5.535829799999999E-10</v>
      </c>
      <c r="M84" s="8">
        <f t="shared" si="18"/>
        <v>4.764159471244968E-3</v>
      </c>
      <c r="N84" s="8">
        <f t="shared" si="19"/>
        <v>1.3725545703443858E-5</v>
      </c>
      <c r="O84" s="8">
        <f t="shared" si="20"/>
        <v>1.9274546339603745E-3</v>
      </c>
      <c r="P84" s="8">
        <f t="shared" si="21"/>
        <v>0.10313422645736368</v>
      </c>
      <c r="R84" s="16">
        <f t="shared" si="22"/>
        <v>53.233333326876163</v>
      </c>
      <c r="S84" s="15">
        <f t="shared" si="23"/>
        <v>53.233333326876163</v>
      </c>
      <c r="U84" s="8">
        <f t="shared" si="24"/>
        <v>0.27108977051926009</v>
      </c>
      <c r="V84" s="8">
        <f t="shared" si="25"/>
        <v>4.1336303375990474E-4</v>
      </c>
      <c r="W84" s="8">
        <f t="shared" si="26"/>
        <v>5.3988000592267403E-2</v>
      </c>
      <c r="X84" s="8">
        <f t="shared" si="27"/>
        <v>2.6162287412729071</v>
      </c>
    </row>
    <row r="85" spans="1:24" x14ac:dyDescent="0.35">
      <c r="A85" s="7">
        <v>84</v>
      </c>
      <c r="B85" s="12">
        <v>44629.536689814813</v>
      </c>
      <c r="C85" s="7">
        <v>3250389</v>
      </c>
      <c r="D85" s="8">
        <v>2.4058399999999999E-11</v>
      </c>
      <c r="E85" s="8">
        <v>4.7648000000000001E-11</v>
      </c>
      <c r="F85" s="8">
        <v>5.3060900000000002E-9</v>
      </c>
      <c r="G85" s="8">
        <v>9.6986500000000005E-12</v>
      </c>
      <c r="H85" s="8">
        <v>1.5304399999999999E-9</v>
      </c>
      <c r="I85" s="8">
        <f t="shared" si="14"/>
        <v>1.5589843200000001E-11</v>
      </c>
      <c r="J85" s="8">
        <f t="shared" si="15"/>
        <v>9.5296000000000009E-14</v>
      </c>
      <c r="K85" s="8">
        <f t="shared" si="16"/>
        <v>5.2795595500000002E-9</v>
      </c>
      <c r="L85" s="8">
        <f t="shared" si="17"/>
        <v>5.3106267999999997E-10</v>
      </c>
      <c r="M85" s="8">
        <f t="shared" si="18"/>
        <v>2.9528681421918993E-3</v>
      </c>
      <c r="N85" s="8">
        <f t="shared" si="19"/>
        <v>1.8049990552715711E-5</v>
      </c>
      <c r="O85" s="8">
        <f t="shared" si="20"/>
        <v>1.8370187717647772E-3</v>
      </c>
      <c r="P85" s="8">
        <f t="shared" si="21"/>
        <v>0.10058844397351289</v>
      </c>
      <c r="R85" s="16">
        <f t="shared" si="22"/>
        <v>53.91666667163372</v>
      </c>
      <c r="S85" s="15">
        <f t="shared" si="23"/>
        <v>53.91666667163372</v>
      </c>
      <c r="U85" s="8">
        <f t="shared" si="24"/>
        <v>0.27372642166459821</v>
      </c>
      <c r="V85" s="8">
        <f t="shared" si="25"/>
        <v>4.2421967549559803E-4</v>
      </c>
      <c r="W85" s="8">
        <f t="shared" si="26"/>
        <v>5.5274195694059926E-2</v>
      </c>
      <c r="X85" s="8">
        <f t="shared" si="27"/>
        <v>2.6858339881671434</v>
      </c>
    </row>
    <row r="86" spans="1:24" x14ac:dyDescent="0.35">
      <c r="A86" s="7">
        <v>85</v>
      </c>
      <c r="B86" s="12">
        <v>44629.537164351852</v>
      </c>
      <c r="C86" s="7">
        <v>3291487</v>
      </c>
      <c r="D86" s="8">
        <v>2.53162E-11</v>
      </c>
      <c r="E86" s="8">
        <v>4.8333899999999999E-11</v>
      </c>
      <c r="F86" s="8">
        <v>5.3243199999999997E-9</v>
      </c>
      <c r="G86" s="8">
        <v>8.7494299999999994E-12</v>
      </c>
      <c r="H86" s="8">
        <v>1.4410499999999999E-9</v>
      </c>
      <c r="I86" s="8">
        <f t="shared" si="14"/>
        <v>1.64048976E-11</v>
      </c>
      <c r="J86" s="8">
        <f t="shared" si="15"/>
        <v>9.6667799999999998E-14</v>
      </c>
      <c r="K86" s="8">
        <f t="shared" si="16"/>
        <v>5.2976983999999995E-9</v>
      </c>
      <c r="L86" s="8">
        <f t="shared" si="17"/>
        <v>5.0004435E-10</v>
      </c>
      <c r="M86" s="8">
        <f t="shared" si="18"/>
        <v>3.0966084441500109E-3</v>
      </c>
      <c r="N86" s="8">
        <f t="shared" si="19"/>
        <v>1.824713162229092E-5</v>
      </c>
      <c r="O86" s="8">
        <f t="shared" si="20"/>
        <v>1.6515530593436576E-3</v>
      </c>
      <c r="P86" s="8">
        <f t="shared" si="21"/>
        <v>9.438898031643328E-2</v>
      </c>
      <c r="R86" s="16">
        <f t="shared" si="22"/>
        <v>54.600000001490116</v>
      </c>
      <c r="S86" s="15">
        <f t="shared" si="23"/>
        <v>54.600000001490116</v>
      </c>
      <c r="U86" s="8">
        <f t="shared" si="24"/>
        <v>0.27579332615441488</v>
      </c>
      <c r="V86" s="8">
        <f t="shared" si="25"/>
        <v>4.3662119217562388E-4</v>
      </c>
      <c r="W86" s="8">
        <f t="shared" si="26"/>
        <v>5.6466124396957203E-2</v>
      </c>
      <c r="X86" s="8">
        <f t="shared" si="27"/>
        <v>2.7524512744605794</v>
      </c>
    </row>
    <row r="87" spans="1:24" x14ac:dyDescent="0.35">
      <c r="A87" s="7">
        <v>86</v>
      </c>
      <c r="B87" s="12">
        <v>44629.537638888891</v>
      </c>
      <c r="C87" s="7">
        <v>3332584</v>
      </c>
      <c r="D87" s="8">
        <v>3.6119900000000001E-11</v>
      </c>
      <c r="E87" s="8">
        <v>4.49553E-11</v>
      </c>
      <c r="F87" s="8">
        <v>5.2226300000000002E-9</v>
      </c>
      <c r="G87" s="8">
        <v>8.2129999999999998E-12</v>
      </c>
      <c r="H87" s="8">
        <v>1.3887399999999999E-9</v>
      </c>
      <c r="I87" s="8">
        <f t="shared" si="14"/>
        <v>2.3405695200000003E-11</v>
      </c>
      <c r="J87" s="8">
        <f t="shared" si="15"/>
        <v>8.9910599999999998E-14</v>
      </c>
      <c r="K87" s="8">
        <f t="shared" si="16"/>
        <v>5.19651685E-9</v>
      </c>
      <c r="L87" s="8">
        <f t="shared" si="17"/>
        <v>4.8189277999999995E-10</v>
      </c>
      <c r="M87" s="8">
        <f t="shared" si="18"/>
        <v>4.5041122497274308E-3</v>
      </c>
      <c r="N87" s="8">
        <f t="shared" si="19"/>
        <v>1.7302089571786916E-5</v>
      </c>
      <c r="O87" s="8">
        <f t="shared" si="20"/>
        <v>1.580481741341799E-3</v>
      </c>
      <c r="P87" s="8">
        <f t="shared" si="21"/>
        <v>9.2733804952446167E-2</v>
      </c>
      <c r="R87" s="16">
        <f t="shared" si="22"/>
        <v>55.283333338797092</v>
      </c>
      <c r="S87" s="15">
        <f t="shared" si="23"/>
        <v>55.283333338797092</v>
      </c>
      <c r="U87" s="8">
        <f t="shared" si="24"/>
        <v>0.27839023907325761</v>
      </c>
      <c r="V87" s="8">
        <f t="shared" si="25"/>
        <v>4.4876717615423045E-4</v>
      </c>
      <c r="W87" s="8">
        <f t="shared" si="26"/>
        <v>5.7570402960279543E-2</v>
      </c>
      <c r="X87" s="8">
        <f t="shared" si="27"/>
        <v>2.8163848931325592</v>
      </c>
    </row>
    <row r="88" spans="1:24" x14ac:dyDescent="0.35">
      <c r="A88" s="7">
        <v>87</v>
      </c>
      <c r="B88" s="12">
        <v>44629.538113425922</v>
      </c>
      <c r="C88" s="7">
        <v>3373682</v>
      </c>
      <c r="D88" s="8">
        <v>1.0534899999999999E-11</v>
      </c>
      <c r="E88" s="8">
        <v>2.6700900000000001E-11</v>
      </c>
      <c r="F88" s="8">
        <v>5.1393000000000002E-9</v>
      </c>
      <c r="G88" s="8">
        <v>7.5561700000000001E-12</v>
      </c>
      <c r="H88" s="8">
        <v>1.3253899999999999E-9</v>
      </c>
      <c r="I88" s="8">
        <f t="shared" si="14"/>
        <v>6.8266151999999999E-12</v>
      </c>
      <c r="J88" s="8">
        <f t="shared" si="15"/>
        <v>5.3401800000000002E-14</v>
      </c>
      <c r="K88" s="8">
        <f t="shared" si="16"/>
        <v>5.1136035000000005E-9</v>
      </c>
      <c r="L88" s="8">
        <f t="shared" si="17"/>
        <v>4.5991032999999994E-10</v>
      </c>
      <c r="M88" s="8">
        <f t="shared" si="18"/>
        <v>1.3349911075428509E-3</v>
      </c>
      <c r="N88" s="8">
        <f t="shared" si="19"/>
        <v>1.0443085780897952E-5</v>
      </c>
      <c r="O88" s="8">
        <f t="shared" si="20"/>
        <v>1.4776605186538219E-3</v>
      </c>
      <c r="P88" s="8">
        <f t="shared" si="21"/>
        <v>8.9938598094279287E-2</v>
      </c>
      <c r="R88" s="16">
        <f t="shared" si="22"/>
        <v>55.966666661202908</v>
      </c>
      <c r="S88" s="15">
        <f t="shared" si="23"/>
        <v>55.966666661202908</v>
      </c>
      <c r="U88" s="8">
        <f t="shared" si="24"/>
        <v>0.28038526602175484</v>
      </c>
      <c r="V88" s="8">
        <f t="shared" si="25"/>
        <v>4.5824677758147148E-4</v>
      </c>
      <c r="W88" s="8">
        <f t="shared" si="26"/>
        <v>5.8615268215735761E-2</v>
      </c>
      <c r="X88" s="8">
        <f t="shared" si="27"/>
        <v>2.8787979631754457</v>
      </c>
    </row>
    <row r="89" spans="1:24" x14ac:dyDescent="0.35">
      <c r="A89" s="7">
        <v>88</v>
      </c>
      <c r="B89" s="12">
        <v>44629.538587962961</v>
      </c>
      <c r="C89" s="7">
        <v>3414779</v>
      </c>
      <c r="D89" s="8">
        <v>2.58537E-11</v>
      </c>
      <c r="E89" s="8">
        <v>5.69339E-11</v>
      </c>
      <c r="F89" s="8">
        <v>5.1346899999999998E-9</v>
      </c>
      <c r="G89" s="8">
        <v>7.3658999999999995E-12</v>
      </c>
      <c r="H89" s="8">
        <v>1.29336E-9</v>
      </c>
      <c r="I89" s="8">
        <f t="shared" si="14"/>
        <v>1.6753197600000001E-11</v>
      </c>
      <c r="J89" s="8">
        <f t="shared" si="15"/>
        <v>1.1386779999999999E-13</v>
      </c>
      <c r="K89" s="8">
        <f t="shared" si="16"/>
        <v>5.1090165499999999E-9</v>
      </c>
      <c r="L89" s="8">
        <f t="shared" si="17"/>
        <v>4.4879591999999996E-10</v>
      </c>
      <c r="M89" s="8">
        <f t="shared" si="18"/>
        <v>3.2791433411974366E-3</v>
      </c>
      <c r="N89" s="8">
        <f t="shared" si="19"/>
        <v>2.2287616194940686E-5</v>
      </c>
      <c r="O89" s="8">
        <f t="shared" si="20"/>
        <v>1.4417451828375853E-3</v>
      </c>
      <c r="P89" s="8">
        <f t="shared" si="21"/>
        <v>8.784389629741951E-2</v>
      </c>
      <c r="R89" s="16">
        <f t="shared" si="22"/>
        <v>56.650000005960464</v>
      </c>
      <c r="S89" s="15">
        <f t="shared" si="23"/>
        <v>56.650000005960464</v>
      </c>
      <c r="U89" s="8">
        <f t="shared" si="24"/>
        <v>0.28196176198476425</v>
      </c>
      <c r="V89" s="8">
        <f t="shared" si="25"/>
        <v>4.6942976761017778E-4</v>
      </c>
      <c r="W89" s="8">
        <f t="shared" si="26"/>
        <v>5.9612731847087964E-2</v>
      </c>
      <c r="X89" s="8">
        <f t="shared" si="27"/>
        <v>2.9395403164414562</v>
      </c>
    </row>
    <row r="90" spans="1:24" x14ac:dyDescent="0.35">
      <c r="A90" s="7">
        <v>89</v>
      </c>
      <c r="B90" s="12">
        <v>44629.5390625</v>
      </c>
      <c r="C90" s="7">
        <v>3455877</v>
      </c>
      <c r="D90" s="8">
        <v>1.4082400000000001E-11</v>
      </c>
      <c r="E90" s="8">
        <v>3.8618E-11</v>
      </c>
      <c r="F90" s="8">
        <v>5.0997200000000003E-9</v>
      </c>
      <c r="G90" s="8">
        <v>7.0498499999999999E-12</v>
      </c>
      <c r="H90" s="8">
        <v>1.2478899999999999E-9</v>
      </c>
      <c r="I90" s="8">
        <f t="shared" si="14"/>
        <v>9.1253952000000011E-12</v>
      </c>
      <c r="J90" s="8">
        <f t="shared" si="15"/>
        <v>7.7236000000000008E-14</v>
      </c>
      <c r="K90" s="8">
        <f t="shared" si="16"/>
        <v>5.0742213999999999E-9</v>
      </c>
      <c r="L90" s="8">
        <f t="shared" si="17"/>
        <v>4.3301782999999997E-10</v>
      </c>
      <c r="M90" s="8">
        <f t="shared" si="18"/>
        <v>1.7983833342392196E-3</v>
      </c>
      <c r="N90" s="8">
        <f t="shared" si="19"/>
        <v>1.5221251481064663E-5</v>
      </c>
      <c r="O90" s="8">
        <f t="shared" si="20"/>
        <v>1.389346156634001E-3</v>
      </c>
      <c r="P90" s="8">
        <f t="shared" si="21"/>
        <v>8.5336802607785298E-2</v>
      </c>
      <c r="R90" s="16">
        <f t="shared" si="22"/>
        <v>57.33333333581686</v>
      </c>
      <c r="S90" s="15">
        <f t="shared" si="23"/>
        <v>57.33333333581686</v>
      </c>
      <c r="U90" s="8">
        <f t="shared" si="24"/>
        <v>0.28369658359004463</v>
      </c>
      <c r="V90" s="8">
        <f t="shared" si="25"/>
        <v>4.8224529733427164E-4</v>
      </c>
      <c r="W90" s="8">
        <f t="shared" si="26"/>
        <v>6.0580021383152327E-2</v>
      </c>
      <c r="X90" s="8">
        <f t="shared" si="27"/>
        <v>2.998710388266332</v>
      </c>
    </row>
    <row r="91" spans="1:24" x14ac:dyDescent="0.35">
      <c r="A91" s="7">
        <v>90</v>
      </c>
      <c r="B91" s="12">
        <v>44629.539537037039</v>
      </c>
      <c r="C91" s="7">
        <v>3496974</v>
      </c>
      <c r="D91" s="8">
        <v>2.75629E-11</v>
      </c>
      <c r="E91" s="8">
        <v>4.2743900000000002E-11</v>
      </c>
      <c r="F91" s="8">
        <v>5.04642E-9</v>
      </c>
      <c r="G91" s="8">
        <v>6.9466500000000001E-12</v>
      </c>
      <c r="H91" s="8">
        <v>1.2236600000000001E-9</v>
      </c>
      <c r="I91" s="8">
        <f t="shared" si="14"/>
        <v>1.7860759199999999E-11</v>
      </c>
      <c r="J91" s="8">
        <f t="shared" si="15"/>
        <v>8.5487800000000002E-14</v>
      </c>
      <c r="K91" s="8">
        <f t="shared" si="16"/>
        <v>5.0211879000000003E-9</v>
      </c>
      <c r="L91" s="8">
        <f t="shared" si="17"/>
        <v>4.2461002000000003E-10</v>
      </c>
      <c r="M91" s="8">
        <f t="shared" si="18"/>
        <v>3.5570784355630266E-3</v>
      </c>
      <c r="N91" s="8">
        <f t="shared" si="19"/>
        <v>1.7025413448478992E-5</v>
      </c>
      <c r="O91" s="8">
        <f t="shared" si="20"/>
        <v>1.3834674460200941E-3</v>
      </c>
      <c r="P91" s="8">
        <f t="shared" si="21"/>
        <v>8.4563658731034538E-2</v>
      </c>
      <c r="R91" s="16">
        <f t="shared" si="22"/>
        <v>58.016666665673256</v>
      </c>
      <c r="S91" s="15">
        <f t="shared" si="23"/>
        <v>58.016666665673256</v>
      </c>
      <c r="U91" s="8">
        <f t="shared" si="24"/>
        <v>0.28552636635208345</v>
      </c>
      <c r="V91" s="8">
        <f t="shared" si="25"/>
        <v>4.9326290779580593E-4</v>
      </c>
      <c r="W91" s="8">
        <f t="shared" si="26"/>
        <v>6.1527399359238691E-2</v>
      </c>
      <c r="X91" s="8">
        <f t="shared" si="27"/>
        <v>3.0567597122617287</v>
      </c>
    </row>
    <row r="92" spans="1:24" x14ac:dyDescent="0.35">
      <c r="A92" s="7">
        <v>91</v>
      </c>
      <c r="B92" s="12">
        <v>44629.540023148147</v>
      </c>
      <c r="C92" s="7">
        <v>3538072</v>
      </c>
      <c r="D92" s="8">
        <v>2.9938700000000001E-11</v>
      </c>
      <c r="E92" s="8">
        <v>4.8303200000000003E-11</v>
      </c>
      <c r="F92" s="8">
        <v>5.0488899999999999E-9</v>
      </c>
      <c r="G92" s="8">
        <v>6.50375E-12</v>
      </c>
      <c r="H92" s="8">
        <v>1.2027800000000001E-9</v>
      </c>
      <c r="I92" s="8">
        <f t="shared" si="14"/>
        <v>1.9400277600000001E-11</v>
      </c>
      <c r="J92" s="8">
        <f t="shared" si="15"/>
        <v>9.6606400000000009E-14</v>
      </c>
      <c r="K92" s="8">
        <f t="shared" si="16"/>
        <v>5.0236455499999995E-9</v>
      </c>
      <c r="L92" s="8">
        <f t="shared" si="17"/>
        <v>4.1736465999999997E-10</v>
      </c>
      <c r="M92" s="8">
        <f t="shared" si="18"/>
        <v>3.8617926776302923E-3</v>
      </c>
      <c r="N92" s="8">
        <f t="shared" si="19"/>
        <v>1.9230337618067025E-5</v>
      </c>
      <c r="O92" s="8">
        <f t="shared" si="20"/>
        <v>1.2946275638415613E-3</v>
      </c>
      <c r="P92" s="8">
        <f t="shared" si="21"/>
        <v>8.3080037364499176E-2</v>
      </c>
      <c r="R92" s="16">
        <f t="shared" si="22"/>
        <v>58.716666668653488</v>
      </c>
      <c r="S92" s="15">
        <f t="shared" si="23"/>
        <v>58.716666668653488</v>
      </c>
      <c r="U92" s="8">
        <f t="shared" si="24"/>
        <v>0.2881229712527561</v>
      </c>
      <c r="V92" s="8">
        <f t="shared" si="25"/>
        <v>5.059524207231223E-4</v>
      </c>
      <c r="W92" s="8">
        <f t="shared" si="26"/>
        <v>6.2464732616680944E-2</v>
      </c>
      <c r="X92" s="8">
        <f t="shared" si="27"/>
        <v>3.115435006144974</v>
      </c>
    </row>
    <row r="93" spans="1:24" x14ac:dyDescent="0.35">
      <c r="A93" s="7">
        <v>92</v>
      </c>
      <c r="B93" s="12">
        <v>44629.540497685186</v>
      </c>
      <c r="C93" s="7">
        <v>3579169</v>
      </c>
      <c r="D93" s="8">
        <v>2.5531199999999999E-11</v>
      </c>
      <c r="E93" s="8">
        <v>4.7064399999999997E-11</v>
      </c>
      <c r="F93" s="8">
        <v>5.0479200000000001E-9</v>
      </c>
      <c r="G93" s="8">
        <v>6.2274699999999999E-12</v>
      </c>
      <c r="H93" s="8">
        <v>1.1756600000000001E-9</v>
      </c>
      <c r="I93" s="8">
        <f t="shared" si="14"/>
        <v>1.65442176E-11</v>
      </c>
      <c r="J93" s="8">
        <f t="shared" si="15"/>
        <v>9.41288E-14</v>
      </c>
      <c r="K93" s="8">
        <f t="shared" si="16"/>
        <v>5.0226804000000004E-9</v>
      </c>
      <c r="L93" s="8">
        <f t="shared" si="17"/>
        <v>4.0795401999999994E-10</v>
      </c>
      <c r="M93" s="8">
        <f t="shared" si="18"/>
        <v>3.2939021164874434E-3</v>
      </c>
      <c r="N93" s="8">
        <f t="shared" si="19"/>
        <v>1.8740750456668515E-5</v>
      </c>
      <c r="O93" s="8">
        <f t="shared" si="20"/>
        <v>1.239869851165525E-3</v>
      </c>
      <c r="P93" s="8">
        <f t="shared" si="21"/>
        <v>8.1222372819102703E-2</v>
      </c>
      <c r="R93" s="16">
        <f t="shared" si="22"/>
        <v>59.400000005960464</v>
      </c>
      <c r="S93" s="15">
        <f t="shared" si="23"/>
        <v>59.400000005960464</v>
      </c>
      <c r="U93" s="8">
        <f t="shared" si="24"/>
        <v>0.29056783365496341</v>
      </c>
      <c r="V93" s="8">
        <f t="shared" si="25"/>
        <v>5.1892587589076535E-4</v>
      </c>
      <c r="W93" s="8">
        <f t="shared" si="26"/>
        <v>6.3330685905177292E-2</v>
      </c>
      <c r="X93" s="8">
        <f t="shared" si="27"/>
        <v>3.1715716632841442</v>
      </c>
    </row>
    <row r="94" spans="1:24" x14ac:dyDescent="0.35">
      <c r="A94" s="7">
        <v>93</v>
      </c>
      <c r="B94" s="12">
        <v>44629.540972222225</v>
      </c>
      <c r="C94" s="7">
        <v>3620267</v>
      </c>
      <c r="D94" s="8">
        <v>1.9532700000000001E-11</v>
      </c>
      <c r="E94" s="8">
        <v>3.3734400000000003E-11</v>
      </c>
      <c r="F94" s="8">
        <v>5.0242799999999999E-9</v>
      </c>
      <c r="G94" s="8">
        <v>6.2769199999999999E-12</v>
      </c>
      <c r="H94" s="8">
        <v>1.14723E-9</v>
      </c>
      <c r="I94" s="8">
        <f t="shared" si="14"/>
        <v>1.2657189600000001E-11</v>
      </c>
      <c r="J94" s="8">
        <f t="shared" si="15"/>
        <v>6.7468800000000003E-14</v>
      </c>
      <c r="K94" s="8">
        <f t="shared" si="16"/>
        <v>4.9991585999999999E-9</v>
      </c>
      <c r="L94" s="8">
        <f t="shared" si="17"/>
        <v>3.9808880999999999E-10</v>
      </c>
      <c r="M94" s="8">
        <f t="shared" si="18"/>
        <v>2.531863982070903E-3</v>
      </c>
      <c r="N94" s="8">
        <f t="shared" si="19"/>
        <v>1.3496031112115548E-5</v>
      </c>
      <c r="O94" s="8">
        <f t="shared" si="20"/>
        <v>1.2555952915756664E-3</v>
      </c>
      <c r="P94" s="8">
        <f t="shared" si="21"/>
        <v>7.9631162331997227E-2</v>
      </c>
      <c r="R94" s="16">
        <f t="shared" si="22"/>
        <v>60.08333333581686</v>
      </c>
      <c r="S94" s="15">
        <f t="shared" si="23"/>
        <v>60.08333333581686</v>
      </c>
      <c r="U94" s="8">
        <f t="shared" si="24"/>
        <v>0.29255830372850961</v>
      </c>
      <c r="V94" s="8">
        <f t="shared" si="25"/>
        <v>5.2994010953739056E-4</v>
      </c>
      <c r="W94" s="8">
        <f t="shared" si="26"/>
        <v>6.418330315794224E-2</v>
      </c>
      <c r="X94" s="8">
        <f t="shared" si="27"/>
        <v>3.2265299541811312</v>
      </c>
    </row>
    <row r="95" spans="1:24" x14ac:dyDescent="0.35">
      <c r="A95" s="7">
        <v>94</v>
      </c>
      <c r="B95" s="12">
        <v>44629.541446759256</v>
      </c>
      <c r="C95" s="7">
        <v>3661364</v>
      </c>
      <c r="D95" s="8">
        <v>3.3604399999999999E-11</v>
      </c>
      <c r="E95" s="8">
        <v>3.5669400000000001E-11</v>
      </c>
      <c r="F95" s="8">
        <v>5.0734399999999998E-9</v>
      </c>
      <c r="G95" s="8">
        <v>6.0726699999999998E-12</v>
      </c>
      <c r="H95" s="8">
        <v>1.15683E-9</v>
      </c>
      <c r="I95" s="8">
        <f t="shared" si="14"/>
        <v>2.1775651200000002E-11</v>
      </c>
      <c r="J95" s="8">
        <f t="shared" si="15"/>
        <v>7.1338800000000003E-14</v>
      </c>
      <c r="K95" s="8">
        <f t="shared" si="16"/>
        <v>5.0480728E-9</v>
      </c>
      <c r="L95" s="8">
        <f t="shared" si="17"/>
        <v>4.0142000999999999E-10</v>
      </c>
      <c r="M95" s="8">
        <f t="shared" si="18"/>
        <v>4.3136563323730196E-3</v>
      </c>
      <c r="N95" s="8">
        <f t="shared" si="19"/>
        <v>1.4131888113816425E-5</v>
      </c>
      <c r="O95" s="8">
        <f t="shared" si="20"/>
        <v>1.202967992062238E-3</v>
      </c>
      <c r="P95" s="8">
        <f t="shared" si="21"/>
        <v>7.9519457405606356E-2</v>
      </c>
      <c r="R95" s="16">
        <f t="shared" si="22"/>
        <v>60.766666658222675</v>
      </c>
      <c r="S95" s="15">
        <f t="shared" si="23"/>
        <v>60.766666658222675</v>
      </c>
      <c r="U95" s="8">
        <f t="shared" si="24"/>
        <v>0.29489718979854235</v>
      </c>
      <c r="V95" s="8">
        <f t="shared" si="25"/>
        <v>5.3937964845529834E-4</v>
      </c>
      <c r="W95" s="8">
        <f t="shared" si="26"/>
        <v>6.5023312266418859E-2</v>
      </c>
      <c r="X95" s="8">
        <f t="shared" si="27"/>
        <v>3.2809064150552518</v>
      </c>
    </row>
    <row r="96" spans="1:24" x14ac:dyDescent="0.35">
      <c r="A96" s="7">
        <v>95</v>
      </c>
      <c r="B96" s="12">
        <v>44629.541921296295</v>
      </c>
      <c r="C96" s="7">
        <v>3702462</v>
      </c>
      <c r="D96" s="8">
        <v>2.9411900000000003E-11</v>
      </c>
      <c r="E96" s="8">
        <v>4.50372E-11</v>
      </c>
      <c r="F96" s="8">
        <v>5.11006E-9</v>
      </c>
      <c r="G96" s="8">
        <v>5.5964499999999996E-12</v>
      </c>
      <c r="H96" s="8">
        <v>1.12515E-9</v>
      </c>
      <c r="I96" s="8">
        <f t="shared" si="14"/>
        <v>1.9058911200000002E-11</v>
      </c>
      <c r="J96" s="8">
        <f t="shared" si="15"/>
        <v>9.0074400000000004E-14</v>
      </c>
      <c r="K96" s="8">
        <f t="shared" si="16"/>
        <v>5.0845096999999998E-9</v>
      </c>
      <c r="L96" s="8">
        <f t="shared" si="17"/>
        <v>3.9042704999999995E-10</v>
      </c>
      <c r="M96" s="8">
        <f t="shared" si="18"/>
        <v>3.7484265592019625E-3</v>
      </c>
      <c r="N96" s="8">
        <f t="shared" si="19"/>
        <v>1.7715454451783228E-5</v>
      </c>
      <c r="O96" s="8">
        <f t="shared" si="20"/>
        <v>1.1006862667603918E-3</v>
      </c>
      <c r="P96" s="8">
        <f t="shared" si="21"/>
        <v>7.6787551413266056E-2</v>
      </c>
      <c r="R96" s="16">
        <f t="shared" si="22"/>
        <v>61.450000002980232</v>
      </c>
      <c r="S96" s="15">
        <f t="shared" si="23"/>
        <v>61.450000002980232</v>
      </c>
      <c r="U96" s="8">
        <f t="shared" si="24"/>
        <v>0.29765173483254864</v>
      </c>
      <c r="V96" s="8">
        <f t="shared" si="25"/>
        <v>5.5026082401379384E-4</v>
      </c>
      <c r="W96" s="8">
        <f t="shared" si="26"/>
        <v>6.5810394151341989E-2</v>
      </c>
      <c r="X96" s="8">
        <f t="shared" si="27"/>
        <v>3.3343113106278763</v>
      </c>
    </row>
    <row r="97" spans="1:24" x14ac:dyDescent="0.35">
      <c r="A97" s="7">
        <v>96</v>
      </c>
      <c r="B97" s="12">
        <v>44629.542395833334</v>
      </c>
      <c r="C97" s="7">
        <v>3743559</v>
      </c>
      <c r="D97" s="8">
        <v>2.4090700000000001E-11</v>
      </c>
      <c r="E97" s="8">
        <v>4.3552800000000002E-11</v>
      </c>
      <c r="F97" s="8">
        <v>5.0944299999999997E-9</v>
      </c>
      <c r="G97" s="8">
        <v>5.2793200000000002E-12</v>
      </c>
      <c r="H97" s="8">
        <v>1.10379E-9</v>
      </c>
      <c r="I97" s="8">
        <f t="shared" si="14"/>
        <v>1.5610773600000002E-11</v>
      </c>
      <c r="J97" s="8">
        <f t="shared" si="15"/>
        <v>8.7105600000000004E-14</v>
      </c>
      <c r="K97" s="8">
        <f t="shared" si="16"/>
        <v>5.0689578499999996E-9</v>
      </c>
      <c r="L97" s="8">
        <f t="shared" si="17"/>
        <v>3.8301513000000001E-10</v>
      </c>
      <c r="M97" s="8">
        <f t="shared" si="18"/>
        <v>3.0796810827693121E-3</v>
      </c>
      <c r="N97" s="8">
        <f t="shared" si="19"/>
        <v>1.7184123951632389E-5</v>
      </c>
      <c r="O97" s="8">
        <f t="shared" si="20"/>
        <v>1.0415000787587928E-3</v>
      </c>
      <c r="P97" s="8">
        <f t="shared" si="21"/>
        <v>7.5560922251503834E-2</v>
      </c>
      <c r="R97" s="16">
        <f t="shared" si="22"/>
        <v>62.133333332836628</v>
      </c>
      <c r="S97" s="15">
        <f t="shared" si="23"/>
        <v>62.133333332836628</v>
      </c>
      <c r="U97" s="8">
        <f t="shared" si="24"/>
        <v>0.29998467159835168</v>
      </c>
      <c r="V97" s="8">
        <f t="shared" si="25"/>
        <v>5.6218484657428905E-4</v>
      </c>
      <c r="W97" s="8">
        <f t="shared" si="26"/>
        <v>6.6542307815670249E-2</v>
      </c>
      <c r="X97" s="8">
        <f t="shared" si="27"/>
        <v>3.3863637055318199</v>
      </c>
    </row>
    <row r="98" spans="1:24" x14ac:dyDescent="0.35">
      <c r="A98" s="7">
        <v>97</v>
      </c>
      <c r="B98" s="12">
        <v>44629.542870370373</v>
      </c>
      <c r="C98" s="7">
        <v>3784657</v>
      </c>
      <c r="D98" s="8">
        <v>2.08979E-11</v>
      </c>
      <c r="E98" s="8">
        <v>4.5098699999999997E-11</v>
      </c>
      <c r="F98" s="8">
        <v>5.4628599999999999E-9</v>
      </c>
      <c r="G98" s="8">
        <v>5.2266500000000002E-12</v>
      </c>
      <c r="H98" s="8">
        <v>1.10895E-9</v>
      </c>
      <c r="I98" s="8">
        <f t="shared" si="14"/>
        <v>1.35418392E-11</v>
      </c>
      <c r="J98" s="8">
        <f t="shared" si="15"/>
        <v>9.0197399999999998E-14</v>
      </c>
      <c r="K98" s="8">
        <f t="shared" si="16"/>
        <v>5.4355456999999998E-9</v>
      </c>
      <c r="L98" s="8">
        <f t="shared" si="17"/>
        <v>3.8480565E-10</v>
      </c>
      <c r="M98" s="8">
        <f t="shared" si="18"/>
        <v>2.4913486055319154E-3</v>
      </c>
      <c r="N98" s="8">
        <f t="shared" si="19"/>
        <v>1.6593991657544155E-5</v>
      </c>
      <c r="O98" s="8">
        <f t="shared" si="20"/>
        <v>9.6156858730853838E-4</v>
      </c>
      <c r="P98" s="8">
        <f t="shared" si="21"/>
        <v>7.0794299457366358E-2</v>
      </c>
      <c r="R98" s="16">
        <f t="shared" si="22"/>
        <v>62.816666670143604</v>
      </c>
      <c r="S98" s="15">
        <f t="shared" si="23"/>
        <v>62.816666670143604</v>
      </c>
      <c r="U98" s="8">
        <f t="shared" si="24"/>
        <v>0.30188810675292327</v>
      </c>
      <c r="V98" s="8">
        <f t="shared" si="25"/>
        <v>5.7372570280786873E-4</v>
      </c>
      <c r="W98" s="8">
        <f t="shared" si="26"/>
        <v>6.7226689613889654E-2</v>
      </c>
      <c r="X98" s="8">
        <f t="shared" si="27"/>
        <v>3.4363684065731324</v>
      </c>
    </row>
    <row r="99" spans="1:24" x14ac:dyDescent="0.35">
      <c r="A99" s="7">
        <v>98</v>
      </c>
      <c r="B99" s="12">
        <v>44629.543344907404</v>
      </c>
      <c r="C99" s="7">
        <v>3825754</v>
      </c>
      <c r="D99" s="8">
        <v>2.5907399999999999E-12</v>
      </c>
      <c r="E99" s="8">
        <v>3.82494E-11</v>
      </c>
      <c r="F99" s="8">
        <v>5.94135E-9</v>
      </c>
      <c r="G99" s="8">
        <v>4.8880199999999996E-12</v>
      </c>
      <c r="H99" s="8">
        <v>1.1174700000000001E-9</v>
      </c>
      <c r="I99" s="8">
        <f t="shared" si="14"/>
        <v>1.67879952E-12</v>
      </c>
      <c r="J99" s="8">
        <f t="shared" si="15"/>
        <v>7.6498800000000004E-14</v>
      </c>
      <c r="K99" s="8">
        <f t="shared" si="16"/>
        <v>5.9116432499999999E-9</v>
      </c>
      <c r="L99" s="8">
        <f t="shared" si="17"/>
        <v>3.8776209000000002E-10</v>
      </c>
      <c r="M99" s="8">
        <f t="shared" si="18"/>
        <v>2.8398187255294878E-4</v>
      </c>
      <c r="N99" s="8">
        <f t="shared" si="19"/>
        <v>1.2940361379215501E-5</v>
      </c>
      <c r="O99" s="8">
        <f t="shared" si="20"/>
        <v>8.2684624110225188E-4</v>
      </c>
      <c r="P99" s="8">
        <f t="shared" si="21"/>
        <v>6.5592944905800948E-2</v>
      </c>
      <c r="R99" s="16">
        <f t="shared" si="22"/>
        <v>63.499999992549419</v>
      </c>
      <c r="S99" s="15">
        <f t="shared" si="23"/>
        <v>63.499999992549419</v>
      </c>
      <c r="U99" s="8">
        <f t="shared" si="24"/>
        <v>0.3028363446511052</v>
      </c>
      <c r="V99" s="8">
        <f t="shared" si="25"/>
        <v>5.8381660660072638E-4</v>
      </c>
      <c r="W99" s="8">
        <f t="shared" si="26"/>
        <v>6.7837731337158536E-2</v>
      </c>
      <c r="X99" s="8">
        <f t="shared" si="27"/>
        <v>3.482967380985361</v>
      </c>
    </row>
    <row r="100" spans="1:24" x14ac:dyDescent="0.35">
      <c r="A100" s="7">
        <v>99</v>
      </c>
      <c r="B100" s="12">
        <v>44629.543819444443</v>
      </c>
      <c r="C100" s="7">
        <v>3866852</v>
      </c>
      <c r="D100" s="8">
        <v>8.5677300000000007E-12</v>
      </c>
      <c r="E100" s="8">
        <v>4.3603899999999999E-11</v>
      </c>
      <c r="F100" s="8">
        <v>1.0714100000000001E-7</v>
      </c>
      <c r="G100" s="8">
        <v>4.9321E-12</v>
      </c>
      <c r="H100" s="8">
        <v>1.1744600000000001E-9</v>
      </c>
      <c r="I100" s="8">
        <f t="shared" si="14"/>
        <v>5.5518890400000007E-12</v>
      </c>
      <c r="J100" s="8">
        <f t="shared" si="15"/>
        <v>8.7207800000000006E-14</v>
      </c>
      <c r="K100" s="8">
        <f t="shared" si="16"/>
        <v>1.0660529500000001E-7</v>
      </c>
      <c r="L100" s="8">
        <f t="shared" si="17"/>
        <v>4.0753761999999997E-10</v>
      </c>
      <c r="M100" s="8">
        <f t="shared" si="18"/>
        <v>5.2078923847075329E-5</v>
      </c>
      <c r="N100" s="8">
        <f t="shared" si="19"/>
        <v>8.1804379416613406E-7</v>
      </c>
      <c r="O100" s="8">
        <f t="shared" si="20"/>
        <v>4.6265056534011744E-5</v>
      </c>
      <c r="P100" s="8">
        <f t="shared" si="21"/>
        <v>3.8228647085494201E-3</v>
      </c>
      <c r="R100" s="16">
        <f t="shared" si="22"/>
        <v>64.183333337306976</v>
      </c>
      <c r="S100" s="15">
        <f t="shared" si="23"/>
        <v>64.183333337306976</v>
      </c>
      <c r="U100" s="8">
        <f t="shared" si="24"/>
        <v>0.30295116542512818</v>
      </c>
      <c r="V100" s="8">
        <f t="shared" si="25"/>
        <v>5.885173951135546E-4</v>
      </c>
      <c r="W100" s="8">
        <f t="shared" si="26"/>
        <v>6.8136044368838231E-2</v>
      </c>
      <c r="X100" s="8">
        <f t="shared" si="27"/>
        <v>3.5066844496667748</v>
      </c>
    </row>
    <row r="101" spans="1:24" x14ac:dyDescent="0.35">
      <c r="A101" s="7">
        <v>100</v>
      </c>
      <c r="B101" s="12">
        <v>44629.544317129628</v>
      </c>
      <c r="C101" s="7">
        <v>3909490</v>
      </c>
      <c r="D101" s="8">
        <v>1.5899200000000002E-11</v>
      </c>
      <c r="E101" s="8">
        <v>3.3048499999999998E-11</v>
      </c>
      <c r="F101" s="8">
        <v>3.37101E-7</v>
      </c>
      <c r="G101" s="8">
        <v>4.5730499999999998E-12</v>
      </c>
      <c r="H101" s="8">
        <v>1.0021700000000001E-9</v>
      </c>
      <c r="I101" s="8">
        <f t="shared" si="14"/>
        <v>1.0302681600000001E-11</v>
      </c>
      <c r="J101" s="8">
        <f t="shared" si="15"/>
        <v>6.6097000000000001E-14</v>
      </c>
      <c r="K101" s="8">
        <f t="shared" si="16"/>
        <v>3.3541549499999999E-7</v>
      </c>
      <c r="L101" s="8">
        <f t="shared" si="17"/>
        <v>3.4775299000000005E-10</v>
      </c>
      <c r="M101" s="8">
        <f t="shared" si="18"/>
        <v>3.0716176663215878E-5</v>
      </c>
      <c r="N101" s="8">
        <f t="shared" si="19"/>
        <v>1.9706006724584983E-7</v>
      </c>
      <c r="O101" s="8">
        <f t="shared" si="20"/>
        <v>1.3633985513996603E-5</v>
      </c>
      <c r="P101" s="8">
        <f t="shared" si="21"/>
        <v>1.0367827222770374E-3</v>
      </c>
      <c r="R101" s="16">
        <f t="shared" si="22"/>
        <v>64.900000005960464</v>
      </c>
      <c r="S101" s="15">
        <f t="shared" si="23"/>
        <v>64.900000005960464</v>
      </c>
      <c r="U101" s="8">
        <f t="shared" si="24"/>
        <v>0.30298083366955997</v>
      </c>
      <c r="V101" s="8">
        <f t="shared" si="25"/>
        <v>5.8888114066490234E-4</v>
      </c>
      <c r="W101" s="8">
        <f t="shared" si="26"/>
        <v>6.8157508192298266E-2</v>
      </c>
      <c r="X101" s="8">
        <f t="shared" si="27"/>
        <v>3.5084258233343153</v>
      </c>
    </row>
    <row r="102" spans="1:24" x14ac:dyDescent="0.35">
      <c r="A102" s="7">
        <v>101</v>
      </c>
      <c r="B102" s="12">
        <v>44629.544756944444</v>
      </c>
      <c r="C102" s="7">
        <v>3947987</v>
      </c>
      <c r="D102" s="8">
        <v>1.07392E-11</v>
      </c>
      <c r="E102" s="8">
        <v>1.96264E-11</v>
      </c>
      <c r="F102" s="8">
        <v>3.9756999999999998E-7</v>
      </c>
      <c r="G102" s="8">
        <v>4.0968200000000003E-12</v>
      </c>
      <c r="H102" s="8">
        <v>8.85079E-10</v>
      </c>
      <c r="I102" s="8">
        <f t="shared" si="14"/>
        <v>6.9590016000000007E-12</v>
      </c>
      <c r="J102" s="8">
        <f t="shared" si="15"/>
        <v>3.9252800000000004E-14</v>
      </c>
      <c r="K102" s="8">
        <f t="shared" si="16"/>
        <v>3.9558214999999996E-7</v>
      </c>
      <c r="L102" s="8">
        <f t="shared" si="17"/>
        <v>3.0712241299999999E-10</v>
      </c>
      <c r="M102" s="8">
        <f t="shared" si="18"/>
        <v>1.7591798821053987E-5</v>
      </c>
      <c r="N102" s="8">
        <f t="shared" si="19"/>
        <v>9.9227935335302687E-8</v>
      </c>
      <c r="O102" s="8">
        <f t="shared" si="20"/>
        <v>1.0356432917916039E-5</v>
      </c>
      <c r="P102" s="8">
        <f t="shared" si="21"/>
        <v>7.7638086804472856E-4</v>
      </c>
      <c r="R102" s="16">
        <f t="shared" si="22"/>
        <v>65.533333338797092</v>
      </c>
      <c r="S102" s="15">
        <f t="shared" si="23"/>
        <v>65.533333338797092</v>
      </c>
      <c r="U102" s="8">
        <f t="shared" si="24"/>
        <v>0.30299613119511798</v>
      </c>
      <c r="V102" s="8">
        <f t="shared" si="25"/>
        <v>5.8897496519897947E-4</v>
      </c>
      <c r="W102" s="8">
        <f t="shared" si="26"/>
        <v>6.8165105158129083E-2</v>
      </c>
      <c r="X102" s="8">
        <f t="shared" si="27"/>
        <v>3.5089999918041337</v>
      </c>
    </row>
    <row r="103" spans="1:24" x14ac:dyDescent="0.35">
      <c r="A103" s="7">
        <v>102</v>
      </c>
      <c r="B103" s="12">
        <v>44629.545208333337</v>
      </c>
      <c r="C103" s="7">
        <v>3986484</v>
      </c>
      <c r="D103" s="8">
        <v>2.3748800000000001E-10</v>
      </c>
      <c r="E103" s="8">
        <v>3.00283E-11</v>
      </c>
      <c r="F103" s="8">
        <v>3.9783800000000002E-7</v>
      </c>
      <c r="G103" s="8">
        <v>1.45565E-10</v>
      </c>
      <c r="H103" s="8">
        <v>4.3532700000000002E-9</v>
      </c>
      <c r="I103" s="8">
        <f t="shared" si="14"/>
        <v>1.5389222400000002E-10</v>
      </c>
      <c r="J103" s="8">
        <f t="shared" si="15"/>
        <v>6.0056600000000005E-14</v>
      </c>
      <c r="K103" s="8">
        <f t="shared" si="16"/>
        <v>3.9584881000000001E-7</v>
      </c>
      <c r="L103" s="8">
        <f t="shared" si="17"/>
        <v>1.51058469E-9</v>
      </c>
      <c r="M103" s="8">
        <f t="shared" si="18"/>
        <v>3.8876515506008474E-4</v>
      </c>
      <c r="N103" s="8">
        <f t="shared" si="19"/>
        <v>1.5171600490601449E-7</v>
      </c>
      <c r="O103" s="8">
        <f t="shared" si="20"/>
        <v>3.6772878008651839E-4</v>
      </c>
      <c r="P103" s="8">
        <f t="shared" si="21"/>
        <v>3.8160647495694123E-3</v>
      </c>
      <c r="R103" s="16">
        <f t="shared" si="22"/>
        <v>66.183333344757557</v>
      </c>
      <c r="S103" s="15">
        <f t="shared" si="23"/>
        <v>66.183333344757557</v>
      </c>
      <c r="U103" s="8">
        <f t="shared" si="24"/>
        <v>0.30312819720634038</v>
      </c>
      <c r="V103" s="8">
        <f t="shared" si="25"/>
        <v>5.8905652198030579E-4</v>
      </c>
      <c r="W103" s="8">
        <f t="shared" si="26"/>
        <v>6.828798285348231E-2</v>
      </c>
      <c r="X103" s="8">
        <f t="shared" si="27"/>
        <v>3.5104925366435449</v>
      </c>
    </row>
    <row r="104" spans="1:24" s="17" customFormat="1" x14ac:dyDescent="0.35">
      <c r="A104" s="17">
        <v>103</v>
      </c>
      <c r="B104" s="18">
        <v>44629.545717592591</v>
      </c>
      <c r="C104" s="17">
        <v>4030313</v>
      </c>
      <c r="D104" s="19">
        <v>1.02786E-8</v>
      </c>
      <c r="E104" s="19">
        <v>2.47147E-11</v>
      </c>
      <c r="F104" s="19">
        <v>3.6827600000000001E-7</v>
      </c>
      <c r="G104" s="19">
        <v>2.93124E-10</v>
      </c>
      <c r="H104" s="19">
        <v>4.7376799999999997E-9</v>
      </c>
      <c r="I104" s="19">
        <f t="shared" si="14"/>
        <v>6.6605328000000008E-9</v>
      </c>
      <c r="J104" s="19">
        <f t="shared" si="15"/>
        <v>4.9429399999999998E-14</v>
      </c>
      <c r="K104" s="19">
        <f t="shared" si="16"/>
        <v>3.6643462000000001E-7</v>
      </c>
      <c r="L104" s="19">
        <f t="shared" si="17"/>
        <v>1.6439749599999998E-9</v>
      </c>
      <c r="M104" s="19">
        <f t="shared" si="18"/>
        <v>1.8176592593789311E-2</v>
      </c>
      <c r="N104" s="19">
        <f t="shared" si="19"/>
        <v>1.3489282208105772E-7</v>
      </c>
      <c r="O104" s="19">
        <f t="shared" si="20"/>
        <v>7.9993533362104267E-4</v>
      </c>
      <c r="P104" s="19">
        <f t="shared" si="21"/>
        <v>4.4864073159899568E-3</v>
      </c>
      <c r="R104" s="16">
        <f t="shared" si="22"/>
        <v>66.91666667163372</v>
      </c>
      <c r="S104" s="21">
        <f t="shared" si="23"/>
        <v>66.91666667163372</v>
      </c>
      <c r="U104" s="8">
        <f t="shared" si="24"/>
        <v>0.30993549498764533</v>
      </c>
      <c r="V104" s="8">
        <f t="shared" si="25"/>
        <v>5.8916161188260908E-4</v>
      </c>
      <c r="W104" s="8">
        <f t="shared" si="26"/>
        <v>6.8716126358071852E-2</v>
      </c>
      <c r="X104" s="8">
        <f t="shared" si="27"/>
        <v>3.5135367763741114</v>
      </c>
    </row>
    <row r="105" spans="1:24" x14ac:dyDescent="0.35">
      <c r="A105" s="7">
        <v>104</v>
      </c>
      <c r="B105" s="12">
        <v>44629.546099537038</v>
      </c>
      <c r="C105" s="7">
        <v>4063730</v>
      </c>
      <c r="D105" s="8">
        <v>1.2433699999999999E-8</v>
      </c>
      <c r="E105" s="8">
        <v>3.9938699999999999E-11</v>
      </c>
      <c r="F105" s="8">
        <v>3.6209500000000001E-7</v>
      </c>
      <c r="G105" s="8">
        <v>3.0361800000000002E-10</v>
      </c>
      <c r="H105" s="8">
        <v>3.35169E-9</v>
      </c>
      <c r="I105" s="8">
        <f t="shared" si="14"/>
        <v>8.0570375999999994E-9</v>
      </c>
      <c r="J105" s="8">
        <f t="shared" si="15"/>
        <v>7.9877399999999997E-14</v>
      </c>
      <c r="K105" s="8">
        <f t="shared" si="16"/>
        <v>3.60284525E-7</v>
      </c>
      <c r="L105" s="8">
        <f t="shared" si="17"/>
        <v>1.1630364299999998E-9</v>
      </c>
      <c r="M105" s="8">
        <f t="shared" si="18"/>
        <v>2.2362985476548011E-2</v>
      </c>
      <c r="N105" s="8">
        <f t="shared" si="19"/>
        <v>2.2170644159640217E-7</v>
      </c>
      <c r="O105" s="8">
        <f t="shared" si="20"/>
        <v>8.4271729406085378E-4</v>
      </c>
      <c r="P105" s="8">
        <f t="shared" si="21"/>
        <v>3.2281054258436435E-3</v>
      </c>
      <c r="R105" s="16">
        <f t="shared" si="22"/>
        <v>67.466666668653488</v>
      </c>
      <c r="S105" s="15">
        <f t="shared" si="23"/>
        <v>67.466666668653488</v>
      </c>
      <c r="U105" s="8">
        <f t="shared" si="24"/>
        <v>0.32108387889657941</v>
      </c>
      <c r="V105" s="8">
        <f t="shared" si="25"/>
        <v>5.8925967667958906E-4</v>
      </c>
      <c r="W105" s="8">
        <f t="shared" si="26"/>
        <v>6.9167855828236632E-2</v>
      </c>
      <c r="X105" s="8">
        <f t="shared" si="27"/>
        <v>3.5156582673666201</v>
      </c>
    </row>
    <row r="106" spans="1:24" x14ac:dyDescent="0.35">
      <c r="A106" s="7">
        <v>105</v>
      </c>
      <c r="B106" s="12">
        <v>44629.546446759261</v>
      </c>
      <c r="C106" s="7">
        <v>4093497</v>
      </c>
      <c r="D106" s="8">
        <v>1.31015E-8</v>
      </c>
      <c r="E106" s="8">
        <v>2.3445099999999999E-11</v>
      </c>
      <c r="F106" s="8">
        <v>3.5725699999999998E-7</v>
      </c>
      <c r="G106" s="8">
        <v>2.9489399999999998E-10</v>
      </c>
      <c r="H106" s="8">
        <v>2.5964400000000002E-9</v>
      </c>
      <c r="I106" s="8">
        <f t="shared" si="14"/>
        <v>8.4897720000000004E-9</v>
      </c>
      <c r="J106" s="8">
        <f t="shared" si="15"/>
        <v>4.6890199999999998E-14</v>
      </c>
      <c r="K106" s="8">
        <f t="shared" si="16"/>
        <v>3.5547071499999999E-7</v>
      </c>
      <c r="L106" s="8">
        <f t="shared" si="17"/>
        <v>9.0096467999999992E-10</v>
      </c>
      <c r="M106" s="8">
        <f t="shared" si="18"/>
        <v>2.3883182613228773E-2</v>
      </c>
      <c r="N106" s="8">
        <f t="shared" si="19"/>
        <v>1.3191016311990707E-7</v>
      </c>
      <c r="O106" s="8">
        <f t="shared" si="20"/>
        <v>8.2958732620210353E-4</v>
      </c>
      <c r="P106" s="8">
        <f t="shared" si="21"/>
        <v>2.5345679460542902E-3</v>
      </c>
      <c r="R106" s="16">
        <f t="shared" si="22"/>
        <v>67.966666668653488</v>
      </c>
      <c r="S106" s="15">
        <f t="shared" si="23"/>
        <v>67.966666668653488</v>
      </c>
      <c r="U106" s="8">
        <f t="shared" si="24"/>
        <v>0.3326454209190236</v>
      </c>
      <c r="V106" s="8">
        <f t="shared" si="25"/>
        <v>5.8934808083076814E-4</v>
      </c>
      <c r="W106" s="8">
        <f t="shared" si="26"/>
        <v>6.9585931983302374E-2</v>
      </c>
      <c r="X106" s="8">
        <f t="shared" si="27"/>
        <v>3.5170989357095945</v>
      </c>
    </row>
    <row r="107" spans="1:24" x14ac:dyDescent="0.35">
      <c r="A107" s="7">
        <v>106</v>
      </c>
      <c r="B107" s="12">
        <v>44629.546793981484</v>
      </c>
      <c r="C107" s="7">
        <v>4123264</v>
      </c>
      <c r="D107" s="8">
        <v>1.37398E-8</v>
      </c>
      <c r="E107" s="8">
        <v>3.7972999999999999E-11</v>
      </c>
      <c r="F107" s="8">
        <v>3.5053800000000001E-7</v>
      </c>
      <c r="G107" s="8">
        <v>1.9191900000000001E-10</v>
      </c>
      <c r="H107" s="8">
        <v>1.9535900000000001E-9</v>
      </c>
      <c r="I107" s="8">
        <f t="shared" si="14"/>
        <v>8.9033904000000007E-9</v>
      </c>
      <c r="J107" s="8">
        <f t="shared" si="15"/>
        <v>7.5945999999999995E-14</v>
      </c>
      <c r="K107" s="8">
        <f t="shared" si="16"/>
        <v>3.4878531000000002E-7</v>
      </c>
      <c r="L107" s="8">
        <f t="shared" si="17"/>
        <v>6.7789572999999991E-10</v>
      </c>
      <c r="M107" s="8">
        <f t="shared" si="18"/>
        <v>2.5526850313735978E-2</v>
      </c>
      <c r="N107" s="8">
        <f t="shared" si="19"/>
        <v>2.1774426222251158E-7</v>
      </c>
      <c r="O107" s="8">
        <f t="shared" si="20"/>
        <v>5.5024966504466598E-4</v>
      </c>
      <c r="P107" s="8">
        <f t="shared" si="21"/>
        <v>1.9435902561377939E-3</v>
      </c>
      <c r="R107" s="16">
        <f t="shared" si="22"/>
        <v>68.466666676104069</v>
      </c>
      <c r="S107" s="15">
        <f t="shared" si="23"/>
        <v>68.466666676104069</v>
      </c>
      <c r="U107" s="8">
        <f t="shared" si="24"/>
        <v>0.34499792933483153</v>
      </c>
      <c r="V107" s="8">
        <f t="shared" si="25"/>
        <v>5.8943549443840626E-4</v>
      </c>
      <c r="W107" s="8">
        <f t="shared" si="26"/>
        <v>6.9930891236254358E-2</v>
      </c>
      <c r="X107" s="8">
        <f t="shared" si="27"/>
        <v>3.5182184752768251</v>
      </c>
    </row>
    <row r="108" spans="1:24" s="9" customFormat="1" x14ac:dyDescent="0.35">
      <c r="A108" s="9">
        <v>107</v>
      </c>
      <c r="B108" s="11">
        <v>44629.547152777777</v>
      </c>
      <c r="C108" s="9">
        <v>4154580</v>
      </c>
      <c r="D108" s="10">
        <v>4.5524899999999999E-9</v>
      </c>
      <c r="E108" s="10">
        <v>3.8996800000000002E-11</v>
      </c>
      <c r="F108" s="10">
        <v>3.25993E-7</v>
      </c>
      <c r="G108" s="10">
        <v>9.1301899999999996E-11</v>
      </c>
      <c r="H108" s="10">
        <v>1.5815399999999999E-9</v>
      </c>
      <c r="I108" s="10">
        <f t="shared" si="14"/>
        <v>2.9500135200000002E-9</v>
      </c>
      <c r="J108" s="10">
        <f t="shared" si="15"/>
        <v>7.7993599999999999E-14</v>
      </c>
      <c r="K108" s="10">
        <f t="shared" si="16"/>
        <v>3.2436303500000003E-7</v>
      </c>
      <c r="L108" s="10">
        <f t="shared" si="17"/>
        <v>5.4879437999999999E-10</v>
      </c>
      <c r="M108" s="10">
        <f t="shared" si="18"/>
        <v>9.0947894848745631E-3</v>
      </c>
      <c r="N108" s="10">
        <f t="shared" si="19"/>
        <v>2.4045156686858599E-7</v>
      </c>
      <c r="O108" s="10">
        <f t="shared" si="20"/>
        <v>2.8148059472929762E-4</v>
      </c>
      <c r="P108" s="10">
        <f t="shared" si="21"/>
        <v>1.6919140616624207E-3</v>
      </c>
      <c r="R108" s="16">
        <f t="shared" si="22"/>
        <v>68.983333334326744</v>
      </c>
      <c r="S108" s="24">
        <f t="shared" si="23"/>
        <v>68.983333334326744</v>
      </c>
      <c r="U108" s="8">
        <f t="shared" si="24"/>
        <v>0.35394185280330015</v>
      </c>
      <c r="V108" s="8">
        <f t="shared" si="25"/>
        <v>5.8955386169232029E-4</v>
      </c>
      <c r="W108" s="8">
        <f t="shared" si="26"/>
        <v>7.0145754883184405E-2</v>
      </c>
      <c r="X108" s="8">
        <f t="shared" si="27"/>
        <v>3.5191576472102408</v>
      </c>
    </row>
    <row r="109" spans="1:24" x14ac:dyDescent="0.35">
      <c r="A109" s="7">
        <v>108</v>
      </c>
      <c r="B109" s="12">
        <v>44629.547523148147</v>
      </c>
      <c r="C109" s="7">
        <v>4186447</v>
      </c>
      <c r="D109" s="8">
        <v>1.9462199999999999E-9</v>
      </c>
      <c r="E109" s="8">
        <v>3.2690099999999999E-11</v>
      </c>
      <c r="F109" s="8">
        <v>4.5239500000000002E-7</v>
      </c>
      <c r="G109" s="8">
        <v>3.8678500000000002E-11</v>
      </c>
      <c r="H109" s="8">
        <v>1.2843600000000001E-9</v>
      </c>
      <c r="I109" s="8">
        <f t="shared" si="14"/>
        <v>1.2611505599999999E-9</v>
      </c>
      <c r="J109" s="8">
        <f t="shared" si="15"/>
        <v>6.5380199999999997E-14</v>
      </c>
      <c r="K109" s="8">
        <f t="shared" si="16"/>
        <v>4.5013302500000004E-7</v>
      </c>
      <c r="L109" s="8">
        <f t="shared" si="17"/>
        <v>4.4567292000000005E-10</v>
      </c>
      <c r="M109" s="8">
        <f t="shared" si="18"/>
        <v>2.8017285779020542E-3</v>
      </c>
      <c r="N109" s="8">
        <f t="shared" si="19"/>
        <v>1.4524639688456538E-7</v>
      </c>
      <c r="O109" s="8">
        <f t="shared" si="20"/>
        <v>8.5926821299103749E-5</v>
      </c>
      <c r="P109" s="8">
        <f t="shared" si="21"/>
        <v>9.9009158459324341E-4</v>
      </c>
      <c r="R109" s="16">
        <f t="shared" si="22"/>
        <v>69.516666665673256</v>
      </c>
      <c r="S109" s="15">
        <f t="shared" si="23"/>
        <v>69.516666665673256</v>
      </c>
      <c r="U109" s="8">
        <f t="shared" si="24"/>
        <v>0.35711425760822246</v>
      </c>
      <c r="V109" s="8">
        <f t="shared" si="25"/>
        <v>5.8965671448227134E-4</v>
      </c>
      <c r="W109" s="8">
        <f t="shared" si="26"/>
        <v>7.0243730193760331E-2</v>
      </c>
      <c r="X109" s="8">
        <f t="shared" si="27"/>
        <v>3.5198728487132445</v>
      </c>
    </row>
    <row r="110" spans="1:24" x14ac:dyDescent="0.35">
      <c r="A110" s="7">
        <v>109</v>
      </c>
      <c r="B110" s="12">
        <v>44629.547974537039</v>
      </c>
      <c r="C110" s="7">
        <v>4225855</v>
      </c>
      <c r="D110" s="8">
        <v>5.5353800000000002E-10</v>
      </c>
      <c r="E110" s="8">
        <v>2.8257000000000001E-11</v>
      </c>
      <c r="F110" s="8">
        <v>3.4847800000000001E-7</v>
      </c>
      <c r="G110" s="8">
        <v>1.8439399999999999E-11</v>
      </c>
      <c r="H110" s="8">
        <v>2.1794000000000001E-9</v>
      </c>
      <c r="I110" s="8">
        <f t="shared" si="14"/>
        <v>3.5869262400000005E-10</v>
      </c>
      <c r="J110" s="8">
        <f t="shared" si="15"/>
        <v>5.6514000000000003E-14</v>
      </c>
      <c r="K110" s="8">
        <f t="shared" si="16"/>
        <v>3.4673561E-7</v>
      </c>
      <c r="L110" s="8">
        <f t="shared" si="17"/>
        <v>7.562517999999999E-10</v>
      </c>
      <c r="M110" s="8">
        <f t="shared" si="18"/>
        <v>1.0344845284278705E-3</v>
      </c>
      <c r="N110" s="8">
        <f t="shared" si="19"/>
        <v>1.6298873946059363E-7</v>
      </c>
      <c r="O110" s="8">
        <f t="shared" si="20"/>
        <v>5.3180000750427677E-5</v>
      </c>
      <c r="P110" s="8">
        <f t="shared" si="21"/>
        <v>2.1810618182539713E-3</v>
      </c>
      <c r="R110" s="16">
        <f t="shared" si="22"/>
        <v>70.16666667163372</v>
      </c>
      <c r="S110" s="15">
        <f t="shared" si="23"/>
        <v>70.16666667163372</v>
      </c>
      <c r="U110" s="8">
        <f t="shared" si="24"/>
        <v>0.35836102687921251</v>
      </c>
      <c r="V110" s="8">
        <f t="shared" si="25"/>
        <v>5.8975689090250214E-4</v>
      </c>
      <c r="W110" s="8">
        <f t="shared" si="26"/>
        <v>7.0288939911340997E-2</v>
      </c>
      <c r="X110" s="8">
        <f t="shared" si="27"/>
        <v>3.5209034735786204</v>
      </c>
    </row>
    <row r="111" spans="1:24" x14ac:dyDescent="0.35">
      <c r="A111" s="7">
        <v>110</v>
      </c>
      <c r="B111" s="12">
        <v>44629.548425925925</v>
      </c>
      <c r="C111" s="7">
        <v>4264352</v>
      </c>
      <c r="D111" s="8">
        <v>1.4547899999999999E-10</v>
      </c>
      <c r="E111" s="8">
        <v>1.8152100000000001E-11</v>
      </c>
      <c r="F111" s="8">
        <v>5.65478E-8</v>
      </c>
      <c r="G111" s="8">
        <v>1.69925E-11</v>
      </c>
      <c r="H111" s="8">
        <v>2.5440100000000002E-9</v>
      </c>
      <c r="I111" s="8">
        <f t="shared" si="14"/>
        <v>9.4270391999999995E-11</v>
      </c>
      <c r="J111" s="8">
        <f t="shared" si="15"/>
        <v>3.6304200000000002E-14</v>
      </c>
      <c r="K111" s="8">
        <f t="shared" si="16"/>
        <v>5.6265060999999998E-8</v>
      </c>
      <c r="L111" s="8">
        <f t="shared" si="17"/>
        <v>8.8277146999999998E-10</v>
      </c>
      <c r="M111" s="8">
        <f t="shared" si="18"/>
        <v>1.6754694711874569E-3</v>
      </c>
      <c r="N111" s="8">
        <f t="shared" si="19"/>
        <v>6.4523523754821847E-7</v>
      </c>
      <c r="O111" s="8">
        <f t="shared" si="20"/>
        <v>3.0200802590438854E-4</v>
      </c>
      <c r="P111" s="8">
        <f t="shared" si="21"/>
        <v>1.5689514137379144E-2</v>
      </c>
      <c r="R111" s="16">
        <f t="shared" si="22"/>
        <v>70.816666670143604</v>
      </c>
      <c r="S111" s="15">
        <f t="shared" si="23"/>
        <v>70.816666670143604</v>
      </c>
      <c r="U111" s="8">
        <f t="shared" si="24"/>
        <v>0.35924176192706841</v>
      </c>
      <c r="V111" s="8">
        <f t="shared" si="25"/>
        <v>5.9001956369442784E-4</v>
      </c>
      <c r="W111" s="8">
        <f t="shared" si="26"/>
        <v>7.0404376019739173E-2</v>
      </c>
      <c r="X111" s="8">
        <f t="shared" si="27"/>
        <v>3.5267114107508868</v>
      </c>
    </row>
    <row r="112" spans="1:24" x14ac:dyDescent="0.35">
      <c r="A112" s="7">
        <v>111</v>
      </c>
      <c r="B112" s="12">
        <v>44629.548877314817</v>
      </c>
      <c r="C112" s="7">
        <v>4303869</v>
      </c>
      <c r="D112" s="8">
        <v>6.48116E-11</v>
      </c>
      <c r="E112" s="8">
        <v>1.8837999999999999E-11</v>
      </c>
      <c r="F112" s="8">
        <v>1.37078E-8</v>
      </c>
      <c r="G112" s="8">
        <v>1.5387499999999999E-11</v>
      </c>
      <c r="H112" s="8">
        <v>2.2435900000000001E-9</v>
      </c>
      <c r="I112" s="8">
        <f t="shared" si="14"/>
        <v>4.1997916800000003E-11</v>
      </c>
      <c r="J112" s="8">
        <f t="shared" si="15"/>
        <v>3.7675999999999998E-14</v>
      </c>
      <c r="K112" s="8">
        <f t="shared" si="16"/>
        <v>1.3639260999999999E-8</v>
      </c>
      <c r="L112" s="8">
        <f t="shared" si="17"/>
        <v>7.7852573E-10</v>
      </c>
      <c r="M112" s="8">
        <f t="shared" si="18"/>
        <v>3.0791929856023728E-3</v>
      </c>
      <c r="N112" s="8">
        <f t="shared" si="19"/>
        <v>2.7623197473822079E-6</v>
      </c>
      <c r="O112" s="8">
        <f t="shared" si="20"/>
        <v>1.1281769591475668E-3</v>
      </c>
      <c r="P112" s="8">
        <f t="shared" si="21"/>
        <v>5.7079758940018821E-2</v>
      </c>
      <c r="R112" s="16">
        <f t="shared" si="22"/>
        <v>71.466666668653488</v>
      </c>
      <c r="S112" s="15">
        <f t="shared" si="23"/>
        <v>71.466666668653488</v>
      </c>
      <c r="U112" s="8">
        <f t="shared" si="24"/>
        <v>0.36078702722198264</v>
      </c>
      <c r="V112" s="8">
        <f t="shared" si="25"/>
        <v>5.9112701906199135E-4</v>
      </c>
      <c r="W112" s="8">
        <f t="shared" si="26"/>
        <v>7.0869186138815488E-2</v>
      </c>
      <c r="X112" s="8">
        <f t="shared" si="27"/>
        <v>3.550361424446824</v>
      </c>
    </row>
    <row r="113" spans="1:24" x14ac:dyDescent="0.35">
      <c r="A113" s="7">
        <v>112</v>
      </c>
      <c r="B113" s="12">
        <v>44629.549328703702</v>
      </c>
      <c r="C113" s="7">
        <v>4342867</v>
      </c>
      <c r="D113" s="8">
        <v>5.06754E-11</v>
      </c>
      <c r="E113" s="8">
        <v>4.4402499999999999E-11</v>
      </c>
      <c r="F113" s="8">
        <v>6.9222899999999997E-9</v>
      </c>
      <c r="G113" s="8">
        <v>1.40588E-11</v>
      </c>
      <c r="H113" s="8">
        <v>1.9976299999999999E-9</v>
      </c>
      <c r="I113" s="8">
        <f t="shared" si="14"/>
        <v>3.2837659199999999E-11</v>
      </c>
      <c r="J113" s="8">
        <f t="shared" si="15"/>
        <v>8.8804999999999994E-14</v>
      </c>
      <c r="K113" s="8">
        <f t="shared" si="16"/>
        <v>6.8876785499999995E-9</v>
      </c>
      <c r="L113" s="8">
        <f t="shared" si="17"/>
        <v>6.9317760999999998E-10</v>
      </c>
      <c r="M113" s="8">
        <f t="shared" si="18"/>
        <v>4.7675946201060733E-3</v>
      </c>
      <c r="N113" s="8">
        <f t="shared" si="19"/>
        <v>1.2893313669523674E-5</v>
      </c>
      <c r="O113" s="8">
        <f t="shared" si="20"/>
        <v>2.0411521673002584E-3</v>
      </c>
      <c r="P113" s="8">
        <f t="shared" si="21"/>
        <v>0.10064023821204607</v>
      </c>
      <c r="R113" s="16">
        <f t="shared" si="22"/>
        <v>72.116666667163372</v>
      </c>
      <c r="S113" s="15">
        <f t="shared" si="23"/>
        <v>72.116666667163372</v>
      </c>
      <c r="U113" s="8">
        <f t="shared" si="24"/>
        <v>0.36333723318799155</v>
      </c>
      <c r="V113" s="8">
        <f t="shared" si="25"/>
        <v>5.9621509991082135E-4</v>
      </c>
      <c r="W113" s="8">
        <f t="shared" si="26"/>
        <v>7.1899218102549692E-2</v>
      </c>
      <c r="X113" s="8">
        <f t="shared" si="27"/>
        <v>3.6016204234037343</v>
      </c>
    </row>
    <row r="114" spans="1:24" x14ac:dyDescent="0.35">
      <c r="A114" s="7">
        <v>113</v>
      </c>
      <c r="B114" s="12">
        <v>44629.549814814818</v>
      </c>
      <c r="C114" s="7">
        <v>4384984</v>
      </c>
      <c r="D114" s="8">
        <v>4.1892599999999999E-11</v>
      </c>
      <c r="E114" s="8">
        <v>4.5600400000000001E-11</v>
      </c>
      <c r="F114" s="8">
        <v>5.91653E-9</v>
      </c>
      <c r="G114" s="8">
        <v>1.2554899999999999E-11</v>
      </c>
      <c r="H114" s="8">
        <v>1.8353000000000001E-9</v>
      </c>
      <c r="I114" s="8">
        <f t="shared" si="14"/>
        <v>2.71464048E-11</v>
      </c>
      <c r="J114" s="8">
        <f t="shared" si="15"/>
        <v>9.12008E-14</v>
      </c>
      <c r="K114" s="8">
        <f t="shared" si="16"/>
        <v>5.8869473499999998E-9</v>
      </c>
      <c r="L114" s="8">
        <f t="shared" si="17"/>
        <v>6.3684910000000005E-10</v>
      </c>
      <c r="M114" s="8">
        <f t="shared" si="18"/>
        <v>4.6112871724595939E-3</v>
      </c>
      <c r="N114" s="8">
        <f t="shared" si="19"/>
        <v>1.5492035953064876E-5</v>
      </c>
      <c r="O114" s="8">
        <f t="shared" si="20"/>
        <v>2.132667281286285E-3</v>
      </c>
      <c r="P114" s="8">
        <f t="shared" si="21"/>
        <v>0.10817985317976389</v>
      </c>
      <c r="R114" s="16">
        <f t="shared" si="22"/>
        <v>72.816666677594185</v>
      </c>
      <c r="S114" s="15">
        <f t="shared" si="23"/>
        <v>72.816666677594185</v>
      </c>
      <c r="U114" s="8">
        <f t="shared" si="24"/>
        <v>0.36661984186430419</v>
      </c>
      <c r="V114" s="8">
        <f t="shared" si="25"/>
        <v>6.061499724267685E-4</v>
      </c>
      <c r="W114" s="8">
        <f t="shared" si="26"/>
        <v>7.3360054931323151E-2</v>
      </c>
      <c r="X114" s="8">
        <f t="shared" si="27"/>
        <v>3.6747074564799496</v>
      </c>
    </row>
    <row r="115" spans="1:24" x14ac:dyDescent="0.35">
      <c r="A115" s="7">
        <v>114</v>
      </c>
      <c r="B115" s="12">
        <v>44629.550300925926</v>
      </c>
      <c r="C115" s="7">
        <v>4426082</v>
      </c>
      <c r="D115" s="8">
        <v>2.9067899999999999E-11</v>
      </c>
      <c r="E115" s="8">
        <v>2.9147800000000001E-11</v>
      </c>
      <c r="F115" s="8">
        <v>5.5417399999999999E-9</v>
      </c>
      <c r="G115" s="8">
        <v>1.1060600000000001E-11</v>
      </c>
      <c r="H115" s="8">
        <v>1.6936099999999999E-9</v>
      </c>
      <c r="I115" s="8">
        <f t="shared" si="14"/>
        <v>1.88359992E-11</v>
      </c>
      <c r="J115" s="8">
        <f t="shared" si="15"/>
        <v>5.8295599999999999E-14</v>
      </c>
      <c r="K115" s="8">
        <f t="shared" si="16"/>
        <v>5.5140312999999998E-9</v>
      </c>
      <c r="L115" s="8">
        <f t="shared" si="17"/>
        <v>5.8768266999999988E-10</v>
      </c>
      <c r="M115" s="8">
        <f t="shared" si="18"/>
        <v>3.4160123828096516E-3</v>
      </c>
      <c r="N115" s="8">
        <f t="shared" si="19"/>
        <v>1.0572228706790258E-5</v>
      </c>
      <c r="O115" s="8">
        <f t="shared" si="20"/>
        <v>2.0059008370155607E-3</v>
      </c>
      <c r="P115" s="8">
        <f t="shared" si="21"/>
        <v>0.10657949475187053</v>
      </c>
      <c r="R115" s="16">
        <f t="shared" si="22"/>
        <v>73.516666665673256</v>
      </c>
      <c r="S115" s="15">
        <f t="shared" si="23"/>
        <v>73.516666665673256</v>
      </c>
      <c r="U115" s="8">
        <f t="shared" si="24"/>
        <v>0.36942939666080199</v>
      </c>
      <c r="V115" s="8">
        <f t="shared" si="25"/>
        <v>6.1527246490236263E-4</v>
      </c>
      <c r="W115" s="8">
        <f t="shared" si="26"/>
        <v>7.4808553748061016E-2</v>
      </c>
      <c r="X115" s="8">
        <f t="shared" si="27"/>
        <v>3.7498732269759563</v>
      </c>
    </row>
    <row r="116" spans="1:24" x14ac:dyDescent="0.35">
      <c r="A116" s="7">
        <v>115</v>
      </c>
      <c r="B116" s="12">
        <v>44629.550775462965</v>
      </c>
      <c r="C116" s="7">
        <v>4467179</v>
      </c>
      <c r="D116" s="8">
        <v>3.40666E-11</v>
      </c>
      <c r="E116" s="8">
        <v>4.4392299999999998E-11</v>
      </c>
      <c r="F116" s="8">
        <v>5.4188399999999999E-9</v>
      </c>
      <c r="G116" s="8">
        <v>9.7018800000000007E-12</v>
      </c>
      <c r="H116" s="8">
        <v>1.56595E-9</v>
      </c>
      <c r="I116" s="8">
        <f t="shared" si="14"/>
        <v>2.2075156800000002E-11</v>
      </c>
      <c r="J116" s="8">
        <f t="shared" si="15"/>
        <v>8.8784599999999994E-14</v>
      </c>
      <c r="K116" s="8">
        <f t="shared" si="16"/>
        <v>5.3917457999999996E-9</v>
      </c>
      <c r="L116" s="8">
        <f t="shared" si="17"/>
        <v>5.4338464999999987E-10</v>
      </c>
      <c r="M116" s="8">
        <f t="shared" si="18"/>
        <v>4.0942502890251248E-3</v>
      </c>
      <c r="N116" s="8">
        <f t="shared" si="19"/>
        <v>1.6466762954588844E-5</v>
      </c>
      <c r="O116" s="8">
        <f t="shared" si="20"/>
        <v>1.7993949195453541E-3</v>
      </c>
      <c r="P116" s="8">
        <f t="shared" si="21"/>
        <v>0.10078083614401849</v>
      </c>
      <c r="R116" s="16">
        <f t="shared" si="22"/>
        <v>74.200000002980232</v>
      </c>
      <c r="S116" s="15">
        <f t="shared" si="23"/>
        <v>74.200000002980232</v>
      </c>
      <c r="U116" s="8">
        <f t="shared" si="24"/>
        <v>0.37199540308860041</v>
      </c>
      <c r="V116" s="8">
        <f t="shared" si="25"/>
        <v>6.2451078710705553E-4</v>
      </c>
      <c r="W116" s="8">
        <f t="shared" si="26"/>
        <v>7.6108696472446433E-2</v>
      </c>
      <c r="X116" s="8">
        <f t="shared" si="27"/>
        <v>3.8207213404440394</v>
      </c>
    </row>
    <row r="117" spans="1:24" x14ac:dyDescent="0.35">
      <c r="A117" s="7">
        <v>116</v>
      </c>
      <c r="B117" s="12">
        <v>44629.551249999997</v>
      </c>
      <c r="C117" s="7">
        <v>4508277</v>
      </c>
      <c r="D117" s="8">
        <v>3.3765600000000003E-11</v>
      </c>
      <c r="E117" s="8">
        <v>3.5689900000000002E-11</v>
      </c>
      <c r="F117" s="8">
        <v>5.30454E-9</v>
      </c>
      <c r="G117" s="8">
        <v>9.0944999999999993E-12</v>
      </c>
      <c r="H117" s="8">
        <v>1.47896E-9</v>
      </c>
      <c r="I117" s="8">
        <f t="shared" si="14"/>
        <v>2.1880108800000001E-11</v>
      </c>
      <c r="J117" s="8">
        <f t="shared" si="15"/>
        <v>7.1379800000000005E-14</v>
      </c>
      <c r="K117" s="8">
        <f t="shared" si="16"/>
        <v>5.2780172999999999E-9</v>
      </c>
      <c r="L117" s="8">
        <f t="shared" si="17"/>
        <v>5.1319912000000006E-10</v>
      </c>
      <c r="M117" s="8">
        <f t="shared" si="18"/>
        <v>4.1455166886247233E-3</v>
      </c>
      <c r="N117" s="8">
        <f t="shared" si="19"/>
        <v>1.3523979923294304E-5</v>
      </c>
      <c r="O117" s="8">
        <f t="shared" si="20"/>
        <v>1.7230902217770297E-3</v>
      </c>
      <c r="P117" s="8">
        <f t="shared" si="21"/>
        <v>9.723331524510162E-2</v>
      </c>
      <c r="R117" s="16">
        <f t="shared" si="22"/>
        <v>74.883333325386047</v>
      </c>
      <c r="S117" s="15">
        <f t="shared" si="23"/>
        <v>74.883333325386047</v>
      </c>
      <c r="U117" s="8">
        <f t="shared" si="24"/>
        <v>0.37481065676094399</v>
      </c>
      <c r="V117" s="8">
        <f t="shared" si="25"/>
        <v>6.3475762409313677E-4</v>
      </c>
      <c r="W117" s="8">
        <f t="shared" si="26"/>
        <v>7.7312212209818904E-2</v>
      </c>
      <c r="X117" s="8">
        <f t="shared" si="27"/>
        <v>3.8883761744200873</v>
      </c>
    </row>
    <row r="118" spans="1:24" x14ac:dyDescent="0.35">
      <c r="A118" s="7">
        <v>117</v>
      </c>
      <c r="B118" s="12">
        <v>44629.551724537036</v>
      </c>
      <c r="C118" s="7">
        <v>4549374</v>
      </c>
      <c r="D118" s="8">
        <v>3.0949199999999997E-11</v>
      </c>
      <c r="E118" s="8">
        <v>3.5782000000000002E-11</v>
      </c>
      <c r="F118" s="8">
        <v>5.2508600000000002E-9</v>
      </c>
      <c r="G118" s="8">
        <v>8.1882800000000003E-12</v>
      </c>
      <c r="H118" s="8">
        <v>1.39102E-9</v>
      </c>
      <c r="I118" s="8">
        <f t="shared" si="14"/>
        <v>2.0055081599999997E-11</v>
      </c>
      <c r="J118" s="8">
        <f t="shared" si="15"/>
        <v>7.1564000000000012E-14</v>
      </c>
      <c r="K118" s="8">
        <f t="shared" si="16"/>
        <v>5.2246057000000005E-9</v>
      </c>
      <c r="L118" s="8">
        <f t="shared" si="17"/>
        <v>4.8268394000000001E-10</v>
      </c>
      <c r="M118" s="8">
        <f t="shared" si="18"/>
        <v>3.8385828044401504E-3</v>
      </c>
      <c r="N118" s="8">
        <f t="shared" si="19"/>
        <v>1.369749299932816E-5</v>
      </c>
      <c r="O118" s="8">
        <f t="shared" si="20"/>
        <v>1.5672531996050916E-3</v>
      </c>
      <c r="P118" s="8">
        <f t="shared" si="21"/>
        <v>9.2386673313930648E-2</v>
      </c>
      <c r="R118" s="16">
        <f t="shared" si="22"/>
        <v>75.566666670143604</v>
      </c>
      <c r="S118" s="15">
        <f t="shared" si="23"/>
        <v>75.566666670143604</v>
      </c>
      <c r="U118" s="8">
        <f t="shared" si="24"/>
        <v>0.37753855746668058</v>
      </c>
      <c r="V118" s="8">
        <f t="shared" si="25"/>
        <v>6.4405829416385818E-4</v>
      </c>
      <c r="W118" s="8">
        <f t="shared" si="26"/>
        <v>7.8436412897585933E-2</v>
      </c>
      <c r="X118" s="8">
        <f t="shared" si="27"/>
        <v>3.9531630049275539</v>
      </c>
    </row>
    <row r="119" spans="1:24" x14ac:dyDescent="0.35">
      <c r="A119" s="7">
        <v>118</v>
      </c>
      <c r="B119" s="12">
        <v>44629.552199074074</v>
      </c>
      <c r="C119" s="7">
        <v>4590472</v>
      </c>
      <c r="D119" s="8">
        <v>2.1650399999999999E-11</v>
      </c>
      <c r="E119" s="8">
        <v>4.2928200000000002E-11</v>
      </c>
      <c r="F119" s="8">
        <v>5.1948000000000003E-9</v>
      </c>
      <c r="G119" s="8">
        <v>7.8905000000000008E-12</v>
      </c>
      <c r="H119" s="8">
        <v>1.3367900000000001E-9</v>
      </c>
      <c r="I119" s="8">
        <f t="shared" si="14"/>
        <v>1.40294592E-11</v>
      </c>
      <c r="J119" s="8">
        <f t="shared" si="15"/>
        <v>8.5856400000000004E-14</v>
      </c>
      <c r="K119" s="8">
        <f t="shared" si="16"/>
        <v>5.1688260000000006E-9</v>
      </c>
      <c r="L119" s="8">
        <f t="shared" si="17"/>
        <v>4.6386613E-10</v>
      </c>
      <c r="M119" s="8">
        <f t="shared" si="18"/>
        <v>2.7142448207774839E-3</v>
      </c>
      <c r="N119" s="8">
        <f t="shared" si="19"/>
        <v>1.6610425655651787E-5</v>
      </c>
      <c r="O119" s="8">
        <f t="shared" si="20"/>
        <v>1.5265555466560492E-3</v>
      </c>
      <c r="P119" s="8">
        <f t="shared" si="21"/>
        <v>8.9743034491778201E-2</v>
      </c>
      <c r="R119" s="16">
        <f t="shared" si="22"/>
        <v>76.25</v>
      </c>
      <c r="S119" s="15">
        <f t="shared" si="23"/>
        <v>76.25</v>
      </c>
      <c r="U119" s="8">
        <f t="shared" si="24"/>
        <v>0.37977744022723803</v>
      </c>
      <c r="V119" s="8">
        <f t="shared" si="25"/>
        <v>6.5441349965162027E-4</v>
      </c>
      <c r="W119" s="8">
        <f t="shared" si="26"/>
        <v>7.9493464213846662E-2</v>
      </c>
      <c r="X119" s="8">
        <f t="shared" si="27"/>
        <v>4.0153906547778773</v>
      </c>
    </row>
    <row r="120" spans="1:24" x14ac:dyDescent="0.35">
      <c r="A120" s="7">
        <v>119</v>
      </c>
      <c r="B120" s="12">
        <v>44629.552673611113</v>
      </c>
      <c r="C120" s="7">
        <v>4631569</v>
      </c>
      <c r="D120" s="8">
        <v>2.9110899999999999E-11</v>
      </c>
      <c r="E120" s="8">
        <v>4.1801999999999998E-11</v>
      </c>
      <c r="F120" s="8">
        <v>5.2590399999999997E-9</v>
      </c>
      <c r="G120" s="8">
        <v>7.4142699999999997E-12</v>
      </c>
      <c r="H120" s="8">
        <v>1.29228E-9</v>
      </c>
      <c r="I120" s="8">
        <f t="shared" si="14"/>
        <v>1.8863863200000001E-11</v>
      </c>
      <c r="J120" s="8">
        <f t="shared" si="15"/>
        <v>8.3604000000000004E-14</v>
      </c>
      <c r="K120" s="8">
        <f t="shared" si="16"/>
        <v>5.2327447999999993E-9</v>
      </c>
      <c r="L120" s="8">
        <f t="shared" si="17"/>
        <v>4.4842115999999999E-10</v>
      </c>
      <c r="M120" s="8">
        <f t="shared" si="18"/>
        <v>3.6049652564749579E-3</v>
      </c>
      <c r="N120" s="8">
        <f t="shared" si="19"/>
        <v>1.5977083384612989E-5</v>
      </c>
      <c r="O120" s="8">
        <f t="shared" si="20"/>
        <v>1.4168988329031449E-3</v>
      </c>
      <c r="P120" s="8">
        <f t="shared" si="21"/>
        <v>8.5695209137659462E-2</v>
      </c>
      <c r="R120" s="16">
        <f t="shared" si="22"/>
        <v>76.933333337306976</v>
      </c>
      <c r="S120" s="15">
        <f t="shared" si="23"/>
        <v>76.933333337306976</v>
      </c>
      <c r="U120" s="8">
        <f t="shared" si="24"/>
        <v>0.38193650368285442</v>
      </c>
      <c r="V120" s="8">
        <f t="shared" si="25"/>
        <v>6.6554756530512297E-4</v>
      </c>
      <c r="W120" s="8">
        <f t="shared" si="26"/>
        <v>8.049914446604417E-2</v>
      </c>
      <c r="X120" s="8">
        <f t="shared" si="27"/>
        <v>4.075332055033166</v>
      </c>
    </row>
    <row r="121" spans="1:24" x14ac:dyDescent="0.35">
      <c r="A121" s="7">
        <v>120</v>
      </c>
      <c r="B121" s="12">
        <v>44629.553148148145</v>
      </c>
      <c r="C121" s="7">
        <v>4672667</v>
      </c>
      <c r="D121" s="8">
        <v>5.1030099999999997E-11</v>
      </c>
      <c r="E121" s="8">
        <v>4.0358499999999997E-11</v>
      </c>
      <c r="F121" s="8">
        <v>5.2191799999999998E-9</v>
      </c>
      <c r="G121" s="8">
        <v>7.23475E-12</v>
      </c>
      <c r="H121" s="8">
        <v>1.2488500000000001E-9</v>
      </c>
      <c r="I121" s="8">
        <f t="shared" si="14"/>
        <v>3.3067504799999996E-11</v>
      </c>
      <c r="J121" s="8">
        <f t="shared" si="15"/>
        <v>8.0716999999999993E-14</v>
      </c>
      <c r="K121" s="8">
        <f t="shared" si="16"/>
        <v>5.1930841000000001E-9</v>
      </c>
      <c r="L121" s="8">
        <f t="shared" si="17"/>
        <v>4.3335094999999995E-10</v>
      </c>
      <c r="M121" s="8">
        <f t="shared" si="18"/>
        <v>6.3676043297661977E-3</v>
      </c>
      <c r="N121" s="8">
        <f t="shared" si="19"/>
        <v>1.554317212001246E-5</v>
      </c>
      <c r="O121" s="8">
        <f t="shared" si="20"/>
        <v>1.3931509408830873E-3</v>
      </c>
      <c r="P121" s="8">
        <f t="shared" si="21"/>
        <v>8.3447704996728239E-2</v>
      </c>
      <c r="R121" s="16">
        <f t="shared" si="22"/>
        <v>77.616666659712791</v>
      </c>
      <c r="S121" s="15">
        <f t="shared" si="23"/>
        <v>77.616666659712791</v>
      </c>
      <c r="U121" s="8">
        <f t="shared" si="24"/>
        <v>0.3853437982369991</v>
      </c>
      <c r="V121" s="8">
        <f t="shared" si="25"/>
        <v>6.7631698576365088E-4</v>
      </c>
      <c r="W121" s="8">
        <f t="shared" si="26"/>
        <v>8.1459244790067692E-2</v>
      </c>
      <c r="X121" s="8">
        <f t="shared" si="27"/>
        <v>4.133122549771592</v>
      </c>
    </row>
    <row r="122" spans="1:24" x14ac:dyDescent="0.35">
      <c r="A122" s="7">
        <v>121</v>
      </c>
      <c r="B122" s="12">
        <v>44629.553622685184</v>
      </c>
      <c r="C122" s="7">
        <v>4713764</v>
      </c>
      <c r="D122" s="8">
        <v>2.4509900000000002E-11</v>
      </c>
      <c r="E122" s="8">
        <v>2.9168300000000002E-11</v>
      </c>
      <c r="F122" s="8">
        <v>5.1326399999999998E-9</v>
      </c>
      <c r="G122" s="8">
        <v>6.6101699999999999E-12</v>
      </c>
      <c r="H122" s="8">
        <v>1.22269E-9</v>
      </c>
      <c r="I122" s="8">
        <f t="shared" si="14"/>
        <v>1.5882415200000003E-11</v>
      </c>
      <c r="J122" s="8">
        <f t="shared" si="15"/>
        <v>5.8336600000000001E-14</v>
      </c>
      <c r="K122" s="8">
        <f t="shared" si="16"/>
        <v>5.1069767999999999E-9</v>
      </c>
      <c r="L122" s="8">
        <f t="shared" si="17"/>
        <v>4.2427343E-10</v>
      </c>
      <c r="M122" s="8">
        <f t="shared" si="18"/>
        <v>3.1099446545361244E-3</v>
      </c>
      <c r="N122" s="8">
        <f t="shared" si="19"/>
        <v>1.1422922461680265E-5</v>
      </c>
      <c r="O122" s="8">
        <f t="shared" si="20"/>
        <v>1.2943411060727748E-3</v>
      </c>
      <c r="P122" s="8">
        <f t="shared" si="21"/>
        <v>8.3077218991870108E-2</v>
      </c>
      <c r="R122" s="16">
        <f t="shared" si="22"/>
        <v>78.300000004470348</v>
      </c>
      <c r="S122" s="15">
        <f t="shared" si="23"/>
        <v>78.300000004470348</v>
      </c>
      <c r="U122" s="8">
        <f t="shared" si="24"/>
        <v>0.38858196086077257</v>
      </c>
      <c r="V122" s="8">
        <f t="shared" si="25"/>
        <v>6.8553040156642926E-4</v>
      </c>
      <c r="W122" s="8">
        <f t="shared" si="26"/>
        <v>8.237747125479554E-2</v>
      </c>
      <c r="X122" s="8">
        <f t="shared" si="27"/>
        <v>4.1900185664189058</v>
      </c>
    </row>
    <row r="123" spans="1:24" x14ac:dyDescent="0.35">
      <c r="A123" s="7">
        <v>122</v>
      </c>
      <c r="B123" s="12">
        <v>44629.554097222222</v>
      </c>
      <c r="C123" s="7">
        <v>4754862</v>
      </c>
      <c r="D123" s="8">
        <v>2.6079400000000001E-11</v>
      </c>
      <c r="E123" s="8">
        <v>3.6232500000000003E-11</v>
      </c>
      <c r="F123" s="8">
        <v>5.2007E-9</v>
      </c>
      <c r="G123" s="8">
        <v>6.5736199999999996E-12</v>
      </c>
      <c r="H123" s="8">
        <v>1.18814E-9</v>
      </c>
      <c r="I123" s="8">
        <f t="shared" si="14"/>
        <v>1.6899451200000001E-11</v>
      </c>
      <c r="J123" s="8">
        <f t="shared" si="15"/>
        <v>7.246500000000001E-14</v>
      </c>
      <c r="K123" s="8">
        <f t="shared" si="16"/>
        <v>5.1746965000000001E-9</v>
      </c>
      <c r="L123" s="8">
        <f t="shared" si="17"/>
        <v>4.1228457999999998E-10</v>
      </c>
      <c r="M123" s="8">
        <f t="shared" si="18"/>
        <v>3.2657859644522149E-3</v>
      </c>
      <c r="N123" s="8">
        <f t="shared" si="19"/>
        <v>1.4003719831684817E-5</v>
      </c>
      <c r="O123" s="8">
        <f t="shared" si="20"/>
        <v>1.2703392363204295E-3</v>
      </c>
      <c r="P123" s="8">
        <f t="shared" si="21"/>
        <v>7.9673190495326632E-2</v>
      </c>
      <c r="R123" s="16">
        <f t="shared" si="22"/>
        <v>78.983333334326744</v>
      </c>
      <c r="S123" s="15">
        <f t="shared" si="23"/>
        <v>78.983333334326744</v>
      </c>
      <c r="U123" s="8">
        <f t="shared" si="24"/>
        <v>0.39076033547784289</v>
      </c>
      <c r="V123" s="8">
        <f t="shared" si="25"/>
        <v>6.9421783763912561E-4</v>
      </c>
      <c r="W123" s="8">
        <f t="shared" si="26"/>
        <v>8.3253737033987932E-2</v>
      </c>
      <c r="X123" s="8">
        <f t="shared" si="27"/>
        <v>4.2456249560440948</v>
      </c>
    </row>
    <row r="124" spans="1:24" x14ac:dyDescent="0.35">
      <c r="A124" s="7">
        <v>123</v>
      </c>
      <c r="B124" s="12">
        <v>44629.554571759261</v>
      </c>
      <c r="C124" s="7">
        <v>4795959</v>
      </c>
      <c r="D124" s="8">
        <v>2.4165900000000001E-11</v>
      </c>
      <c r="E124" s="8">
        <v>3.95087E-11</v>
      </c>
      <c r="F124" s="8">
        <v>5.1065199999999999E-9</v>
      </c>
      <c r="G124" s="8">
        <v>6.1457700000000004E-12</v>
      </c>
      <c r="H124" s="8">
        <v>1.15514E-9</v>
      </c>
      <c r="I124" s="8">
        <f t="shared" si="14"/>
        <v>1.5659503200000002E-11</v>
      </c>
      <c r="J124" s="8">
        <f t="shared" si="15"/>
        <v>7.9017400000000002E-14</v>
      </c>
      <c r="K124" s="8">
        <f t="shared" si="16"/>
        <v>5.0809874000000003E-9</v>
      </c>
      <c r="L124" s="8">
        <f t="shared" si="17"/>
        <v>4.0083357999999997E-10</v>
      </c>
      <c r="M124" s="8">
        <f t="shared" si="18"/>
        <v>3.0819803253202323E-3</v>
      </c>
      <c r="N124" s="8">
        <f t="shared" si="19"/>
        <v>1.5551583536696036E-5</v>
      </c>
      <c r="O124" s="8">
        <f t="shared" si="20"/>
        <v>1.2095621414058221E-3</v>
      </c>
      <c r="P124" s="8">
        <f t="shared" si="21"/>
        <v>7.8888914386994927E-2</v>
      </c>
      <c r="R124" s="16">
        <f t="shared" si="22"/>
        <v>79.66666667163372</v>
      </c>
      <c r="S124" s="15">
        <f t="shared" si="23"/>
        <v>79.66666667163372</v>
      </c>
      <c r="U124" s="8">
        <f t="shared" si="24"/>
        <v>0.39292915563946035</v>
      </c>
      <c r="V124" s="8">
        <f t="shared" si="25"/>
        <v>7.0431589968204355E-4</v>
      </c>
      <c r="W124" s="8">
        <f t="shared" si="26"/>
        <v>8.4101036676304849E-2</v>
      </c>
      <c r="X124" s="8">
        <f t="shared" si="27"/>
        <v>4.2998003421939224</v>
      </c>
    </row>
    <row r="125" spans="1:24" x14ac:dyDescent="0.35">
      <c r="A125" s="7">
        <v>124</v>
      </c>
      <c r="B125" s="12">
        <v>44629.55505787037</v>
      </c>
      <c r="C125" s="7">
        <v>4837057</v>
      </c>
      <c r="D125" s="8">
        <v>1.24269E-11</v>
      </c>
      <c r="E125" s="8">
        <v>4.2559600000000001E-11</v>
      </c>
      <c r="F125" s="8">
        <v>5.1079499999999999E-9</v>
      </c>
      <c r="G125" s="8">
        <v>5.9436699999999999E-12</v>
      </c>
      <c r="H125" s="8">
        <v>1.1690600000000001E-9</v>
      </c>
      <c r="I125" s="8">
        <f t="shared" si="14"/>
        <v>8.0526312000000009E-12</v>
      </c>
      <c r="J125" s="8">
        <f t="shared" si="15"/>
        <v>8.51192E-14</v>
      </c>
      <c r="K125" s="8">
        <f t="shared" si="16"/>
        <v>5.0824102499999997E-9</v>
      </c>
      <c r="L125" s="8">
        <f t="shared" si="17"/>
        <v>4.0566381999999998E-10</v>
      </c>
      <c r="M125" s="8">
        <f t="shared" si="18"/>
        <v>1.584411884105578E-3</v>
      </c>
      <c r="N125" s="8">
        <f t="shared" si="19"/>
        <v>1.6747801891828785E-5</v>
      </c>
      <c r="O125" s="8">
        <f t="shared" si="20"/>
        <v>1.1694589196139765E-3</v>
      </c>
      <c r="P125" s="8">
        <f t="shared" si="21"/>
        <v>7.9817212709265256E-2</v>
      </c>
      <c r="R125" s="16">
        <f t="shared" si="22"/>
        <v>80.366666667163372</v>
      </c>
      <c r="S125" s="15">
        <f t="shared" si="23"/>
        <v>80.366666667163372</v>
      </c>
      <c r="U125" s="8">
        <f t="shared" si="24"/>
        <v>0.3945623929023292</v>
      </c>
      <c r="V125" s="8">
        <f t="shared" si="25"/>
        <v>7.1562068450983253E-4</v>
      </c>
      <c r="W125" s="8">
        <f t="shared" si="26"/>
        <v>8.4933694042344257E-2</v>
      </c>
      <c r="X125" s="8">
        <f t="shared" si="27"/>
        <v>4.3553474863228772</v>
      </c>
    </row>
    <row r="126" spans="1:24" x14ac:dyDescent="0.35">
      <c r="A126" s="7">
        <v>125</v>
      </c>
      <c r="B126" s="12">
        <v>44629.555532407408</v>
      </c>
      <c r="C126" s="7">
        <v>4878154</v>
      </c>
      <c r="D126" s="8">
        <v>2.05217E-11</v>
      </c>
      <c r="E126" s="8">
        <v>2.36397E-11</v>
      </c>
      <c r="F126" s="8">
        <v>5.1018699999999999E-9</v>
      </c>
      <c r="G126" s="8">
        <v>5.1922500000000002E-12</v>
      </c>
      <c r="H126" s="8">
        <v>1.1395500000000001E-9</v>
      </c>
      <c r="I126" s="8">
        <f t="shared" si="14"/>
        <v>1.3298061600000001E-11</v>
      </c>
      <c r="J126" s="8">
        <f t="shared" si="15"/>
        <v>4.7279400000000002E-14</v>
      </c>
      <c r="K126" s="8">
        <f t="shared" si="16"/>
        <v>5.0763606500000002E-9</v>
      </c>
      <c r="L126" s="8">
        <f t="shared" si="17"/>
        <v>3.9542384999999995E-10</v>
      </c>
      <c r="M126" s="8">
        <f t="shared" si="18"/>
        <v>2.6196053662972114E-3</v>
      </c>
      <c r="N126" s="8">
        <f t="shared" si="19"/>
        <v>9.3136408659223219E-6</v>
      </c>
      <c r="O126" s="8">
        <f t="shared" si="20"/>
        <v>1.0228292191966305E-3</v>
      </c>
      <c r="P126" s="8">
        <f t="shared" si="21"/>
        <v>7.7895145215893982E-2</v>
      </c>
      <c r="R126" s="16">
        <f t="shared" si="22"/>
        <v>81.050000004470348</v>
      </c>
      <c r="S126" s="15">
        <f t="shared" si="23"/>
        <v>81.050000004470348</v>
      </c>
      <c r="U126" s="8">
        <f t="shared" si="24"/>
        <v>0.39599876547123614</v>
      </c>
      <c r="V126" s="8">
        <f t="shared" si="25"/>
        <v>7.2452501083717692E-4</v>
      </c>
      <c r="W126" s="8">
        <f t="shared" si="26"/>
        <v>8.5682725827460227E-2</v>
      </c>
      <c r="X126" s="8">
        <f t="shared" si="27"/>
        <v>4.4092325422606526</v>
      </c>
    </row>
    <row r="127" spans="1:24" x14ac:dyDescent="0.35">
      <c r="A127" s="7">
        <v>126</v>
      </c>
      <c r="B127" s="12">
        <v>44629.556006944447</v>
      </c>
      <c r="C127" s="7">
        <v>4919252</v>
      </c>
      <c r="D127" s="8">
        <v>1.86512E-11</v>
      </c>
      <c r="E127" s="8">
        <v>4.3020400000000002E-11</v>
      </c>
      <c r="F127" s="8">
        <v>5.6481500000000002E-9</v>
      </c>
      <c r="G127" s="8">
        <v>5.1331199999999998E-12</v>
      </c>
      <c r="H127" s="8">
        <v>1.1124300000000001E-9</v>
      </c>
      <c r="I127" s="8">
        <f t="shared" si="14"/>
        <v>1.20859776E-11</v>
      </c>
      <c r="J127" s="8">
        <f t="shared" si="15"/>
        <v>8.60408E-14</v>
      </c>
      <c r="K127" s="8">
        <f t="shared" si="16"/>
        <v>5.6199092500000001E-9</v>
      </c>
      <c r="L127" s="8">
        <f t="shared" si="17"/>
        <v>3.8601321000000002E-10</v>
      </c>
      <c r="M127" s="8">
        <f t="shared" si="18"/>
        <v>2.150564548706903E-3</v>
      </c>
      <c r="N127" s="8">
        <f t="shared" si="19"/>
        <v>1.5309998110734618E-5</v>
      </c>
      <c r="O127" s="8">
        <f t="shared" si="20"/>
        <v>9.1338129703784799E-4</v>
      </c>
      <c r="P127" s="8">
        <f t="shared" si="21"/>
        <v>6.8686733687025284E-2</v>
      </c>
      <c r="R127" s="16">
        <f t="shared" si="22"/>
        <v>81.733333341777325</v>
      </c>
      <c r="S127" s="15">
        <f t="shared" si="23"/>
        <v>81.733333341777325</v>
      </c>
      <c r="U127" s="8">
        <f t="shared" si="24"/>
        <v>0.39762857353500669</v>
      </c>
      <c r="V127" s="8">
        <f t="shared" si="25"/>
        <v>7.329380875364575E-4</v>
      </c>
      <c r="W127" s="8">
        <f t="shared" si="26"/>
        <v>8.6344264424353917E-2</v>
      </c>
      <c r="X127" s="8">
        <f t="shared" si="27"/>
        <v>4.4593146845103817</v>
      </c>
    </row>
    <row r="128" spans="1:24" x14ac:dyDescent="0.35">
      <c r="A128" s="7">
        <v>127</v>
      </c>
      <c r="B128" s="12">
        <v>44629.556481481479</v>
      </c>
      <c r="C128" s="7">
        <v>4960349</v>
      </c>
      <c r="D128" s="8">
        <v>2.8207900000000001E-11</v>
      </c>
      <c r="E128" s="8">
        <v>4.2375300000000001E-11</v>
      </c>
      <c r="F128" s="8">
        <v>5.0630900000000001E-9</v>
      </c>
      <c r="G128" s="8">
        <v>5.3040499999999998E-12</v>
      </c>
      <c r="H128" s="8">
        <v>1.1136400000000001E-9</v>
      </c>
      <c r="I128" s="8">
        <f t="shared" si="14"/>
        <v>1.8278719200000001E-11</v>
      </c>
      <c r="J128" s="8">
        <f t="shared" si="15"/>
        <v>8.4750599999999998E-14</v>
      </c>
      <c r="K128" s="8">
        <f t="shared" si="16"/>
        <v>5.0377745500000003E-9</v>
      </c>
      <c r="L128" s="8">
        <f t="shared" si="17"/>
        <v>3.8643308000000005E-10</v>
      </c>
      <c r="M128" s="8">
        <f t="shared" si="18"/>
        <v>3.6283321174029118E-3</v>
      </c>
      <c r="N128" s="8">
        <f t="shared" si="19"/>
        <v>1.6823023570993266E-5</v>
      </c>
      <c r="O128" s="8">
        <f t="shared" si="20"/>
        <v>1.0528557694190581E-3</v>
      </c>
      <c r="P128" s="8">
        <f t="shared" si="21"/>
        <v>7.6707100757416796E-2</v>
      </c>
      <c r="R128" s="16">
        <f t="shared" si="22"/>
        <v>82.41666667163372</v>
      </c>
      <c r="S128" s="15">
        <f t="shared" si="23"/>
        <v>82.41666667163372</v>
      </c>
      <c r="U128" s="8">
        <f t="shared" si="24"/>
        <v>0.39960302988588109</v>
      </c>
      <c r="V128" s="8">
        <f t="shared" si="25"/>
        <v>7.4391686988851892E-4</v>
      </c>
      <c r="W128" s="8">
        <f t="shared" si="26"/>
        <v>8.7016062085308446E-2</v>
      </c>
      <c r="X128" s="8">
        <f t="shared" si="27"/>
        <v>4.508990911026137</v>
      </c>
    </row>
    <row r="129" spans="1:24" x14ac:dyDescent="0.35">
      <c r="A129" s="7">
        <v>128</v>
      </c>
      <c r="B129" s="12">
        <v>44629.556956018518</v>
      </c>
      <c r="C129" s="7">
        <v>5001447</v>
      </c>
      <c r="D129" s="8">
        <v>2.11559E-11</v>
      </c>
      <c r="E129" s="8">
        <v>5.0535100000000003E-11</v>
      </c>
      <c r="F129" s="8">
        <v>5.1806799999999999E-9</v>
      </c>
      <c r="G129" s="8">
        <v>4.3881499999999996E-12</v>
      </c>
      <c r="H129" s="8">
        <v>1.0955100000000001E-9</v>
      </c>
      <c r="I129" s="8">
        <f t="shared" si="14"/>
        <v>1.37090232E-11</v>
      </c>
      <c r="J129" s="8">
        <f t="shared" si="15"/>
        <v>1.0107020000000001E-13</v>
      </c>
      <c r="K129" s="8">
        <f t="shared" si="16"/>
        <v>5.1547765999999996E-9</v>
      </c>
      <c r="L129" s="8">
        <f t="shared" si="17"/>
        <v>3.8014196999999998E-10</v>
      </c>
      <c r="M129" s="8">
        <f t="shared" si="18"/>
        <v>2.6594795980101255E-3</v>
      </c>
      <c r="N129" s="8">
        <f t="shared" si="19"/>
        <v>1.960709606697602E-5</v>
      </c>
      <c r="O129" s="8">
        <f t="shared" si="20"/>
        <v>8.5127840457722265E-4</v>
      </c>
      <c r="P129" s="8">
        <f t="shared" si="21"/>
        <v>7.3745576093443121E-2</v>
      </c>
      <c r="R129" s="16">
        <f t="shared" si="22"/>
        <v>83.100000001490116</v>
      </c>
      <c r="S129" s="15">
        <f t="shared" si="23"/>
        <v>83.100000001490116</v>
      </c>
      <c r="U129" s="8">
        <f t="shared" si="24"/>
        <v>0.40175136554438273</v>
      </c>
      <c r="V129" s="8">
        <f t="shared" si="25"/>
        <v>7.5636382736815914E-4</v>
      </c>
      <c r="W129" s="8">
        <f t="shared" si="26"/>
        <v>8.7666641258113562E-2</v>
      </c>
      <c r="X129" s="8">
        <f t="shared" si="27"/>
        <v>4.5603955753552903</v>
      </c>
    </row>
    <row r="130" spans="1:24" x14ac:dyDescent="0.35">
      <c r="A130" s="7">
        <v>129</v>
      </c>
      <c r="B130" s="12">
        <v>44629.557430555556</v>
      </c>
      <c r="C130" s="7">
        <v>5042544</v>
      </c>
      <c r="D130" s="8">
        <v>1.8737200000000001E-11</v>
      </c>
      <c r="E130" s="8">
        <v>3.0294499999999999E-11</v>
      </c>
      <c r="F130" s="8">
        <v>5.46388E-9</v>
      </c>
      <c r="G130" s="8">
        <v>4.7450500000000003E-12</v>
      </c>
      <c r="H130" s="8">
        <v>1.07812E-9</v>
      </c>
      <c r="I130" s="8">
        <f t="shared" si="14"/>
        <v>1.21417056E-11</v>
      </c>
      <c r="J130" s="8">
        <f t="shared" si="15"/>
        <v>6.0589000000000001E-14</v>
      </c>
      <c r="K130" s="8">
        <f t="shared" si="16"/>
        <v>5.4365605999999999E-9</v>
      </c>
      <c r="L130" s="8">
        <f t="shared" si="17"/>
        <v>3.7410764E-10</v>
      </c>
      <c r="M130" s="8">
        <f t="shared" si="18"/>
        <v>2.2333431912816351E-3</v>
      </c>
      <c r="N130" s="8">
        <f t="shared" si="19"/>
        <v>1.114472999712355E-5</v>
      </c>
      <c r="O130" s="8">
        <f t="shared" si="20"/>
        <v>8.7280366193287723E-4</v>
      </c>
      <c r="P130" s="8">
        <f t="shared" si="21"/>
        <v>6.8813293463518097E-2</v>
      </c>
      <c r="R130" s="16">
        <f t="shared" si="22"/>
        <v>83.783333338797092</v>
      </c>
      <c r="S130" s="15">
        <f t="shared" si="23"/>
        <v>83.783333338797092</v>
      </c>
      <c r="U130" s="8">
        <f t="shared" si="24"/>
        <v>0.40342308000711191</v>
      </c>
      <c r="V130" s="8">
        <f t="shared" si="25"/>
        <v>7.6687070133449158E-4</v>
      </c>
      <c r="W130" s="8">
        <f t="shared" si="26"/>
        <v>8.8255702634263286E-2</v>
      </c>
      <c r="X130" s="8">
        <f t="shared" si="27"/>
        <v>4.6091031894038244</v>
      </c>
    </row>
    <row r="131" spans="1:24" x14ac:dyDescent="0.35">
      <c r="A131" s="7">
        <v>130</v>
      </c>
      <c r="B131" s="12">
        <v>44629.557905092595</v>
      </c>
      <c r="C131" s="7">
        <v>5083642</v>
      </c>
      <c r="D131" s="8">
        <v>2.1188200000000001E-11</v>
      </c>
      <c r="E131" s="8">
        <v>3.00283E-11</v>
      </c>
      <c r="F131" s="8">
        <v>5.9170500000000004E-9</v>
      </c>
      <c r="G131" s="8">
        <v>4.7654699999999999E-12</v>
      </c>
      <c r="H131" s="8">
        <v>1.0786E-9</v>
      </c>
      <c r="I131" s="8">
        <f t="shared" ref="I131:I194" si="28">0.648*D131</f>
        <v>1.3729953600000001E-11</v>
      </c>
      <c r="J131" s="8">
        <f t="shared" ref="J131:J194" si="29">0.002*E131</f>
        <v>6.0056600000000005E-14</v>
      </c>
      <c r="K131" s="8">
        <f t="shared" ref="K131:K194" si="30">F131-(0.005*F131)</f>
        <v>5.8874647500000001E-9</v>
      </c>
      <c r="L131" s="8">
        <f t="shared" ref="L131:L194" si="31">H131-(0.653*H131)</f>
        <v>3.7427419999999999E-10</v>
      </c>
      <c r="M131" s="8">
        <f t="shared" ref="M131:M194" si="32">I131/K131</f>
        <v>2.3320655295643172E-3</v>
      </c>
      <c r="N131" s="8">
        <f t="shared" ref="N131:N194" si="33">J131/K131</f>
        <v>1.0200757465257012E-5</v>
      </c>
      <c r="O131" s="8">
        <f t="shared" ref="O131:O194" si="34">G131/K131</f>
        <v>8.0942650229880349E-4</v>
      </c>
      <c r="P131" s="8">
        <f t="shared" ref="P131:P194" si="35">L131/K131</f>
        <v>6.3571370002682384E-2</v>
      </c>
      <c r="R131" s="16">
        <f t="shared" ref="R131:R194" si="36">B131*86400/60-$T$1</f>
        <v>84.466666668653488</v>
      </c>
      <c r="S131" s="15">
        <f t="shared" ref="S131:S194" si="37">R131</f>
        <v>84.466666668653488</v>
      </c>
      <c r="U131" s="8">
        <f t="shared" si="24"/>
        <v>0.40498292797879748</v>
      </c>
      <c r="V131" s="8">
        <f t="shared" si="25"/>
        <v>7.7416374284702979E-4</v>
      </c>
      <c r="W131" s="8">
        <f t="shared" si="26"/>
        <v>8.8830464604117934E-2</v>
      </c>
      <c r="X131" s="8">
        <f t="shared" si="27"/>
        <v>4.6543346158579633</v>
      </c>
    </row>
    <row r="132" spans="1:24" x14ac:dyDescent="0.35">
      <c r="A132" s="7">
        <v>131</v>
      </c>
      <c r="B132" s="12">
        <v>44629.558379629627</v>
      </c>
      <c r="C132" s="7">
        <v>5124739</v>
      </c>
      <c r="D132" s="8">
        <v>2.9540899999999998E-11</v>
      </c>
      <c r="E132" s="8">
        <v>3.6939000000000002E-11</v>
      </c>
      <c r="F132" s="8">
        <v>7.9784999999999996E-8</v>
      </c>
      <c r="G132" s="8">
        <v>5.0138000000000003E-12</v>
      </c>
      <c r="H132" s="8">
        <v>1.15406E-9</v>
      </c>
      <c r="I132" s="8">
        <f t="shared" si="28"/>
        <v>1.9142503199999999E-11</v>
      </c>
      <c r="J132" s="8">
        <f t="shared" si="29"/>
        <v>7.3878000000000003E-14</v>
      </c>
      <c r="K132" s="8">
        <f t="shared" si="30"/>
        <v>7.9386075000000001E-8</v>
      </c>
      <c r="L132" s="8">
        <f t="shared" si="31"/>
        <v>4.0045882E-10</v>
      </c>
      <c r="M132" s="8">
        <f t="shared" si="32"/>
        <v>2.4113175012116416E-4</v>
      </c>
      <c r="N132" s="8">
        <f t="shared" si="33"/>
        <v>9.3061661002889996E-7</v>
      </c>
      <c r="O132" s="8">
        <f t="shared" si="34"/>
        <v>6.3157172085910536E-5</v>
      </c>
      <c r="P132" s="8">
        <f t="shared" si="35"/>
        <v>5.0444466488612765E-3</v>
      </c>
      <c r="R132" s="16">
        <f t="shared" si="36"/>
        <v>85.150000005960464</v>
      </c>
      <c r="S132" s="15">
        <f t="shared" si="37"/>
        <v>85.150000005960464</v>
      </c>
      <c r="U132" s="8">
        <f t="shared" ref="U132:U195" si="38">(M132+M131)/2* ($R132-$R131)+U131</f>
        <v>0.40586210372113585</v>
      </c>
      <c r="V132" s="8">
        <f t="shared" ref="V132:V195" si="39">(N132+N131)/2*($R132-$R131)+V131</f>
        <v>7.7796696234486856E-4</v>
      </c>
      <c r="W132" s="8">
        <f t="shared" ref="W132:W195" si="40">(O132+O131)/2*($R132-$R131)+W131</f>
        <v>8.9128597361266382E-2</v>
      </c>
      <c r="X132" s="8">
        <f t="shared" ref="X132:X195" si="41">(P132+P131)/2*($R132-$R131)+X131</f>
        <v>4.6777783533502344</v>
      </c>
    </row>
    <row r="133" spans="1:24" x14ac:dyDescent="0.35">
      <c r="A133" s="7">
        <v>132</v>
      </c>
      <c r="B133" s="12">
        <v>44629.558865740742</v>
      </c>
      <c r="C133" s="7">
        <v>5166857</v>
      </c>
      <c r="D133" s="8">
        <v>5.7727399999999999E-12</v>
      </c>
      <c r="E133" s="8">
        <v>1.55413E-11</v>
      </c>
      <c r="F133" s="8">
        <v>3.3181600000000001E-7</v>
      </c>
      <c r="G133" s="8">
        <v>4.34085E-12</v>
      </c>
      <c r="H133" s="8">
        <v>9.5106400000000006E-10</v>
      </c>
      <c r="I133" s="8">
        <f t="shared" si="28"/>
        <v>3.7407355199999997E-12</v>
      </c>
      <c r="J133" s="8">
        <f t="shared" si="29"/>
        <v>3.1082599999999997E-14</v>
      </c>
      <c r="K133" s="8">
        <f t="shared" si="30"/>
        <v>3.3015692000000004E-7</v>
      </c>
      <c r="L133" s="8">
        <f t="shared" si="31"/>
        <v>3.3001920799999997E-10</v>
      </c>
      <c r="M133" s="8">
        <f t="shared" si="32"/>
        <v>1.1330174512168332E-5</v>
      </c>
      <c r="N133" s="8">
        <f t="shared" si="33"/>
        <v>9.4144929629219928E-8</v>
      </c>
      <c r="O133" s="8">
        <f t="shared" si="34"/>
        <v>1.3147838912478343E-5</v>
      </c>
      <c r="P133" s="8">
        <f t="shared" si="35"/>
        <v>9.9958288925157141E-4</v>
      </c>
      <c r="R133" s="16">
        <f t="shared" si="36"/>
        <v>85.850000001490116</v>
      </c>
      <c r="S133" s="15">
        <f t="shared" si="37"/>
        <v>85.850000001490116</v>
      </c>
      <c r="U133" s="8">
        <f t="shared" si="38"/>
        <v>0.40595046539419322</v>
      </c>
      <c r="V133" s="8">
        <f t="shared" si="39"/>
        <v>7.7832562888145837E-4</v>
      </c>
      <c r="W133" s="8">
        <f t="shared" si="40"/>
        <v>8.9155304114945266E-2</v>
      </c>
      <c r="X133" s="8">
        <f t="shared" si="41"/>
        <v>4.6798937636750644</v>
      </c>
    </row>
    <row r="134" spans="1:24" x14ac:dyDescent="0.35">
      <c r="A134" s="7">
        <v>133</v>
      </c>
      <c r="B134" s="12">
        <v>44629.559328703705</v>
      </c>
      <c r="C134" s="7">
        <v>5206374</v>
      </c>
      <c r="D134" s="8">
        <v>9.7824799999999993E-12</v>
      </c>
      <c r="E134" s="8">
        <v>3.3416999999999999E-11</v>
      </c>
      <c r="F134" s="8">
        <v>3.97122E-7</v>
      </c>
      <c r="G134" s="8">
        <v>3.8850500000000003E-12</v>
      </c>
      <c r="H134" s="8">
        <v>8.5412099999999995E-10</v>
      </c>
      <c r="I134" s="8">
        <f t="shared" si="28"/>
        <v>6.3390470399999996E-12</v>
      </c>
      <c r="J134" s="8">
        <f t="shared" si="29"/>
        <v>6.6834000000000003E-14</v>
      </c>
      <c r="K134" s="8">
        <f t="shared" si="30"/>
        <v>3.9513639000000001E-7</v>
      </c>
      <c r="L134" s="8">
        <f t="shared" si="31"/>
        <v>2.9637998699999999E-10</v>
      </c>
      <c r="M134" s="8">
        <f t="shared" si="32"/>
        <v>1.6042680958845626E-5</v>
      </c>
      <c r="N134" s="8">
        <f t="shared" si="33"/>
        <v>1.691415969053116E-7</v>
      </c>
      <c r="O134" s="8">
        <f t="shared" si="34"/>
        <v>9.8321746574644777E-6</v>
      </c>
      <c r="P134" s="8">
        <f t="shared" si="35"/>
        <v>7.5007008845730456E-4</v>
      </c>
      <c r="R134" s="16">
        <f t="shared" si="36"/>
        <v>86.516666665673256</v>
      </c>
      <c r="S134" s="15">
        <f t="shared" si="37"/>
        <v>86.516666665673256</v>
      </c>
      <c r="U134" s="8">
        <f t="shared" si="38"/>
        <v>0.40595958967931622</v>
      </c>
      <c r="V134" s="8">
        <f t="shared" si="39"/>
        <v>7.7841339105664295E-4</v>
      </c>
      <c r="W134" s="8">
        <f t="shared" si="40"/>
        <v>8.9162964119440039E-2</v>
      </c>
      <c r="X134" s="8">
        <f t="shared" si="41"/>
        <v>4.6804769813321281</v>
      </c>
    </row>
    <row r="135" spans="1:24" x14ac:dyDescent="0.35">
      <c r="A135" s="7">
        <v>134</v>
      </c>
      <c r="B135" s="12">
        <v>44629.55976851852</v>
      </c>
      <c r="C135" s="7">
        <v>5244872</v>
      </c>
      <c r="D135" s="8">
        <v>8.6225600000000002E-11</v>
      </c>
      <c r="E135" s="8">
        <v>2.9813199999999997E-11</v>
      </c>
      <c r="F135" s="8">
        <v>4.0007800000000002E-7</v>
      </c>
      <c r="G135" s="8">
        <v>1.3232200000000001E-10</v>
      </c>
      <c r="H135" s="8">
        <v>3.9304599999999997E-9</v>
      </c>
      <c r="I135" s="8">
        <f t="shared" si="28"/>
        <v>5.5874188800000004E-11</v>
      </c>
      <c r="J135" s="8">
        <f t="shared" si="29"/>
        <v>5.9626399999999999E-14</v>
      </c>
      <c r="K135" s="8">
        <f t="shared" si="30"/>
        <v>3.9807761000000004E-7</v>
      </c>
      <c r="L135" s="8">
        <f t="shared" si="31"/>
        <v>1.3638696199999997E-9</v>
      </c>
      <c r="M135" s="8">
        <f t="shared" si="32"/>
        <v>1.4036003883765278E-4</v>
      </c>
      <c r="N135" s="8">
        <f t="shared" si="33"/>
        <v>1.4978586713279352E-7</v>
      </c>
      <c r="O135" s="8">
        <f t="shared" si="34"/>
        <v>3.3240251819236953E-4</v>
      </c>
      <c r="P135" s="8">
        <f t="shared" si="35"/>
        <v>3.4261399931535953E-3</v>
      </c>
      <c r="R135" s="16">
        <f t="shared" si="36"/>
        <v>87.150000005960464</v>
      </c>
      <c r="S135" s="15">
        <f t="shared" si="37"/>
        <v>87.150000005960464</v>
      </c>
      <c r="U135" s="8">
        <f t="shared" si="38"/>
        <v>0.40600911720779559</v>
      </c>
      <c r="V135" s="8">
        <f t="shared" si="39"/>
        <v>7.7851438475469729E-4</v>
      </c>
      <c r="W135" s="8">
        <f t="shared" si="40"/>
        <v>8.9271338440032419E-2</v>
      </c>
      <c r="X135" s="8">
        <f t="shared" si="41"/>
        <v>4.6817994478724918</v>
      </c>
    </row>
    <row r="136" spans="1:24" s="17" customFormat="1" x14ac:dyDescent="0.35">
      <c r="A136" s="17">
        <v>135</v>
      </c>
      <c r="B136" s="18">
        <v>44629.560277777775</v>
      </c>
      <c r="C136" s="17">
        <v>5288700</v>
      </c>
      <c r="D136" s="19">
        <v>9.8046300000000003E-9</v>
      </c>
      <c r="E136" s="19">
        <v>3.7399600000000003E-11</v>
      </c>
      <c r="F136" s="19">
        <v>3.6200500000000002E-7</v>
      </c>
      <c r="G136" s="19">
        <v>2.8719899999999999E-10</v>
      </c>
      <c r="H136" s="19">
        <v>4.7157199999999999E-9</v>
      </c>
      <c r="I136" s="19">
        <f t="shared" si="28"/>
        <v>6.3534002400000002E-9</v>
      </c>
      <c r="J136" s="19">
        <f t="shared" si="29"/>
        <v>7.4799200000000012E-14</v>
      </c>
      <c r="K136" s="19">
        <f t="shared" si="30"/>
        <v>3.6019497499999999E-7</v>
      </c>
      <c r="L136" s="19">
        <f t="shared" si="31"/>
        <v>1.6363548399999997E-9</v>
      </c>
      <c r="M136" s="19">
        <f t="shared" si="32"/>
        <v>1.7638780885269153E-2</v>
      </c>
      <c r="N136" s="19">
        <f t="shared" si="33"/>
        <v>2.0766308580512545E-7</v>
      </c>
      <c r="O136" s="19">
        <f t="shared" si="34"/>
        <v>7.9734316115875848E-4</v>
      </c>
      <c r="P136" s="19">
        <f t="shared" si="35"/>
        <v>4.54296965136729E-3</v>
      </c>
      <c r="R136" s="16">
        <f t="shared" si="36"/>
        <v>87.883333325386047</v>
      </c>
      <c r="S136" s="21">
        <f t="shared" si="37"/>
        <v>87.883333325386047</v>
      </c>
      <c r="U136" s="8">
        <f t="shared" si="38"/>
        <v>0.41252813542300082</v>
      </c>
      <c r="V136" s="8">
        <f t="shared" si="39"/>
        <v>7.786454493682889E-4</v>
      </c>
      <c r="W136" s="8">
        <f t="shared" si="40"/>
        <v>8.9685578514605055E-2</v>
      </c>
      <c r="X136" s="8">
        <f t="shared" si="41"/>
        <v>4.6847214546867333</v>
      </c>
    </row>
    <row r="137" spans="1:24" x14ac:dyDescent="0.35">
      <c r="A137" s="7">
        <v>136</v>
      </c>
      <c r="B137" s="12">
        <v>44629.560671296298</v>
      </c>
      <c r="C137" s="7">
        <v>5322117</v>
      </c>
      <c r="D137" s="8">
        <v>1.2134600000000001E-8</v>
      </c>
      <c r="E137" s="8">
        <v>4.30818E-11</v>
      </c>
      <c r="F137" s="8">
        <v>3.61199E-7</v>
      </c>
      <c r="G137" s="8">
        <v>3.0032700000000001E-10</v>
      </c>
      <c r="H137" s="8">
        <v>3.38649E-9</v>
      </c>
      <c r="I137" s="8">
        <f t="shared" si="28"/>
        <v>7.8632207999999999E-9</v>
      </c>
      <c r="J137" s="8">
        <f t="shared" si="29"/>
        <v>8.6163600000000004E-14</v>
      </c>
      <c r="K137" s="8">
        <f t="shared" si="30"/>
        <v>3.5939300499999999E-7</v>
      </c>
      <c r="L137" s="8">
        <f t="shared" si="31"/>
        <v>1.1751120299999998E-9</v>
      </c>
      <c r="M137" s="8">
        <f t="shared" si="32"/>
        <v>2.1879170408450214E-2</v>
      </c>
      <c r="N137" s="8">
        <f t="shared" si="33"/>
        <v>2.3974757104691005E-7</v>
      </c>
      <c r="O137" s="8">
        <f t="shared" si="34"/>
        <v>8.3565065491466651E-4</v>
      </c>
      <c r="P137" s="8">
        <f t="shared" si="35"/>
        <v>3.2697131375720567E-3</v>
      </c>
      <c r="R137" s="16">
        <f t="shared" si="36"/>
        <v>88.450000002980232</v>
      </c>
      <c r="S137" s="15">
        <f t="shared" si="37"/>
        <v>88.450000002980232</v>
      </c>
      <c r="U137" s="8">
        <f t="shared" si="38"/>
        <v>0.42372488850547119</v>
      </c>
      <c r="V137" s="8">
        <f t="shared" si="39"/>
        <v>7.7877221572350823E-4</v>
      </c>
      <c r="W137" s="8">
        <f t="shared" si="40"/>
        <v>9.0148260104748149E-2</v>
      </c>
      <c r="X137" s="8">
        <f t="shared" si="41"/>
        <v>4.6869350481862861</v>
      </c>
    </row>
    <row r="138" spans="1:24" x14ac:dyDescent="0.35">
      <c r="A138" s="7">
        <v>137</v>
      </c>
      <c r="B138" s="12">
        <v>44629.561006944445</v>
      </c>
      <c r="C138" s="7">
        <v>5351884</v>
      </c>
      <c r="D138" s="8">
        <v>1.2865E-8</v>
      </c>
      <c r="E138" s="8">
        <v>3.3171300000000001E-11</v>
      </c>
      <c r="F138" s="8">
        <v>3.5645100000000002E-7</v>
      </c>
      <c r="G138" s="8">
        <v>2.9276500000000002E-10</v>
      </c>
      <c r="H138" s="8">
        <v>2.58972E-9</v>
      </c>
      <c r="I138" s="8">
        <f t="shared" si="28"/>
        <v>8.3365199999999997E-9</v>
      </c>
      <c r="J138" s="8">
        <f t="shared" si="29"/>
        <v>6.634260000000001E-14</v>
      </c>
      <c r="K138" s="8">
        <f t="shared" si="30"/>
        <v>3.5466874500000004E-7</v>
      </c>
      <c r="L138" s="8">
        <f t="shared" si="31"/>
        <v>8.9863283999999986E-10</v>
      </c>
      <c r="M138" s="8">
        <f t="shared" si="32"/>
        <v>2.3505087824978767E-2</v>
      </c>
      <c r="N138" s="8">
        <f t="shared" si="33"/>
        <v>1.8705510687162469E-7</v>
      </c>
      <c r="O138" s="8">
        <f t="shared" si="34"/>
        <v>8.2546038839706611E-4</v>
      </c>
      <c r="P138" s="8">
        <f t="shared" si="35"/>
        <v>2.5337243629968008E-3</v>
      </c>
      <c r="R138" s="16">
        <f t="shared" si="36"/>
        <v>88.933333337306976</v>
      </c>
      <c r="S138" s="15">
        <f t="shared" si="37"/>
        <v>88.933333337306976</v>
      </c>
      <c r="U138" s="8">
        <f t="shared" si="38"/>
        <v>0.43469275093442578</v>
      </c>
      <c r="V138" s="8">
        <f t="shared" si="39"/>
        <v>7.788753597042172E-4</v>
      </c>
      <c r="W138" s="8">
        <f t="shared" si="40"/>
        <v>9.0549695274373565E-2</v>
      </c>
      <c r="X138" s="8">
        <f t="shared" si="41"/>
        <v>4.6883375455851395</v>
      </c>
    </row>
    <row r="139" spans="1:24" x14ac:dyDescent="0.35">
      <c r="A139" s="7">
        <v>138</v>
      </c>
      <c r="B139" s="12">
        <v>44629.561354166668</v>
      </c>
      <c r="C139" s="7">
        <v>5381650</v>
      </c>
      <c r="D139" s="8">
        <v>1.28435E-8</v>
      </c>
      <c r="E139" s="8">
        <v>3.1134000000000002E-11</v>
      </c>
      <c r="F139" s="8">
        <v>4.0518399999999998E-7</v>
      </c>
      <c r="G139" s="8">
        <v>2.2863299999999999E-10</v>
      </c>
      <c r="H139" s="8">
        <v>2.04082E-9</v>
      </c>
      <c r="I139" s="8">
        <f t="shared" si="28"/>
        <v>8.3225880000000005E-9</v>
      </c>
      <c r="J139" s="8">
        <f t="shared" si="29"/>
        <v>6.2268000000000003E-14</v>
      </c>
      <c r="K139" s="8">
        <f t="shared" si="30"/>
        <v>4.0315807999999999E-7</v>
      </c>
      <c r="L139" s="8">
        <f t="shared" si="31"/>
        <v>7.0816453999999992E-10</v>
      </c>
      <c r="M139" s="8">
        <f t="shared" si="32"/>
        <v>2.0643485552863036E-2</v>
      </c>
      <c r="N139" s="8">
        <f t="shared" si="33"/>
        <v>1.5445058176683449E-7</v>
      </c>
      <c r="O139" s="8">
        <f t="shared" si="34"/>
        <v>5.6710509187860004E-4</v>
      </c>
      <c r="P139" s="8">
        <f t="shared" si="35"/>
        <v>1.7565430909880311E-3</v>
      </c>
      <c r="R139" s="16">
        <f t="shared" si="36"/>
        <v>89.433333337306976</v>
      </c>
      <c r="S139" s="15">
        <f t="shared" si="37"/>
        <v>89.433333337306976</v>
      </c>
      <c r="U139" s="8">
        <f t="shared" si="38"/>
        <v>0.44572989427888621</v>
      </c>
      <c r="V139" s="8">
        <f t="shared" si="39"/>
        <v>7.7896073612637685E-4</v>
      </c>
      <c r="W139" s="8">
        <f t="shared" si="40"/>
        <v>9.0897836644442481E-2</v>
      </c>
      <c r="X139" s="8">
        <f t="shared" si="41"/>
        <v>4.6894101124486358</v>
      </c>
    </row>
    <row r="140" spans="1:24" s="9" customFormat="1" x14ac:dyDescent="0.35">
      <c r="A140" s="9">
        <v>139</v>
      </c>
      <c r="B140" s="11">
        <v>44629.561736111114</v>
      </c>
      <c r="C140" s="9">
        <v>5414007</v>
      </c>
      <c r="D140" s="10">
        <v>5.15593E-9</v>
      </c>
      <c r="E140" s="10">
        <v>3.4932299999999999E-11</v>
      </c>
      <c r="F140" s="10">
        <v>4.2614700000000001E-7</v>
      </c>
      <c r="G140" s="10">
        <v>8.3784400000000001E-11</v>
      </c>
      <c r="H140" s="10">
        <v>1.49192E-9</v>
      </c>
      <c r="I140" s="10">
        <f t="shared" si="28"/>
        <v>3.34104264E-9</v>
      </c>
      <c r="J140" s="10">
        <f t="shared" si="29"/>
        <v>6.9864599999999997E-14</v>
      </c>
      <c r="K140" s="10">
        <f t="shared" si="30"/>
        <v>4.2401626500000001E-7</v>
      </c>
      <c r="L140" s="10">
        <f t="shared" si="31"/>
        <v>5.1769623999999998E-10</v>
      </c>
      <c r="M140" s="10">
        <f t="shared" si="32"/>
        <v>7.8795152822734287E-3</v>
      </c>
      <c r="N140" s="10">
        <f t="shared" si="33"/>
        <v>1.6476867933356283E-7</v>
      </c>
      <c r="O140" s="10">
        <f t="shared" si="34"/>
        <v>1.9759713698718609E-4</v>
      </c>
      <c r="P140" s="10">
        <f t="shared" si="35"/>
        <v>1.2209348620152577E-3</v>
      </c>
      <c r="R140" s="16">
        <f t="shared" si="36"/>
        <v>89.983333341777325</v>
      </c>
      <c r="S140" s="24">
        <f t="shared" si="37"/>
        <v>89.983333341777325</v>
      </c>
      <c r="U140" s="8">
        <f t="shared" si="38"/>
        <v>0.45357371957230264</v>
      </c>
      <c r="V140" s="8">
        <f t="shared" si="39"/>
        <v>7.7904852142389295E-4</v>
      </c>
      <c r="W140" s="8">
        <f t="shared" si="40"/>
        <v>9.1108129759089815E-2</v>
      </c>
      <c r="X140" s="8">
        <f t="shared" si="41"/>
        <v>4.6902289188923669</v>
      </c>
    </row>
    <row r="141" spans="1:24" x14ac:dyDescent="0.35">
      <c r="A141" s="7">
        <v>140</v>
      </c>
      <c r="B141" s="12">
        <v>44629.562094907407</v>
      </c>
      <c r="C141" s="7">
        <v>5445874</v>
      </c>
      <c r="D141" s="8">
        <v>1.6655799999999999E-9</v>
      </c>
      <c r="E141" s="8">
        <v>1.39135E-11</v>
      </c>
      <c r="F141" s="8">
        <v>4.7353700000000001E-7</v>
      </c>
      <c r="G141" s="8">
        <v>3.6147900000000002E-11</v>
      </c>
      <c r="H141" s="8">
        <v>1.22941E-9</v>
      </c>
      <c r="I141" s="8">
        <f t="shared" si="28"/>
        <v>1.0792958400000001E-9</v>
      </c>
      <c r="J141" s="8">
        <f t="shared" si="29"/>
        <v>2.7827E-14</v>
      </c>
      <c r="K141" s="8">
        <f t="shared" si="30"/>
        <v>4.7116931500000001E-7</v>
      </c>
      <c r="L141" s="8">
        <f t="shared" si="31"/>
        <v>4.2660526999999996E-10</v>
      </c>
      <c r="M141" s="8">
        <f t="shared" si="32"/>
        <v>2.2906751472132687E-3</v>
      </c>
      <c r="N141" s="8">
        <f t="shared" si="33"/>
        <v>5.9059448724923861E-8</v>
      </c>
      <c r="O141" s="8">
        <f t="shared" si="34"/>
        <v>7.6719554625495929E-5</v>
      </c>
      <c r="P141" s="8">
        <f t="shared" si="35"/>
        <v>9.0541819345769567E-4</v>
      </c>
      <c r="R141" s="16">
        <f t="shared" si="36"/>
        <v>90.5</v>
      </c>
      <c r="S141" s="15">
        <f t="shared" si="37"/>
        <v>90.5</v>
      </c>
      <c r="U141" s="8">
        <f t="shared" si="38"/>
        <v>0.45620101872364821</v>
      </c>
      <c r="V141" s="8">
        <f t="shared" si="39"/>
        <v>7.7910634368936311E-4</v>
      </c>
      <c r="W141" s="8">
        <f t="shared" si="40"/>
        <v>9.1178994903264921E-2</v>
      </c>
      <c r="X141" s="8">
        <f t="shared" si="41"/>
        <v>4.6907782267560529</v>
      </c>
    </row>
    <row r="142" spans="1:24" x14ac:dyDescent="0.35">
      <c r="A142" s="7">
        <v>141</v>
      </c>
      <c r="B142" s="12">
        <v>44629.562557870369</v>
      </c>
      <c r="C142" s="7">
        <v>5485281</v>
      </c>
      <c r="D142" s="8">
        <v>4.5397099999999999E-10</v>
      </c>
      <c r="E142" s="8">
        <v>3.4164400000000002E-11</v>
      </c>
      <c r="F142" s="8">
        <v>2.9051799999999998E-7</v>
      </c>
      <c r="G142" s="8">
        <v>1.8411500000000001E-11</v>
      </c>
      <c r="H142" s="8">
        <v>2.2105899999999999E-9</v>
      </c>
      <c r="I142" s="8">
        <f t="shared" si="28"/>
        <v>2.9417320800000002E-10</v>
      </c>
      <c r="J142" s="8">
        <f t="shared" si="29"/>
        <v>6.8328799999999999E-14</v>
      </c>
      <c r="K142" s="8">
        <f t="shared" si="30"/>
        <v>2.8906541000000001E-7</v>
      </c>
      <c r="L142" s="8">
        <f t="shared" si="31"/>
        <v>7.6707472999999989E-10</v>
      </c>
      <c r="M142" s="8">
        <f t="shared" si="32"/>
        <v>1.0176700422233156E-3</v>
      </c>
      <c r="N142" s="8">
        <f t="shared" si="33"/>
        <v>2.3637833388643768E-7</v>
      </c>
      <c r="O142" s="8">
        <f t="shared" si="34"/>
        <v>6.3693196636705862E-5</v>
      </c>
      <c r="P142" s="8">
        <f t="shared" si="35"/>
        <v>2.6536372165732311E-3</v>
      </c>
      <c r="R142" s="16">
        <f t="shared" si="36"/>
        <v>91.16666667163372</v>
      </c>
      <c r="S142" s="15">
        <f t="shared" si="37"/>
        <v>91.16666667163372</v>
      </c>
      <c r="U142" s="8">
        <f t="shared" si="38"/>
        <v>0.45730380046167679</v>
      </c>
      <c r="V142" s="8">
        <f t="shared" si="39"/>
        <v>7.7920482295096728E-4</v>
      </c>
      <c r="W142" s="8">
        <f t="shared" si="40"/>
        <v>9.1225799154034379E-2</v>
      </c>
      <c r="X142" s="8">
        <f t="shared" si="41"/>
        <v>4.6919645785682356</v>
      </c>
    </row>
    <row r="143" spans="1:24" x14ac:dyDescent="0.35">
      <c r="A143" s="7">
        <v>142</v>
      </c>
      <c r="B143" s="12">
        <v>44629.562997685185</v>
      </c>
      <c r="C143" s="7">
        <v>5523779</v>
      </c>
      <c r="D143" s="8">
        <v>1.4029800000000001E-10</v>
      </c>
      <c r="E143" s="8">
        <v>3.72768E-11</v>
      </c>
      <c r="F143" s="8">
        <v>4.79371E-8</v>
      </c>
      <c r="G143" s="8">
        <v>1.8497499999999999E-11</v>
      </c>
      <c r="H143" s="8">
        <v>2.4717899999999998E-9</v>
      </c>
      <c r="I143" s="8">
        <f t="shared" si="28"/>
        <v>9.0913104000000008E-11</v>
      </c>
      <c r="J143" s="8">
        <f t="shared" si="29"/>
        <v>7.4553600000000004E-14</v>
      </c>
      <c r="K143" s="8">
        <f t="shared" si="30"/>
        <v>4.7697414500000002E-8</v>
      </c>
      <c r="L143" s="8">
        <f t="shared" si="31"/>
        <v>8.5771112999999979E-10</v>
      </c>
      <c r="M143" s="8">
        <f t="shared" si="32"/>
        <v>1.9060384080147573E-3</v>
      </c>
      <c r="N143" s="8">
        <f t="shared" si="33"/>
        <v>1.563053276189635E-6</v>
      </c>
      <c r="O143" s="8">
        <f t="shared" si="34"/>
        <v>3.8780928052190331E-4</v>
      </c>
      <c r="P143" s="8">
        <f t="shared" si="35"/>
        <v>1.7982340111957217E-2</v>
      </c>
      <c r="R143" s="16">
        <f t="shared" si="36"/>
        <v>91.800000004470348</v>
      </c>
      <c r="S143" s="15">
        <f t="shared" si="37"/>
        <v>91.800000004470348</v>
      </c>
      <c r="U143" s="8">
        <f t="shared" si="38"/>
        <v>0.45822964147019274</v>
      </c>
      <c r="V143" s="8">
        <f t="shared" si="39"/>
        <v>7.7977464296037776E-4</v>
      </c>
      <c r="W143" s="8">
        <f t="shared" si="40"/>
        <v>9.136877493835581E-2</v>
      </c>
      <c r="X143" s="8">
        <f t="shared" si="41"/>
        <v>4.6984993047171448</v>
      </c>
    </row>
    <row r="144" spans="1:24" x14ac:dyDescent="0.35">
      <c r="A144" s="7">
        <v>143</v>
      </c>
      <c r="B144" s="12">
        <v>44629.563460648147</v>
      </c>
      <c r="C144" s="7">
        <v>5563297</v>
      </c>
      <c r="D144" s="8">
        <v>6.7112099999999999E-11</v>
      </c>
      <c r="E144" s="8">
        <v>4.2969099999999999E-11</v>
      </c>
      <c r="F144" s="8">
        <v>1.2092E-8</v>
      </c>
      <c r="G144" s="8">
        <v>1.67345E-11</v>
      </c>
      <c r="H144" s="8">
        <v>2.1772399999999998E-9</v>
      </c>
      <c r="I144" s="8">
        <f t="shared" si="28"/>
        <v>4.34886408E-11</v>
      </c>
      <c r="J144" s="8">
        <f t="shared" si="29"/>
        <v>8.5938199999999994E-14</v>
      </c>
      <c r="K144" s="8">
        <f t="shared" si="30"/>
        <v>1.203154E-8</v>
      </c>
      <c r="L144" s="8">
        <f t="shared" si="31"/>
        <v>7.5550227999999995E-10</v>
      </c>
      <c r="M144" s="8">
        <f t="shared" si="32"/>
        <v>3.6145531494721373E-3</v>
      </c>
      <c r="N144" s="8">
        <f t="shared" si="33"/>
        <v>7.1427431567363771E-6</v>
      </c>
      <c r="O144" s="8">
        <f t="shared" si="34"/>
        <v>1.3908859547489348E-3</v>
      </c>
      <c r="P144" s="8">
        <f t="shared" si="35"/>
        <v>6.2793481133753451E-2</v>
      </c>
      <c r="R144" s="16">
        <f t="shared" si="36"/>
        <v>92.466666668653488</v>
      </c>
      <c r="S144" s="15">
        <f t="shared" si="37"/>
        <v>92.466666668653488</v>
      </c>
      <c r="U144" s="8">
        <f t="shared" si="38"/>
        <v>0.46006983864916645</v>
      </c>
      <c r="V144" s="8">
        <f t="shared" si="39"/>
        <v>7.8267657509387589E-4</v>
      </c>
      <c r="W144" s="8">
        <f t="shared" si="40"/>
        <v>9.1961673347904033E-2</v>
      </c>
      <c r="X144" s="8">
        <f t="shared" si="41"/>
        <v>4.725424578365411</v>
      </c>
    </row>
    <row r="145" spans="1:24" x14ac:dyDescent="0.35">
      <c r="A145" s="7">
        <v>144</v>
      </c>
      <c r="B145" s="12">
        <v>44629.56391203704</v>
      </c>
      <c r="C145" s="7">
        <v>5602294</v>
      </c>
      <c r="D145" s="8">
        <v>5.15676E-11</v>
      </c>
      <c r="E145" s="8">
        <v>3.8812500000000002E-11</v>
      </c>
      <c r="F145" s="8">
        <v>6.6382800000000004E-9</v>
      </c>
      <c r="G145" s="8">
        <v>1.46447E-11</v>
      </c>
      <c r="H145" s="8">
        <v>1.9264800000000002E-9</v>
      </c>
      <c r="I145" s="8">
        <f t="shared" si="28"/>
        <v>3.3415804800000001E-11</v>
      </c>
      <c r="J145" s="8">
        <f t="shared" si="29"/>
        <v>7.762500000000001E-14</v>
      </c>
      <c r="K145" s="8">
        <f t="shared" si="30"/>
        <v>6.6050886000000004E-9</v>
      </c>
      <c r="L145" s="8">
        <f t="shared" si="31"/>
        <v>6.6848856000000003E-10</v>
      </c>
      <c r="M145" s="8">
        <f t="shared" si="32"/>
        <v>5.0591001610485586E-3</v>
      </c>
      <c r="N145" s="8">
        <f t="shared" si="33"/>
        <v>1.1752302611050517E-5</v>
      </c>
      <c r="O145" s="8">
        <f t="shared" si="34"/>
        <v>2.2171844901520319E-3</v>
      </c>
      <c r="P145" s="8">
        <f t="shared" si="35"/>
        <v>0.1012081139986525</v>
      </c>
      <c r="R145" s="16">
        <f t="shared" si="36"/>
        <v>93.116666667163372</v>
      </c>
      <c r="S145" s="15">
        <f t="shared" si="37"/>
        <v>93.116666667163372</v>
      </c>
      <c r="U145" s="8">
        <f t="shared" si="38"/>
        <v>0.46288877596862332</v>
      </c>
      <c r="V145" s="8">
        <f t="shared" si="39"/>
        <v>7.8881746495432876E-4</v>
      </c>
      <c r="W145" s="8">
        <f t="shared" si="40"/>
        <v>9.3134296239808623E-2</v>
      </c>
      <c r="X145" s="8">
        <f t="shared" si="41"/>
        <v>4.778725096661252</v>
      </c>
    </row>
    <row r="146" spans="1:24" x14ac:dyDescent="0.35">
      <c r="A146" s="7">
        <v>145</v>
      </c>
      <c r="B146" s="12">
        <v>44629.564398148148</v>
      </c>
      <c r="C146" s="7">
        <v>5644412</v>
      </c>
      <c r="D146" s="8">
        <v>4.37094E-11</v>
      </c>
      <c r="E146" s="8">
        <v>3.8310899999999997E-11</v>
      </c>
      <c r="F146" s="8">
        <v>5.7657800000000003E-9</v>
      </c>
      <c r="G146" s="8">
        <v>1.26656E-11</v>
      </c>
      <c r="H146" s="8">
        <v>1.7832300000000001E-9</v>
      </c>
      <c r="I146" s="8">
        <f t="shared" si="28"/>
        <v>2.83236912E-11</v>
      </c>
      <c r="J146" s="8">
        <f t="shared" si="29"/>
        <v>7.6621799999999997E-14</v>
      </c>
      <c r="K146" s="8">
        <f t="shared" si="30"/>
        <v>5.7369511000000005E-9</v>
      </c>
      <c r="L146" s="8">
        <f t="shared" si="31"/>
        <v>6.1878080999999989E-10</v>
      </c>
      <c r="M146" s="8">
        <f t="shared" si="32"/>
        <v>4.937063381976534E-3</v>
      </c>
      <c r="N146" s="8">
        <f t="shared" si="33"/>
        <v>1.3355839829277958E-5</v>
      </c>
      <c r="O146" s="8">
        <f t="shared" si="34"/>
        <v>2.2077231928994477E-3</v>
      </c>
      <c r="P146" s="8">
        <f t="shared" si="35"/>
        <v>0.10785882591887525</v>
      </c>
      <c r="R146" s="16">
        <f t="shared" si="36"/>
        <v>93.816666670143604</v>
      </c>
      <c r="S146" s="15">
        <f t="shared" si="37"/>
        <v>93.816666670143604</v>
      </c>
      <c r="U146" s="8">
        <f t="shared" si="38"/>
        <v>0.46638743322357756</v>
      </c>
      <c r="V146" s="8">
        <f t="shared" si="39"/>
        <v>7.9760531484585778E-4</v>
      </c>
      <c r="W146" s="8">
        <f t="shared" si="40"/>
        <v>9.4683013935470267E-2</v>
      </c>
      <c r="X146" s="8">
        <f t="shared" si="41"/>
        <v>4.8518985259439207</v>
      </c>
    </row>
    <row r="147" spans="1:24" x14ac:dyDescent="0.35">
      <c r="A147" s="7">
        <v>146</v>
      </c>
      <c r="B147" s="12">
        <v>44629.564872685187</v>
      </c>
      <c r="C147" s="7">
        <v>5685509</v>
      </c>
      <c r="D147" s="8">
        <v>3.3045399999999999E-11</v>
      </c>
      <c r="E147" s="8">
        <v>4.1638199999999999E-11</v>
      </c>
      <c r="F147" s="8">
        <v>5.4681399999999997E-9</v>
      </c>
      <c r="G147" s="8">
        <v>1.11456E-11</v>
      </c>
      <c r="H147" s="8">
        <v>1.6306199999999999E-9</v>
      </c>
      <c r="I147" s="8">
        <f t="shared" si="28"/>
        <v>2.14134192E-11</v>
      </c>
      <c r="J147" s="8">
        <f t="shared" si="29"/>
        <v>8.3276400000000004E-14</v>
      </c>
      <c r="K147" s="8">
        <f t="shared" si="30"/>
        <v>5.4407992999999994E-9</v>
      </c>
      <c r="L147" s="8">
        <f t="shared" si="31"/>
        <v>5.6582513999999996E-10</v>
      </c>
      <c r="M147" s="8">
        <f t="shared" si="32"/>
        <v>3.9357120193718601E-3</v>
      </c>
      <c r="N147" s="8">
        <f t="shared" si="33"/>
        <v>1.5305912864677807E-5</v>
      </c>
      <c r="O147" s="8">
        <f t="shared" si="34"/>
        <v>2.0485225396937542E-3</v>
      </c>
      <c r="P147" s="8">
        <f t="shared" si="35"/>
        <v>0.10399669401516061</v>
      </c>
      <c r="R147" s="16">
        <f t="shared" si="36"/>
        <v>94.5</v>
      </c>
      <c r="S147" s="15">
        <f t="shared" si="37"/>
        <v>94.5</v>
      </c>
      <c r="U147" s="8">
        <f t="shared" si="38"/>
        <v>0.46941896480361323</v>
      </c>
      <c r="V147" s="8">
        <f t="shared" si="39"/>
        <v>8.0739808029979846E-4</v>
      </c>
      <c r="W147" s="8">
        <f t="shared" si="40"/>
        <v>9.6137231220040267E-2</v>
      </c>
      <c r="X147" s="8">
        <f t="shared" si="41"/>
        <v>4.9242824948864117</v>
      </c>
    </row>
    <row r="148" spans="1:24" x14ac:dyDescent="0.35">
      <c r="A148" s="7">
        <v>147</v>
      </c>
      <c r="B148" s="12">
        <v>44629.565347222226</v>
      </c>
      <c r="C148" s="7">
        <v>5726607</v>
      </c>
      <c r="D148" s="8">
        <v>2.7122199999999999E-11</v>
      </c>
      <c r="E148" s="8">
        <v>4.3573199999999997E-11</v>
      </c>
      <c r="F148" s="8">
        <v>5.4392899999999997E-9</v>
      </c>
      <c r="G148" s="8">
        <v>1.01211E-11</v>
      </c>
      <c r="H148" s="8">
        <v>1.5337899999999999E-9</v>
      </c>
      <c r="I148" s="8">
        <f t="shared" si="28"/>
        <v>1.7575185599999999E-11</v>
      </c>
      <c r="J148" s="8">
        <f t="shared" si="29"/>
        <v>8.7146399999999992E-14</v>
      </c>
      <c r="K148" s="8">
        <f t="shared" si="30"/>
        <v>5.41209355E-9</v>
      </c>
      <c r="L148" s="8">
        <f t="shared" si="31"/>
        <v>5.3222512999999995E-10</v>
      </c>
      <c r="M148" s="8">
        <f t="shared" si="32"/>
        <v>3.2473913168038272E-3</v>
      </c>
      <c r="N148" s="8">
        <f t="shared" si="33"/>
        <v>1.6102160687891286E-5</v>
      </c>
      <c r="O148" s="8">
        <f t="shared" si="34"/>
        <v>1.8700896254832844E-3</v>
      </c>
      <c r="P148" s="8">
        <f t="shared" si="35"/>
        <v>9.8339972338430837E-2</v>
      </c>
      <c r="R148" s="16">
        <f t="shared" si="36"/>
        <v>95.183333344757557</v>
      </c>
      <c r="S148" s="15">
        <f t="shared" si="37"/>
        <v>95.183333344757557</v>
      </c>
      <c r="U148" s="8">
        <f t="shared" si="38"/>
        <v>0.47187319181783727</v>
      </c>
      <c r="V148" s="8">
        <f t="shared" si="39"/>
        <v>8.1812917227633264E-4</v>
      </c>
      <c r="W148" s="8">
        <f t="shared" si="40"/>
        <v>9.7476090398859308E-2</v>
      </c>
      <c r="X148" s="8">
        <f t="shared" si="41"/>
        <v>4.9934141903796583</v>
      </c>
    </row>
    <row r="149" spans="1:24" x14ac:dyDescent="0.35">
      <c r="A149" s="7">
        <v>148</v>
      </c>
      <c r="B149" s="12">
        <v>44629.565821759257</v>
      </c>
      <c r="C149" s="7">
        <v>5767704</v>
      </c>
      <c r="D149" s="8">
        <v>1.8597400000000001E-11</v>
      </c>
      <c r="E149" s="8">
        <v>4.7606999999999998E-11</v>
      </c>
      <c r="F149" s="8">
        <v>5.33448E-9</v>
      </c>
      <c r="G149" s="8">
        <v>8.9644300000000004E-12</v>
      </c>
      <c r="H149" s="8">
        <v>1.4314500000000001E-9</v>
      </c>
      <c r="I149" s="8">
        <f t="shared" si="28"/>
        <v>1.2051115200000001E-11</v>
      </c>
      <c r="J149" s="8">
        <f t="shared" si="29"/>
        <v>9.5213999999999992E-14</v>
      </c>
      <c r="K149" s="8">
        <f t="shared" si="30"/>
        <v>5.3078076000000002E-9</v>
      </c>
      <c r="L149" s="8">
        <f t="shared" si="31"/>
        <v>4.9671315000000001E-10</v>
      </c>
      <c r="M149" s="8">
        <f t="shared" si="32"/>
        <v>2.2704506470807269E-3</v>
      </c>
      <c r="N149" s="8">
        <f t="shared" si="33"/>
        <v>1.7938479910236381E-5</v>
      </c>
      <c r="O149" s="8">
        <f t="shared" si="34"/>
        <v>1.6889138935631352E-3</v>
      </c>
      <c r="P149" s="8">
        <f t="shared" si="35"/>
        <v>9.358160420132787E-2</v>
      </c>
      <c r="R149" s="16">
        <f t="shared" si="36"/>
        <v>95.866666667163372</v>
      </c>
      <c r="S149" s="15">
        <f t="shared" si="37"/>
        <v>95.866666667163372</v>
      </c>
      <c r="U149" s="8">
        <f t="shared" si="38"/>
        <v>0.47375845445868298</v>
      </c>
      <c r="V149" s="8">
        <f t="shared" si="39"/>
        <v>8.2975972429470311E-4</v>
      </c>
      <c r="W149" s="8">
        <f t="shared" si="40"/>
        <v>9.8692083248421297E-2</v>
      </c>
      <c r="X149" s="8">
        <f t="shared" si="41"/>
        <v>5.0589873946487955</v>
      </c>
    </row>
    <row r="150" spans="1:24" x14ac:dyDescent="0.35">
      <c r="A150" s="7">
        <v>149</v>
      </c>
      <c r="B150" s="12">
        <v>44629.566296296296</v>
      </c>
      <c r="C150" s="7">
        <v>5808802</v>
      </c>
      <c r="D150" s="8">
        <v>3.91191E-11</v>
      </c>
      <c r="E150" s="8">
        <v>3.5874200000000002E-11</v>
      </c>
      <c r="F150" s="8">
        <v>5.26284E-9</v>
      </c>
      <c r="G150" s="8">
        <v>8.3957500000000004E-12</v>
      </c>
      <c r="H150" s="8">
        <v>1.3745899999999999E-9</v>
      </c>
      <c r="I150" s="8">
        <f t="shared" si="28"/>
        <v>2.5349176800000001E-11</v>
      </c>
      <c r="J150" s="8">
        <f t="shared" si="29"/>
        <v>7.1748400000000008E-14</v>
      </c>
      <c r="K150" s="8">
        <f t="shared" si="30"/>
        <v>5.2365258000000002E-9</v>
      </c>
      <c r="L150" s="8">
        <f t="shared" si="31"/>
        <v>4.769827299999999E-10</v>
      </c>
      <c r="M150" s="8">
        <f t="shared" si="32"/>
        <v>4.8408387102761912E-3</v>
      </c>
      <c r="N150" s="8">
        <f t="shared" si="33"/>
        <v>1.370152706972245E-5</v>
      </c>
      <c r="O150" s="8">
        <f t="shared" si="34"/>
        <v>1.6033053823586623E-3</v>
      </c>
      <c r="P150" s="8">
        <f t="shared" si="35"/>
        <v>9.108763103964844E-2</v>
      </c>
      <c r="R150" s="16">
        <f t="shared" si="36"/>
        <v>96.550000004470348</v>
      </c>
      <c r="S150" s="15">
        <f t="shared" si="37"/>
        <v>96.550000004470348</v>
      </c>
      <c r="U150" s="8">
        <f t="shared" si="38"/>
        <v>0.47618814500324214</v>
      </c>
      <c r="V150" s="8">
        <f t="shared" si="39"/>
        <v>8.4057006007571872E-4</v>
      </c>
      <c r="W150" s="8">
        <f t="shared" si="40"/>
        <v>9.9816924840902294E-2</v>
      </c>
      <c r="X150" s="8">
        <f t="shared" si="41"/>
        <v>5.122082717056367</v>
      </c>
    </row>
    <row r="151" spans="1:24" x14ac:dyDescent="0.35">
      <c r="A151" s="7">
        <v>150</v>
      </c>
      <c r="B151" s="12">
        <v>44629.566770833335</v>
      </c>
      <c r="C151" s="7">
        <v>5849899</v>
      </c>
      <c r="D151" s="8">
        <v>3.9022400000000001E-11</v>
      </c>
      <c r="E151" s="8">
        <v>4.70951E-11</v>
      </c>
      <c r="F151" s="8">
        <v>5.1873400000000004E-9</v>
      </c>
      <c r="G151" s="8">
        <v>7.5432699999999996E-12</v>
      </c>
      <c r="H151" s="8">
        <v>1.33271E-9</v>
      </c>
      <c r="I151" s="8">
        <f t="shared" si="28"/>
        <v>2.5286515200000002E-11</v>
      </c>
      <c r="J151" s="8">
        <f t="shared" si="29"/>
        <v>9.4190200000000002E-14</v>
      </c>
      <c r="K151" s="8">
        <f t="shared" si="30"/>
        <v>5.1614033000000002E-9</v>
      </c>
      <c r="L151" s="8">
        <f t="shared" si="31"/>
        <v>4.6245036999999998E-10</v>
      </c>
      <c r="M151" s="8">
        <f t="shared" si="32"/>
        <v>4.8991550805572584E-3</v>
      </c>
      <c r="N151" s="8">
        <f t="shared" si="33"/>
        <v>1.8248951791850872E-5</v>
      </c>
      <c r="O151" s="8">
        <f t="shared" si="34"/>
        <v>1.4614765716912685E-3</v>
      </c>
      <c r="P151" s="8">
        <f t="shared" si="35"/>
        <v>8.9597797947701535E-2</v>
      </c>
      <c r="R151" s="16">
        <f t="shared" si="36"/>
        <v>97.233333334326744</v>
      </c>
      <c r="S151" s="15">
        <f t="shared" si="37"/>
        <v>97.233333334326744</v>
      </c>
      <c r="U151" s="8">
        <f t="shared" si="38"/>
        <v>0.47951597619817754</v>
      </c>
      <c r="V151" s="8">
        <f t="shared" si="39"/>
        <v>8.5148647363121133E-4</v>
      </c>
      <c r="W151" s="8">
        <f t="shared" si="40"/>
        <v>0.10086405866987466</v>
      </c>
      <c r="X151" s="8">
        <f t="shared" si="41"/>
        <v>5.1838169049795955</v>
      </c>
    </row>
    <row r="152" spans="1:24" x14ac:dyDescent="0.35">
      <c r="A152" s="7">
        <v>151</v>
      </c>
      <c r="B152" s="12">
        <v>44629.567245370374</v>
      </c>
      <c r="C152" s="7">
        <v>5890997</v>
      </c>
      <c r="D152" s="8">
        <v>3.0583700000000003E-11</v>
      </c>
      <c r="E152" s="8">
        <v>4.2406100000000003E-11</v>
      </c>
      <c r="F152" s="8">
        <v>5.1883800000000002E-9</v>
      </c>
      <c r="G152" s="8">
        <v>7.1175699999999999E-12</v>
      </c>
      <c r="H152" s="8">
        <v>1.2736800000000001E-9</v>
      </c>
      <c r="I152" s="8">
        <f t="shared" si="28"/>
        <v>1.9818237600000003E-11</v>
      </c>
      <c r="J152" s="8">
        <f t="shared" si="29"/>
        <v>8.4812200000000002E-14</v>
      </c>
      <c r="K152" s="8">
        <f t="shared" si="30"/>
        <v>5.1624381E-9</v>
      </c>
      <c r="L152" s="8">
        <f t="shared" si="31"/>
        <v>4.4196695999999998E-10</v>
      </c>
      <c r="M152" s="8">
        <f t="shared" si="32"/>
        <v>3.8389298265871707E-3</v>
      </c>
      <c r="N152" s="8">
        <f t="shared" si="33"/>
        <v>1.6428710302599076E-5</v>
      </c>
      <c r="O152" s="8">
        <f t="shared" si="34"/>
        <v>1.3787225845865348E-3</v>
      </c>
      <c r="P152" s="8">
        <f t="shared" si="35"/>
        <v>8.5612059929590242E-2</v>
      </c>
      <c r="R152" s="16">
        <f t="shared" si="36"/>
        <v>97.916666679084301</v>
      </c>
      <c r="S152" s="15">
        <f t="shared" si="37"/>
        <v>97.916666679084301</v>
      </c>
      <c r="U152" s="8">
        <f t="shared" si="38"/>
        <v>0.48250148859136482</v>
      </c>
      <c r="V152" s="8">
        <f t="shared" si="39"/>
        <v>8.633346750448978E-4</v>
      </c>
      <c r="W152" s="8">
        <f t="shared" si="40"/>
        <v>0.10183446006449311</v>
      </c>
      <c r="X152" s="8">
        <f t="shared" si="41"/>
        <v>5.2436802740884882</v>
      </c>
    </row>
    <row r="153" spans="1:24" x14ac:dyDescent="0.35">
      <c r="A153" s="7">
        <v>152</v>
      </c>
      <c r="B153" s="12">
        <v>44629.567731481482</v>
      </c>
      <c r="C153" s="7">
        <v>5932094</v>
      </c>
      <c r="D153" s="8">
        <v>2.8293899999999999E-11</v>
      </c>
      <c r="E153" s="8">
        <v>2.7479E-11</v>
      </c>
      <c r="F153" s="8">
        <v>5.3749200000000003E-9</v>
      </c>
      <c r="G153" s="8">
        <v>6.9348200000000001E-12</v>
      </c>
      <c r="H153" s="8">
        <v>1.21909E-9</v>
      </c>
      <c r="I153" s="8">
        <f t="shared" si="28"/>
        <v>1.8334447200000001E-11</v>
      </c>
      <c r="J153" s="8">
        <f t="shared" si="29"/>
        <v>5.4958E-14</v>
      </c>
      <c r="K153" s="8">
        <f t="shared" si="30"/>
        <v>5.3480454000000006E-9</v>
      </c>
      <c r="L153" s="8">
        <f t="shared" si="31"/>
        <v>4.2302422999999998E-10</v>
      </c>
      <c r="M153" s="8">
        <f t="shared" si="32"/>
        <v>3.4282519740763606E-3</v>
      </c>
      <c r="N153" s="8">
        <f t="shared" si="33"/>
        <v>1.0276277759347367E-5</v>
      </c>
      <c r="O153" s="8">
        <f t="shared" si="34"/>
        <v>1.2967017819257853E-3</v>
      </c>
      <c r="P153" s="8">
        <f t="shared" si="35"/>
        <v>7.9098847964155269E-2</v>
      </c>
      <c r="R153" s="16">
        <f t="shared" si="36"/>
        <v>98.616666667163372</v>
      </c>
      <c r="S153" s="15">
        <f t="shared" si="37"/>
        <v>98.616666667163372</v>
      </c>
      <c r="U153" s="8">
        <f t="shared" si="38"/>
        <v>0.48504500217828128</v>
      </c>
      <c r="V153" s="8">
        <f t="shared" si="39"/>
        <v>8.7268142070740494E-4</v>
      </c>
      <c r="W153" s="8">
        <f t="shared" si="40"/>
        <v>0.10277085857682565</v>
      </c>
      <c r="X153" s="8">
        <f t="shared" si="41"/>
        <v>5.3013290908695456</v>
      </c>
    </row>
    <row r="154" spans="1:24" x14ac:dyDescent="0.35">
      <c r="A154" s="7">
        <v>153</v>
      </c>
      <c r="B154" s="12">
        <v>44629.568206018521</v>
      </c>
      <c r="C154" s="7">
        <v>5973192</v>
      </c>
      <c r="D154" s="8">
        <v>2.5090399999999999E-11</v>
      </c>
      <c r="E154" s="8">
        <v>4.15563E-11</v>
      </c>
      <c r="F154" s="8">
        <v>5.1158500000000003E-9</v>
      </c>
      <c r="G154" s="8">
        <v>6.4037700000000003E-12</v>
      </c>
      <c r="H154" s="8">
        <v>1.19462E-9</v>
      </c>
      <c r="I154" s="8">
        <f t="shared" si="28"/>
        <v>1.6258579200000001E-11</v>
      </c>
      <c r="J154" s="8">
        <f t="shared" si="29"/>
        <v>8.3112599999999998E-14</v>
      </c>
      <c r="K154" s="8">
        <f t="shared" si="30"/>
        <v>5.0902707499999999E-9</v>
      </c>
      <c r="L154" s="8">
        <f t="shared" si="31"/>
        <v>4.1453313999999994E-10</v>
      </c>
      <c r="M154" s="8">
        <f t="shared" si="32"/>
        <v>3.1940499825082983E-3</v>
      </c>
      <c r="N154" s="8">
        <f t="shared" si="33"/>
        <v>1.6327736594364847E-5</v>
      </c>
      <c r="O154" s="8">
        <f t="shared" si="34"/>
        <v>1.258041136613411E-3</v>
      </c>
      <c r="P154" s="8">
        <f t="shared" si="35"/>
        <v>8.14363636747613E-2</v>
      </c>
      <c r="R154" s="16">
        <f t="shared" si="36"/>
        <v>99.300000004470348</v>
      </c>
      <c r="S154" s="15">
        <f t="shared" si="37"/>
        <v>99.300000004470348</v>
      </c>
      <c r="U154" s="8">
        <f t="shared" si="38"/>
        <v>0.48730762202660505</v>
      </c>
      <c r="V154" s="8">
        <f t="shared" si="39"/>
        <v>8.8177112566444732E-4</v>
      </c>
      <c r="W154" s="8">
        <f t="shared" si="40"/>
        <v>0.10364372907906903</v>
      </c>
      <c r="X154" s="8">
        <f t="shared" si="41"/>
        <v>5.3561786218317966</v>
      </c>
    </row>
    <row r="155" spans="1:24" x14ac:dyDescent="0.35">
      <c r="A155" s="7">
        <v>154</v>
      </c>
      <c r="B155" s="12">
        <v>44629.568680555552</v>
      </c>
      <c r="C155" s="7">
        <v>6014289</v>
      </c>
      <c r="D155" s="8">
        <v>3.2507900000000002E-11</v>
      </c>
      <c r="E155" s="8">
        <v>3.1799399999999999E-11</v>
      </c>
      <c r="F155" s="8">
        <v>5.0679500000000001E-9</v>
      </c>
      <c r="G155" s="8">
        <v>6.2693999999999999E-12</v>
      </c>
      <c r="H155" s="8">
        <v>1.16931E-9</v>
      </c>
      <c r="I155" s="8">
        <f t="shared" si="28"/>
        <v>2.1065119200000001E-11</v>
      </c>
      <c r="J155" s="8">
        <f t="shared" si="29"/>
        <v>6.3598800000000003E-14</v>
      </c>
      <c r="K155" s="8">
        <f t="shared" si="30"/>
        <v>5.0426102499999999E-9</v>
      </c>
      <c r="L155" s="8">
        <f t="shared" si="31"/>
        <v>4.0575056999999992E-10</v>
      </c>
      <c r="M155" s="8">
        <f t="shared" si="32"/>
        <v>4.1774236269796977E-3</v>
      </c>
      <c r="N155" s="8">
        <f t="shared" si="33"/>
        <v>1.2612277540188637E-5</v>
      </c>
      <c r="O155" s="8">
        <f t="shared" si="34"/>
        <v>1.2432846659128573E-3</v>
      </c>
      <c r="P155" s="8">
        <f t="shared" si="35"/>
        <v>8.0464392424538442E-2</v>
      </c>
      <c r="R155" s="16">
        <f t="shared" si="36"/>
        <v>99.983333326876163</v>
      </c>
      <c r="S155" s="15">
        <f t="shared" si="37"/>
        <v>99.983333326876163</v>
      </c>
      <c r="U155" s="8">
        <f t="shared" si="38"/>
        <v>0.48982620880290417</v>
      </c>
      <c r="V155" s="8">
        <f t="shared" si="39"/>
        <v>8.9165896366896519E-4</v>
      </c>
      <c r="W155" s="8">
        <f t="shared" si="40"/>
        <v>0.10449834871459887</v>
      </c>
      <c r="X155" s="8">
        <f t="shared" si="41"/>
        <v>5.4114947126144708</v>
      </c>
    </row>
    <row r="156" spans="1:24" x14ac:dyDescent="0.35">
      <c r="A156" s="7">
        <v>155</v>
      </c>
      <c r="B156" s="12">
        <v>44629.569155092591</v>
      </c>
      <c r="C156" s="7">
        <v>6055387</v>
      </c>
      <c r="D156" s="8">
        <v>3.0336399999999998E-11</v>
      </c>
      <c r="E156" s="8">
        <v>4.03994E-11</v>
      </c>
      <c r="F156" s="8">
        <v>5.06194E-9</v>
      </c>
      <c r="G156" s="8">
        <v>6.1404E-12</v>
      </c>
      <c r="H156" s="8">
        <v>1.15022E-9</v>
      </c>
      <c r="I156" s="8">
        <f t="shared" si="28"/>
        <v>1.9657987199999998E-11</v>
      </c>
      <c r="J156" s="8">
        <f t="shared" si="29"/>
        <v>8.0798800000000008E-14</v>
      </c>
      <c r="K156" s="8">
        <f t="shared" si="30"/>
        <v>5.0366303000000003E-9</v>
      </c>
      <c r="L156" s="8">
        <f t="shared" si="31"/>
        <v>3.9912633999999998E-10</v>
      </c>
      <c r="M156" s="8">
        <f t="shared" si="32"/>
        <v>3.9030037999811099E-3</v>
      </c>
      <c r="N156" s="8">
        <f t="shared" si="33"/>
        <v>1.6042233633864293E-5</v>
      </c>
      <c r="O156" s="8">
        <f t="shared" si="34"/>
        <v>1.2191484453405285E-3</v>
      </c>
      <c r="P156" s="8">
        <f t="shared" si="35"/>
        <v>7.9244716452585365E-2</v>
      </c>
      <c r="R156" s="16">
        <f t="shared" si="36"/>
        <v>100.66666667163372</v>
      </c>
      <c r="S156" s="15">
        <f t="shared" si="37"/>
        <v>100.66666667163372</v>
      </c>
      <c r="U156" s="8">
        <f t="shared" si="38"/>
        <v>0.49258702155327211</v>
      </c>
      <c r="V156" s="8">
        <f t="shared" si="39"/>
        <v>9.0144925515044441E-4</v>
      </c>
      <c r="W156" s="8">
        <f t="shared" si="40"/>
        <v>0.10533968004167614</v>
      </c>
      <c r="X156" s="8">
        <f t="shared" si="41"/>
        <v>5.4660619923930973</v>
      </c>
    </row>
    <row r="157" spans="1:24" x14ac:dyDescent="0.35">
      <c r="A157" s="7">
        <v>156</v>
      </c>
      <c r="B157" s="12">
        <v>44629.56962962963</v>
      </c>
      <c r="C157" s="7">
        <v>6096484</v>
      </c>
      <c r="D157" s="8">
        <v>1.9994900000000002E-11</v>
      </c>
      <c r="E157" s="8">
        <v>3.9477999999999998E-11</v>
      </c>
      <c r="F157" s="8">
        <v>5.0294099999999999E-9</v>
      </c>
      <c r="G157" s="8">
        <v>5.82542E-12</v>
      </c>
      <c r="H157" s="8">
        <v>1.1196400000000001E-9</v>
      </c>
      <c r="I157" s="8">
        <f t="shared" si="28"/>
        <v>1.2956695200000002E-11</v>
      </c>
      <c r="J157" s="8">
        <f t="shared" si="29"/>
        <v>7.8956E-14</v>
      </c>
      <c r="K157" s="8">
        <f t="shared" si="30"/>
        <v>5.00426295E-9</v>
      </c>
      <c r="L157" s="8">
        <f t="shared" si="31"/>
        <v>3.8851508000000002E-10</v>
      </c>
      <c r="M157" s="8">
        <f t="shared" si="32"/>
        <v>2.589131572312762E-3</v>
      </c>
      <c r="N157" s="8">
        <f t="shared" si="33"/>
        <v>1.5777748049790231E-5</v>
      </c>
      <c r="O157" s="8">
        <f t="shared" si="34"/>
        <v>1.1640915072218577E-3</v>
      </c>
      <c r="P157" s="8">
        <f t="shared" si="35"/>
        <v>7.7636823620549356E-2</v>
      </c>
      <c r="R157" s="16">
        <f t="shared" si="36"/>
        <v>101.35000000149012</v>
      </c>
      <c r="S157" s="15">
        <f t="shared" si="37"/>
        <v>101.35000000149012</v>
      </c>
      <c r="U157" s="8">
        <f t="shared" si="38"/>
        <v>0.49480516779418615</v>
      </c>
      <c r="V157" s="8">
        <f t="shared" si="39"/>
        <v>9.1232108217037501E-4</v>
      </c>
      <c r="W157" s="8">
        <f t="shared" si="40"/>
        <v>0.10615395368799177</v>
      </c>
      <c r="X157" s="8">
        <f t="shared" si="41"/>
        <v>5.5196631849786844</v>
      </c>
    </row>
    <row r="158" spans="1:24" x14ac:dyDescent="0.35">
      <c r="A158" s="7">
        <v>157</v>
      </c>
      <c r="B158" s="12">
        <v>44629.570104166669</v>
      </c>
      <c r="C158" s="7">
        <v>6137582</v>
      </c>
      <c r="D158" s="8">
        <v>3.1895200000000002E-11</v>
      </c>
      <c r="E158" s="8">
        <v>4.20068E-11</v>
      </c>
      <c r="F158" s="8">
        <v>5.0373399999999999E-9</v>
      </c>
      <c r="G158" s="8">
        <v>5.8307999999999998E-12</v>
      </c>
      <c r="H158" s="8">
        <v>1.1140000000000001E-9</v>
      </c>
      <c r="I158" s="8">
        <f t="shared" si="28"/>
        <v>2.0668089600000004E-11</v>
      </c>
      <c r="J158" s="8">
        <f t="shared" si="29"/>
        <v>8.4013599999999996E-14</v>
      </c>
      <c r="K158" s="8">
        <f t="shared" si="30"/>
        <v>5.0121532999999997E-9</v>
      </c>
      <c r="L158" s="8">
        <f t="shared" si="31"/>
        <v>3.8655800000000004E-10</v>
      </c>
      <c r="M158" s="8">
        <f t="shared" si="32"/>
        <v>4.1235948629105186E-3</v>
      </c>
      <c r="N158" s="8">
        <f t="shared" si="33"/>
        <v>1.676197733217777E-5</v>
      </c>
      <c r="O158" s="8">
        <f t="shared" si="34"/>
        <v>1.1633323346275143E-3</v>
      </c>
      <c r="P158" s="8">
        <f t="shared" si="35"/>
        <v>7.7124137444080185E-2</v>
      </c>
      <c r="R158" s="16">
        <f t="shared" si="36"/>
        <v>102.03333333879709</v>
      </c>
      <c r="S158" s="15">
        <f t="shared" si="37"/>
        <v>102.03333333879709</v>
      </c>
      <c r="U158" s="8">
        <f t="shared" si="38"/>
        <v>0.49709868267289109</v>
      </c>
      <c r="V158" s="8">
        <f t="shared" si="39"/>
        <v>9.2343882174053136E-4</v>
      </c>
      <c r="W158" s="8">
        <f t="shared" si="40"/>
        <v>0.10694915683858115</v>
      </c>
      <c r="X158" s="8">
        <f t="shared" si="41"/>
        <v>5.5725398469832488</v>
      </c>
    </row>
    <row r="159" spans="1:24" x14ac:dyDescent="0.35">
      <c r="A159" s="7">
        <v>158</v>
      </c>
      <c r="B159" s="12">
        <v>44629.5705787037</v>
      </c>
      <c r="C159" s="7">
        <v>6178679</v>
      </c>
      <c r="D159" s="8">
        <v>2.4348700000000001E-11</v>
      </c>
      <c r="E159" s="8">
        <v>4.9593199999999999E-11</v>
      </c>
      <c r="F159" s="8">
        <v>5.1132399999999996E-9</v>
      </c>
      <c r="G159" s="8">
        <v>5.4330499999999998E-12</v>
      </c>
      <c r="H159" s="8">
        <v>1.09719E-9</v>
      </c>
      <c r="I159" s="8">
        <f t="shared" si="28"/>
        <v>1.57779576E-11</v>
      </c>
      <c r="J159" s="8">
        <f t="shared" si="29"/>
        <v>9.9186399999999996E-14</v>
      </c>
      <c r="K159" s="8">
        <f t="shared" si="30"/>
        <v>5.0876737999999992E-9</v>
      </c>
      <c r="L159" s="8">
        <f t="shared" si="31"/>
        <v>3.8072492999999994E-10</v>
      </c>
      <c r="M159" s="8">
        <f t="shared" si="32"/>
        <v>3.1012125030500191E-3</v>
      </c>
      <c r="N159" s="8">
        <f t="shared" si="33"/>
        <v>1.9495432273979516E-5</v>
      </c>
      <c r="O159" s="8">
        <f t="shared" si="34"/>
        <v>1.067884894664434E-3</v>
      </c>
      <c r="P159" s="8">
        <f t="shared" si="35"/>
        <v>7.483281062555544E-2</v>
      </c>
      <c r="R159" s="16">
        <f t="shared" si="36"/>
        <v>102.71666666120291</v>
      </c>
      <c r="S159" s="15">
        <f t="shared" si="37"/>
        <v>102.71666666120291</v>
      </c>
      <c r="U159" s="8">
        <f t="shared" si="38"/>
        <v>0.49956715848345301</v>
      </c>
      <c r="V159" s="8">
        <f t="shared" si="39"/>
        <v>9.3582676982453339E-4</v>
      </c>
      <c r="W159" s="8">
        <f t="shared" si="40"/>
        <v>0.10771148937973174</v>
      </c>
      <c r="X159" s="8">
        <f t="shared" si="41"/>
        <v>5.6244584700767852</v>
      </c>
    </row>
    <row r="160" spans="1:24" x14ac:dyDescent="0.35">
      <c r="A160" s="7">
        <v>159</v>
      </c>
      <c r="B160" s="12">
        <v>44629.571053240739</v>
      </c>
      <c r="C160" s="7">
        <v>6219777</v>
      </c>
      <c r="D160" s="8">
        <v>7.2024800000000002E-12</v>
      </c>
      <c r="E160" s="8">
        <v>2.9546999999999998E-11</v>
      </c>
      <c r="F160" s="8">
        <v>4.9921400000000001E-9</v>
      </c>
      <c r="G160" s="8">
        <v>5.3255500000000001E-12</v>
      </c>
      <c r="H160" s="8">
        <v>1.0849599999999999E-9</v>
      </c>
      <c r="I160" s="8">
        <f t="shared" si="28"/>
        <v>4.6672070400000005E-12</v>
      </c>
      <c r="J160" s="8">
        <f t="shared" si="29"/>
        <v>5.909399999999999E-14</v>
      </c>
      <c r="K160" s="8">
        <f t="shared" si="30"/>
        <v>4.9671793E-9</v>
      </c>
      <c r="L160" s="8">
        <f t="shared" si="31"/>
        <v>3.7648111999999995E-10</v>
      </c>
      <c r="M160" s="8">
        <f t="shared" si="32"/>
        <v>9.3960913390019973E-4</v>
      </c>
      <c r="N160" s="8">
        <f t="shared" si="33"/>
        <v>1.1896892870366084E-5</v>
      </c>
      <c r="O160" s="8">
        <f t="shared" si="34"/>
        <v>1.0721477277858683E-3</v>
      </c>
      <c r="P160" s="8">
        <f t="shared" si="35"/>
        <v>7.5793744751674247E-2</v>
      </c>
      <c r="R160" s="16">
        <f t="shared" si="36"/>
        <v>103.40000000596046</v>
      </c>
      <c r="S160" s="15">
        <f t="shared" si="37"/>
        <v>103.40000000596046</v>
      </c>
      <c r="U160" s="8">
        <f t="shared" si="38"/>
        <v>0.50094777256582601</v>
      </c>
      <c r="V160" s="8">
        <f t="shared" si="39"/>
        <v>9.4655248109483457E-4</v>
      </c>
      <c r="W160" s="8">
        <f t="shared" si="40"/>
        <v>0.10844266720462636</v>
      </c>
      <c r="X160" s="8">
        <f t="shared" si="41"/>
        <v>5.6759225440244014</v>
      </c>
    </row>
    <row r="161" spans="1:24" x14ac:dyDescent="0.35">
      <c r="A161" s="7">
        <v>160</v>
      </c>
      <c r="B161" s="12">
        <v>44629.571527777778</v>
      </c>
      <c r="C161" s="7">
        <v>6260874</v>
      </c>
      <c r="D161" s="8">
        <v>2.1607399999999999E-11</v>
      </c>
      <c r="E161" s="8">
        <v>4.8907200000000001E-11</v>
      </c>
      <c r="F161" s="8">
        <v>5.0140600000000004E-9</v>
      </c>
      <c r="G161" s="8">
        <v>4.4483499999999997E-12</v>
      </c>
      <c r="H161" s="8">
        <v>1.0703200000000001E-9</v>
      </c>
      <c r="I161" s="8">
        <f t="shared" si="28"/>
        <v>1.40015952E-11</v>
      </c>
      <c r="J161" s="8">
        <f t="shared" si="29"/>
        <v>9.7814400000000005E-14</v>
      </c>
      <c r="K161" s="8">
        <f t="shared" si="30"/>
        <v>4.9889897000000001E-9</v>
      </c>
      <c r="L161" s="8">
        <f t="shared" si="31"/>
        <v>3.7140103999999996E-10</v>
      </c>
      <c r="M161" s="8">
        <f t="shared" si="32"/>
        <v>2.8064991194509782E-3</v>
      </c>
      <c r="N161" s="8">
        <f t="shared" si="33"/>
        <v>1.9606053706625212E-5</v>
      </c>
      <c r="O161" s="8">
        <f t="shared" si="34"/>
        <v>8.9163343031155176E-4</v>
      </c>
      <c r="P161" s="8">
        <f t="shared" si="35"/>
        <v>7.4444138459536194E-2</v>
      </c>
      <c r="R161" s="16">
        <f t="shared" si="36"/>
        <v>104.08333333581686</v>
      </c>
      <c r="S161" s="15">
        <f t="shared" si="37"/>
        <v>104.08333333581686</v>
      </c>
      <c r="U161" s="8">
        <f t="shared" si="38"/>
        <v>0.50222769287920854</v>
      </c>
      <c r="V161" s="8">
        <f t="shared" si="39"/>
        <v>9.5731598778720634E-4</v>
      </c>
      <c r="W161" s="8">
        <f t="shared" si="40"/>
        <v>0.10911362576356234</v>
      </c>
      <c r="X161" s="8">
        <f t="shared" si="41"/>
        <v>5.7272538205270482</v>
      </c>
    </row>
    <row r="162" spans="1:24" x14ac:dyDescent="0.35">
      <c r="A162" s="7">
        <v>161</v>
      </c>
      <c r="B162" s="12">
        <v>44629.572002314817</v>
      </c>
      <c r="C162" s="7">
        <v>6301972</v>
      </c>
      <c r="D162" s="8">
        <v>1.97477E-11</v>
      </c>
      <c r="E162" s="8">
        <v>3.7430399999999999E-11</v>
      </c>
      <c r="F162" s="8">
        <v>5.4490200000000003E-9</v>
      </c>
      <c r="G162" s="8">
        <v>4.6622700000000001E-12</v>
      </c>
      <c r="H162" s="8">
        <v>1.0562900000000001E-9</v>
      </c>
      <c r="I162" s="8">
        <f t="shared" si="28"/>
        <v>1.27965096E-11</v>
      </c>
      <c r="J162" s="8">
        <f t="shared" si="29"/>
        <v>7.4860800000000003E-14</v>
      </c>
      <c r="K162" s="8">
        <f t="shared" si="30"/>
        <v>5.4217748999999999E-9</v>
      </c>
      <c r="L162" s="8">
        <f t="shared" si="31"/>
        <v>3.6653263000000001E-10</v>
      </c>
      <c r="M162" s="8">
        <f t="shared" si="32"/>
        <v>2.360206728612064E-3</v>
      </c>
      <c r="N162" s="8">
        <f t="shared" si="33"/>
        <v>1.3807434166992068E-5</v>
      </c>
      <c r="O162" s="8">
        <f t="shared" si="34"/>
        <v>8.5991581834207102E-4</v>
      </c>
      <c r="P162" s="8">
        <f t="shared" si="35"/>
        <v>6.760380811826032E-2</v>
      </c>
      <c r="R162" s="16">
        <f t="shared" si="36"/>
        <v>104.76666666567326</v>
      </c>
      <c r="S162" s="15">
        <f t="shared" si="37"/>
        <v>104.76666666567326</v>
      </c>
      <c r="U162" s="8">
        <f t="shared" si="38"/>
        <v>0.50399298403498127</v>
      </c>
      <c r="V162" s="8">
        <f t="shared" si="39"/>
        <v>9.6873226275260389E-4</v>
      </c>
      <c r="W162" s="8">
        <f t="shared" si="40"/>
        <v>0.10971207175380732</v>
      </c>
      <c r="X162" s="8">
        <f t="shared" si="41"/>
        <v>5.7757868686941825</v>
      </c>
    </row>
    <row r="163" spans="1:24" x14ac:dyDescent="0.35">
      <c r="A163" s="7">
        <v>162</v>
      </c>
      <c r="B163" s="12">
        <v>44629.572488425925</v>
      </c>
      <c r="C163" s="7">
        <v>6343069</v>
      </c>
      <c r="D163" s="8">
        <v>1.1728199999999999E-11</v>
      </c>
      <c r="E163" s="8">
        <v>3.2587699999999998E-11</v>
      </c>
      <c r="F163" s="8">
        <v>5.8832499999999999E-9</v>
      </c>
      <c r="G163" s="8">
        <v>4.6687200000000003E-12</v>
      </c>
      <c r="H163" s="8">
        <v>1.0469199999999999E-9</v>
      </c>
      <c r="I163" s="8">
        <f t="shared" si="28"/>
        <v>7.5998735999999997E-12</v>
      </c>
      <c r="J163" s="8">
        <f t="shared" si="29"/>
        <v>6.5175400000000001E-14</v>
      </c>
      <c r="K163" s="8">
        <f t="shared" si="30"/>
        <v>5.8538337499999998E-9</v>
      </c>
      <c r="L163" s="8">
        <f t="shared" si="31"/>
        <v>3.6328123999999995E-10</v>
      </c>
      <c r="M163" s="8">
        <f t="shared" si="32"/>
        <v>1.2982728797175014E-3</v>
      </c>
      <c r="N163" s="8">
        <f t="shared" si="33"/>
        <v>1.1133797573257013E-5</v>
      </c>
      <c r="O163" s="8">
        <f t="shared" si="34"/>
        <v>7.9754912752689642E-4</v>
      </c>
      <c r="P163" s="8">
        <f t="shared" si="35"/>
        <v>6.2058687607928729E-2</v>
      </c>
      <c r="R163" s="16">
        <f t="shared" si="36"/>
        <v>105.46666666865349</v>
      </c>
      <c r="S163" s="15">
        <f t="shared" si="37"/>
        <v>105.46666666865349</v>
      </c>
      <c r="U163" s="8">
        <f t="shared" si="38"/>
        <v>0.50527345190334816</v>
      </c>
      <c r="V163" s="8">
        <f t="shared" si="39"/>
        <v>9.7746169389885634E-4</v>
      </c>
      <c r="W163" s="8">
        <f t="shared" si="40"/>
        <v>0.11029218448733127</v>
      </c>
      <c r="X163" s="8">
        <f t="shared" si="41"/>
        <v>5.8211687423915608</v>
      </c>
    </row>
    <row r="164" spans="1:24" x14ac:dyDescent="0.35">
      <c r="A164" s="7">
        <v>163</v>
      </c>
      <c r="B164" s="12">
        <v>44629.572962962964</v>
      </c>
      <c r="C164" s="7">
        <v>6384167</v>
      </c>
      <c r="D164" s="8">
        <v>3.1841399999999997E-11</v>
      </c>
      <c r="E164" s="8">
        <v>3.18199E-11</v>
      </c>
      <c r="F164" s="8">
        <v>7.2860700000000003E-8</v>
      </c>
      <c r="G164" s="8">
        <v>4.8934000000000001E-12</v>
      </c>
      <c r="H164" s="8">
        <v>1.1317499999999999E-9</v>
      </c>
      <c r="I164" s="8">
        <f t="shared" si="28"/>
        <v>2.0633227199999999E-11</v>
      </c>
      <c r="J164" s="8">
        <f t="shared" si="29"/>
        <v>6.3639800000000005E-14</v>
      </c>
      <c r="K164" s="8">
        <f t="shared" si="30"/>
        <v>7.2496396499999998E-8</v>
      </c>
      <c r="L164" s="8">
        <f t="shared" si="31"/>
        <v>3.9271724999999991E-10</v>
      </c>
      <c r="M164" s="8">
        <f t="shared" si="32"/>
        <v>2.8461038335884735E-4</v>
      </c>
      <c r="N164" s="8">
        <f t="shared" si="33"/>
        <v>8.7783397620321728E-7</v>
      </c>
      <c r="O164" s="8">
        <f t="shared" si="34"/>
        <v>6.7498527323354616E-5</v>
      </c>
      <c r="P164" s="8">
        <f t="shared" si="35"/>
        <v>5.4170589016793395E-3</v>
      </c>
      <c r="R164" s="16">
        <f t="shared" si="36"/>
        <v>106.15000000596046</v>
      </c>
      <c r="S164" s="15">
        <f t="shared" si="37"/>
        <v>106.15000000596046</v>
      </c>
      <c r="U164" s="8">
        <f t="shared" si="38"/>
        <v>0.50581427035471083</v>
      </c>
      <c r="V164" s="8">
        <f t="shared" si="39"/>
        <v>9.8156566803545356E-4</v>
      </c>
      <c r="W164" s="8">
        <f t="shared" si="40"/>
        <v>0.11058774243779047</v>
      </c>
      <c r="X164" s="8">
        <f t="shared" si="41"/>
        <v>5.8442229559164058</v>
      </c>
    </row>
    <row r="165" spans="1:24" x14ac:dyDescent="0.35">
      <c r="A165" s="7">
        <v>164</v>
      </c>
      <c r="B165" s="12">
        <v>44629.573449074072</v>
      </c>
      <c r="C165" s="7">
        <v>6426284</v>
      </c>
      <c r="D165" s="8">
        <v>2.3338199999999998E-11</v>
      </c>
      <c r="E165" s="8">
        <v>3.73587E-11</v>
      </c>
      <c r="F165" s="8">
        <v>3.2885900000000002E-7</v>
      </c>
      <c r="G165" s="8">
        <v>4.0817700000000003E-12</v>
      </c>
      <c r="H165" s="8">
        <v>9.5010700000000002E-10</v>
      </c>
      <c r="I165" s="8">
        <f t="shared" si="28"/>
        <v>1.51231536E-11</v>
      </c>
      <c r="J165" s="8">
        <f t="shared" si="29"/>
        <v>7.4717399999999997E-14</v>
      </c>
      <c r="K165" s="8">
        <f t="shared" si="30"/>
        <v>3.27214705E-7</v>
      </c>
      <c r="L165" s="8">
        <f t="shared" si="31"/>
        <v>3.2968712900000002E-10</v>
      </c>
      <c r="M165" s="8">
        <f t="shared" si="32"/>
        <v>4.6217829971914006E-5</v>
      </c>
      <c r="N165" s="8">
        <f t="shared" si="33"/>
        <v>2.283436497757642E-7</v>
      </c>
      <c r="O165" s="8">
        <f t="shared" si="34"/>
        <v>1.2474286569731028E-5</v>
      </c>
      <c r="P165" s="8">
        <f t="shared" si="35"/>
        <v>1.0075559684886411E-3</v>
      </c>
      <c r="R165" s="16">
        <f t="shared" si="36"/>
        <v>106.85000000149012</v>
      </c>
      <c r="S165" s="15">
        <f t="shared" si="37"/>
        <v>106.85000000149012</v>
      </c>
      <c r="U165" s="8">
        <f t="shared" si="38"/>
        <v>0.50593006022863718</v>
      </c>
      <c r="V165" s="8">
        <f t="shared" si="39"/>
        <v>9.8195283020207367E-4</v>
      </c>
      <c r="W165" s="8">
        <f t="shared" si="40"/>
        <v>0.1106157329224743</v>
      </c>
      <c r="X165" s="8">
        <f t="shared" si="41"/>
        <v>5.8464715711066049</v>
      </c>
    </row>
    <row r="166" spans="1:24" x14ac:dyDescent="0.35">
      <c r="A166" s="7">
        <v>165</v>
      </c>
      <c r="B166" s="12">
        <v>44629.573900462965</v>
      </c>
      <c r="C166" s="7">
        <v>6465802</v>
      </c>
      <c r="D166" s="8">
        <v>-5.5577399999999997E-12</v>
      </c>
      <c r="E166" s="8">
        <v>1.9288499999999999E-11</v>
      </c>
      <c r="F166" s="8">
        <v>3.94345E-7</v>
      </c>
      <c r="G166" s="8">
        <v>3.7786200000000003E-12</v>
      </c>
      <c r="H166" s="8">
        <v>8.5207900000000001E-10</v>
      </c>
      <c r="I166" s="8">
        <f t="shared" si="28"/>
        <v>-3.6014155199999998E-12</v>
      </c>
      <c r="J166" s="8">
        <f t="shared" si="29"/>
        <v>3.8576999999999996E-14</v>
      </c>
      <c r="K166" s="8">
        <f t="shared" si="30"/>
        <v>3.9237327499999998E-7</v>
      </c>
      <c r="L166" s="8">
        <f t="shared" si="31"/>
        <v>2.9567141299999998E-10</v>
      </c>
      <c r="M166" s="8">
        <f t="shared" si="32"/>
        <v>-9.178544384808063E-6</v>
      </c>
      <c r="N166" s="8">
        <f t="shared" si="33"/>
        <v>9.8317093589006528E-8</v>
      </c>
      <c r="O166" s="8">
        <f t="shared" si="34"/>
        <v>9.6301665805348251E-6</v>
      </c>
      <c r="P166" s="8">
        <f t="shared" si="35"/>
        <v>7.5354625770575226E-4</v>
      </c>
      <c r="R166" s="16">
        <f t="shared" si="36"/>
        <v>107.5</v>
      </c>
      <c r="S166" s="15">
        <f t="shared" si="37"/>
        <v>107.5</v>
      </c>
      <c r="U166" s="8">
        <f t="shared" si="38"/>
        <v>0.50594209799642542</v>
      </c>
      <c r="V166" s="8">
        <f t="shared" si="39"/>
        <v>9.8205899494342394E-4</v>
      </c>
      <c r="W166" s="8">
        <f t="shared" si="40"/>
        <v>0.11062291686973166</v>
      </c>
      <c r="X166" s="8">
        <f t="shared" si="41"/>
        <v>5.8470439293288061</v>
      </c>
    </row>
    <row r="167" spans="1:24" x14ac:dyDescent="0.35">
      <c r="A167" s="7">
        <v>166</v>
      </c>
      <c r="B167" s="12">
        <v>44629.57435185185</v>
      </c>
      <c r="C167" s="7">
        <v>6504299</v>
      </c>
      <c r="D167" s="8">
        <v>4.5235900000000002E-11</v>
      </c>
      <c r="E167" s="8">
        <v>3.11032E-11</v>
      </c>
      <c r="F167" s="8">
        <v>4.0070500000000001E-7</v>
      </c>
      <c r="G167" s="8">
        <v>1.25053E-10</v>
      </c>
      <c r="H167" s="8">
        <v>4.0026999999999998E-9</v>
      </c>
      <c r="I167" s="8">
        <f t="shared" si="28"/>
        <v>2.9312863200000005E-11</v>
      </c>
      <c r="J167" s="8">
        <f t="shared" si="29"/>
        <v>6.2206399999999999E-14</v>
      </c>
      <c r="K167" s="8">
        <f t="shared" si="30"/>
        <v>3.9870147499999999E-7</v>
      </c>
      <c r="L167" s="8">
        <f t="shared" si="31"/>
        <v>1.3889368999999998E-9</v>
      </c>
      <c r="M167" s="8">
        <f t="shared" si="32"/>
        <v>7.3520829588102235E-5</v>
      </c>
      <c r="N167" s="8">
        <f t="shared" si="33"/>
        <v>1.5602249778484016E-7</v>
      </c>
      <c r="O167" s="8">
        <f t="shared" si="34"/>
        <v>3.1365070821471128E-4</v>
      </c>
      <c r="P167" s="8">
        <f t="shared" si="35"/>
        <v>3.4836512706656023E-3</v>
      </c>
      <c r="R167" s="16">
        <f t="shared" si="36"/>
        <v>108.15000000596046</v>
      </c>
      <c r="S167" s="15">
        <f t="shared" si="37"/>
        <v>108.15000000596046</v>
      </c>
      <c r="U167" s="8">
        <f t="shared" si="38"/>
        <v>0.50596300923930826</v>
      </c>
      <c r="V167" s="8">
        <f t="shared" si="39"/>
        <v>9.8214165531137847E-4</v>
      </c>
      <c r="W167" s="8">
        <f t="shared" si="40"/>
        <v>0.11072798315500357</v>
      </c>
      <c r="X167" s="8">
        <f t="shared" si="41"/>
        <v>5.8484210185381542</v>
      </c>
    </row>
    <row r="168" spans="1:24" s="17" customFormat="1" x14ac:dyDescent="0.35">
      <c r="A168" s="17">
        <v>167</v>
      </c>
      <c r="B168" s="18">
        <v>44629.574861111112</v>
      </c>
      <c r="C168" s="17">
        <v>6548128</v>
      </c>
      <c r="D168" s="19">
        <v>9.5292199999999995E-9</v>
      </c>
      <c r="E168" s="19">
        <v>2.6649700000000001E-11</v>
      </c>
      <c r="F168" s="19">
        <v>3.6531999999999999E-7</v>
      </c>
      <c r="G168" s="19">
        <v>2.8020400000000001E-10</v>
      </c>
      <c r="H168" s="19">
        <v>4.7962300000000001E-9</v>
      </c>
      <c r="I168" s="19">
        <f t="shared" si="28"/>
        <v>6.1749345599999995E-9</v>
      </c>
      <c r="J168" s="19">
        <f t="shared" si="29"/>
        <v>5.3299400000000005E-14</v>
      </c>
      <c r="K168" s="19">
        <f t="shared" si="30"/>
        <v>3.6349339999999998E-7</v>
      </c>
      <c r="L168" s="19">
        <f t="shared" si="31"/>
        <v>1.6642918099999998E-9</v>
      </c>
      <c r="M168" s="19">
        <f t="shared" si="32"/>
        <v>1.6987748773430275E-2</v>
      </c>
      <c r="N168" s="19">
        <f t="shared" si="33"/>
        <v>1.4663099797685462E-7</v>
      </c>
      <c r="O168" s="19">
        <f t="shared" si="34"/>
        <v>7.7086406520723632E-4</v>
      </c>
      <c r="P168" s="19">
        <f t="shared" si="35"/>
        <v>4.5786025550945356E-3</v>
      </c>
      <c r="R168" s="16">
        <f t="shared" si="36"/>
        <v>108.88333333283663</v>
      </c>
      <c r="S168" s="21">
        <f t="shared" si="37"/>
        <v>108.88333333283663</v>
      </c>
      <c r="U168" s="8">
        <f t="shared" si="38"/>
        <v>0.5122188080386646</v>
      </c>
      <c r="V168" s="8">
        <f t="shared" si="39"/>
        <v>9.8225262825884737E-4</v>
      </c>
      <c r="W168" s="8">
        <f t="shared" si="40"/>
        <v>0.1111256385684235</v>
      </c>
      <c r="X168" s="8">
        <f t="shared" si="41"/>
        <v>5.8513771782482369</v>
      </c>
    </row>
    <row r="169" spans="1:24" x14ac:dyDescent="0.35">
      <c r="A169" s="7">
        <v>168</v>
      </c>
      <c r="B169" s="12">
        <v>44629.575243055559</v>
      </c>
      <c r="C169" s="7">
        <v>6581545</v>
      </c>
      <c r="D169" s="8">
        <v>1.21582E-8</v>
      </c>
      <c r="E169" s="8">
        <v>3.8863699999999999E-11</v>
      </c>
      <c r="F169" s="8">
        <v>3.5833299999999998E-7</v>
      </c>
      <c r="G169" s="8">
        <v>2.9348999999999999E-10</v>
      </c>
      <c r="H169" s="8">
        <v>3.38649E-9</v>
      </c>
      <c r="I169" s="8">
        <f t="shared" si="28"/>
        <v>7.8785135999999994E-9</v>
      </c>
      <c r="J169" s="8">
        <f t="shared" si="29"/>
        <v>7.7727400000000002E-14</v>
      </c>
      <c r="K169" s="8">
        <f t="shared" si="30"/>
        <v>3.5654133499999996E-7</v>
      </c>
      <c r="L169" s="8">
        <f t="shared" si="31"/>
        <v>1.1751120299999998E-9</v>
      </c>
      <c r="M169" s="8">
        <f t="shared" si="32"/>
        <v>2.2097055310571493E-2</v>
      </c>
      <c r="N169" s="8">
        <f t="shared" si="33"/>
        <v>2.1800389567734135E-7</v>
      </c>
      <c r="O169" s="8">
        <f t="shared" si="34"/>
        <v>8.2315841443741727E-4</v>
      </c>
      <c r="P169" s="8">
        <f t="shared" si="35"/>
        <v>3.2958647838125135E-3</v>
      </c>
      <c r="R169" s="16">
        <f t="shared" si="36"/>
        <v>109.43333334475756</v>
      </c>
      <c r="S169" s="15">
        <f t="shared" si="37"/>
        <v>109.43333334475756</v>
      </c>
      <c r="U169" s="8">
        <f t="shared" si="38"/>
        <v>0.52296712939472867</v>
      </c>
      <c r="V169" s="8">
        <f t="shared" si="39"/>
        <v>9.8235290285677559E-4</v>
      </c>
      <c r="W169" s="8">
        <f t="shared" si="40"/>
        <v>0.1115639947598269</v>
      </c>
      <c r="X169" s="8">
        <f t="shared" si="41"/>
        <v>5.8535426568133717</v>
      </c>
    </row>
    <row r="170" spans="1:24" x14ac:dyDescent="0.35">
      <c r="A170" s="7">
        <v>169</v>
      </c>
      <c r="B170" s="12">
        <v>44629.575590277775</v>
      </c>
      <c r="C170" s="7">
        <v>6611312</v>
      </c>
      <c r="D170" s="8">
        <v>1.2625800000000001E-8</v>
      </c>
      <c r="E170" s="8">
        <v>3.6160899999999997E-11</v>
      </c>
      <c r="F170" s="8">
        <v>3.5537599999999999E-7</v>
      </c>
      <c r="G170" s="8">
        <v>2.8792199999999999E-10</v>
      </c>
      <c r="H170" s="8">
        <v>2.5985899999999998E-9</v>
      </c>
      <c r="I170" s="8">
        <f t="shared" si="28"/>
        <v>8.1815184000000004E-9</v>
      </c>
      <c r="J170" s="8">
        <f t="shared" si="29"/>
        <v>7.2321799999999993E-14</v>
      </c>
      <c r="K170" s="8">
        <f t="shared" si="30"/>
        <v>3.5359911999999997E-7</v>
      </c>
      <c r="L170" s="8">
        <f t="shared" si="31"/>
        <v>9.0171072999999992E-10</v>
      </c>
      <c r="M170" s="8">
        <f t="shared" si="32"/>
        <v>2.3137835863392422E-2</v>
      </c>
      <c r="N170" s="8">
        <f t="shared" si="33"/>
        <v>2.045304863880883E-7</v>
      </c>
      <c r="O170" s="8">
        <f t="shared" si="34"/>
        <v>8.1426107621534809E-4</v>
      </c>
      <c r="P170" s="8">
        <f t="shared" si="35"/>
        <v>2.5500932524945199E-3</v>
      </c>
      <c r="R170" s="16">
        <f t="shared" si="36"/>
        <v>109.9333333298564</v>
      </c>
      <c r="S170" s="15">
        <f t="shared" si="37"/>
        <v>109.9333333298564</v>
      </c>
      <c r="U170" s="8">
        <f t="shared" si="38"/>
        <v>0.53427585185119342</v>
      </c>
      <c r="V170" s="8">
        <f t="shared" si="39"/>
        <v>9.8245853644914386E-4</v>
      </c>
      <c r="W170" s="8">
        <f t="shared" si="40"/>
        <v>0.11197334962029036</v>
      </c>
      <c r="X170" s="8">
        <f t="shared" si="41"/>
        <v>5.8550041462788931</v>
      </c>
    </row>
    <row r="171" spans="1:24" x14ac:dyDescent="0.35">
      <c r="A171" s="7">
        <v>170</v>
      </c>
      <c r="B171" s="12">
        <v>44629.575937499998</v>
      </c>
      <c r="C171" s="7">
        <v>6641079</v>
      </c>
      <c r="D171" s="8">
        <v>1.26614E-8</v>
      </c>
      <c r="E171" s="8">
        <v>3.6683000000000003E-11</v>
      </c>
      <c r="F171" s="8">
        <v>3.84401E-7</v>
      </c>
      <c r="G171" s="8">
        <v>2.3017800000000001E-10</v>
      </c>
      <c r="H171" s="8">
        <v>2.0596599999999999E-9</v>
      </c>
      <c r="I171" s="8">
        <f t="shared" si="28"/>
        <v>8.2045872000000004E-9</v>
      </c>
      <c r="J171" s="8">
        <f t="shared" si="29"/>
        <v>7.3366000000000008E-14</v>
      </c>
      <c r="K171" s="8">
        <f t="shared" si="30"/>
        <v>3.8247899500000003E-7</v>
      </c>
      <c r="L171" s="8">
        <f t="shared" si="31"/>
        <v>7.1470201999999992E-10</v>
      </c>
      <c r="M171" s="8">
        <f t="shared" si="32"/>
        <v>2.145107916318385E-2</v>
      </c>
      <c r="N171" s="8">
        <f t="shared" si="33"/>
        <v>1.9181706958835741E-7</v>
      </c>
      <c r="O171" s="8">
        <f t="shared" si="34"/>
        <v>6.0180559719364454E-4</v>
      </c>
      <c r="P171" s="8">
        <f t="shared" si="35"/>
        <v>1.8686046275560829E-3</v>
      </c>
      <c r="R171" s="16">
        <f t="shared" si="36"/>
        <v>110.43333333730698</v>
      </c>
      <c r="S171" s="15">
        <f t="shared" si="37"/>
        <v>110.43333333730698</v>
      </c>
      <c r="U171" s="8">
        <f t="shared" si="38"/>
        <v>0.54542308077394419</v>
      </c>
      <c r="V171" s="8">
        <f t="shared" si="39"/>
        <v>9.8255762333961452E-4</v>
      </c>
      <c r="W171" s="8">
        <f t="shared" si="40"/>
        <v>0.11232736629391787</v>
      </c>
      <c r="X171" s="8">
        <f t="shared" si="41"/>
        <v>5.8561088207653667</v>
      </c>
    </row>
    <row r="172" spans="1:24" s="9" customFormat="1" x14ac:dyDescent="0.35">
      <c r="A172" s="9">
        <v>171</v>
      </c>
      <c r="B172" s="11">
        <v>44629.576307870368</v>
      </c>
      <c r="C172" s="9">
        <v>6673436</v>
      </c>
      <c r="D172" s="10">
        <v>5.4264499999999996E-9</v>
      </c>
      <c r="E172" s="10">
        <v>2.8226399999999999E-11</v>
      </c>
      <c r="F172" s="10">
        <v>4.23638E-7</v>
      </c>
      <c r="G172" s="10">
        <v>8.3099699999999997E-11</v>
      </c>
      <c r="H172" s="10">
        <v>1.4880800000000001E-9</v>
      </c>
      <c r="I172" s="10">
        <f t="shared" si="28"/>
        <v>3.5163395999999997E-9</v>
      </c>
      <c r="J172" s="10">
        <f t="shared" si="29"/>
        <v>5.6452799999999996E-14</v>
      </c>
      <c r="K172" s="10">
        <f t="shared" si="30"/>
        <v>4.2151980999999998E-7</v>
      </c>
      <c r="L172" s="10">
        <f t="shared" si="31"/>
        <v>5.1636376000000006E-10</v>
      </c>
      <c r="M172" s="10">
        <f t="shared" si="32"/>
        <v>8.3420506381420133E-3</v>
      </c>
      <c r="N172" s="10">
        <f t="shared" si="33"/>
        <v>1.3392680168459934E-7</v>
      </c>
      <c r="O172" s="10">
        <f t="shared" si="34"/>
        <v>1.9714304767787783E-4</v>
      </c>
      <c r="P172" s="10">
        <f t="shared" si="35"/>
        <v>1.2250047275358187E-3</v>
      </c>
      <c r="R172" s="16">
        <f t="shared" si="36"/>
        <v>110.96666666120291</v>
      </c>
      <c r="S172" s="24">
        <f t="shared" si="37"/>
        <v>110.96666666120291</v>
      </c>
      <c r="U172" s="8">
        <f t="shared" si="38"/>
        <v>0.5533679152470462</v>
      </c>
      <c r="V172" s="8">
        <f t="shared" si="39"/>
        <v>9.8264448837041699E-4</v>
      </c>
      <c r="W172" s="8">
        <f t="shared" si="40"/>
        <v>0.11254041926211361</v>
      </c>
      <c r="X172" s="8">
        <f t="shared" si="41"/>
        <v>5.8569337832454602</v>
      </c>
    </row>
    <row r="173" spans="1:24" x14ac:dyDescent="0.35">
      <c r="A173" s="7">
        <v>172</v>
      </c>
      <c r="B173" s="12">
        <v>44629.576666666668</v>
      </c>
      <c r="C173" s="7">
        <v>6704264</v>
      </c>
      <c r="D173" s="8">
        <v>1.7695199999999999E-9</v>
      </c>
      <c r="E173" s="8">
        <v>1.8653700000000002E-11</v>
      </c>
      <c r="F173" s="8">
        <v>4.70401E-7</v>
      </c>
      <c r="G173" s="8">
        <v>3.5896400000000003E-11</v>
      </c>
      <c r="H173" s="8">
        <v>1.24117E-9</v>
      </c>
      <c r="I173" s="8">
        <f t="shared" si="28"/>
        <v>1.1466489599999999E-9</v>
      </c>
      <c r="J173" s="8">
        <f t="shared" si="29"/>
        <v>3.7307400000000002E-14</v>
      </c>
      <c r="K173" s="8">
        <f t="shared" si="30"/>
        <v>4.6804899500000002E-7</v>
      </c>
      <c r="L173" s="8">
        <f t="shared" si="31"/>
        <v>4.3068598999999991E-10</v>
      </c>
      <c r="M173" s="8">
        <f t="shared" si="32"/>
        <v>2.4498481403640231E-3</v>
      </c>
      <c r="N173" s="8">
        <f t="shared" si="33"/>
        <v>7.9708321988812301E-8</v>
      </c>
      <c r="O173" s="8">
        <f t="shared" si="34"/>
        <v>7.6693680327205913E-5</v>
      </c>
      <c r="P173" s="8">
        <f t="shared" si="35"/>
        <v>9.2017287634599005E-4</v>
      </c>
      <c r="R173" s="16">
        <f t="shared" si="36"/>
        <v>111.48333333432674</v>
      </c>
      <c r="S173" s="15">
        <f t="shared" si="37"/>
        <v>111.48333333432674</v>
      </c>
      <c r="U173" s="8">
        <f t="shared" si="38"/>
        <v>0.55615582246633621</v>
      </c>
      <c r="V173" s="8">
        <f t="shared" si="39"/>
        <v>9.8269967744472235E-4</v>
      </c>
      <c r="W173" s="8">
        <f t="shared" si="40"/>
        <v>0.11261116041773236</v>
      </c>
      <c r="X173" s="8">
        <f t="shared" si="41"/>
        <v>5.8574879541333891</v>
      </c>
    </row>
    <row r="174" spans="1:24" x14ac:dyDescent="0.35">
      <c r="A174" s="7">
        <v>173</v>
      </c>
      <c r="B174" s="12">
        <v>44629.577118055553</v>
      </c>
      <c r="C174" s="7">
        <v>6743671</v>
      </c>
      <c r="D174" s="8">
        <v>4.9708899999999998E-10</v>
      </c>
      <c r="E174" s="8">
        <v>1.70259E-11</v>
      </c>
      <c r="F174" s="8">
        <v>2.9401200000000003E-7</v>
      </c>
      <c r="G174" s="8">
        <v>1.7752499999999999E-11</v>
      </c>
      <c r="H174" s="8">
        <v>2.3144899999999999E-9</v>
      </c>
      <c r="I174" s="8">
        <f t="shared" si="28"/>
        <v>3.2211367199999999E-10</v>
      </c>
      <c r="J174" s="8">
        <f t="shared" si="29"/>
        <v>3.4051800000000002E-14</v>
      </c>
      <c r="K174" s="8">
        <f t="shared" si="30"/>
        <v>2.9254194000000005E-7</v>
      </c>
      <c r="L174" s="8">
        <f t="shared" si="31"/>
        <v>8.0312803000000001E-10</v>
      </c>
      <c r="M174" s="8">
        <f t="shared" si="32"/>
        <v>1.1010854443639772E-3</v>
      </c>
      <c r="N174" s="8">
        <f t="shared" si="33"/>
        <v>1.1639972032728024E-7</v>
      </c>
      <c r="O174" s="8">
        <f t="shared" si="34"/>
        <v>6.0683606596715656E-5</v>
      </c>
      <c r="P174" s="8">
        <f t="shared" si="35"/>
        <v>2.7453432147199128E-3</v>
      </c>
      <c r="R174" s="16">
        <f t="shared" si="36"/>
        <v>112.13333333283663</v>
      </c>
      <c r="S174" s="15">
        <f t="shared" si="37"/>
        <v>112.13333333283663</v>
      </c>
      <c r="U174" s="8">
        <f t="shared" si="38"/>
        <v>0.55730987587872716</v>
      </c>
      <c r="V174" s="8">
        <f t="shared" si="39"/>
        <v>9.8276341255832908E-4</v>
      </c>
      <c r="W174" s="8">
        <f t="shared" si="40"/>
        <v>0.11265580803588028</v>
      </c>
      <c r="X174" s="8">
        <f t="shared" si="41"/>
        <v>5.8586792468602544</v>
      </c>
    </row>
    <row r="175" spans="1:24" x14ac:dyDescent="0.35">
      <c r="A175" s="7">
        <v>174</v>
      </c>
      <c r="B175" s="12">
        <v>44629.577569444446</v>
      </c>
      <c r="C175" s="7">
        <v>6782169</v>
      </c>
      <c r="D175" s="8">
        <v>1.26409E-10</v>
      </c>
      <c r="E175" s="8">
        <v>4.9623900000000001E-11</v>
      </c>
      <c r="F175" s="8">
        <v>4.6298799999999999E-8</v>
      </c>
      <c r="G175" s="8">
        <v>1.72311E-11</v>
      </c>
      <c r="H175" s="8">
        <v>2.4828199999999999E-9</v>
      </c>
      <c r="I175" s="8">
        <f t="shared" si="28"/>
        <v>8.1913031999999997E-11</v>
      </c>
      <c r="J175" s="8">
        <f t="shared" si="29"/>
        <v>9.9247800000000011E-14</v>
      </c>
      <c r="K175" s="8">
        <f t="shared" si="30"/>
        <v>4.6067305999999996E-8</v>
      </c>
      <c r="L175" s="8">
        <f t="shared" si="31"/>
        <v>8.6153853999999981E-10</v>
      </c>
      <c r="M175" s="8">
        <f t="shared" si="32"/>
        <v>1.7781163934352923E-3</v>
      </c>
      <c r="N175" s="8">
        <f t="shared" si="33"/>
        <v>2.1544085951108148E-6</v>
      </c>
      <c r="O175" s="8">
        <f t="shared" si="34"/>
        <v>3.7404184216893434E-4</v>
      </c>
      <c r="P175" s="8">
        <f t="shared" si="35"/>
        <v>1.8701734805156609E-2</v>
      </c>
      <c r="R175" s="16">
        <f t="shared" si="36"/>
        <v>112.78333333879709</v>
      </c>
      <c r="S175" s="15">
        <f t="shared" si="37"/>
        <v>112.78333333879709</v>
      </c>
      <c r="U175" s="8">
        <f t="shared" si="38"/>
        <v>0.55824561648459259</v>
      </c>
      <c r="V175" s="8">
        <f t="shared" si="39"/>
        <v>9.83501425267614E-4</v>
      </c>
      <c r="W175" s="8">
        <f t="shared" si="40"/>
        <v>0.1127970938080247</v>
      </c>
      <c r="X175" s="8">
        <f t="shared" si="41"/>
        <v>5.8656495472806318</v>
      </c>
    </row>
    <row r="176" spans="1:24" x14ac:dyDescent="0.35">
      <c r="A176" s="7">
        <v>175</v>
      </c>
      <c r="B176" s="12">
        <v>44629.578020833331</v>
      </c>
      <c r="C176" s="7">
        <v>6821687</v>
      </c>
      <c r="D176" s="8">
        <v>6.9692100000000004E-11</v>
      </c>
      <c r="E176" s="8">
        <v>3.0171599999999997E-11</v>
      </c>
      <c r="F176" s="8">
        <v>1.17527E-8</v>
      </c>
      <c r="G176" s="8">
        <v>1.5626199999999999E-11</v>
      </c>
      <c r="H176" s="8">
        <v>2.2162299999999999E-9</v>
      </c>
      <c r="I176" s="8">
        <f t="shared" si="28"/>
        <v>4.5160480800000002E-11</v>
      </c>
      <c r="J176" s="8">
        <f t="shared" si="29"/>
        <v>6.034319999999999E-14</v>
      </c>
      <c r="K176" s="8">
        <f t="shared" si="30"/>
        <v>1.16939365E-8</v>
      </c>
      <c r="L176" s="8">
        <f t="shared" si="31"/>
        <v>7.6903180999999998E-10</v>
      </c>
      <c r="M176" s="8">
        <f t="shared" si="32"/>
        <v>3.8618715605305367E-3</v>
      </c>
      <c r="N176" s="8">
        <f t="shared" si="33"/>
        <v>5.1602127307600812E-6</v>
      </c>
      <c r="O176" s="8">
        <f t="shared" si="34"/>
        <v>1.336265166139734E-3</v>
      </c>
      <c r="P176" s="8">
        <f t="shared" si="35"/>
        <v>6.5763296217659473E-2</v>
      </c>
      <c r="R176" s="16">
        <f t="shared" si="36"/>
        <v>113.43333333730698</v>
      </c>
      <c r="S176" s="15">
        <f t="shared" si="37"/>
        <v>113.43333333730698</v>
      </c>
      <c r="U176" s="8">
        <f t="shared" si="38"/>
        <v>0.56007861256542935</v>
      </c>
      <c r="V176" s="8">
        <f t="shared" si="39"/>
        <v>9.8587867719307216E-4</v>
      </c>
      <c r="W176" s="8">
        <f t="shared" si="40"/>
        <v>0.11335294358445075</v>
      </c>
      <c r="X176" s="8">
        <f t="shared" si="41"/>
        <v>5.8931006823001155</v>
      </c>
    </row>
    <row r="177" spans="1:24" x14ac:dyDescent="0.35">
      <c r="A177" s="7">
        <v>176</v>
      </c>
      <c r="B177" s="12">
        <v>44629.578472222223</v>
      </c>
      <c r="C177" s="7">
        <v>6860684</v>
      </c>
      <c r="D177" s="8">
        <v>5.9888100000000001E-11</v>
      </c>
      <c r="E177" s="8">
        <v>3.2290900000000002E-11</v>
      </c>
      <c r="F177" s="8">
        <v>6.65403E-9</v>
      </c>
      <c r="G177" s="8">
        <v>1.3866400000000001E-11</v>
      </c>
      <c r="H177" s="8">
        <v>1.9505999999999999E-9</v>
      </c>
      <c r="I177" s="8">
        <f t="shared" si="28"/>
        <v>3.8807488800000004E-11</v>
      </c>
      <c r="J177" s="8">
        <f t="shared" si="29"/>
        <v>6.4581800000000005E-14</v>
      </c>
      <c r="K177" s="8">
        <f t="shared" si="30"/>
        <v>6.6207598499999997E-9</v>
      </c>
      <c r="L177" s="8">
        <f t="shared" si="31"/>
        <v>6.7685819999999992E-10</v>
      </c>
      <c r="M177" s="8">
        <f t="shared" si="32"/>
        <v>5.8614856420143389E-3</v>
      </c>
      <c r="N177" s="8">
        <f t="shared" si="33"/>
        <v>9.754439288414911E-6</v>
      </c>
      <c r="O177" s="8">
        <f t="shared" si="34"/>
        <v>2.0943819613091692E-3</v>
      </c>
      <c r="P177" s="8">
        <f t="shared" si="35"/>
        <v>0.10223270671870087</v>
      </c>
      <c r="R177" s="16">
        <f t="shared" si="36"/>
        <v>114.08333333581686</v>
      </c>
      <c r="S177" s="15">
        <f t="shared" si="37"/>
        <v>114.08333333581686</v>
      </c>
      <c r="U177" s="8">
        <f t="shared" si="38"/>
        <v>0.56323870364901196</v>
      </c>
      <c r="V177" s="8">
        <f t="shared" si="39"/>
        <v>9.9072593908819178E-4</v>
      </c>
      <c r="W177" s="8">
        <f t="shared" si="40"/>
        <v>0.11446790389831561</v>
      </c>
      <c r="X177" s="8">
        <f t="shared" si="41"/>
        <v>5.9476993831292662</v>
      </c>
    </row>
    <row r="178" spans="1:24" x14ac:dyDescent="0.35">
      <c r="A178" s="7">
        <v>177</v>
      </c>
      <c r="B178" s="12">
        <v>44629.578958333332</v>
      </c>
      <c r="C178" s="7">
        <v>6902802</v>
      </c>
      <c r="D178" s="8">
        <v>5.6093400000000002E-11</v>
      </c>
      <c r="E178" s="8">
        <v>3.8382500000000003E-11</v>
      </c>
      <c r="F178" s="8">
        <v>5.7566900000000003E-9</v>
      </c>
      <c r="G178" s="8">
        <v>1.23238E-11</v>
      </c>
      <c r="H178" s="8">
        <v>1.76319E-9</v>
      </c>
      <c r="I178" s="8">
        <f t="shared" si="28"/>
        <v>3.6348523200000003E-11</v>
      </c>
      <c r="J178" s="8">
        <f t="shared" si="29"/>
        <v>7.6765000000000002E-14</v>
      </c>
      <c r="K178" s="8">
        <f t="shared" si="30"/>
        <v>5.7279065500000001E-9</v>
      </c>
      <c r="L178" s="8">
        <f t="shared" si="31"/>
        <v>6.1182692999999992E-10</v>
      </c>
      <c r="M178" s="8">
        <f t="shared" si="32"/>
        <v>6.3458652620650736E-3</v>
      </c>
      <c r="N178" s="8">
        <f t="shared" si="33"/>
        <v>1.3401929540907053E-5</v>
      </c>
      <c r="O178" s="8">
        <f t="shared" si="34"/>
        <v>2.1515364980945789E-3</v>
      </c>
      <c r="P178" s="8">
        <f t="shared" si="35"/>
        <v>0.10681510332950525</v>
      </c>
      <c r="R178" s="16">
        <f t="shared" si="36"/>
        <v>114.78333333879709</v>
      </c>
      <c r="S178" s="15">
        <f t="shared" si="37"/>
        <v>114.78333333879709</v>
      </c>
      <c r="U178" s="8">
        <f t="shared" si="38"/>
        <v>0.56751127648363009</v>
      </c>
      <c r="V178" s="8">
        <f t="shared" si="39"/>
        <v>9.9883066821296025E-4</v>
      </c>
      <c r="W178" s="8">
        <f t="shared" si="40"/>
        <v>0.11595397536543384</v>
      </c>
      <c r="X178" s="8">
        <f t="shared" si="41"/>
        <v>6.0208661169576434</v>
      </c>
    </row>
    <row r="179" spans="1:24" x14ac:dyDescent="0.35">
      <c r="A179" s="7">
        <v>178</v>
      </c>
      <c r="B179" s="12">
        <v>44629.579432870371</v>
      </c>
      <c r="C179" s="7">
        <v>6943899</v>
      </c>
      <c r="D179" s="8">
        <v>3.8871900000000002E-11</v>
      </c>
      <c r="E179" s="8">
        <v>3.7071999999999999E-11</v>
      </c>
      <c r="F179" s="8">
        <v>5.46887E-9</v>
      </c>
      <c r="G179" s="8">
        <v>1.0852100000000001E-11</v>
      </c>
      <c r="H179" s="8">
        <v>1.62629E-9</v>
      </c>
      <c r="I179" s="8">
        <f t="shared" si="28"/>
        <v>2.5188991200000002E-11</v>
      </c>
      <c r="J179" s="8">
        <f t="shared" si="29"/>
        <v>7.4143999999999999E-14</v>
      </c>
      <c r="K179" s="8">
        <f t="shared" si="30"/>
        <v>5.4415256500000002E-9</v>
      </c>
      <c r="L179" s="8">
        <f t="shared" si="31"/>
        <v>5.643226299999999E-10</v>
      </c>
      <c r="M179" s="8">
        <f t="shared" si="32"/>
        <v>4.6290310512457113E-3</v>
      </c>
      <c r="N179" s="8">
        <f t="shared" si="33"/>
        <v>1.3625590462851167E-5</v>
      </c>
      <c r="O179" s="8">
        <f t="shared" si="34"/>
        <v>1.9943120179907632E-3</v>
      </c>
      <c r="P179" s="8">
        <f t="shared" si="35"/>
        <v>0.10370669299335195</v>
      </c>
      <c r="R179" s="16">
        <f t="shared" si="36"/>
        <v>115.46666666865349</v>
      </c>
      <c r="S179" s="15">
        <f t="shared" si="37"/>
        <v>115.46666666865349</v>
      </c>
      <c r="U179" s="8">
        <f t="shared" si="38"/>
        <v>0.57126103270493178</v>
      </c>
      <c r="V179" s="8">
        <f t="shared" si="39"/>
        <v>1.0080650708339245E-3</v>
      </c>
      <c r="W179" s="8">
        <f t="shared" si="40"/>
        <v>0.11737047360122223</v>
      </c>
      <c r="X179" s="8">
        <f t="shared" si="41"/>
        <v>6.0927943970019678</v>
      </c>
    </row>
    <row r="180" spans="1:24" x14ac:dyDescent="0.35">
      <c r="A180" s="7">
        <v>179</v>
      </c>
      <c r="B180" s="12">
        <v>44629.579907407409</v>
      </c>
      <c r="C180" s="7">
        <v>6984997</v>
      </c>
      <c r="D180" s="8">
        <v>2.8315399999999999E-11</v>
      </c>
      <c r="E180" s="8">
        <v>4.4576599999999998E-11</v>
      </c>
      <c r="F180" s="8">
        <v>5.3381199999999998E-9</v>
      </c>
      <c r="G180" s="8">
        <v>9.9609499999999995E-12</v>
      </c>
      <c r="H180" s="8">
        <v>1.5202399999999999E-9</v>
      </c>
      <c r="I180" s="8">
        <f t="shared" si="28"/>
        <v>1.8348379200000001E-11</v>
      </c>
      <c r="J180" s="8">
        <f t="shared" si="29"/>
        <v>8.9153199999999996E-14</v>
      </c>
      <c r="K180" s="8">
        <f t="shared" si="30"/>
        <v>5.3114293999999999E-9</v>
      </c>
      <c r="L180" s="8">
        <f t="shared" si="31"/>
        <v>5.2752327999999998E-10</v>
      </c>
      <c r="M180" s="8">
        <f t="shared" si="32"/>
        <v>3.45450872414872E-3</v>
      </c>
      <c r="N180" s="8">
        <f t="shared" si="33"/>
        <v>1.6785161448253457E-5</v>
      </c>
      <c r="O180" s="8">
        <f t="shared" si="34"/>
        <v>1.8753802884022143E-3</v>
      </c>
      <c r="P180" s="8">
        <f t="shared" si="35"/>
        <v>9.931851489920962E-2</v>
      </c>
      <c r="R180" s="16">
        <f t="shared" si="36"/>
        <v>116.15000000596046</v>
      </c>
      <c r="S180" s="15">
        <f t="shared" si="37"/>
        <v>116.15000000596046</v>
      </c>
      <c r="U180" s="8">
        <f t="shared" si="38"/>
        <v>0.57402290881091877</v>
      </c>
      <c r="V180" s="8">
        <f t="shared" si="39"/>
        <v>1.0184554111306392E-3</v>
      </c>
      <c r="W180" s="8">
        <f t="shared" si="40"/>
        <v>0.11869261848026155</v>
      </c>
      <c r="X180" s="8">
        <f t="shared" si="41"/>
        <v>6.1621613434353009</v>
      </c>
    </row>
    <row r="181" spans="1:24" x14ac:dyDescent="0.35">
      <c r="A181" s="7">
        <v>180</v>
      </c>
      <c r="B181" s="12">
        <v>44629.580393518518</v>
      </c>
      <c r="C181" s="7">
        <v>7026094</v>
      </c>
      <c r="D181" s="8">
        <v>2.6960899999999999E-11</v>
      </c>
      <c r="E181" s="8">
        <v>4.1054700000000002E-11</v>
      </c>
      <c r="F181" s="8">
        <v>5.2383400000000003E-9</v>
      </c>
      <c r="G181" s="8">
        <v>8.8031800000000001E-12</v>
      </c>
      <c r="H181" s="8">
        <v>1.42317E-9</v>
      </c>
      <c r="I181" s="8">
        <f t="shared" si="28"/>
        <v>1.74706632E-11</v>
      </c>
      <c r="J181" s="8">
        <f t="shared" si="29"/>
        <v>8.210940000000001E-14</v>
      </c>
      <c r="K181" s="8">
        <f t="shared" si="30"/>
        <v>5.2121483000000007E-9</v>
      </c>
      <c r="L181" s="8">
        <f t="shared" si="31"/>
        <v>4.9383998999999998E-10</v>
      </c>
      <c r="M181" s="8">
        <f t="shared" si="32"/>
        <v>3.3519121472426251E-3</v>
      </c>
      <c r="N181" s="8">
        <f t="shared" si="33"/>
        <v>1.5753465802191391E-5</v>
      </c>
      <c r="O181" s="8">
        <f t="shared" si="34"/>
        <v>1.6889734315502878E-3</v>
      </c>
      <c r="P181" s="8">
        <f t="shared" si="35"/>
        <v>9.4747877760884114E-2</v>
      </c>
      <c r="R181" s="16">
        <f t="shared" si="36"/>
        <v>116.85000000149012</v>
      </c>
      <c r="S181" s="15">
        <f t="shared" si="37"/>
        <v>116.85000000149012</v>
      </c>
      <c r="U181" s="8">
        <f t="shared" si="38"/>
        <v>0.57640515610069221</v>
      </c>
      <c r="V181" s="8">
        <f t="shared" si="39"/>
        <v>1.0298439305955654E-3</v>
      </c>
      <c r="W181" s="8">
        <f t="shared" si="40"/>
        <v>0.11994014227427797</v>
      </c>
      <c r="X181" s="8">
        <f t="shared" si="41"/>
        <v>6.2300845804325613</v>
      </c>
    </row>
    <row r="182" spans="1:24" x14ac:dyDescent="0.35">
      <c r="A182" s="7">
        <v>181</v>
      </c>
      <c r="B182" s="12">
        <v>44629.580868055556</v>
      </c>
      <c r="C182" s="7">
        <v>7067192</v>
      </c>
      <c r="D182" s="8">
        <v>2.79822E-11</v>
      </c>
      <c r="E182" s="8">
        <v>2.41823E-11</v>
      </c>
      <c r="F182" s="8">
        <v>5.1918800000000001E-9</v>
      </c>
      <c r="G182" s="8">
        <v>8.4269300000000003E-12</v>
      </c>
      <c r="H182" s="8">
        <v>1.3688299999999999E-9</v>
      </c>
      <c r="I182" s="8">
        <f t="shared" si="28"/>
        <v>1.8132465600000001E-11</v>
      </c>
      <c r="J182" s="8">
        <f t="shared" si="29"/>
        <v>4.83646E-14</v>
      </c>
      <c r="K182" s="8">
        <f t="shared" si="30"/>
        <v>5.1659206000000001E-9</v>
      </c>
      <c r="L182" s="8">
        <f t="shared" si="31"/>
        <v>4.7498400999999992E-10</v>
      </c>
      <c r="M182" s="8">
        <f t="shared" si="32"/>
        <v>3.5100163173239639E-3</v>
      </c>
      <c r="N182" s="8">
        <f t="shared" si="33"/>
        <v>9.3622422303587091E-6</v>
      </c>
      <c r="O182" s="8">
        <f t="shared" si="34"/>
        <v>1.6312542627929666E-3</v>
      </c>
      <c r="P182" s="8">
        <f t="shared" si="35"/>
        <v>9.1945665986426492E-2</v>
      </c>
      <c r="R182" s="16">
        <f t="shared" si="36"/>
        <v>117.53333333879709</v>
      </c>
      <c r="S182" s="15">
        <f t="shared" si="37"/>
        <v>117.53333333879709</v>
      </c>
      <c r="U182" s="8">
        <f t="shared" si="38"/>
        <v>0.5787496483397192</v>
      </c>
      <c r="V182" s="8">
        <f t="shared" si="39"/>
        <v>1.0384251308899204E-3</v>
      </c>
      <c r="W182" s="8">
        <f t="shared" si="40"/>
        <v>0.12107455340977528</v>
      </c>
      <c r="X182" s="8">
        <f t="shared" si="41"/>
        <v>6.2938715415838189</v>
      </c>
    </row>
    <row r="183" spans="1:24" x14ac:dyDescent="0.35">
      <c r="A183" s="7">
        <v>182</v>
      </c>
      <c r="B183" s="12">
        <v>44629.581342592595</v>
      </c>
      <c r="C183" s="7">
        <v>7108289</v>
      </c>
      <c r="D183" s="8">
        <v>3.1884399999999998E-11</v>
      </c>
      <c r="E183" s="8">
        <v>4.7084899999999999E-11</v>
      </c>
      <c r="F183" s="8">
        <v>5.1319300000000001E-9</v>
      </c>
      <c r="G183" s="8">
        <v>7.6314199999999994E-12</v>
      </c>
      <c r="H183" s="8">
        <v>1.3051100000000001E-9</v>
      </c>
      <c r="I183" s="8">
        <f t="shared" si="28"/>
        <v>2.0661091199999999E-11</v>
      </c>
      <c r="J183" s="8">
        <f t="shared" si="29"/>
        <v>9.4169800000000002E-14</v>
      </c>
      <c r="K183" s="8">
        <f t="shared" si="30"/>
        <v>5.1062703499999997E-9</v>
      </c>
      <c r="L183" s="8">
        <f t="shared" si="31"/>
        <v>4.5287316999999996E-10</v>
      </c>
      <c r="M183" s="8">
        <f t="shared" si="32"/>
        <v>4.0462196052741314E-3</v>
      </c>
      <c r="N183" s="8">
        <f t="shared" si="33"/>
        <v>1.8441992598374664E-5</v>
      </c>
      <c r="O183" s="8">
        <f t="shared" si="34"/>
        <v>1.4945193804711103E-3</v>
      </c>
      <c r="P183" s="8">
        <f t="shared" si="35"/>
        <v>8.8689618637211406E-2</v>
      </c>
      <c r="R183" s="16">
        <f t="shared" si="36"/>
        <v>118.21666666865349</v>
      </c>
      <c r="S183" s="15">
        <f t="shared" si="37"/>
        <v>118.21666666865349</v>
      </c>
      <c r="U183" s="8">
        <f t="shared" si="38"/>
        <v>0.58133136226680393</v>
      </c>
      <c r="V183" s="8">
        <f t="shared" si="39"/>
        <v>1.0479249110747341E-3</v>
      </c>
      <c r="W183" s="8">
        <f t="shared" si="40"/>
        <v>0.12214252606578978</v>
      </c>
      <c r="X183" s="8">
        <f t="shared" si="41"/>
        <v>6.3555885968495334</v>
      </c>
    </row>
    <row r="184" spans="1:24" x14ac:dyDescent="0.35">
      <c r="A184" s="7">
        <v>183</v>
      </c>
      <c r="B184" s="12">
        <v>44629.581817129627</v>
      </c>
      <c r="C184" s="7">
        <v>7149387</v>
      </c>
      <c r="D184" s="8">
        <v>2.6993200000000001E-11</v>
      </c>
      <c r="E184" s="8">
        <v>4.11058E-11</v>
      </c>
      <c r="F184" s="8">
        <v>5.1275300000000004E-9</v>
      </c>
      <c r="G184" s="8">
        <v>7.3142999999999992E-12</v>
      </c>
      <c r="H184" s="8">
        <v>1.2541300000000001E-9</v>
      </c>
      <c r="I184" s="8">
        <f t="shared" si="28"/>
        <v>1.7491593600000001E-11</v>
      </c>
      <c r="J184" s="8">
        <f t="shared" si="29"/>
        <v>8.22116E-14</v>
      </c>
      <c r="K184" s="8">
        <f t="shared" si="30"/>
        <v>5.1018923500000004E-9</v>
      </c>
      <c r="L184" s="8">
        <f t="shared" si="31"/>
        <v>4.3518311000000004E-10</v>
      </c>
      <c r="M184" s="8">
        <f t="shared" si="32"/>
        <v>3.4284521114993733E-3</v>
      </c>
      <c r="N184" s="8">
        <f t="shared" si="33"/>
        <v>1.611394250605856E-5</v>
      </c>
      <c r="O184" s="8">
        <f t="shared" si="34"/>
        <v>1.4336445181952924E-3</v>
      </c>
      <c r="P184" s="8">
        <f t="shared" si="35"/>
        <v>8.5298371691437197E-2</v>
      </c>
      <c r="R184" s="16">
        <f t="shared" si="36"/>
        <v>118.90000000596046</v>
      </c>
      <c r="S184" s="15">
        <f t="shared" si="37"/>
        <v>118.90000000596046</v>
      </c>
      <c r="U184" s="8">
        <f t="shared" si="38"/>
        <v>0.58388520845155234</v>
      </c>
      <c r="V184" s="8">
        <f t="shared" si="39"/>
        <v>1.0597315223040719E-3</v>
      </c>
      <c r="W184" s="8">
        <f t="shared" si="40"/>
        <v>0.12314298207031854</v>
      </c>
      <c r="X184" s="8">
        <f t="shared" si="41"/>
        <v>6.4150344938908379</v>
      </c>
    </row>
    <row r="185" spans="1:24" x14ac:dyDescent="0.35">
      <c r="A185" s="7">
        <v>184</v>
      </c>
      <c r="B185" s="12">
        <v>44629.582291666666</v>
      </c>
      <c r="C185" s="7">
        <v>7190484</v>
      </c>
      <c r="D185" s="8">
        <v>2.4112200000000001E-11</v>
      </c>
      <c r="E185" s="8">
        <v>3.7440599999999999E-11</v>
      </c>
      <c r="F185" s="8">
        <v>5.1268000000000001E-9</v>
      </c>
      <c r="G185" s="8">
        <v>6.7875500000000001E-12</v>
      </c>
      <c r="H185" s="8">
        <v>1.2168100000000001E-9</v>
      </c>
      <c r="I185" s="8">
        <f t="shared" si="28"/>
        <v>1.5624705600000002E-11</v>
      </c>
      <c r="J185" s="8">
        <f t="shared" si="29"/>
        <v>7.4881200000000004E-14</v>
      </c>
      <c r="K185" s="8">
        <f t="shared" si="30"/>
        <v>5.1011660000000005E-9</v>
      </c>
      <c r="L185" s="8">
        <f t="shared" si="31"/>
        <v>4.2223307000000003E-10</v>
      </c>
      <c r="M185" s="8">
        <f t="shared" si="32"/>
        <v>3.0629674862570639E-3</v>
      </c>
      <c r="N185" s="8">
        <f t="shared" si="33"/>
        <v>1.4679232159863058E-5</v>
      </c>
      <c r="O185" s="8">
        <f t="shared" si="34"/>
        <v>1.330587947931904E-3</v>
      </c>
      <c r="P185" s="8">
        <f t="shared" si="35"/>
        <v>8.2771874116623526E-2</v>
      </c>
      <c r="R185" s="16">
        <f t="shared" si="36"/>
        <v>119.58333333581686</v>
      </c>
      <c r="S185" s="15">
        <f t="shared" si="37"/>
        <v>119.58333333581686</v>
      </c>
      <c r="U185" s="8">
        <f t="shared" si="38"/>
        <v>0.58610311013616734</v>
      </c>
      <c r="V185" s="8">
        <f t="shared" si="39"/>
        <v>1.0702525235947288E-3</v>
      </c>
      <c r="W185" s="8">
        <f t="shared" si="40"/>
        <v>0.12408742815810647</v>
      </c>
      <c r="X185" s="8">
        <f t="shared" si="41"/>
        <v>6.4724584942497403</v>
      </c>
    </row>
    <row r="186" spans="1:24" x14ac:dyDescent="0.35">
      <c r="A186" s="7">
        <v>185</v>
      </c>
      <c r="B186" s="12">
        <v>44629.582766203705</v>
      </c>
      <c r="C186" s="7">
        <v>7231582</v>
      </c>
      <c r="D186" s="8">
        <v>3.4991100000000002E-11</v>
      </c>
      <c r="E186" s="8">
        <v>2.3824E-11</v>
      </c>
      <c r="F186" s="8">
        <v>5.1189300000000002E-9</v>
      </c>
      <c r="G186" s="8">
        <v>6.1565199999999997E-12</v>
      </c>
      <c r="H186" s="8">
        <v>1.1898199999999999E-9</v>
      </c>
      <c r="I186" s="8">
        <f t="shared" si="28"/>
        <v>2.2674232800000002E-11</v>
      </c>
      <c r="J186" s="8">
        <f t="shared" si="29"/>
        <v>4.7648000000000004E-14</v>
      </c>
      <c r="K186" s="8">
        <f t="shared" si="30"/>
        <v>5.0933353499999999E-9</v>
      </c>
      <c r="L186" s="8">
        <f t="shared" si="31"/>
        <v>4.1286753999999994E-10</v>
      </c>
      <c r="M186" s="8">
        <f t="shared" si="32"/>
        <v>4.4517455148520707E-3</v>
      </c>
      <c r="N186" s="8">
        <f t="shared" si="33"/>
        <v>9.3549701179601315E-6</v>
      </c>
      <c r="O186" s="8">
        <f t="shared" si="34"/>
        <v>1.2087403591047661E-3</v>
      </c>
      <c r="P186" s="8">
        <f t="shared" si="35"/>
        <v>8.1060348794822615E-2</v>
      </c>
      <c r="R186" s="16">
        <f t="shared" si="36"/>
        <v>120.26666666567326</v>
      </c>
      <c r="S186" s="15">
        <f t="shared" si="37"/>
        <v>120.26666666567326</v>
      </c>
      <c r="U186" s="8">
        <f t="shared" si="38"/>
        <v>0.58867063706514888</v>
      </c>
      <c r="V186" s="8">
        <f t="shared" si="39"/>
        <v>1.0784642093312024E-3</v>
      </c>
      <c r="W186" s="8">
        <f t="shared" si="40"/>
        <v>0.12495503199192946</v>
      </c>
      <c r="X186" s="8">
        <f t="shared" si="41"/>
        <v>6.5284345034596676</v>
      </c>
    </row>
    <row r="187" spans="1:24" x14ac:dyDescent="0.35">
      <c r="A187" s="7">
        <v>186</v>
      </c>
      <c r="B187" s="12">
        <v>44629.583240740743</v>
      </c>
      <c r="C187" s="7">
        <v>7272679</v>
      </c>
      <c r="D187" s="8">
        <v>9.4169799999999997E-12</v>
      </c>
      <c r="E187" s="8">
        <v>3.79013E-11</v>
      </c>
      <c r="F187" s="8">
        <v>5.11615E-9</v>
      </c>
      <c r="G187" s="8">
        <v>6.0511700000000004E-12</v>
      </c>
      <c r="H187" s="8">
        <v>1.1503500000000001E-9</v>
      </c>
      <c r="I187" s="8">
        <f t="shared" si="28"/>
        <v>6.10220304E-12</v>
      </c>
      <c r="J187" s="8">
        <f t="shared" si="29"/>
        <v>7.5802600000000002E-14</v>
      </c>
      <c r="K187" s="8">
        <f t="shared" si="30"/>
        <v>5.0905692499999999E-9</v>
      </c>
      <c r="L187" s="8">
        <f t="shared" si="31"/>
        <v>3.9917145000000003E-10</v>
      </c>
      <c r="M187" s="8">
        <f t="shared" si="32"/>
        <v>1.1987270460960726E-3</v>
      </c>
      <c r="N187" s="8">
        <f t="shared" si="33"/>
        <v>1.4890790455311064E-5</v>
      </c>
      <c r="O187" s="8">
        <f t="shared" si="34"/>
        <v>1.1887020297386192E-3</v>
      </c>
      <c r="P187" s="8">
        <f t="shared" si="35"/>
        <v>7.8413912157270046E-2</v>
      </c>
      <c r="R187" s="16">
        <f t="shared" si="36"/>
        <v>120.95000000298023</v>
      </c>
      <c r="S187" s="15">
        <f t="shared" si="37"/>
        <v>120.95000000298023</v>
      </c>
      <c r="U187" s="8">
        <f t="shared" si="38"/>
        <v>0.59060121520136599</v>
      </c>
      <c r="V187" s="8">
        <f t="shared" si="39"/>
        <v>1.0867481775752421E-3</v>
      </c>
      <c r="W187" s="8">
        <f t="shared" si="40"/>
        <v>0.12577415814621423</v>
      </c>
      <c r="X187" s="8">
        <f t="shared" si="41"/>
        <v>6.5829215429351464</v>
      </c>
    </row>
    <row r="188" spans="1:24" x14ac:dyDescent="0.35">
      <c r="A188" s="7">
        <v>187</v>
      </c>
      <c r="B188" s="12">
        <v>44629.583715277775</v>
      </c>
      <c r="C188" s="7">
        <v>7313777</v>
      </c>
      <c r="D188" s="8">
        <v>2.81219E-11</v>
      </c>
      <c r="E188" s="8">
        <v>3.8300599999999997E-11</v>
      </c>
      <c r="F188" s="8">
        <v>5.0679199999999996E-9</v>
      </c>
      <c r="G188" s="8">
        <v>5.8662700000000002E-12</v>
      </c>
      <c r="H188" s="8">
        <v>1.1397900000000001E-9</v>
      </c>
      <c r="I188" s="8">
        <f t="shared" si="28"/>
        <v>1.8222991200000001E-11</v>
      </c>
      <c r="J188" s="8">
        <f t="shared" si="29"/>
        <v>7.6601199999999995E-14</v>
      </c>
      <c r="K188" s="8">
        <f t="shared" si="30"/>
        <v>5.0425803999999995E-9</v>
      </c>
      <c r="L188" s="8">
        <f t="shared" si="31"/>
        <v>3.9550712999999995E-10</v>
      </c>
      <c r="M188" s="8">
        <f t="shared" si="32"/>
        <v>3.6138226373148164E-3</v>
      </c>
      <c r="N188" s="8">
        <f t="shared" si="33"/>
        <v>1.5190873307642255E-5</v>
      </c>
      <c r="O188" s="8">
        <f t="shared" si="34"/>
        <v>1.1633468451985418E-3</v>
      </c>
      <c r="P188" s="8">
        <f t="shared" si="35"/>
        <v>7.8433480207871345E-2</v>
      </c>
      <c r="R188" s="16">
        <f t="shared" si="36"/>
        <v>121.63333332538605</v>
      </c>
      <c r="S188" s="15">
        <f t="shared" si="37"/>
        <v>121.63333332538605</v>
      </c>
      <c r="U188" s="8">
        <f t="shared" si="38"/>
        <v>0.59224550298357015</v>
      </c>
      <c r="V188" s="8">
        <f t="shared" si="39"/>
        <v>1.0970260791965589E-3</v>
      </c>
      <c r="W188" s="8">
        <f t="shared" si="40"/>
        <v>0.12657777483230007</v>
      </c>
      <c r="X188" s="8">
        <f t="shared" si="41"/>
        <v>6.6365110678029264</v>
      </c>
    </row>
    <row r="189" spans="1:24" x14ac:dyDescent="0.35">
      <c r="A189" s="7">
        <v>188</v>
      </c>
      <c r="B189" s="12">
        <v>44629.584189814814</v>
      </c>
      <c r="C189" s="7">
        <v>7354874</v>
      </c>
      <c r="D189" s="8">
        <v>1.0792899999999999E-11</v>
      </c>
      <c r="E189" s="8">
        <v>2.9813199999999997E-11</v>
      </c>
      <c r="F189" s="8">
        <v>5.0904400000000001E-9</v>
      </c>
      <c r="G189" s="8">
        <v>5.4373499999999996E-12</v>
      </c>
      <c r="H189" s="8">
        <v>1.1178399999999999E-9</v>
      </c>
      <c r="I189" s="8">
        <f t="shared" si="28"/>
        <v>6.9937991999999999E-12</v>
      </c>
      <c r="J189" s="8">
        <f t="shared" si="29"/>
        <v>5.9626399999999999E-14</v>
      </c>
      <c r="K189" s="8">
        <f t="shared" si="30"/>
        <v>5.0649878000000004E-9</v>
      </c>
      <c r="L189" s="8">
        <f t="shared" si="31"/>
        <v>3.8789047999999996E-10</v>
      </c>
      <c r="M189" s="8">
        <f t="shared" si="32"/>
        <v>1.3808126448004473E-3</v>
      </c>
      <c r="N189" s="8">
        <f t="shared" si="33"/>
        <v>1.1772269224419454E-5</v>
      </c>
      <c r="O189" s="8">
        <f t="shared" si="34"/>
        <v>1.0735168996853259E-3</v>
      </c>
      <c r="P189" s="8">
        <f t="shared" si="35"/>
        <v>7.6582707662198102E-2</v>
      </c>
      <c r="R189" s="16">
        <f t="shared" si="36"/>
        <v>122.3166666701436</v>
      </c>
      <c r="S189" s="15">
        <f t="shared" si="37"/>
        <v>122.3166666701436</v>
      </c>
      <c r="U189" s="8">
        <f t="shared" si="38"/>
        <v>0.59395200340015608</v>
      </c>
      <c r="V189" s="8">
        <f t="shared" si="39"/>
        <v>1.106238486382363E-3</v>
      </c>
      <c r="W189" s="8">
        <f t="shared" si="40"/>
        <v>0.12734203662457927</v>
      </c>
      <c r="X189" s="8">
        <f t="shared" si="41"/>
        <v>6.6894749328773369</v>
      </c>
    </row>
    <row r="190" spans="1:24" x14ac:dyDescent="0.35">
      <c r="A190" s="7">
        <v>189</v>
      </c>
      <c r="B190" s="12">
        <v>44629.584664351853</v>
      </c>
      <c r="C190" s="7">
        <v>7395972</v>
      </c>
      <c r="D190" s="8">
        <v>2.3391900000000001E-11</v>
      </c>
      <c r="E190" s="8">
        <v>3.1471800000000001E-11</v>
      </c>
      <c r="F190" s="8">
        <v>5.07527E-9</v>
      </c>
      <c r="G190" s="8">
        <v>5.3803699999999996E-12</v>
      </c>
      <c r="H190" s="8">
        <v>1.0797900000000001E-9</v>
      </c>
      <c r="I190" s="8">
        <f t="shared" si="28"/>
        <v>1.5157951200000002E-11</v>
      </c>
      <c r="J190" s="8">
        <f t="shared" si="29"/>
        <v>6.2943600000000003E-14</v>
      </c>
      <c r="K190" s="8">
        <f t="shared" si="30"/>
        <v>5.0498936499999997E-9</v>
      </c>
      <c r="L190" s="8">
        <f t="shared" si="31"/>
        <v>3.7468713000000001E-10</v>
      </c>
      <c r="M190" s="8">
        <f t="shared" si="32"/>
        <v>3.0016377077564799E-3</v>
      </c>
      <c r="N190" s="8">
        <f t="shared" si="33"/>
        <v>1.2464341699552426E-5</v>
      </c>
      <c r="O190" s="8">
        <f t="shared" si="34"/>
        <v>1.0654422395608271E-3</v>
      </c>
      <c r="P190" s="8">
        <f t="shared" si="35"/>
        <v>7.4197033832583789E-2</v>
      </c>
      <c r="R190" s="16">
        <f t="shared" si="36"/>
        <v>123</v>
      </c>
      <c r="S190" s="15">
        <f t="shared" si="37"/>
        <v>123</v>
      </c>
      <c r="U190" s="8">
        <f t="shared" si="38"/>
        <v>0.59544934059632759</v>
      </c>
      <c r="V190" s="8">
        <f t="shared" si="39"/>
        <v>1.1145193284059188E-3</v>
      </c>
      <c r="W190" s="8">
        <f t="shared" si="40"/>
        <v>0.12807284766010318</v>
      </c>
      <c r="X190" s="8">
        <f t="shared" si="41"/>
        <v>6.7409913442925946</v>
      </c>
    </row>
    <row r="191" spans="1:24" x14ac:dyDescent="0.35">
      <c r="A191" s="7">
        <v>190</v>
      </c>
      <c r="B191" s="12">
        <v>44629.585150462961</v>
      </c>
      <c r="C191" s="7">
        <v>7437069</v>
      </c>
      <c r="D191" s="8">
        <v>2.5778400000000001E-11</v>
      </c>
      <c r="E191" s="8">
        <v>2.7816900000000001E-11</v>
      </c>
      <c r="F191" s="8">
        <v>5.0330800000000002E-9</v>
      </c>
      <c r="G191" s="8">
        <v>5.2320199999999998E-12</v>
      </c>
      <c r="H191" s="8">
        <v>1.0751199999999999E-9</v>
      </c>
      <c r="I191" s="8">
        <f t="shared" si="28"/>
        <v>1.67044032E-11</v>
      </c>
      <c r="J191" s="8">
        <f t="shared" si="29"/>
        <v>5.5633800000000002E-14</v>
      </c>
      <c r="K191" s="8">
        <f t="shared" si="30"/>
        <v>5.0079146000000002E-9</v>
      </c>
      <c r="L191" s="8">
        <f t="shared" si="31"/>
        <v>3.7306663999999996E-10</v>
      </c>
      <c r="M191" s="8">
        <f t="shared" si="32"/>
        <v>3.3356006510174914E-3</v>
      </c>
      <c r="N191" s="8">
        <f t="shared" si="33"/>
        <v>1.1109175064606734E-5</v>
      </c>
      <c r="O191" s="8">
        <f t="shared" si="34"/>
        <v>1.0447502439438563E-3</v>
      </c>
      <c r="P191" s="8">
        <f t="shared" si="35"/>
        <v>7.4495407729197285E-2</v>
      </c>
      <c r="R191" s="16">
        <f t="shared" si="36"/>
        <v>123.70000000298023</v>
      </c>
      <c r="S191" s="15">
        <f t="shared" si="37"/>
        <v>123.70000000298023</v>
      </c>
      <c r="U191" s="8">
        <f t="shared" si="38"/>
        <v>0.59766737403134174</v>
      </c>
      <c r="V191" s="8">
        <f t="shared" si="39"/>
        <v>1.1227700593085018E-3</v>
      </c>
      <c r="W191" s="8">
        <f t="shared" si="40"/>
        <v>0.12881141503247426</v>
      </c>
      <c r="X191" s="8">
        <f t="shared" si="41"/>
        <v>6.7930336990607874</v>
      </c>
    </row>
    <row r="192" spans="1:24" x14ac:dyDescent="0.35">
      <c r="A192" s="7">
        <v>191</v>
      </c>
      <c r="B192" s="12">
        <v>44629.585625</v>
      </c>
      <c r="C192" s="7">
        <v>7478167</v>
      </c>
      <c r="D192" s="8">
        <v>1.4920900000000001E-11</v>
      </c>
      <c r="E192" s="8">
        <v>5.4476800000000003E-11</v>
      </c>
      <c r="F192" s="8">
        <v>5.0529000000000002E-9</v>
      </c>
      <c r="G192" s="8">
        <v>5.1761200000000004E-12</v>
      </c>
      <c r="H192" s="8">
        <v>1.0629999999999999E-9</v>
      </c>
      <c r="I192" s="8">
        <f t="shared" si="28"/>
        <v>9.6687432000000005E-12</v>
      </c>
      <c r="J192" s="8">
        <f t="shared" si="29"/>
        <v>1.0895360000000001E-13</v>
      </c>
      <c r="K192" s="8">
        <f t="shared" si="30"/>
        <v>5.0276355E-9</v>
      </c>
      <c r="L192" s="8">
        <f t="shared" si="31"/>
        <v>3.6886099999999991E-10</v>
      </c>
      <c r="M192" s="8">
        <f t="shared" si="32"/>
        <v>1.9231193669469477E-3</v>
      </c>
      <c r="N192" s="8">
        <f t="shared" si="33"/>
        <v>2.1670942533522968E-5</v>
      </c>
      <c r="O192" s="8">
        <f t="shared" si="34"/>
        <v>1.0295336644830359E-3</v>
      </c>
      <c r="P192" s="8">
        <f t="shared" si="35"/>
        <v>7.3366694940394925E-2</v>
      </c>
      <c r="R192" s="16">
        <f t="shared" si="36"/>
        <v>124.38333333283663</v>
      </c>
      <c r="S192" s="15">
        <f t="shared" si="37"/>
        <v>124.38333333283663</v>
      </c>
      <c r="U192" s="8">
        <f t="shared" si="38"/>
        <v>0.59946410336167077</v>
      </c>
      <c r="V192" s="8">
        <f t="shared" si="39"/>
        <v>1.1339699327642088E-3</v>
      </c>
      <c r="W192" s="8">
        <f t="shared" si="40"/>
        <v>0.1295201286975807</v>
      </c>
      <c r="X192" s="8">
        <f t="shared" si="41"/>
        <v>6.8435532505491778</v>
      </c>
    </row>
    <row r="193" spans="1:24" x14ac:dyDescent="0.35">
      <c r="A193" s="7">
        <v>192</v>
      </c>
      <c r="B193" s="12">
        <v>44629.586099537039</v>
      </c>
      <c r="C193" s="7">
        <v>7519264</v>
      </c>
      <c r="D193" s="8">
        <v>2.9680699999999998E-11</v>
      </c>
      <c r="E193" s="8">
        <v>4.2610899999999998E-11</v>
      </c>
      <c r="F193" s="8">
        <v>5.0348099999999999E-9</v>
      </c>
      <c r="G193" s="8">
        <v>4.0269499999999999E-12</v>
      </c>
      <c r="H193" s="8">
        <v>1.04633E-9</v>
      </c>
      <c r="I193" s="8">
        <f t="shared" si="28"/>
        <v>1.92330936E-11</v>
      </c>
      <c r="J193" s="8">
        <f t="shared" si="29"/>
        <v>8.5221799999999993E-14</v>
      </c>
      <c r="K193" s="8">
        <f t="shared" si="30"/>
        <v>5.0096359499999996E-9</v>
      </c>
      <c r="L193" s="8">
        <f t="shared" si="31"/>
        <v>3.6307651000000002E-10</v>
      </c>
      <c r="M193" s="8">
        <f t="shared" si="32"/>
        <v>3.8392198139667218E-3</v>
      </c>
      <c r="N193" s="8">
        <f t="shared" si="33"/>
        <v>1.7011575461885609E-5</v>
      </c>
      <c r="O193" s="8">
        <f t="shared" si="34"/>
        <v>8.0384084596007424E-4</v>
      </c>
      <c r="P193" s="8">
        <f t="shared" si="35"/>
        <v>7.2475627695062356E-2</v>
      </c>
      <c r="R193" s="16">
        <f t="shared" si="36"/>
        <v>125.0666666701436</v>
      </c>
      <c r="S193" s="15">
        <f t="shared" si="37"/>
        <v>125.0666666701436</v>
      </c>
      <c r="U193" s="8">
        <f t="shared" si="38"/>
        <v>0.60143290259326498</v>
      </c>
      <c r="V193" s="8">
        <f t="shared" si="39"/>
        <v>1.1471864598228286E-3</v>
      </c>
      <c r="W193" s="8">
        <f t="shared" si="40"/>
        <v>0.13014653165895801</v>
      </c>
      <c r="X193" s="8">
        <f t="shared" si="41"/>
        <v>6.8933827110727215</v>
      </c>
    </row>
    <row r="194" spans="1:24" x14ac:dyDescent="0.35">
      <c r="A194" s="7">
        <v>193</v>
      </c>
      <c r="B194" s="12">
        <v>44629.586574074077</v>
      </c>
      <c r="C194" s="7">
        <v>7560362</v>
      </c>
      <c r="D194" s="8">
        <v>1.6716199999999999E-11</v>
      </c>
      <c r="E194" s="8">
        <v>4.4228499999999999E-11</v>
      </c>
      <c r="F194" s="8">
        <v>5.4385899999999999E-9</v>
      </c>
      <c r="G194" s="8">
        <v>4.6354000000000002E-12</v>
      </c>
      <c r="H194" s="8">
        <v>1.0363599999999999E-9</v>
      </c>
      <c r="I194" s="8">
        <f t="shared" si="28"/>
        <v>1.0832097599999999E-11</v>
      </c>
      <c r="J194" s="8">
        <f t="shared" si="29"/>
        <v>8.8456999999999994E-14</v>
      </c>
      <c r="K194" s="8">
        <f t="shared" si="30"/>
        <v>5.4113970499999996E-9</v>
      </c>
      <c r="L194" s="8">
        <f t="shared" si="31"/>
        <v>3.5961691999999997E-10</v>
      </c>
      <c r="M194" s="8">
        <f t="shared" si="32"/>
        <v>2.001719241799121E-3</v>
      </c>
      <c r="N194" s="8">
        <f t="shared" si="33"/>
        <v>1.6346425734921816E-5</v>
      </c>
      <c r="O194" s="8">
        <f t="shared" si="34"/>
        <v>8.5659949864517896E-4</v>
      </c>
      <c r="P194" s="8">
        <f t="shared" si="35"/>
        <v>6.6455467354774866E-2</v>
      </c>
      <c r="R194" s="16">
        <f t="shared" si="36"/>
        <v>125.75000000745058</v>
      </c>
      <c r="S194" s="15">
        <f t="shared" si="37"/>
        <v>125.75000000745058</v>
      </c>
      <c r="U194" s="8">
        <f t="shared" si="38"/>
        <v>0.6034285567822566</v>
      </c>
      <c r="V194" s="8">
        <f t="shared" si="39"/>
        <v>1.1585837769646809E-3</v>
      </c>
      <c r="W194" s="8">
        <f t="shared" si="40"/>
        <v>0.13071384877999714</v>
      </c>
      <c r="X194" s="8">
        <f t="shared" si="41"/>
        <v>6.9408508354907807</v>
      </c>
    </row>
    <row r="195" spans="1:24" x14ac:dyDescent="0.35">
      <c r="A195" s="7">
        <v>194</v>
      </c>
      <c r="B195" s="12">
        <v>44629.587048611109</v>
      </c>
      <c r="C195" s="7">
        <v>7601459</v>
      </c>
      <c r="D195" s="8">
        <v>5.3104899999999999E-12</v>
      </c>
      <c r="E195" s="8">
        <v>4.5088500000000003E-11</v>
      </c>
      <c r="F195" s="8">
        <v>5.8588100000000004E-9</v>
      </c>
      <c r="G195" s="8">
        <v>4.5117699999999999E-12</v>
      </c>
      <c r="H195" s="8">
        <v>1.0505300000000001E-9</v>
      </c>
      <c r="I195" s="8">
        <f t="shared" ref="I195:I258" si="42">0.648*D195</f>
        <v>3.4411975199999999E-12</v>
      </c>
      <c r="J195" s="8">
        <f t="shared" ref="J195:J258" si="43">0.002*E195</f>
        <v>9.017700000000001E-14</v>
      </c>
      <c r="K195" s="8">
        <f t="shared" ref="K195:K258" si="44">F195-(0.005*F195)</f>
        <v>5.8295159500000003E-9</v>
      </c>
      <c r="L195" s="8">
        <f t="shared" ref="L195:L258" si="45">H195-(0.653*H195)</f>
        <v>3.6453391000000003E-10</v>
      </c>
      <c r="M195" s="8">
        <f t="shared" ref="M195:M258" si="46">I195/K195</f>
        <v>5.9030587608221562E-4</v>
      </c>
      <c r="N195" s="8">
        <f t="shared" ref="N195:N258" si="47">J195/K195</f>
        <v>1.5469037356352031E-5</v>
      </c>
      <c r="O195" s="8">
        <f t="shared" ref="O195:O258" si="48">G195/K195</f>
        <v>7.7395276703891682E-4</v>
      </c>
      <c r="P195" s="8">
        <f t="shared" ref="P195:P258" si="49">L195/K195</f>
        <v>6.2532449199319884E-2</v>
      </c>
      <c r="R195" s="16">
        <f t="shared" ref="R195:R258" si="50">B195*86400/60-$T$1</f>
        <v>126.43333333730698</v>
      </c>
      <c r="S195" s="15">
        <f t="shared" ref="S195:S258" si="51">R195</f>
        <v>126.43333333730698</v>
      </c>
      <c r="U195" s="8">
        <f t="shared" si="38"/>
        <v>0.60431416535969318</v>
      </c>
      <c r="V195" s="8">
        <f t="shared" si="39"/>
        <v>1.1694540601322227E-3</v>
      </c>
      <c r="W195" s="8">
        <f t="shared" si="40"/>
        <v>0.13127095413460454</v>
      </c>
      <c r="X195" s="8">
        <f t="shared" si="41"/>
        <v>6.9849217067558547</v>
      </c>
    </row>
    <row r="196" spans="1:24" x14ac:dyDescent="0.35">
      <c r="A196" s="7">
        <v>195</v>
      </c>
      <c r="B196" s="12">
        <v>44629.587523148148</v>
      </c>
      <c r="C196" s="7">
        <v>7642557</v>
      </c>
      <c r="D196" s="8">
        <v>1.09757E-11</v>
      </c>
      <c r="E196" s="8">
        <v>4.2170599999999999E-11</v>
      </c>
      <c r="F196" s="8">
        <v>6.1954500000000001E-8</v>
      </c>
      <c r="G196" s="8">
        <v>4.8159999999999997E-12</v>
      </c>
      <c r="H196" s="8">
        <v>1.1427899999999999E-9</v>
      </c>
      <c r="I196" s="8">
        <f t="shared" si="42"/>
        <v>7.1122535999999998E-12</v>
      </c>
      <c r="J196" s="8">
        <f t="shared" si="43"/>
        <v>8.4341199999999996E-14</v>
      </c>
      <c r="K196" s="8">
        <f t="shared" si="44"/>
        <v>6.1644727499999998E-8</v>
      </c>
      <c r="L196" s="8">
        <f t="shared" si="45"/>
        <v>3.9654812999999998E-10</v>
      </c>
      <c r="M196" s="8">
        <f t="shared" si="46"/>
        <v>1.1537488911764595E-4</v>
      </c>
      <c r="N196" s="8">
        <f t="shared" si="47"/>
        <v>1.3681818935771919E-6</v>
      </c>
      <c r="O196" s="8">
        <f t="shared" si="48"/>
        <v>7.8125091882351162E-5</v>
      </c>
      <c r="P196" s="8">
        <f t="shared" si="49"/>
        <v>6.4327988147891476E-3</v>
      </c>
      <c r="R196" s="16">
        <f t="shared" si="50"/>
        <v>127.11666666716337</v>
      </c>
      <c r="S196" s="15">
        <f t="shared" si="51"/>
        <v>127.11666666716337</v>
      </c>
      <c r="U196" s="8">
        <f t="shared" ref="U196:U259" si="52">(M196+M195)/2* ($R196-$R195)+U195</f>
        <v>0.60455527295324296</v>
      </c>
      <c r="V196" s="8">
        <f t="shared" ref="V196:V259" si="53">(N196+N195)/2*($R196-$R195)+V195</f>
        <v>1.1752067766800109E-3</v>
      </c>
      <c r="W196" s="8">
        <f t="shared" ref="W196:W259" si="54">(O196+O195)/2*($R196-$R195)+W195</f>
        <v>0.13156208073492134</v>
      </c>
      <c r="X196" s="8">
        <f t="shared" ref="X196:X259" si="55">(P196+P195)/2*($R196-$R195)+X195</f>
        <v>7.0084848330407814</v>
      </c>
    </row>
    <row r="197" spans="1:24" x14ac:dyDescent="0.35">
      <c r="A197" s="7">
        <v>196</v>
      </c>
      <c r="B197" s="12">
        <v>44629.588009259256</v>
      </c>
      <c r="C197" s="7">
        <v>7684675</v>
      </c>
      <c r="D197" s="8">
        <v>1.38782E-11</v>
      </c>
      <c r="E197" s="8">
        <v>1.7455899999999999E-11</v>
      </c>
      <c r="F197" s="8">
        <v>3.2420099999999998E-7</v>
      </c>
      <c r="G197" s="8">
        <v>4.1333699999999998E-12</v>
      </c>
      <c r="H197" s="8">
        <v>9.3654300000000008E-10</v>
      </c>
      <c r="I197" s="8">
        <f t="shared" si="42"/>
        <v>8.9930735999999998E-12</v>
      </c>
      <c r="J197" s="8">
        <f t="shared" si="43"/>
        <v>3.4911799999999997E-14</v>
      </c>
      <c r="K197" s="8">
        <f t="shared" si="44"/>
        <v>3.22579995E-7</v>
      </c>
      <c r="L197" s="8">
        <f t="shared" si="45"/>
        <v>3.24980421E-10</v>
      </c>
      <c r="M197" s="8">
        <f t="shared" si="46"/>
        <v>2.7878584349286755E-5</v>
      </c>
      <c r="N197" s="8">
        <f t="shared" si="47"/>
        <v>1.0822679813111162E-7</v>
      </c>
      <c r="O197" s="8">
        <f t="shared" si="48"/>
        <v>1.2813472825554479E-5</v>
      </c>
      <c r="P197" s="8">
        <f t="shared" si="49"/>
        <v>1.0074413355980118E-3</v>
      </c>
      <c r="R197" s="16">
        <f t="shared" si="50"/>
        <v>127.81666666269302</v>
      </c>
      <c r="S197" s="15">
        <f t="shared" si="51"/>
        <v>127.81666666269302</v>
      </c>
      <c r="U197" s="8">
        <f t="shared" si="52"/>
        <v>0.60460541166863624</v>
      </c>
      <c r="V197" s="8">
        <f t="shared" si="53"/>
        <v>1.1757235197188088E-3</v>
      </c>
      <c r="W197" s="8">
        <f t="shared" si="54"/>
        <v>0.13159390923236586</v>
      </c>
      <c r="X197" s="8">
        <f t="shared" si="55"/>
        <v>7.0110889170767869</v>
      </c>
    </row>
    <row r="198" spans="1:24" x14ac:dyDescent="0.35">
      <c r="A198" s="7">
        <v>197</v>
      </c>
      <c r="B198" s="12">
        <v>44629.588472222225</v>
      </c>
      <c r="C198" s="7">
        <v>7724194</v>
      </c>
      <c r="D198" s="8">
        <v>7.0089800000000003E-12</v>
      </c>
      <c r="E198" s="8">
        <v>3.9867E-11</v>
      </c>
      <c r="F198" s="8">
        <v>3.9532999999999998E-7</v>
      </c>
      <c r="G198" s="8">
        <v>3.7087499999999999E-12</v>
      </c>
      <c r="H198" s="8">
        <v>8.3540000000000003E-10</v>
      </c>
      <c r="I198" s="8">
        <f t="shared" si="42"/>
        <v>4.5418190400000007E-12</v>
      </c>
      <c r="J198" s="8">
        <f t="shared" si="43"/>
        <v>7.9734000000000004E-14</v>
      </c>
      <c r="K198" s="8">
        <f t="shared" si="44"/>
        <v>3.9335334999999999E-7</v>
      </c>
      <c r="L198" s="8">
        <f t="shared" si="45"/>
        <v>2.8988380000000001E-10</v>
      </c>
      <c r="M198" s="8">
        <f t="shared" si="46"/>
        <v>1.1546409964475962E-5</v>
      </c>
      <c r="N198" s="8">
        <f t="shared" si="47"/>
        <v>2.02703243788314E-7</v>
      </c>
      <c r="O198" s="8">
        <f t="shared" si="48"/>
        <v>9.4285456066409508E-6</v>
      </c>
      <c r="P198" s="8">
        <f t="shared" si="49"/>
        <v>7.3695520833876212E-4</v>
      </c>
      <c r="R198" s="16">
        <f t="shared" si="50"/>
        <v>128.48333334177732</v>
      </c>
      <c r="S198" s="15">
        <f t="shared" si="51"/>
        <v>128.48333334177732</v>
      </c>
      <c r="U198" s="8">
        <f t="shared" si="52"/>
        <v>0.60461855333365233</v>
      </c>
      <c r="V198" s="8">
        <f t="shared" si="53"/>
        <v>1.1758271630680458E-3</v>
      </c>
      <c r="W198" s="8">
        <f t="shared" si="54"/>
        <v>0.13160132323864801</v>
      </c>
      <c r="X198" s="8">
        <f t="shared" si="55"/>
        <v>7.0116703826022633</v>
      </c>
    </row>
    <row r="199" spans="1:24" x14ac:dyDescent="0.35">
      <c r="A199" s="7">
        <v>198</v>
      </c>
      <c r="B199" s="12">
        <v>44629.588912037034</v>
      </c>
      <c r="C199" s="7">
        <v>7762692</v>
      </c>
      <c r="D199" s="8">
        <v>2.0156199999999998E-11</v>
      </c>
      <c r="E199" s="8">
        <v>2.50218E-11</v>
      </c>
      <c r="F199" s="8">
        <v>4.0088399999999998E-7</v>
      </c>
      <c r="G199" s="8">
        <v>1.14734E-10</v>
      </c>
      <c r="H199" s="8">
        <v>3.91464E-9</v>
      </c>
      <c r="I199" s="8">
        <f t="shared" si="42"/>
        <v>1.30612176E-11</v>
      </c>
      <c r="J199" s="8">
        <f t="shared" si="43"/>
        <v>5.0043600000000002E-14</v>
      </c>
      <c r="K199" s="8">
        <f t="shared" si="44"/>
        <v>3.9887957999999999E-7</v>
      </c>
      <c r="L199" s="8">
        <f t="shared" si="45"/>
        <v>1.35838008E-9</v>
      </c>
      <c r="M199" s="8">
        <f t="shared" si="46"/>
        <v>3.2744763720419083E-5</v>
      </c>
      <c r="N199" s="8">
        <f t="shared" si="47"/>
        <v>1.2546042091199556E-7</v>
      </c>
      <c r="O199" s="8">
        <f t="shared" si="48"/>
        <v>2.876406959714508E-4</v>
      </c>
      <c r="P199" s="8">
        <f t="shared" si="49"/>
        <v>3.4054891453706403E-3</v>
      </c>
      <c r="R199" s="16">
        <f t="shared" si="50"/>
        <v>129.11666665971279</v>
      </c>
      <c r="S199" s="15">
        <f t="shared" si="51"/>
        <v>129.11666665971279</v>
      </c>
      <c r="U199" s="8">
        <f t="shared" si="52"/>
        <v>0.6046325788716449</v>
      </c>
      <c r="V199" s="8">
        <f t="shared" si="53"/>
        <v>1.1759310815593409E-3</v>
      </c>
      <c r="W199" s="8">
        <f t="shared" si="54"/>
        <v>0.13169539516286063</v>
      </c>
      <c r="X199" s="8">
        <f t="shared" si="55"/>
        <v>7.0129821566157124</v>
      </c>
    </row>
    <row r="200" spans="1:24" s="17" customFormat="1" x14ac:dyDescent="0.35">
      <c r="A200" s="17">
        <v>199</v>
      </c>
      <c r="B200" s="18">
        <v>44629.589421296296</v>
      </c>
      <c r="C200" s="17">
        <v>7806520</v>
      </c>
      <c r="D200" s="19">
        <v>9.3032399999999994E-9</v>
      </c>
      <c r="E200" s="19">
        <v>3.2034900000000003E-11</v>
      </c>
      <c r="F200" s="19">
        <v>3.61916E-7</v>
      </c>
      <c r="G200" s="19">
        <v>2.8155400000000001E-10</v>
      </c>
      <c r="H200" s="19">
        <v>5.0076400000000003E-9</v>
      </c>
      <c r="I200" s="19">
        <f t="shared" si="42"/>
        <v>6.0284995199999995E-9</v>
      </c>
      <c r="J200" s="19">
        <f t="shared" si="43"/>
        <v>6.4069800000000009E-14</v>
      </c>
      <c r="K200" s="19">
        <f t="shared" si="44"/>
        <v>3.6010642E-7</v>
      </c>
      <c r="L200" s="19">
        <f t="shared" si="45"/>
        <v>1.7376510799999999E-9</v>
      </c>
      <c r="M200" s="19">
        <f t="shared" si="46"/>
        <v>1.6740883208913631E-2</v>
      </c>
      <c r="N200" s="19">
        <f t="shared" si="47"/>
        <v>1.7791907181216045E-7</v>
      </c>
      <c r="O200" s="19">
        <f t="shared" si="48"/>
        <v>7.8186331696058077E-4</v>
      </c>
      <c r="P200" s="19">
        <f t="shared" si="49"/>
        <v>4.825382118985826E-3</v>
      </c>
      <c r="R200" s="20">
        <f t="shared" si="50"/>
        <v>129.85000000149012</v>
      </c>
      <c r="S200" s="21">
        <f t="shared" si="51"/>
        <v>129.85000000149012</v>
      </c>
      <c r="U200" s="8">
        <f t="shared" si="52"/>
        <v>0.61078290919909561</v>
      </c>
      <c r="V200" s="8">
        <f t="shared" si="53"/>
        <v>1.1760423207079541E-3</v>
      </c>
      <c r="W200" s="8">
        <f t="shared" si="54"/>
        <v>0.1320875466387845</v>
      </c>
      <c r="X200" s="8">
        <f t="shared" si="55"/>
        <v>7.0160001427807268</v>
      </c>
    </row>
    <row r="201" spans="1:24" x14ac:dyDescent="0.35">
      <c r="A201" s="7">
        <v>200</v>
      </c>
      <c r="B201" s="12">
        <v>44629.589803240742</v>
      </c>
      <c r="C201" s="7">
        <v>7839938</v>
      </c>
      <c r="D201" s="8">
        <v>1.19855E-8</v>
      </c>
      <c r="E201" s="8">
        <v>4.3931499999999997E-11</v>
      </c>
      <c r="F201" s="8">
        <v>3.5940800000000001E-7</v>
      </c>
      <c r="G201" s="8">
        <v>2.9279599999999998E-10</v>
      </c>
      <c r="H201" s="8">
        <v>3.4876400000000002E-9</v>
      </c>
      <c r="I201" s="8">
        <f t="shared" si="42"/>
        <v>7.7666040000000005E-9</v>
      </c>
      <c r="J201" s="8">
        <f t="shared" si="43"/>
        <v>8.7862999999999994E-14</v>
      </c>
      <c r="K201" s="8">
        <f t="shared" si="44"/>
        <v>3.5761096000000003E-7</v>
      </c>
      <c r="L201" s="8">
        <f t="shared" si="45"/>
        <v>1.21021108E-9</v>
      </c>
      <c r="M201" s="8">
        <f t="shared" si="46"/>
        <v>2.1718025644404188E-2</v>
      </c>
      <c r="N201" s="8">
        <f t="shared" si="47"/>
        <v>2.4569437133582257E-7</v>
      </c>
      <c r="O201" s="8">
        <f t="shared" si="48"/>
        <v>8.1875566677262898E-4</v>
      </c>
      <c r="P201" s="8">
        <f t="shared" si="49"/>
        <v>3.3841554520588515E-3</v>
      </c>
      <c r="R201" s="16">
        <f t="shared" si="50"/>
        <v>130.40000000596046</v>
      </c>
      <c r="S201" s="15">
        <f t="shared" si="51"/>
        <v>130.40000000596046</v>
      </c>
      <c r="U201" s="8">
        <f t="shared" si="52"/>
        <v>0.62135910921972037</v>
      </c>
      <c r="V201" s="8">
        <f t="shared" si="53"/>
        <v>1.1761588144057666E-3</v>
      </c>
      <c r="W201" s="8">
        <f t="shared" si="54"/>
        <v>0.13252771686288881</v>
      </c>
      <c r="X201" s="8">
        <f t="shared" si="55"/>
        <v>7.0182577656311143</v>
      </c>
    </row>
    <row r="202" spans="1:24" x14ac:dyDescent="0.35">
      <c r="A202" s="7">
        <v>201</v>
      </c>
      <c r="B202" s="12">
        <v>44629.590150462966</v>
      </c>
      <c r="C202" s="7">
        <v>7869704</v>
      </c>
      <c r="D202" s="8">
        <v>1.26111E-8</v>
      </c>
      <c r="E202" s="8">
        <v>3.7655600000000002E-11</v>
      </c>
      <c r="F202" s="8">
        <v>3.53495E-7</v>
      </c>
      <c r="G202" s="8">
        <v>2.8360500000000003E-10</v>
      </c>
      <c r="H202" s="8">
        <v>2.60196E-9</v>
      </c>
      <c r="I202" s="8">
        <f t="shared" si="42"/>
        <v>8.1719927999999997E-9</v>
      </c>
      <c r="J202" s="8">
        <f t="shared" si="43"/>
        <v>7.5311200000000008E-14</v>
      </c>
      <c r="K202" s="8">
        <f t="shared" si="44"/>
        <v>3.5172752500000001E-7</v>
      </c>
      <c r="L202" s="8">
        <f t="shared" si="45"/>
        <v>9.0288012000000001E-10</v>
      </c>
      <c r="M202" s="8">
        <f t="shared" si="46"/>
        <v>2.3233873436547224E-2</v>
      </c>
      <c r="N202" s="8">
        <f t="shared" si="47"/>
        <v>2.1411801649586568E-7</v>
      </c>
      <c r="O202" s="8">
        <f t="shared" si="48"/>
        <v>8.06320176392223E-4</v>
      </c>
      <c r="P202" s="8">
        <f t="shared" si="49"/>
        <v>2.5669873860454909E-3</v>
      </c>
      <c r="R202" s="16">
        <f t="shared" si="50"/>
        <v>130.90000000596046</v>
      </c>
      <c r="S202" s="15">
        <f t="shared" si="51"/>
        <v>130.90000000596046</v>
      </c>
      <c r="U202" s="8">
        <f t="shared" si="52"/>
        <v>0.63259708398995818</v>
      </c>
      <c r="V202" s="8">
        <f t="shared" si="53"/>
        <v>1.1762737675027246E-3</v>
      </c>
      <c r="W202" s="8">
        <f t="shared" si="54"/>
        <v>0.13293398582368002</v>
      </c>
      <c r="X202" s="8">
        <f t="shared" si="55"/>
        <v>7.0197455513406402</v>
      </c>
    </row>
    <row r="203" spans="1:24" x14ac:dyDescent="0.35">
      <c r="A203" s="7">
        <v>202</v>
      </c>
      <c r="B203" s="12">
        <v>44629.590497685182</v>
      </c>
      <c r="C203" s="7">
        <v>7899470</v>
      </c>
      <c r="D203" s="8">
        <v>1.28576E-8</v>
      </c>
      <c r="E203" s="8">
        <v>2.9260400000000002E-11</v>
      </c>
      <c r="F203" s="8">
        <v>3.6738E-7</v>
      </c>
      <c r="G203" s="8">
        <v>2.3391400000000001E-10</v>
      </c>
      <c r="H203" s="8">
        <v>2.0708099999999998E-9</v>
      </c>
      <c r="I203" s="8">
        <f t="shared" si="42"/>
        <v>8.3317247999999997E-9</v>
      </c>
      <c r="J203" s="8">
        <f t="shared" si="43"/>
        <v>5.8520800000000007E-14</v>
      </c>
      <c r="K203" s="8">
        <f t="shared" si="44"/>
        <v>3.655431E-7</v>
      </c>
      <c r="L203" s="8">
        <f t="shared" si="45"/>
        <v>7.1857106999999994E-10</v>
      </c>
      <c r="M203" s="8">
        <f t="shared" si="46"/>
        <v>2.2792728955901505E-2</v>
      </c>
      <c r="N203" s="8">
        <f t="shared" si="47"/>
        <v>1.6009274966481384E-7</v>
      </c>
      <c r="O203" s="8">
        <f t="shared" si="48"/>
        <v>6.399081257449532E-4</v>
      </c>
      <c r="P203" s="8">
        <f t="shared" si="49"/>
        <v>1.9657629155084583E-3</v>
      </c>
      <c r="R203" s="16">
        <f t="shared" si="50"/>
        <v>131.3999999910593</v>
      </c>
      <c r="S203" s="15">
        <f t="shared" si="51"/>
        <v>131.3999999910593</v>
      </c>
      <c r="U203" s="8">
        <f t="shared" si="52"/>
        <v>0.64410373424514544</v>
      </c>
      <c r="V203" s="8">
        <f t="shared" si="53"/>
        <v>1.1763673201914766E-3</v>
      </c>
      <c r="W203" s="8">
        <f t="shared" si="54"/>
        <v>0.13329554288843906</v>
      </c>
      <c r="X203" s="8">
        <f t="shared" si="55"/>
        <v>7.0208787388822573</v>
      </c>
    </row>
    <row r="204" spans="1:24" s="9" customFormat="1" x14ac:dyDescent="0.35">
      <c r="A204" s="9">
        <v>203</v>
      </c>
      <c r="B204" s="11">
        <v>44629.590868055559</v>
      </c>
      <c r="C204" s="9">
        <v>7931828</v>
      </c>
      <c r="D204" s="10">
        <v>5.5177499999999999E-9</v>
      </c>
      <c r="E204" s="10">
        <v>2.5369899999999999E-11</v>
      </c>
      <c r="F204" s="10">
        <v>4.19787E-7</v>
      </c>
      <c r="G204" s="10">
        <v>8.4141299999999994E-11</v>
      </c>
      <c r="H204" s="10">
        <v>1.4932399999999999E-9</v>
      </c>
      <c r="I204" s="10">
        <f t="shared" si="42"/>
        <v>3.5755020000000001E-9</v>
      </c>
      <c r="J204" s="10">
        <f t="shared" si="43"/>
        <v>5.0739799999999998E-14</v>
      </c>
      <c r="K204" s="10">
        <f t="shared" si="44"/>
        <v>4.17688065E-7</v>
      </c>
      <c r="L204" s="10">
        <f t="shared" si="45"/>
        <v>5.1815427999999995E-10</v>
      </c>
      <c r="M204" s="10">
        <f t="shared" si="46"/>
        <v>8.5602206517440237E-3</v>
      </c>
      <c r="N204" s="10">
        <f t="shared" si="47"/>
        <v>1.214777348258682E-7</v>
      </c>
      <c r="O204" s="10">
        <f t="shared" si="48"/>
        <v>2.0144530584085518E-4</v>
      </c>
      <c r="P204" s="10">
        <f t="shared" si="49"/>
        <v>1.2405292930742465E-3</v>
      </c>
      <c r="R204" s="16">
        <f t="shared" si="50"/>
        <v>131.93333334475756</v>
      </c>
      <c r="S204" s="24">
        <f t="shared" si="51"/>
        <v>131.93333334475756</v>
      </c>
      <c r="U204" s="8">
        <f t="shared" si="52"/>
        <v>0.65246452112643438</v>
      </c>
      <c r="V204" s="8">
        <f t="shared" si="53"/>
        <v>1.1764424056568746E-3</v>
      </c>
      <c r="W204" s="8">
        <f t="shared" si="54"/>
        <v>0.13351990381209566</v>
      </c>
      <c r="X204" s="8">
        <f t="shared" si="55"/>
        <v>7.0217337501705277</v>
      </c>
    </row>
    <row r="205" spans="1:24" x14ac:dyDescent="0.35">
      <c r="A205" s="7">
        <v>204</v>
      </c>
      <c r="B205" s="12">
        <v>44629.591238425928</v>
      </c>
      <c r="C205" s="7">
        <v>7963694</v>
      </c>
      <c r="D205" s="8">
        <v>1.7416500000000001E-9</v>
      </c>
      <c r="E205" s="8">
        <v>4.2825800000000001E-11</v>
      </c>
      <c r="F205" s="8">
        <v>4.68341E-7</v>
      </c>
      <c r="G205" s="8">
        <v>3.5353499999999997E-11</v>
      </c>
      <c r="H205" s="8">
        <v>1.2138200000000001E-9</v>
      </c>
      <c r="I205" s="8">
        <f t="shared" si="42"/>
        <v>1.1285892000000001E-9</v>
      </c>
      <c r="J205" s="8">
        <f t="shared" si="43"/>
        <v>8.5651600000000008E-14</v>
      </c>
      <c r="K205" s="8">
        <f t="shared" si="44"/>
        <v>4.65999295E-7</v>
      </c>
      <c r="L205" s="8">
        <f t="shared" si="45"/>
        <v>4.2119554000000004E-10</v>
      </c>
      <c r="M205" s="8">
        <f t="shared" si="46"/>
        <v>2.4218689000377138E-3</v>
      </c>
      <c r="N205" s="8">
        <f t="shared" si="47"/>
        <v>1.8380199480773895E-7</v>
      </c>
      <c r="O205" s="8">
        <f t="shared" si="48"/>
        <v>7.5865994604133461E-5</v>
      </c>
      <c r="P205" s="8">
        <f t="shared" si="49"/>
        <v>9.0385445754805277E-4</v>
      </c>
      <c r="R205" s="16">
        <f t="shared" si="50"/>
        <v>132.46666666865349</v>
      </c>
      <c r="S205" s="15">
        <f t="shared" si="51"/>
        <v>132.46666666865349</v>
      </c>
      <c r="U205" s="8">
        <f t="shared" si="52"/>
        <v>0.65539307828842164</v>
      </c>
      <c r="V205" s="8">
        <f t="shared" si="53"/>
        <v>1.1765238135833364E-3</v>
      </c>
      <c r="W205" s="8">
        <f t="shared" si="54"/>
        <v>0.13359385349090577</v>
      </c>
      <c r="X205" s="8">
        <f t="shared" si="55"/>
        <v>7.0223055858272412</v>
      </c>
    </row>
    <row r="206" spans="1:24" x14ac:dyDescent="0.35">
      <c r="A206" s="7">
        <v>205</v>
      </c>
      <c r="B206" s="12">
        <v>44629.59170138889</v>
      </c>
      <c r="C206" s="7">
        <v>8003101</v>
      </c>
      <c r="D206" s="8">
        <v>4.9162799999999997E-10</v>
      </c>
      <c r="E206" s="8">
        <v>2.2267800000000001E-11</v>
      </c>
      <c r="F206" s="8">
        <v>2.8353E-7</v>
      </c>
      <c r="G206" s="8">
        <v>1.8000799999999999E-11</v>
      </c>
      <c r="H206" s="8">
        <v>2.20867E-9</v>
      </c>
      <c r="I206" s="8">
        <f t="shared" si="42"/>
        <v>3.1857494399999998E-10</v>
      </c>
      <c r="J206" s="8">
        <f t="shared" si="43"/>
        <v>4.4535600000000002E-14</v>
      </c>
      <c r="K206" s="8">
        <f t="shared" si="44"/>
        <v>2.8211234999999998E-7</v>
      </c>
      <c r="L206" s="8">
        <f t="shared" si="45"/>
        <v>7.6640848999999994E-10</v>
      </c>
      <c r="M206" s="8">
        <f t="shared" si="46"/>
        <v>1.129248485576757E-3</v>
      </c>
      <c r="N206" s="8">
        <f t="shared" si="47"/>
        <v>1.5786476558009603E-7</v>
      </c>
      <c r="O206" s="8">
        <f t="shared" si="48"/>
        <v>6.3807203052259151E-5</v>
      </c>
      <c r="P206" s="8">
        <f t="shared" si="49"/>
        <v>2.7166782666551109E-3</v>
      </c>
      <c r="R206" s="16">
        <f t="shared" si="50"/>
        <v>133.13333333283663</v>
      </c>
      <c r="S206" s="15">
        <f t="shared" si="51"/>
        <v>133.13333333283663</v>
      </c>
      <c r="U206" s="8">
        <f t="shared" si="52"/>
        <v>0.65657678407921682</v>
      </c>
      <c r="V206" s="8">
        <f t="shared" si="53"/>
        <v>1.1766377025030413E-3</v>
      </c>
      <c r="W206" s="8">
        <f t="shared" si="54"/>
        <v>0.13364041122328446</v>
      </c>
      <c r="X206" s="8">
        <f t="shared" si="55"/>
        <v>7.0235124300641463</v>
      </c>
    </row>
    <row r="207" spans="1:24" x14ac:dyDescent="0.35">
      <c r="A207" s="7">
        <v>206</v>
      </c>
      <c r="B207" s="12">
        <v>44629.592141203706</v>
      </c>
      <c r="C207" s="7">
        <v>8041599</v>
      </c>
      <c r="D207" s="8">
        <v>1.3206300000000001E-10</v>
      </c>
      <c r="E207" s="8">
        <v>2.7120699999999999E-11</v>
      </c>
      <c r="F207" s="8">
        <v>4.9210799999999999E-8</v>
      </c>
      <c r="G207" s="8">
        <v>1.6422700000000001E-11</v>
      </c>
      <c r="H207" s="8">
        <v>2.3689600000000001E-9</v>
      </c>
      <c r="I207" s="8">
        <f t="shared" si="42"/>
        <v>8.5576824000000005E-11</v>
      </c>
      <c r="J207" s="8">
        <f t="shared" si="43"/>
        <v>5.4241399999999998E-14</v>
      </c>
      <c r="K207" s="8">
        <f t="shared" si="44"/>
        <v>4.8964746E-8</v>
      </c>
      <c r="L207" s="8">
        <f t="shared" si="45"/>
        <v>8.2202911999999991E-10</v>
      </c>
      <c r="M207" s="8">
        <f t="shared" si="46"/>
        <v>1.747723229280103E-3</v>
      </c>
      <c r="N207" s="8">
        <f t="shared" si="47"/>
        <v>1.1077643494770707E-6</v>
      </c>
      <c r="O207" s="8">
        <f t="shared" si="48"/>
        <v>3.3539845177589609E-4</v>
      </c>
      <c r="P207" s="8">
        <f t="shared" si="49"/>
        <v>1.6788183073593393E-2</v>
      </c>
      <c r="R207" s="16">
        <f t="shared" si="50"/>
        <v>133.76666666567326</v>
      </c>
      <c r="S207" s="15">
        <f t="shared" si="51"/>
        <v>133.76666666567326</v>
      </c>
      <c r="U207" s="8">
        <f t="shared" si="52"/>
        <v>0.65748782512154036</v>
      </c>
      <c r="V207" s="8">
        <f t="shared" si="53"/>
        <v>1.1770384850558284E-3</v>
      </c>
      <c r="W207" s="8">
        <f t="shared" si="54"/>
        <v>0.13376682634721423</v>
      </c>
      <c r="X207" s="8">
        <f t="shared" si="55"/>
        <v>7.0296889694837139</v>
      </c>
    </row>
    <row r="208" spans="1:24" x14ac:dyDescent="0.35">
      <c r="A208" s="7">
        <v>207</v>
      </c>
      <c r="B208" s="12">
        <v>44629.592604166668</v>
      </c>
      <c r="C208" s="7">
        <v>8081117</v>
      </c>
      <c r="D208" s="8">
        <v>6.5703900000000006E-11</v>
      </c>
      <c r="E208" s="8">
        <v>3.5669400000000001E-11</v>
      </c>
      <c r="F208" s="8">
        <v>1.23642E-8</v>
      </c>
      <c r="G208" s="8">
        <v>1.5850799999999999E-11</v>
      </c>
      <c r="H208" s="8">
        <v>2.1419599999999999E-9</v>
      </c>
      <c r="I208" s="8">
        <f t="shared" si="42"/>
        <v>4.2576127200000003E-11</v>
      </c>
      <c r="J208" s="8">
        <f t="shared" si="43"/>
        <v>7.1338800000000003E-14</v>
      </c>
      <c r="K208" s="8">
        <f t="shared" si="44"/>
        <v>1.2302379E-8</v>
      </c>
      <c r="L208" s="8">
        <f t="shared" si="45"/>
        <v>7.4326011999999989E-10</v>
      </c>
      <c r="M208" s="8">
        <f t="shared" si="46"/>
        <v>3.4608043858834134E-3</v>
      </c>
      <c r="N208" s="8">
        <f t="shared" si="47"/>
        <v>5.7987808699439354E-6</v>
      </c>
      <c r="O208" s="8">
        <f t="shared" si="48"/>
        <v>1.2884337248917465E-3</v>
      </c>
      <c r="P208" s="8">
        <f t="shared" si="49"/>
        <v>6.0415966700424359E-2</v>
      </c>
      <c r="R208" s="16">
        <f t="shared" si="50"/>
        <v>134.43333333730698</v>
      </c>
      <c r="S208" s="15">
        <f t="shared" si="51"/>
        <v>134.43333333730698</v>
      </c>
      <c r="U208" s="8">
        <f t="shared" si="52"/>
        <v>0.65922400100619705</v>
      </c>
      <c r="V208" s="8">
        <f t="shared" si="53"/>
        <v>1.179340666812788E-3</v>
      </c>
      <c r="W208" s="8">
        <f t="shared" si="54"/>
        <v>0.1343081037434696</v>
      </c>
      <c r="X208" s="8">
        <f t="shared" si="55"/>
        <v>7.0554236862667921</v>
      </c>
    </row>
    <row r="209" spans="1:24" x14ac:dyDescent="0.35">
      <c r="A209" s="7">
        <v>208</v>
      </c>
      <c r="B209" s="12">
        <v>44629.593055555553</v>
      </c>
      <c r="C209" s="7">
        <v>8120114</v>
      </c>
      <c r="D209" s="8">
        <v>3.6152100000000003E-11</v>
      </c>
      <c r="E209" s="8">
        <v>2.2708000000000001E-11</v>
      </c>
      <c r="F209" s="8">
        <v>6.7007700000000002E-9</v>
      </c>
      <c r="G209" s="8">
        <v>1.44791E-11</v>
      </c>
      <c r="H209" s="8">
        <v>1.8968500000000001E-9</v>
      </c>
      <c r="I209" s="8">
        <f t="shared" si="42"/>
        <v>2.3426560800000002E-11</v>
      </c>
      <c r="J209" s="8">
        <f t="shared" si="43"/>
        <v>4.5416000000000004E-14</v>
      </c>
      <c r="K209" s="8">
        <f t="shared" si="44"/>
        <v>6.6672661499999999E-9</v>
      </c>
      <c r="L209" s="8">
        <f t="shared" si="45"/>
        <v>6.5820695E-10</v>
      </c>
      <c r="M209" s="8">
        <f t="shared" si="46"/>
        <v>3.513668162174687E-3</v>
      </c>
      <c r="N209" s="8">
        <f t="shared" si="47"/>
        <v>6.8117874670414954E-6</v>
      </c>
      <c r="O209" s="8">
        <f t="shared" si="48"/>
        <v>2.1716697180297804E-3</v>
      </c>
      <c r="P209" s="8">
        <f t="shared" si="49"/>
        <v>9.8722165156103756E-2</v>
      </c>
      <c r="R209" s="16">
        <f t="shared" si="50"/>
        <v>135.08333333581686</v>
      </c>
      <c r="S209" s="15">
        <f t="shared" si="51"/>
        <v>135.08333333581686</v>
      </c>
      <c r="U209" s="8">
        <f t="shared" si="52"/>
        <v>0.66149070457911952</v>
      </c>
      <c r="V209" s="8">
        <f t="shared" si="53"/>
        <v>1.1834391015129128E-3</v>
      </c>
      <c r="W209" s="8">
        <f t="shared" si="54"/>
        <v>0.13543263735984112</v>
      </c>
      <c r="X209" s="8">
        <f t="shared" si="55"/>
        <v>7.1071435790015967</v>
      </c>
    </row>
    <row r="210" spans="1:24" x14ac:dyDescent="0.35">
      <c r="A210" s="7">
        <v>209</v>
      </c>
      <c r="B210" s="12">
        <v>44629.593541666669</v>
      </c>
      <c r="C210" s="7">
        <v>8162232</v>
      </c>
      <c r="D210" s="8">
        <v>3.7420600000000002E-11</v>
      </c>
      <c r="E210" s="8">
        <v>5.20196E-11</v>
      </c>
      <c r="F210" s="8">
        <v>5.7943600000000002E-9</v>
      </c>
      <c r="G210" s="8">
        <v>1.26301E-11</v>
      </c>
      <c r="H210" s="8">
        <v>1.7212E-9</v>
      </c>
      <c r="I210" s="8">
        <f t="shared" si="42"/>
        <v>2.4248548800000003E-11</v>
      </c>
      <c r="J210" s="8">
        <f t="shared" si="43"/>
        <v>1.040392E-13</v>
      </c>
      <c r="K210" s="8">
        <f t="shared" si="44"/>
        <v>5.7653882000000003E-9</v>
      </c>
      <c r="L210" s="8">
        <f t="shared" si="45"/>
        <v>5.9725639999999995E-10</v>
      </c>
      <c r="M210" s="8">
        <f t="shared" si="46"/>
        <v>4.2058831008118412E-3</v>
      </c>
      <c r="N210" s="8">
        <f t="shared" si="47"/>
        <v>1.8045480441369062E-5</v>
      </c>
      <c r="O210" s="8">
        <f t="shared" si="48"/>
        <v>2.1906764231418101E-3</v>
      </c>
      <c r="P210" s="8">
        <f t="shared" si="49"/>
        <v>0.10359344059433845</v>
      </c>
      <c r="R210" s="16">
        <f t="shared" si="50"/>
        <v>135.78333333879709</v>
      </c>
      <c r="S210" s="15">
        <f t="shared" si="51"/>
        <v>135.78333333879709</v>
      </c>
      <c r="U210" s="8">
        <f t="shared" si="52"/>
        <v>0.66419254753266788</v>
      </c>
      <c r="V210" s="8">
        <f t="shared" si="53"/>
        <v>1.1921391453178967E-3</v>
      </c>
      <c r="W210" s="8">
        <f t="shared" si="54"/>
        <v>0.13695945851575159</v>
      </c>
      <c r="X210" s="8">
        <f t="shared" si="55"/>
        <v>7.1779540413157248</v>
      </c>
    </row>
    <row r="211" spans="1:24" x14ac:dyDescent="0.35">
      <c r="A211" s="7">
        <v>210</v>
      </c>
      <c r="B211" s="12">
        <v>44629.5940162037</v>
      </c>
      <c r="C211" s="7">
        <v>8203329</v>
      </c>
      <c r="D211" s="8">
        <v>3.7893600000000002E-11</v>
      </c>
      <c r="E211" s="8">
        <v>3.46763E-11</v>
      </c>
      <c r="F211" s="8">
        <v>5.5081899999999998E-9</v>
      </c>
      <c r="G211" s="8">
        <v>1.1022999999999999E-11</v>
      </c>
      <c r="H211" s="8">
        <v>1.5887499999999999E-9</v>
      </c>
      <c r="I211" s="8">
        <f t="shared" si="42"/>
        <v>2.4555052800000001E-11</v>
      </c>
      <c r="J211" s="8">
        <f t="shared" si="43"/>
        <v>6.9352600000000001E-14</v>
      </c>
      <c r="K211" s="8">
        <f t="shared" si="44"/>
        <v>5.4806490499999994E-9</v>
      </c>
      <c r="L211" s="8">
        <f t="shared" si="45"/>
        <v>5.5129624999999999E-10</v>
      </c>
      <c r="M211" s="8">
        <f t="shared" si="46"/>
        <v>4.4803184031643123E-3</v>
      </c>
      <c r="N211" s="8">
        <f t="shared" si="47"/>
        <v>1.2654085194526368E-5</v>
      </c>
      <c r="O211" s="8">
        <f t="shared" si="48"/>
        <v>2.0112581373915926E-3</v>
      </c>
      <c r="P211" s="8">
        <f t="shared" si="49"/>
        <v>0.10058959166524264</v>
      </c>
      <c r="R211" s="16">
        <f t="shared" si="50"/>
        <v>136.46666666120291</v>
      </c>
      <c r="S211" s="15">
        <f t="shared" si="51"/>
        <v>136.46666666120291</v>
      </c>
      <c r="U211" s="8">
        <f t="shared" si="52"/>
        <v>0.66716033299906707</v>
      </c>
      <c r="V211" s="8">
        <f t="shared" si="53"/>
        <v>1.2026281634090925E-3</v>
      </c>
      <c r="W211" s="8">
        <f t="shared" si="54"/>
        <v>0.13839511946764213</v>
      </c>
      <c r="X211" s="8">
        <f t="shared" si="55"/>
        <v>7.2477165762221416</v>
      </c>
    </row>
    <row r="212" spans="1:24" x14ac:dyDescent="0.35">
      <c r="A212" s="7">
        <v>211</v>
      </c>
      <c r="B212" s="12">
        <v>44629.594490740739</v>
      </c>
      <c r="C212" s="7">
        <v>8244427</v>
      </c>
      <c r="D212" s="8">
        <v>3.0142899999999999E-11</v>
      </c>
      <c r="E212" s="8">
        <v>4.1638199999999999E-11</v>
      </c>
      <c r="F212" s="8">
        <v>5.35478E-9</v>
      </c>
      <c r="G212" s="8">
        <v>1.00716E-11</v>
      </c>
      <c r="H212" s="8">
        <v>1.4670899999999999E-9</v>
      </c>
      <c r="I212" s="8">
        <f t="shared" si="42"/>
        <v>1.9532599200000001E-11</v>
      </c>
      <c r="J212" s="8">
        <f t="shared" si="43"/>
        <v>8.3276400000000004E-14</v>
      </c>
      <c r="K212" s="8">
        <f t="shared" si="44"/>
        <v>5.3280061000000001E-9</v>
      </c>
      <c r="L212" s="8">
        <f t="shared" si="45"/>
        <v>5.0908022999999985E-10</v>
      </c>
      <c r="M212" s="8">
        <f t="shared" si="46"/>
        <v>3.6660241811660088E-3</v>
      </c>
      <c r="N212" s="8">
        <f t="shared" si="47"/>
        <v>1.5629937060319807E-5</v>
      </c>
      <c r="O212" s="8">
        <f t="shared" si="48"/>
        <v>1.8903131511054387E-3</v>
      </c>
      <c r="P212" s="8">
        <f t="shared" si="49"/>
        <v>9.5547981823819572E-2</v>
      </c>
      <c r="R212" s="16">
        <f t="shared" si="50"/>
        <v>137.15000000596046</v>
      </c>
      <c r="S212" s="15">
        <f t="shared" si="51"/>
        <v>137.15000000596046</v>
      </c>
      <c r="U212" s="8">
        <f t="shared" si="52"/>
        <v>0.66994366676191275</v>
      </c>
      <c r="V212" s="8">
        <f t="shared" si="53"/>
        <v>1.2122918711743931E-3</v>
      </c>
      <c r="W212" s="8">
        <f t="shared" si="54"/>
        <v>0.1397281563468315</v>
      </c>
      <c r="X212" s="8">
        <f t="shared" si="55"/>
        <v>7.3147302482845973</v>
      </c>
    </row>
    <row r="213" spans="1:24" x14ac:dyDescent="0.35">
      <c r="A213" s="7">
        <v>212</v>
      </c>
      <c r="B213" s="12">
        <v>44629.594965277778</v>
      </c>
      <c r="C213" s="7">
        <v>8285524</v>
      </c>
      <c r="D213" s="8">
        <v>3.0841699999999999E-11</v>
      </c>
      <c r="E213" s="8">
        <v>2.4202799999999999E-11</v>
      </c>
      <c r="F213" s="8">
        <v>5.2964999999999996E-9</v>
      </c>
      <c r="G213" s="8">
        <v>9.1858799999999992E-12</v>
      </c>
      <c r="H213" s="8">
        <v>1.3898200000000001E-9</v>
      </c>
      <c r="I213" s="8">
        <f t="shared" si="42"/>
        <v>1.99854216E-11</v>
      </c>
      <c r="J213" s="8">
        <f t="shared" si="43"/>
        <v>4.8405599999999996E-14</v>
      </c>
      <c r="K213" s="8">
        <f t="shared" si="44"/>
        <v>5.2700175E-9</v>
      </c>
      <c r="L213" s="8">
        <f t="shared" si="45"/>
        <v>4.8226754000000003E-10</v>
      </c>
      <c r="M213" s="8">
        <f t="shared" si="46"/>
        <v>3.7922875208668662E-3</v>
      </c>
      <c r="N213" s="8">
        <f t="shared" si="47"/>
        <v>9.1850928388757719E-6</v>
      </c>
      <c r="O213" s="8">
        <f t="shared" si="48"/>
        <v>1.7430454452950106E-3</v>
      </c>
      <c r="P213" s="8">
        <f t="shared" si="49"/>
        <v>9.1511563291772763E-2</v>
      </c>
      <c r="R213" s="16">
        <f t="shared" si="50"/>
        <v>137.83333333581686</v>
      </c>
      <c r="S213" s="15">
        <f t="shared" si="51"/>
        <v>137.83333333581686</v>
      </c>
      <c r="U213" s="8">
        <f t="shared" si="52"/>
        <v>0.67249192324714124</v>
      </c>
      <c r="V213" s="8">
        <f t="shared" si="53"/>
        <v>1.2207703396801448E-3</v>
      </c>
      <c r="W213" s="8">
        <f t="shared" si="54"/>
        <v>0.14096955386095184</v>
      </c>
      <c r="X213" s="8">
        <f t="shared" si="55"/>
        <v>7.3786422592072274</v>
      </c>
    </row>
    <row r="214" spans="1:24" x14ac:dyDescent="0.35">
      <c r="A214" s="7">
        <v>213</v>
      </c>
      <c r="B214" s="12">
        <v>44629.595439814817</v>
      </c>
      <c r="C214" s="7">
        <v>8326622</v>
      </c>
      <c r="D214" s="8">
        <v>3.0239699999999998E-11</v>
      </c>
      <c r="E214" s="8">
        <v>3.2301000000000003E-11</v>
      </c>
      <c r="F214" s="8">
        <v>5.2364300000000003E-9</v>
      </c>
      <c r="G214" s="8">
        <v>8.1635499999999999E-12</v>
      </c>
      <c r="H214" s="8">
        <v>1.32239E-9</v>
      </c>
      <c r="I214" s="8">
        <f t="shared" si="42"/>
        <v>1.9595325599999999E-11</v>
      </c>
      <c r="J214" s="8">
        <f t="shared" si="43"/>
        <v>6.4602000000000003E-14</v>
      </c>
      <c r="K214" s="8">
        <f t="shared" si="44"/>
        <v>5.2102478500000004E-9</v>
      </c>
      <c r="L214" s="8">
        <f t="shared" si="45"/>
        <v>4.5886933E-10</v>
      </c>
      <c r="M214" s="8">
        <f t="shared" si="46"/>
        <v>3.760920049129716E-3</v>
      </c>
      <c r="N214" s="8">
        <f t="shared" si="47"/>
        <v>1.239902627664824E-5</v>
      </c>
      <c r="O214" s="8">
        <f t="shared" si="48"/>
        <v>1.5668256549446107E-3</v>
      </c>
      <c r="P214" s="8">
        <f t="shared" si="49"/>
        <v>8.8070537757623177E-2</v>
      </c>
      <c r="R214" s="16">
        <f t="shared" si="50"/>
        <v>138.51666666567326</v>
      </c>
      <c r="S214" s="15">
        <f t="shared" si="51"/>
        <v>138.51666666567326</v>
      </c>
      <c r="U214" s="8">
        <f t="shared" si="52"/>
        <v>0.67507260248709244</v>
      </c>
      <c r="V214" s="8">
        <f t="shared" si="53"/>
        <v>1.2281449136737589E-3</v>
      </c>
      <c r="W214" s="8">
        <f t="shared" si="54"/>
        <v>0.14210042648111293</v>
      </c>
      <c r="X214" s="8">
        <f t="shared" si="55"/>
        <v>7.4399994767535729</v>
      </c>
    </row>
    <row r="215" spans="1:24" x14ac:dyDescent="0.35">
      <c r="A215" s="7">
        <v>214</v>
      </c>
      <c r="B215" s="12">
        <v>44629.595914351848</v>
      </c>
      <c r="C215" s="7">
        <v>8367719</v>
      </c>
      <c r="D215" s="8">
        <v>2.0091700000000001E-11</v>
      </c>
      <c r="E215" s="8">
        <v>2.8308300000000001E-11</v>
      </c>
      <c r="F215" s="8">
        <v>5.1555700000000002E-9</v>
      </c>
      <c r="G215" s="8">
        <v>7.8743799999999994E-12</v>
      </c>
      <c r="H215" s="8">
        <v>1.26133E-9</v>
      </c>
      <c r="I215" s="8">
        <f t="shared" si="42"/>
        <v>1.3019421600000001E-11</v>
      </c>
      <c r="J215" s="8">
        <f t="shared" si="43"/>
        <v>5.6616600000000003E-14</v>
      </c>
      <c r="K215" s="8">
        <f t="shared" si="44"/>
        <v>5.1297921500000002E-9</v>
      </c>
      <c r="L215" s="8">
        <f t="shared" si="45"/>
        <v>4.3768150999999999E-10</v>
      </c>
      <c r="M215" s="8">
        <f t="shared" si="46"/>
        <v>2.5380017784931114E-3</v>
      </c>
      <c r="N215" s="8">
        <f t="shared" si="47"/>
        <v>1.1036821443145607E-5</v>
      </c>
      <c r="O215" s="8">
        <f t="shared" si="48"/>
        <v>1.5350290557094013E-3</v>
      </c>
      <c r="P215" s="8">
        <f t="shared" si="49"/>
        <v>8.5321490072458386E-2</v>
      </c>
      <c r="R215" s="16">
        <f t="shared" si="50"/>
        <v>139.19999999552965</v>
      </c>
      <c r="S215" s="15">
        <f t="shared" si="51"/>
        <v>139.19999999552965</v>
      </c>
      <c r="U215" s="8">
        <f t="shared" si="52"/>
        <v>0.67722473410057982</v>
      </c>
      <c r="V215" s="8">
        <f t="shared" si="53"/>
        <v>1.2361521616039458E-3</v>
      </c>
      <c r="W215" s="8">
        <f t="shared" si="54"/>
        <v>0.14316022683519392</v>
      </c>
      <c r="X215" s="8">
        <f t="shared" si="55"/>
        <v>7.4992417526274142</v>
      </c>
    </row>
    <row r="216" spans="1:24" x14ac:dyDescent="0.35">
      <c r="A216" s="7">
        <v>215</v>
      </c>
      <c r="B216" s="12">
        <v>44629.596388888887</v>
      </c>
      <c r="C216" s="7">
        <v>8408817</v>
      </c>
      <c r="D216" s="8">
        <v>3.7302399999999999E-11</v>
      </c>
      <c r="E216" s="8">
        <v>3.1922300000000001E-11</v>
      </c>
      <c r="F216" s="8">
        <v>5.2746400000000003E-9</v>
      </c>
      <c r="G216" s="8">
        <v>7.1637999999999998E-12</v>
      </c>
      <c r="H216" s="8">
        <v>1.2229399999999999E-9</v>
      </c>
      <c r="I216" s="8">
        <f t="shared" si="42"/>
        <v>2.41719552E-11</v>
      </c>
      <c r="J216" s="8">
        <f t="shared" si="43"/>
        <v>6.3844600000000001E-14</v>
      </c>
      <c r="K216" s="8">
        <f t="shared" si="44"/>
        <v>5.2482667999999999E-9</v>
      </c>
      <c r="L216" s="8">
        <f t="shared" si="45"/>
        <v>4.2436017999999994E-10</v>
      </c>
      <c r="M216" s="8">
        <f t="shared" si="46"/>
        <v>4.6057024387555906E-3</v>
      </c>
      <c r="N216" s="8">
        <f t="shared" si="47"/>
        <v>1.2164892226896697E-5</v>
      </c>
      <c r="O216" s="8">
        <f t="shared" si="48"/>
        <v>1.3649839600380072E-3</v>
      </c>
      <c r="P216" s="8">
        <f t="shared" si="49"/>
        <v>8.0857204134515415E-2</v>
      </c>
      <c r="R216" s="16">
        <f t="shared" si="50"/>
        <v>139.88333333283663</v>
      </c>
      <c r="S216" s="15">
        <f t="shared" si="51"/>
        <v>139.88333333283663</v>
      </c>
      <c r="U216" s="8">
        <f t="shared" si="52"/>
        <v>0.67966549972233303</v>
      </c>
      <c r="V216" s="8">
        <f t="shared" si="53"/>
        <v>1.2440794138206413E-3</v>
      </c>
      <c r="W216" s="8">
        <f t="shared" si="54"/>
        <v>0.14415106462133609</v>
      </c>
      <c r="X216" s="8">
        <f t="shared" si="55"/>
        <v>7.5560194734782975</v>
      </c>
    </row>
    <row r="217" spans="1:24" x14ac:dyDescent="0.35">
      <c r="A217" s="7">
        <v>216</v>
      </c>
      <c r="B217" s="12">
        <v>44629.596863425926</v>
      </c>
      <c r="C217" s="7">
        <v>8449914</v>
      </c>
      <c r="D217" s="8">
        <v>2.1016199999999999E-11</v>
      </c>
      <c r="E217" s="8">
        <v>2.4100400000000001E-11</v>
      </c>
      <c r="F217" s="8">
        <v>5.1176599999999999E-9</v>
      </c>
      <c r="G217" s="8">
        <v>6.6983199999999997E-12</v>
      </c>
      <c r="H217" s="8">
        <v>1.1967800000000001E-9</v>
      </c>
      <c r="I217" s="8">
        <f t="shared" si="42"/>
        <v>1.3618497599999999E-11</v>
      </c>
      <c r="J217" s="8">
        <f t="shared" si="43"/>
        <v>4.82008E-14</v>
      </c>
      <c r="K217" s="8">
        <f t="shared" si="44"/>
        <v>5.0920716999999999E-9</v>
      </c>
      <c r="L217" s="8">
        <f t="shared" si="45"/>
        <v>4.1528266E-10</v>
      </c>
      <c r="M217" s="8">
        <f t="shared" si="46"/>
        <v>2.6744512650911808E-3</v>
      </c>
      <c r="N217" s="8">
        <f t="shared" si="47"/>
        <v>9.4658525723430024E-6</v>
      </c>
      <c r="O217" s="8">
        <f t="shared" si="48"/>
        <v>1.3154410217750862E-3</v>
      </c>
      <c r="P217" s="8">
        <f t="shared" si="49"/>
        <v>8.1554755012581623E-2</v>
      </c>
      <c r="R217" s="16">
        <f t="shared" si="50"/>
        <v>140.5666666701436</v>
      </c>
      <c r="S217" s="15">
        <f t="shared" si="51"/>
        <v>140.5666666701436</v>
      </c>
      <c r="U217" s="8">
        <f t="shared" si="52"/>
        <v>0.68215288558561171</v>
      </c>
      <c r="V217" s="8">
        <f t="shared" si="53"/>
        <v>1.2514699183366913E-3</v>
      </c>
      <c r="W217" s="8">
        <f t="shared" si="54"/>
        <v>0.14506687649544775</v>
      </c>
      <c r="X217" s="8">
        <f t="shared" si="55"/>
        <v>7.6115102265095729</v>
      </c>
    </row>
    <row r="218" spans="1:24" x14ac:dyDescent="0.35">
      <c r="A218" s="7">
        <v>217</v>
      </c>
      <c r="B218" s="12">
        <v>44629.597349537034</v>
      </c>
      <c r="C218" s="7">
        <v>8491012</v>
      </c>
      <c r="D218" s="8">
        <v>2.1112899999999999E-11</v>
      </c>
      <c r="E218" s="8">
        <v>3.97749E-11</v>
      </c>
      <c r="F218" s="8">
        <v>5.1109400000000001E-9</v>
      </c>
      <c r="G218" s="8">
        <v>6.2941200000000002E-12</v>
      </c>
      <c r="H218" s="8">
        <v>1.18154E-9</v>
      </c>
      <c r="I218" s="8">
        <f t="shared" si="42"/>
        <v>1.36811592E-11</v>
      </c>
      <c r="J218" s="8">
        <f t="shared" si="43"/>
        <v>7.9549799999999997E-14</v>
      </c>
      <c r="K218" s="8">
        <f t="shared" si="44"/>
        <v>5.0853853000000001E-9</v>
      </c>
      <c r="L218" s="8">
        <f t="shared" si="45"/>
        <v>4.0999438000000002E-10</v>
      </c>
      <c r="M218" s="8">
        <f t="shared" si="46"/>
        <v>2.6902896030316522E-3</v>
      </c>
      <c r="N218" s="8">
        <f t="shared" si="47"/>
        <v>1.5642826513066769E-5</v>
      </c>
      <c r="O218" s="8">
        <f t="shared" si="48"/>
        <v>1.2376879289756079E-3</v>
      </c>
      <c r="P218" s="8">
        <f t="shared" si="49"/>
        <v>8.0622087769829362E-2</v>
      </c>
      <c r="R218" s="16">
        <f t="shared" si="50"/>
        <v>141.26666666567326</v>
      </c>
      <c r="S218" s="15">
        <f t="shared" si="51"/>
        <v>141.26666666567326</v>
      </c>
      <c r="U218" s="8">
        <f t="shared" si="52"/>
        <v>0.68403054487746362</v>
      </c>
      <c r="V218" s="8">
        <f t="shared" si="53"/>
        <v>1.2602579559604624E-3</v>
      </c>
      <c r="W218" s="8">
        <f t="shared" si="54"/>
        <v>0.14596047162250381</v>
      </c>
      <c r="X218" s="8">
        <f t="shared" si="55"/>
        <v>7.668272121120923</v>
      </c>
    </row>
    <row r="219" spans="1:24" x14ac:dyDescent="0.35">
      <c r="A219" s="7">
        <v>218</v>
      </c>
      <c r="B219" s="12">
        <v>44629.597824074073</v>
      </c>
      <c r="C219" s="7">
        <v>8532109</v>
      </c>
      <c r="D219" s="8">
        <v>2.20159E-11</v>
      </c>
      <c r="E219" s="8">
        <v>3.5976599999999997E-11</v>
      </c>
      <c r="F219" s="8">
        <v>5.1047000000000004E-9</v>
      </c>
      <c r="G219" s="8">
        <v>6.1167500000000002E-12</v>
      </c>
      <c r="H219" s="8">
        <v>1.1325899999999999E-9</v>
      </c>
      <c r="I219" s="8">
        <f t="shared" si="42"/>
        <v>1.4266303200000001E-11</v>
      </c>
      <c r="J219" s="8">
        <f t="shared" si="43"/>
        <v>7.1953199999999991E-14</v>
      </c>
      <c r="K219" s="8">
        <f t="shared" si="44"/>
        <v>5.0791765000000004E-9</v>
      </c>
      <c r="L219" s="8">
        <f t="shared" si="45"/>
        <v>3.930087299999999E-10</v>
      </c>
      <c r="M219" s="8">
        <f t="shared" si="46"/>
        <v>2.8087827229473124E-3</v>
      </c>
      <c r="N219" s="8">
        <f t="shared" si="47"/>
        <v>1.4166312196475153E-5</v>
      </c>
      <c r="O219" s="8">
        <f t="shared" si="48"/>
        <v>1.2042798670217503E-3</v>
      </c>
      <c r="P219" s="8">
        <f t="shared" si="49"/>
        <v>7.7376466440967323E-2</v>
      </c>
      <c r="R219" s="16">
        <f t="shared" si="50"/>
        <v>141.95000000298023</v>
      </c>
      <c r="S219" s="15">
        <f t="shared" si="51"/>
        <v>141.95000000298023</v>
      </c>
      <c r="U219" s="8">
        <f t="shared" si="52"/>
        <v>0.68590939459976541</v>
      </c>
      <c r="V219" s="8">
        <f t="shared" si="53"/>
        <v>1.2704427450787813E-3</v>
      </c>
      <c r="W219" s="8">
        <f t="shared" si="54"/>
        <v>0.14679481062432131</v>
      </c>
      <c r="X219" s="8">
        <f t="shared" si="55"/>
        <v>7.7222549607901936</v>
      </c>
    </row>
    <row r="220" spans="1:24" x14ac:dyDescent="0.35">
      <c r="A220" s="7">
        <v>219</v>
      </c>
      <c r="B220" s="12">
        <v>44629.598298611112</v>
      </c>
      <c r="C220" s="7">
        <v>8573207</v>
      </c>
      <c r="D220" s="8">
        <v>1.35342E-11</v>
      </c>
      <c r="E220" s="8">
        <v>3.28949E-11</v>
      </c>
      <c r="F220" s="8">
        <v>5.1109200000000004E-9</v>
      </c>
      <c r="G220" s="8">
        <v>5.6835199999999996E-12</v>
      </c>
      <c r="H220" s="8">
        <v>1.1061900000000001E-9</v>
      </c>
      <c r="I220" s="8">
        <f t="shared" si="42"/>
        <v>8.7701616000000004E-12</v>
      </c>
      <c r="J220" s="8">
        <f t="shared" si="43"/>
        <v>6.5789800000000001E-14</v>
      </c>
      <c r="K220" s="8">
        <f t="shared" si="44"/>
        <v>5.0853654000000004E-9</v>
      </c>
      <c r="L220" s="8">
        <f t="shared" si="45"/>
        <v>3.8384792999999995E-10</v>
      </c>
      <c r="M220" s="8">
        <f t="shared" si="46"/>
        <v>1.7245882862222644E-3</v>
      </c>
      <c r="N220" s="8">
        <f t="shared" si="47"/>
        <v>1.2937084127720693E-5</v>
      </c>
      <c r="O220" s="8">
        <f t="shared" si="48"/>
        <v>1.1176227375912849E-3</v>
      </c>
      <c r="P220" s="8">
        <f t="shared" si="49"/>
        <v>7.5480894647216482E-2</v>
      </c>
      <c r="R220" s="16">
        <f t="shared" si="50"/>
        <v>142.63333333283663</v>
      </c>
      <c r="S220" s="15">
        <f t="shared" si="51"/>
        <v>142.63333333283663</v>
      </c>
      <c r="U220" s="8">
        <f t="shared" si="52"/>
        <v>0.68745829635335054</v>
      </c>
      <c r="V220" s="8">
        <f t="shared" si="53"/>
        <v>1.2797030721090966E-3</v>
      </c>
      <c r="W220" s="8">
        <f t="shared" si="54"/>
        <v>0.14758812734352755</v>
      </c>
      <c r="X220" s="8">
        <f t="shared" si="55"/>
        <v>7.7744812255629183</v>
      </c>
    </row>
    <row r="221" spans="1:24" x14ac:dyDescent="0.35">
      <c r="A221" s="7">
        <v>220</v>
      </c>
      <c r="B221" s="12">
        <v>44629.598773148151</v>
      </c>
      <c r="C221" s="7">
        <v>8614304</v>
      </c>
      <c r="D221" s="8">
        <v>1.2125899999999999E-11</v>
      </c>
      <c r="E221" s="8">
        <v>2.92194E-11</v>
      </c>
      <c r="F221" s="8">
        <v>5.0512399999999996E-9</v>
      </c>
      <c r="G221" s="8">
        <v>5.4610000000000003E-12</v>
      </c>
      <c r="H221" s="8">
        <v>1.1114700000000001E-9</v>
      </c>
      <c r="I221" s="8">
        <f t="shared" si="42"/>
        <v>7.8575832E-12</v>
      </c>
      <c r="J221" s="8">
        <f t="shared" si="43"/>
        <v>5.8438800000000003E-14</v>
      </c>
      <c r="K221" s="8">
        <f t="shared" si="44"/>
        <v>5.0259837999999996E-9</v>
      </c>
      <c r="L221" s="8">
        <f t="shared" si="45"/>
        <v>3.8568009000000005E-10</v>
      </c>
      <c r="M221" s="8">
        <f t="shared" si="46"/>
        <v>1.5633920666437485E-3</v>
      </c>
      <c r="N221" s="8">
        <f t="shared" si="47"/>
        <v>1.1627335527822435E-5</v>
      </c>
      <c r="O221" s="8">
        <f t="shared" si="48"/>
        <v>1.0865534425319877E-3</v>
      </c>
      <c r="P221" s="8">
        <f t="shared" si="49"/>
        <v>7.6737233016946862E-2</v>
      </c>
      <c r="R221" s="16">
        <f t="shared" si="50"/>
        <v>143.31666667759418</v>
      </c>
      <c r="S221" s="15">
        <f t="shared" si="51"/>
        <v>143.31666667759418</v>
      </c>
      <c r="U221" s="8">
        <f t="shared" si="52"/>
        <v>0.68858168965936106</v>
      </c>
      <c r="V221" s="8">
        <f t="shared" si="53"/>
        <v>1.2880959156317219E-3</v>
      </c>
      <c r="W221" s="8">
        <f t="shared" si="54"/>
        <v>0.14834122088432683</v>
      </c>
      <c r="X221" s="8">
        <f t="shared" si="55"/>
        <v>7.8264890867176611</v>
      </c>
    </row>
    <row r="222" spans="1:24" x14ac:dyDescent="0.35">
      <c r="A222" s="7">
        <v>221</v>
      </c>
      <c r="B222" s="12">
        <v>44629.599247685182</v>
      </c>
      <c r="C222" s="7">
        <v>8655402</v>
      </c>
      <c r="D222" s="8">
        <v>1.77589E-11</v>
      </c>
      <c r="E222" s="8">
        <v>3.85156E-11</v>
      </c>
      <c r="F222" s="8">
        <v>5.0547099999999998E-9</v>
      </c>
      <c r="G222" s="8">
        <v>5.5082999999999999E-12</v>
      </c>
      <c r="H222" s="8">
        <v>1.0747599999999999E-9</v>
      </c>
      <c r="I222" s="8">
        <f t="shared" si="42"/>
        <v>1.1507767200000001E-11</v>
      </c>
      <c r="J222" s="8">
        <f t="shared" si="43"/>
        <v>7.7031199999999999E-14</v>
      </c>
      <c r="K222" s="8">
        <f t="shared" si="44"/>
        <v>5.0294364500000001E-9</v>
      </c>
      <c r="L222" s="8">
        <f t="shared" si="45"/>
        <v>3.7294171999999997E-10</v>
      </c>
      <c r="M222" s="8">
        <f t="shared" si="46"/>
        <v>2.288082832819172E-3</v>
      </c>
      <c r="N222" s="8">
        <f t="shared" si="47"/>
        <v>1.5316069855102751E-5</v>
      </c>
      <c r="O222" s="8">
        <f t="shared" si="48"/>
        <v>1.0952121683533748E-3</v>
      </c>
      <c r="P222" s="8">
        <f t="shared" si="49"/>
        <v>7.4151790902935055E-2</v>
      </c>
      <c r="R222" s="16">
        <f t="shared" si="50"/>
        <v>144</v>
      </c>
      <c r="S222" s="15">
        <f t="shared" si="51"/>
        <v>144</v>
      </c>
      <c r="U222" s="8">
        <f t="shared" si="52"/>
        <v>0.68989761022896734</v>
      </c>
      <c r="V222" s="8">
        <f t="shared" si="53"/>
        <v>1.2973015789903423E-3</v>
      </c>
      <c r="W222" s="8">
        <f t="shared" si="54"/>
        <v>0.14908665745612534</v>
      </c>
      <c r="X222" s="8">
        <f t="shared" si="55"/>
        <v>7.8780428357325327</v>
      </c>
    </row>
    <row r="223" spans="1:24" x14ac:dyDescent="0.35">
      <c r="A223" s="7">
        <v>222</v>
      </c>
      <c r="B223" s="12">
        <v>44629.599722222221</v>
      </c>
      <c r="C223" s="7">
        <v>8696499</v>
      </c>
      <c r="D223" s="8">
        <v>2.88959E-11</v>
      </c>
      <c r="E223" s="8">
        <v>6.1725300000000004E-11</v>
      </c>
      <c r="F223" s="8">
        <v>5.0461900000000003E-9</v>
      </c>
      <c r="G223" s="8">
        <v>5.3502700000000004E-12</v>
      </c>
      <c r="H223" s="8">
        <v>1.0793199999999999E-9</v>
      </c>
      <c r="I223" s="8">
        <f t="shared" si="42"/>
        <v>1.87245432E-11</v>
      </c>
      <c r="J223" s="8">
        <f t="shared" si="43"/>
        <v>1.2345060000000001E-13</v>
      </c>
      <c r="K223" s="8">
        <f t="shared" si="44"/>
        <v>5.0209590500000001E-9</v>
      </c>
      <c r="L223" s="8">
        <f t="shared" si="45"/>
        <v>3.7452403999999997E-10</v>
      </c>
      <c r="M223" s="8">
        <f t="shared" si="46"/>
        <v>3.729276222637187E-3</v>
      </c>
      <c r="N223" s="8">
        <f t="shared" si="47"/>
        <v>2.4587055733904064E-5</v>
      </c>
      <c r="O223" s="8">
        <f t="shared" si="48"/>
        <v>1.0655872606648725E-3</v>
      </c>
      <c r="P223" s="8">
        <f t="shared" si="49"/>
        <v>7.4592131955348251E-2</v>
      </c>
      <c r="R223" s="16">
        <f t="shared" si="50"/>
        <v>144.68333333730698</v>
      </c>
      <c r="S223" s="15">
        <f t="shared" si="51"/>
        <v>144.68333333730698</v>
      </c>
      <c r="U223" s="8">
        <f t="shared" si="52"/>
        <v>0.69195354125153696</v>
      </c>
      <c r="V223" s="8">
        <f t="shared" si="53"/>
        <v>1.3109351469791999E-3</v>
      </c>
      <c r="W223" s="8">
        <f t="shared" si="54"/>
        <v>0.14982493059866636</v>
      </c>
      <c r="X223" s="8">
        <f t="shared" si="55"/>
        <v>7.9288636763379738</v>
      </c>
    </row>
    <row r="224" spans="1:24" x14ac:dyDescent="0.35">
      <c r="A224" s="7">
        <v>223</v>
      </c>
      <c r="B224" s="12">
        <v>44629.60019675926</v>
      </c>
      <c r="C224" s="7">
        <v>8737597</v>
      </c>
      <c r="D224" s="8">
        <v>2.30909E-11</v>
      </c>
      <c r="E224" s="8">
        <v>3.9867E-11</v>
      </c>
      <c r="F224" s="8">
        <v>5.02332E-9</v>
      </c>
      <c r="G224" s="8">
        <v>5.25352E-12</v>
      </c>
      <c r="H224" s="8">
        <v>1.0546000000000001E-9</v>
      </c>
      <c r="I224" s="8">
        <f t="shared" si="42"/>
        <v>1.4962903200000001E-11</v>
      </c>
      <c r="J224" s="8">
        <f t="shared" si="43"/>
        <v>7.9734000000000004E-14</v>
      </c>
      <c r="K224" s="8">
        <f t="shared" si="44"/>
        <v>4.9982033999999998E-9</v>
      </c>
      <c r="L224" s="8">
        <f t="shared" si="45"/>
        <v>3.6594619999999999E-10</v>
      </c>
      <c r="M224" s="8">
        <f t="shared" si="46"/>
        <v>2.9936563205891146E-3</v>
      </c>
      <c r="N224" s="8">
        <f t="shared" si="47"/>
        <v>1.5952532063821172E-5</v>
      </c>
      <c r="O224" s="8">
        <f t="shared" si="48"/>
        <v>1.0510816746673415E-3</v>
      </c>
      <c r="P224" s="8">
        <f t="shared" si="49"/>
        <v>7.3215547810639325E-2</v>
      </c>
      <c r="R224" s="16">
        <f t="shared" si="50"/>
        <v>145.36666666716337</v>
      </c>
      <c r="S224" s="15">
        <f t="shared" si="51"/>
        <v>145.36666666716337</v>
      </c>
      <c r="U224" s="8">
        <f t="shared" si="52"/>
        <v>0.69425054319211832</v>
      </c>
      <c r="V224" s="8">
        <f t="shared" si="53"/>
        <v>1.3247861727396127E-3</v>
      </c>
      <c r="W224" s="8">
        <f t="shared" si="54"/>
        <v>0.15054812581455843</v>
      </c>
      <c r="X224" s="8">
        <f t="shared" si="55"/>
        <v>7.9793646333343942</v>
      </c>
    </row>
    <row r="225" spans="1:24" x14ac:dyDescent="0.35">
      <c r="A225" s="7">
        <v>224</v>
      </c>
      <c r="B225" s="12">
        <v>44629.600671296299</v>
      </c>
      <c r="C225" s="7">
        <v>8778694</v>
      </c>
      <c r="D225" s="8">
        <v>1.74579E-11</v>
      </c>
      <c r="E225" s="8">
        <v>3.7235799999999998E-11</v>
      </c>
      <c r="F225" s="8">
        <v>5.0236500000000001E-9</v>
      </c>
      <c r="G225" s="8">
        <v>4.1677699999999997E-12</v>
      </c>
      <c r="H225" s="8">
        <v>1.0435699999999999E-9</v>
      </c>
      <c r="I225" s="8">
        <f t="shared" si="42"/>
        <v>1.13127192E-11</v>
      </c>
      <c r="J225" s="8">
        <f t="shared" si="43"/>
        <v>7.4471599999999999E-14</v>
      </c>
      <c r="K225" s="8">
        <f t="shared" si="44"/>
        <v>4.9985317500000003E-9</v>
      </c>
      <c r="L225" s="8">
        <f t="shared" si="45"/>
        <v>3.6211878999999997E-10</v>
      </c>
      <c r="M225" s="8">
        <f t="shared" si="46"/>
        <v>2.263208431155809E-3</v>
      </c>
      <c r="N225" s="8">
        <f t="shared" si="47"/>
        <v>1.4898695001787273E-5</v>
      </c>
      <c r="O225" s="8">
        <f t="shared" si="48"/>
        <v>8.3379884503084322E-4</v>
      </c>
      <c r="P225" s="8">
        <f t="shared" si="49"/>
        <v>7.2445031483495126E-2</v>
      </c>
      <c r="R225" s="16">
        <f t="shared" si="50"/>
        <v>146.05000000447035</v>
      </c>
      <c r="S225" s="15">
        <f t="shared" si="51"/>
        <v>146.05000000447035</v>
      </c>
      <c r="U225" s="8">
        <f t="shared" si="52"/>
        <v>0.69604663865940897</v>
      </c>
      <c r="V225" s="8">
        <f t="shared" si="53"/>
        <v>1.3353270087149915E-3</v>
      </c>
      <c r="W225" s="8">
        <f t="shared" si="54"/>
        <v>0.15119212666253357</v>
      </c>
      <c r="X225" s="8">
        <f t="shared" si="55"/>
        <v>8.0291319982159575</v>
      </c>
    </row>
    <row r="226" spans="1:24" x14ac:dyDescent="0.35">
      <c r="A226" s="7">
        <v>225</v>
      </c>
      <c r="B226" s="12">
        <v>44629.601145833331</v>
      </c>
      <c r="C226" s="7">
        <v>8819792</v>
      </c>
      <c r="D226" s="8">
        <v>2.7240399999999999E-11</v>
      </c>
      <c r="E226" s="8">
        <v>3.74509E-11</v>
      </c>
      <c r="F226" s="8">
        <v>5.4618100000000002E-9</v>
      </c>
      <c r="G226" s="8">
        <v>4.6999000000000002E-12</v>
      </c>
      <c r="H226" s="8">
        <v>1.0228099999999999E-9</v>
      </c>
      <c r="I226" s="8">
        <f t="shared" si="42"/>
        <v>1.7651779200000001E-11</v>
      </c>
      <c r="J226" s="8">
        <f t="shared" si="43"/>
        <v>7.4901800000000006E-14</v>
      </c>
      <c r="K226" s="8">
        <f t="shared" si="44"/>
        <v>5.4345009500000001E-9</v>
      </c>
      <c r="L226" s="8">
        <f t="shared" si="45"/>
        <v>3.5491506999999991E-10</v>
      </c>
      <c r="M226" s="8">
        <f t="shared" si="46"/>
        <v>3.2480957060095831E-3</v>
      </c>
      <c r="N226" s="8">
        <f t="shared" si="47"/>
        <v>1.3782645488358964E-5</v>
      </c>
      <c r="O226" s="8">
        <f t="shared" si="48"/>
        <v>8.648264198021715E-4</v>
      </c>
      <c r="P226" s="8">
        <f t="shared" si="49"/>
        <v>6.5307757467592292E-2</v>
      </c>
      <c r="R226" s="16">
        <f t="shared" si="50"/>
        <v>146.73333332687616</v>
      </c>
      <c r="S226" s="15">
        <f t="shared" si="51"/>
        <v>146.73333332687616</v>
      </c>
      <c r="U226" s="8">
        <f t="shared" si="52"/>
        <v>0.69792966754282804</v>
      </c>
      <c r="V226" s="8">
        <f t="shared" si="53"/>
        <v>1.3451264665590836E-3</v>
      </c>
      <c r="W226" s="8">
        <f t="shared" si="54"/>
        <v>0.15177249028540396</v>
      </c>
      <c r="X226" s="8">
        <f t="shared" si="55"/>
        <v>8.0761975336882639</v>
      </c>
    </row>
    <row r="227" spans="1:24" x14ac:dyDescent="0.35">
      <c r="A227" s="7">
        <v>226</v>
      </c>
      <c r="B227" s="12">
        <v>44629.6016087963</v>
      </c>
      <c r="C227" s="7">
        <v>8859849</v>
      </c>
      <c r="D227" s="8">
        <v>-6.3639899999999998E-12</v>
      </c>
      <c r="E227" s="8">
        <v>4.39725E-11</v>
      </c>
      <c r="F227" s="8">
        <v>5.8209400000000004E-9</v>
      </c>
      <c r="G227" s="8">
        <v>4.2967699999999997E-12</v>
      </c>
      <c r="H227" s="8">
        <v>1.02186E-9</v>
      </c>
      <c r="I227" s="8">
        <f t="shared" si="42"/>
        <v>-4.1238655199999999E-12</v>
      </c>
      <c r="J227" s="8">
        <f t="shared" si="43"/>
        <v>8.7944999999999998E-14</v>
      </c>
      <c r="K227" s="8">
        <f t="shared" si="44"/>
        <v>5.7918353000000003E-9</v>
      </c>
      <c r="L227" s="8">
        <f t="shared" si="45"/>
        <v>3.5458541999999998E-10</v>
      </c>
      <c r="M227" s="8">
        <f t="shared" si="46"/>
        <v>-7.1201360301112145E-4</v>
      </c>
      <c r="N227" s="8">
        <f t="shared" si="47"/>
        <v>1.5184306086880611E-5</v>
      </c>
      <c r="O227" s="8">
        <f t="shared" si="48"/>
        <v>7.4186674472597651E-4</v>
      </c>
      <c r="P227" s="8">
        <f t="shared" si="49"/>
        <v>6.1221599308944434E-2</v>
      </c>
      <c r="R227" s="16">
        <f t="shared" si="50"/>
        <v>147.40000001341105</v>
      </c>
      <c r="S227" s="15">
        <f t="shared" si="51"/>
        <v>147.40000001341105</v>
      </c>
      <c r="U227" s="8">
        <f t="shared" si="52"/>
        <v>0.69877502826902127</v>
      </c>
      <c r="V227" s="8">
        <f t="shared" si="53"/>
        <v>1.3547821173719242E-3</v>
      </c>
      <c r="W227" s="8">
        <f t="shared" si="54"/>
        <v>0.15230805468954106</v>
      </c>
      <c r="X227" s="8">
        <f t="shared" si="55"/>
        <v>8.1183739872040661</v>
      </c>
    </row>
    <row r="228" spans="1:24" x14ac:dyDescent="0.35">
      <c r="A228" s="7">
        <v>227</v>
      </c>
      <c r="B228" s="12">
        <v>44629.602083333331</v>
      </c>
      <c r="C228" s="7">
        <v>8900947</v>
      </c>
      <c r="D228" s="8">
        <v>2.8111199999999998E-11</v>
      </c>
      <c r="E228" s="8">
        <v>3.1840400000000002E-11</v>
      </c>
      <c r="F228" s="8">
        <v>5.0459899999999998E-8</v>
      </c>
      <c r="G228" s="8">
        <v>4.9589699999999998E-12</v>
      </c>
      <c r="H228" s="8">
        <v>1.1348599999999999E-9</v>
      </c>
      <c r="I228" s="8">
        <f t="shared" si="42"/>
        <v>1.8216057599999998E-11</v>
      </c>
      <c r="J228" s="8">
        <f t="shared" si="43"/>
        <v>6.3680800000000007E-14</v>
      </c>
      <c r="K228" s="8">
        <f t="shared" si="44"/>
        <v>5.0207600499999995E-8</v>
      </c>
      <c r="L228" s="8">
        <f t="shared" si="45"/>
        <v>3.9379642E-10</v>
      </c>
      <c r="M228" s="8">
        <f t="shared" si="46"/>
        <v>3.6281474156487525E-4</v>
      </c>
      <c r="N228" s="8">
        <f t="shared" si="47"/>
        <v>1.2683497989512568E-6</v>
      </c>
      <c r="O228" s="8">
        <f t="shared" si="48"/>
        <v>9.8769308841994949E-5</v>
      </c>
      <c r="P228" s="8">
        <f t="shared" si="49"/>
        <v>7.8433626797201755E-3</v>
      </c>
      <c r="R228" s="16">
        <f t="shared" si="50"/>
        <v>148.08333333581686</v>
      </c>
      <c r="S228" s="15">
        <f t="shared" si="51"/>
        <v>148.08333333581686</v>
      </c>
      <c r="U228" s="8">
        <f t="shared" si="52"/>
        <v>0.69865571865993503</v>
      </c>
      <c r="V228" s="8">
        <f t="shared" si="53"/>
        <v>1.3604034413763567E-3</v>
      </c>
      <c r="W228" s="8">
        <f t="shared" si="54"/>
        <v>0.15259527200325043</v>
      </c>
      <c r="X228" s="8">
        <f t="shared" si="55"/>
        <v>8.1419711821728384</v>
      </c>
    </row>
    <row r="229" spans="1:24" x14ac:dyDescent="0.35">
      <c r="A229" s="7">
        <v>228</v>
      </c>
      <c r="B229" s="12">
        <v>44629.602581018517</v>
      </c>
      <c r="C229" s="7">
        <v>8943064</v>
      </c>
      <c r="D229" s="8">
        <v>2.2402899999999999E-11</v>
      </c>
      <c r="E229" s="8">
        <v>2.10904E-11</v>
      </c>
      <c r="F229" s="8">
        <v>3.2088699999999998E-7</v>
      </c>
      <c r="G229" s="8">
        <v>4.2591499999999997E-12</v>
      </c>
      <c r="H229" s="8">
        <v>9.1627099999999999E-10</v>
      </c>
      <c r="I229" s="8">
        <f t="shared" si="42"/>
        <v>1.4517079199999999E-11</v>
      </c>
      <c r="J229" s="8">
        <f t="shared" si="43"/>
        <v>4.2180799999999998E-14</v>
      </c>
      <c r="K229" s="8">
        <f t="shared" si="44"/>
        <v>3.1928256499999997E-7</v>
      </c>
      <c r="L229" s="8">
        <f t="shared" si="45"/>
        <v>3.1794603699999993E-10</v>
      </c>
      <c r="M229" s="8">
        <f t="shared" si="46"/>
        <v>4.5467810620977695E-5</v>
      </c>
      <c r="N229" s="8">
        <f t="shared" si="47"/>
        <v>1.3211119122649244E-7</v>
      </c>
      <c r="O229" s="8">
        <f t="shared" si="48"/>
        <v>1.333975126390005E-5</v>
      </c>
      <c r="P229" s="8">
        <f t="shared" si="49"/>
        <v>9.9581396497488029E-4</v>
      </c>
      <c r="R229" s="16">
        <f t="shared" si="50"/>
        <v>148.80000000447035</v>
      </c>
      <c r="S229" s="15">
        <f t="shared" si="51"/>
        <v>148.80000000447035</v>
      </c>
      <c r="U229" s="8">
        <f t="shared" si="52"/>
        <v>0.69880201990820723</v>
      </c>
      <c r="V229" s="8">
        <f t="shared" si="53"/>
        <v>1.3609052732325617E-3</v>
      </c>
      <c r="W229" s="8">
        <f t="shared" si="54"/>
        <v>0.1526354444165664</v>
      </c>
      <c r="X229" s="8">
        <f t="shared" si="55"/>
        <v>8.145138553812636</v>
      </c>
    </row>
    <row r="230" spans="1:24" x14ac:dyDescent="0.35">
      <c r="A230" s="7">
        <v>229</v>
      </c>
      <c r="B230" s="12">
        <v>44629.603032407409</v>
      </c>
      <c r="C230" s="7">
        <v>8982582</v>
      </c>
      <c r="D230" s="8">
        <v>5.18149E-12</v>
      </c>
      <c r="E230" s="8">
        <v>2.2779699999999999E-11</v>
      </c>
      <c r="F230" s="8">
        <v>3.9479299999999998E-7</v>
      </c>
      <c r="G230" s="8">
        <v>3.5861999999999998E-12</v>
      </c>
      <c r="H230" s="8">
        <v>8.1837100000000005E-10</v>
      </c>
      <c r="I230" s="8">
        <f t="shared" si="42"/>
        <v>3.3576055200000003E-12</v>
      </c>
      <c r="J230" s="8">
        <f t="shared" si="43"/>
        <v>4.5559399999999998E-14</v>
      </c>
      <c r="K230" s="8">
        <f t="shared" si="44"/>
        <v>3.9281903499999999E-7</v>
      </c>
      <c r="L230" s="8">
        <f t="shared" si="45"/>
        <v>2.8397473699999999E-10</v>
      </c>
      <c r="M230" s="8">
        <f t="shared" si="46"/>
        <v>8.5474613520192585E-6</v>
      </c>
      <c r="N230" s="8">
        <f t="shared" si="47"/>
        <v>1.1598063215037428E-7</v>
      </c>
      <c r="O230" s="8">
        <f t="shared" si="48"/>
        <v>9.1293946587898931E-6</v>
      </c>
      <c r="P230" s="8">
        <f t="shared" si="49"/>
        <v>7.2291490915148756E-4</v>
      </c>
      <c r="R230" s="16">
        <f t="shared" si="50"/>
        <v>149.45000000298023</v>
      </c>
      <c r="S230" s="15">
        <f t="shared" si="51"/>
        <v>149.45000000298023</v>
      </c>
      <c r="U230" s="8">
        <f t="shared" si="52"/>
        <v>0.69881957487155821</v>
      </c>
      <c r="V230" s="8">
        <f t="shared" si="53"/>
        <v>1.3609859030749743E-3</v>
      </c>
      <c r="W230" s="8">
        <f t="shared" si="54"/>
        <v>0.15264274688897453</v>
      </c>
      <c r="X230" s="8">
        <f t="shared" si="55"/>
        <v>8.1456971406954466</v>
      </c>
    </row>
    <row r="231" spans="1:24" x14ac:dyDescent="0.35">
      <c r="A231" s="7">
        <v>230</v>
      </c>
      <c r="B231" s="12">
        <v>44629.603483796294</v>
      </c>
      <c r="C231" s="7">
        <v>9021079</v>
      </c>
      <c r="D231" s="8">
        <v>2.20159E-11</v>
      </c>
      <c r="E231" s="8">
        <v>3.2874399999999999E-11</v>
      </c>
      <c r="F231" s="8">
        <v>3.8897000000000002E-7</v>
      </c>
      <c r="G231" s="8">
        <v>1.00123E-10</v>
      </c>
      <c r="H231" s="8">
        <v>3.4488900000000001E-9</v>
      </c>
      <c r="I231" s="8">
        <f t="shared" si="42"/>
        <v>1.4266303200000001E-11</v>
      </c>
      <c r="J231" s="8">
        <f t="shared" si="43"/>
        <v>6.5748799999999999E-14</v>
      </c>
      <c r="K231" s="8">
        <f t="shared" si="44"/>
        <v>3.8702515000000003E-7</v>
      </c>
      <c r="L231" s="8">
        <f t="shared" si="45"/>
        <v>1.1967648300000001E-9</v>
      </c>
      <c r="M231" s="8">
        <f t="shared" si="46"/>
        <v>3.6861437040977828E-5</v>
      </c>
      <c r="N231" s="8">
        <f t="shared" si="47"/>
        <v>1.6988249988405146E-7</v>
      </c>
      <c r="O231" s="8">
        <f t="shared" si="48"/>
        <v>2.5869895018450348E-4</v>
      </c>
      <c r="P231" s="8">
        <f t="shared" si="49"/>
        <v>3.0922146273956617E-3</v>
      </c>
      <c r="R231" s="16">
        <f t="shared" si="50"/>
        <v>150.10000000149012</v>
      </c>
      <c r="S231" s="15">
        <f t="shared" si="51"/>
        <v>150.10000000149012</v>
      </c>
      <c r="U231" s="8">
        <f t="shared" si="52"/>
        <v>0.69883433276350215</v>
      </c>
      <c r="V231" s="8">
        <f t="shared" si="53"/>
        <v>1.3610788085926726E-3</v>
      </c>
      <c r="W231" s="8">
        <f t="shared" si="54"/>
        <v>0.15272979110084905</v>
      </c>
      <c r="X231" s="8">
        <f t="shared" si="55"/>
        <v>8.1469370577919822</v>
      </c>
    </row>
    <row r="232" spans="1:24" s="17" customFormat="1" x14ac:dyDescent="0.35">
      <c r="A232" s="17">
        <v>231</v>
      </c>
      <c r="B232" s="18">
        <v>44629.603981481479</v>
      </c>
      <c r="C232" s="17">
        <v>9064908</v>
      </c>
      <c r="D232" s="19">
        <v>9.0670400000000006E-9</v>
      </c>
      <c r="E232" s="19">
        <v>2.8891799999999999E-11</v>
      </c>
      <c r="F232" s="19">
        <v>3.6585800000000002E-7</v>
      </c>
      <c r="G232" s="19">
        <v>2.7512500000000002E-10</v>
      </c>
      <c r="H232" s="19">
        <v>4.8503399999999996E-9</v>
      </c>
      <c r="I232" s="19">
        <f t="shared" si="42"/>
        <v>5.8754419200000004E-9</v>
      </c>
      <c r="J232" s="19">
        <f t="shared" si="43"/>
        <v>5.7783600000000003E-14</v>
      </c>
      <c r="K232" s="19">
        <f t="shared" si="44"/>
        <v>3.6402871000000004E-7</v>
      </c>
      <c r="L232" s="19">
        <f t="shared" si="45"/>
        <v>1.6830679799999997E-9</v>
      </c>
      <c r="M232" s="19">
        <f t="shared" si="46"/>
        <v>1.6140050931697118E-2</v>
      </c>
      <c r="N232" s="19">
        <f t="shared" si="47"/>
        <v>1.5873363394881684E-7</v>
      </c>
      <c r="O232" s="19">
        <f t="shared" si="48"/>
        <v>7.5577830111256883E-4</v>
      </c>
      <c r="P232" s="19">
        <f t="shared" si="49"/>
        <v>4.6234484637214454E-3</v>
      </c>
      <c r="R232" s="16">
        <f t="shared" si="50"/>
        <v>150.8166666701436</v>
      </c>
      <c r="S232" s="21">
        <f t="shared" si="51"/>
        <v>150.8166666701436</v>
      </c>
      <c r="U232" s="8">
        <f t="shared" si="52"/>
        <v>0.70463105971170359</v>
      </c>
      <c r="V232" s="8">
        <f t="shared" si="53"/>
        <v>1.3611965627076225E-3</v>
      </c>
      <c r="W232" s="8">
        <f t="shared" si="54"/>
        <v>0.15309331211690497</v>
      </c>
      <c r="X232" s="8">
        <f t="shared" si="55"/>
        <v>8.1497018370739642</v>
      </c>
    </row>
    <row r="233" spans="1:24" x14ac:dyDescent="0.35">
      <c r="A233" s="7">
        <v>232</v>
      </c>
      <c r="B233" s="12">
        <v>44629.604375000003</v>
      </c>
      <c r="C233" s="7">
        <v>9098324</v>
      </c>
      <c r="D233" s="8">
        <v>1.19922E-8</v>
      </c>
      <c r="E233" s="8">
        <v>3.46866E-11</v>
      </c>
      <c r="F233" s="8">
        <v>3.5698800000000002E-7</v>
      </c>
      <c r="G233" s="8">
        <v>2.9066600000000001E-10</v>
      </c>
      <c r="H233" s="8">
        <v>3.45344E-9</v>
      </c>
      <c r="I233" s="8">
        <f t="shared" si="42"/>
        <v>7.7709455999999998E-9</v>
      </c>
      <c r="J233" s="8">
        <f t="shared" si="43"/>
        <v>6.9373200000000003E-14</v>
      </c>
      <c r="K233" s="8">
        <f t="shared" si="44"/>
        <v>3.5520306000000004E-7</v>
      </c>
      <c r="L233" s="8">
        <f t="shared" si="45"/>
        <v>1.1983436800000001E-9</v>
      </c>
      <c r="M233" s="8">
        <f t="shared" si="46"/>
        <v>2.1877473690682728E-2</v>
      </c>
      <c r="N233" s="8">
        <f t="shared" si="47"/>
        <v>1.9530574989978971E-7</v>
      </c>
      <c r="O233" s="8">
        <f t="shared" si="48"/>
        <v>8.1830939181661325E-4</v>
      </c>
      <c r="P233" s="8">
        <f t="shared" si="49"/>
        <v>3.3736862514641623E-3</v>
      </c>
      <c r="R233" s="16">
        <f t="shared" si="50"/>
        <v>151.38333333283663</v>
      </c>
      <c r="S233" s="15">
        <f t="shared" si="51"/>
        <v>151.38333333283663</v>
      </c>
      <c r="U233" s="8">
        <f t="shared" si="52"/>
        <v>0.71540269161251047</v>
      </c>
      <c r="V233" s="8">
        <f t="shared" si="53"/>
        <v>1.3612968738656761E-3</v>
      </c>
      <c r="W233" s="8">
        <f t="shared" si="54"/>
        <v>0.15353930362677415</v>
      </c>
      <c r="X233" s="8">
        <f t="shared" si="55"/>
        <v>8.1519676918940451</v>
      </c>
    </row>
    <row r="234" spans="1:24" x14ac:dyDescent="0.35">
      <c r="A234" s="7">
        <v>233</v>
      </c>
      <c r="B234" s="12">
        <v>44629.604722222219</v>
      </c>
      <c r="C234" s="7">
        <v>9128092</v>
      </c>
      <c r="D234" s="8">
        <v>1.2495400000000001E-8</v>
      </c>
      <c r="E234" s="8">
        <v>4.3368500000000001E-11</v>
      </c>
      <c r="F234" s="8">
        <v>3.5277800000000001E-7</v>
      </c>
      <c r="G234" s="8">
        <v>2.8374800000000001E-10</v>
      </c>
      <c r="H234" s="8">
        <v>2.5880400000000001E-9</v>
      </c>
      <c r="I234" s="8">
        <f t="shared" si="42"/>
        <v>8.0970192000000008E-9</v>
      </c>
      <c r="J234" s="8">
        <f t="shared" si="43"/>
        <v>8.6737000000000002E-14</v>
      </c>
      <c r="K234" s="8">
        <f t="shared" si="44"/>
        <v>3.5101411E-7</v>
      </c>
      <c r="L234" s="8">
        <f t="shared" si="45"/>
        <v>8.980498799999999E-10</v>
      </c>
      <c r="M234" s="8">
        <f t="shared" si="46"/>
        <v>2.3067503468735207E-2</v>
      </c>
      <c r="N234" s="8">
        <f t="shared" si="47"/>
        <v>2.4710402667288787E-7</v>
      </c>
      <c r="O234" s="8">
        <f t="shared" si="48"/>
        <v>8.0836636453161391E-4</v>
      </c>
      <c r="P234" s="8">
        <f t="shared" si="49"/>
        <v>2.5584438186829579E-3</v>
      </c>
      <c r="R234" s="16">
        <f t="shared" si="50"/>
        <v>151.88333332538605</v>
      </c>
      <c r="S234" s="15">
        <f t="shared" si="51"/>
        <v>151.88333332538605</v>
      </c>
      <c r="U234" s="8">
        <f t="shared" si="52"/>
        <v>0.72663893573493188</v>
      </c>
      <c r="V234" s="8">
        <f t="shared" si="53"/>
        <v>1.3614074763081711E-3</v>
      </c>
      <c r="W234" s="8">
        <f t="shared" si="54"/>
        <v>0.15394597255980136</v>
      </c>
      <c r="X234" s="8">
        <f t="shared" si="55"/>
        <v>8.1534507243894829</v>
      </c>
    </row>
    <row r="235" spans="1:24" x14ac:dyDescent="0.35">
      <c r="A235" s="7">
        <v>234</v>
      </c>
      <c r="B235" s="12">
        <v>44629.605057870373</v>
      </c>
      <c r="C235" s="7">
        <v>9157859</v>
      </c>
      <c r="D235" s="8">
        <v>1.2713699999999999E-8</v>
      </c>
      <c r="E235" s="8">
        <v>2.99361E-11</v>
      </c>
      <c r="F235" s="8">
        <v>3.8422199999999998E-7</v>
      </c>
      <c r="G235" s="8">
        <v>2.4672700000000001E-10</v>
      </c>
      <c r="H235" s="8">
        <v>2.0931300000000002E-9</v>
      </c>
      <c r="I235" s="8">
        <f t="shared" si="42"/>
        <v>8.2384775999999991E-9</v>
      </c>
      <c r="J235" s="8">
        <f t="shared" si="43"/>
        <v>5.9872199999999997E-14</v>
      </c>
      <c r="K235" s="8">
        <f t="shared" si="44"/>
        <v>3.8230088999999997E-7</v>
      </c>
      <c r="L235" s="8">
        <f t="shared" si="45"/>
        <v>7.2631611000000007E-10</v>
      </c>
      <c r="M235" s="8">
        <f t="shared" si="46"/>
        <v>2.1549721215663401E-2</v>
      </c>
      <c r="N235" s="8">
        <f t="shared" si="47"/>
        <v>1.5661015071139384E-7</v>
      </c>
      <c r="O235" s="8">
        <f t="shared" si="48"/>
        <v>6.4537385722539134E-4</v>
      </c>
      <c r="P235" s="8">
        <f t="shared" si="49"/>
        <v>1.8998546145158075E-3</v>
      </c>
      <c r="R235" s="16">
        <f t="shared" si="50"/>
        <v>152.36666666716337</v>
      </c>
      <c r="S235" s="15">
        <f t="shared" si="51"/>
        <v>152.36666666716337</v>
      </c>
      <c r="U235" s="8">
        <f t="shared" si="52"/>
        <v>0.73742143188870191</v>
      </c>
      <c r="V235" s="8">
        <f t="shared" si="53"/>
        <v>1.3615050405694101E-3</v>
      </c>
      <c r="W235" s="8">
        <f t="shared" si="54"/>
        <v>0.15429729311953033</v>
      </c>
      <c r="X235" s="8">
        <f t="shared" si="55"/>
        <v>8.1545281465296622</v>
      </c>
    </row>
    <row r="236" spans="1:24" s="9" customFormat="1" x14ac:dyDescent="0.35">
      <c r="A236" s="9">
        <v>235</v>
      </c>
      <c r="B236" s="11">
        <v>44629.605439814812</v>
      </c>
      <c r="C236" s="9">
        <v>9190216</v>
      </c>
      <c r="D236" s="10">
        <v>6.0130300000000003E-9</v>
      </c>
      <c r="E236" s="10">
        <v>1.9278300000000001E-11</v>
      </c>
      <c r="F236" s="10">
        <v>4.2059199999999999E-7</v>
      </c>
      <c r="G236" s="10">
        <v>9.0541900000000003E-11</v>
      </c>
      <c r="H236" s="10">
        <v>1.4879600000000001E-9</v>
      </c>
      <c r="I236" s="10">
        <f t="shared" si="42"/>
        <v>3.8964434400000007E-9</v>
      </c>
      <c r="J236" s="10">
        <f t="shared" si="43"/>
        <v>3.8556600000000002E-14</v>
      </c>
      <c r="K236" s="10">
        <f t="shared" si="44"/>
        <v>4.1848904E-7</v>
      </c>
      <c r="L236" s="10">
        <f t="shared" si="45"/>
        <v>5.1632212000000007E-10</v>
      </c>
      <c r="M236" s="10">
        <f t="shared" si="46"/>
        <v>9.3107419013888654E-3</v>
      </c>
      <c r="N236" s="10">
        <f t="shared" si="47"/>
        <v>9.2132878796539092E-8</v>
      </c>
      <c r="O236" s="10">
        <f t="shared" si="48"/>
        <v>2.1635429209806786E-4</v>
      </c>
      <c r="P236" s="10">
        <f t="shared" si="49"/>
        <v>1.2337769228078232E-3</v>
      </c>
      <c r="R236" s="16">
        <f t="shared" si="50"/>
        <v>152.91666666418314</v>
      </c>
      <c r="S236" s="24">
        <f t="shared" si="51"/>
        <v>152.91666666418314</v>
      </c>
      <c r="U236" s="8">
        <f t="shared" si="52"/>
        <v>0.74590805919990566</v>
      </c>
      <c r="V236" s="8">
        <f t="shared" si="53"/>
        <v>1.361573444902154E-3</v>
      </c>
      <c r="W236" s="8">
        <f t="shared" si="54"/>
        <v>0.1545342683593102</v>
      </c>
      <c r="X236" s="8">
        <f t="shared" si="55"/>
        <v>8.1553898951977573</v>
      </c>
    </row>
    <row r="237" spans="1:24" x14ac:dyDescent="0.35">
      <c r="A237" s="7">
        <v>236</v>
      </c>
      <c r="B237" s="12">
        <v>44629.605810185189</v>
      </c>
      <c r="C237" s="7">
        <v>9222082</v>
      </c>
      <c r="D237" s="8">
        <v>1.86113E-9</v>
      </c>
      <c r="E237" s="8">
        <v>1.7936999999999998E-11</v>
      </c>
      <c r="F237" s="8">
        <v>4.6977400000000001E-7</v>
      </c>
      <c r="G237" s="8">
        <v>3.6186600000000002E-11</v>
      </c>
      <c r="H237" s="8">
        <v>1.2039699999999999E-9</v>
      </c>
      <c r="I237" s="8">
        <f t="shared" si="42"/>
        <v>1.2060122400000001E-9</v>
      </c>
      <c r="J237" s="8">
        <f t="shared" si="43"/>
        <v>3.5873999999999996E-14</v>
      </c>
      <c r="K237" s="8">
        <f t="shared" si="44"/>
        <v>4.6742513000000001E-7</v>
      </c>
      <c r="L237" s="8">
        <f t="shared" si="45"/>
        <v>4.1777759E-10</v>
      </c>
      <c r="M237" s="8">
        <f t="shared" si="46"/>
        <v>2.5801185314961567E-3</v>
      </c>
      <c r="N237" s="8">
        <f t="shared" si="47"/>
        <v>7.674812006791332E-8</v>
      </c>
      <c r="O237" s="8">
        <f t="shared" si="48"/>
        <v>7.7416890272887127E-5</v>
      </c>
      <c r="P237" s="8">
        <f t="shared" si="49"/>
        <v>8.9378504317900065E-4</v>
      </c>
      <c r="R237" s="16">
        <f t="shared" si="50"/>
        <v>153.45000001043081</v>
      </c>
      <c r="S237" s="15">
        <f t="shared" si="51"/>
        <v>153.45000001043081</v>
      </c>
      <c r="U237" s="8">
        <f t="shared" si="52"/>
        <v>0.74907895539212299</v>
      </c>
      <c r="V237" s="8">
        <f t="shared" si="53"/>
        <v>1.3616184798362751E-3</v>
      </c>
      <c r="W237" s="8">
        <f t="shared" si="54"/>
        <v>0.15461260734317273</v>
      </c>
      <c r="X237" s="8">
        <f t="shared" si="55"/>
        <v>8.1559572450690911</v>
      </c>
    </row>
    <row r="238" spans="1:24" x14ac:dyDescent="0.35">
      <c r="A238" s="7">
        <v>237</v>
      </c>
      <c r="B238" s="12">
        <v>44629.606261574074</v>
      </c>
      <c r="C238" s="7">
        <v>9261490</v>
      </c>
      <c r="D238" s="8">
        <v>5.2804900000000004E-10</v>
      </c>
      <c r="E238" s="8">
        <v>2.81137E-11</v>
      </c>
      <c r="F238" s="8">
        <v>3.2088699999999998E-7</v>
      </c>
      <c r="G238" s="8">
        <v>1.81395E-11</v>
      </c>
      <c r="H238" s="8">
        <v>2.1880399999999998E-9</v>
      </c>
      <c r="I238" s="8">
        <f t="shared" si="42"/>
        <v>3.4217575200000003E-10</v>
      </c>
      <c r="J238" s="8">
        <f t="shared" si="43"/>
        <v>5.6227400000000005E-14</v>
      </c>
      <c r="K238" s="8">
        <f t="shared" si="44"/>
        <v>3.1928256499999997E-7</v>
      </c>
      <c r="L238" s="8">
        <f t="shared" si="45"/>
        <v>7.5924987999999992E-10</v>
      </c>
      <c r="M238" s="8">
        <f t="shared" si="46"/>
        <v>1.0717019640580751E-3</v>
      </c>
      <c r="N238" s="8">
        <f t="shared" si="47"/>
        <v>1.7610545066875169E-7</v>
      </c>
      <c r="O238" s="8">
        <f t="shared" si="48"/>
        <v>5.6813312057925873E-5</v>
      </c>
      <c r="P238" s="8">
        <f t="shared" si="49"/>
        <v>2.3779872853376756E-3</v>
      </c>
      <c r="R238" s="16">
        <f t="shared" si="50"/>
        <v>154.10000000149012</v>
      </c>
      <c r="S238" s="15">
        <f t="shared" si="51"/>
        <v>154.10000000149012</v>
      </c>
      <c r="U238" s="8">
        <f t="shared" si="52"/>
        <v>0.75026579703685325</v>
      </c>
      <c r="V238" s="8">
        <f t="shared" si="53"/>
        <v>1.3617006572456342E-3</v>
      </c>
      <c r="W238" s="8">
        <f t="shared" si="54"/>
        <v>0.15465623215833019</v>
      </c>
      <c r="X238" s="8">
        <f t="shared" si="55"/>
        <v>8.1570205710612331</v>
      </c>
    </row>
    <row r="239" spans="1:24" x14ac:dyDescent="0.35">
      <c r="A239" s="7">
        <v>238</v>
      </c>
      <c r="B239" s="12">
        <v>44629.60670138889</v>
      </c>
      <c r="C239" s="7">
        <v>9299987</v>
      </c>
      <c r="D239" s="8">
        <v>1.3041800000000001E-10</v>
      </c>
      <c r="E239" s="8">
        <v>4.1730399999999999E-11</v>
      </c>
      <c r="F239" s="8">
        <v>5.1214200000000002E-8</v>
      </c>
      <c r="G239" s="8">
        <v>1.7834199999999999E-11</v>
      </c>
      <c r="H239" s="8">
        <v>2.4308699999999999E-9</v>
      </c>
      <c r="I239" s="8">
        <f t="shared" si="42"/>
        <v>8.4510864000000008E-11</v>
      </c>
      <c r="J239" s="8">
        <f t="shared" si="43"/>
        <v>8.34608E-14</v>
      </c>
      <c r="K239" s="8">
        <f t="shared" si="44"/>
        <v>5.0958129000000003E-8</v>
      </c>
      <c r="L239" s="8">
        <f t="shared" si="45"/>
        <v>8.4351188999999985E-10</v>
      </c>
      <c r="M239" s="8">
        <f t="shared" si="46"/>
        <v>1.6584373417634702E-3</v>
      </c>
      <c r="N239" s="8">
        <f t="shared" si="47"/>
        <v>1.6378309337063767E-6</v>
      </c>
      <c r="O239" s="8">
        <f t="shared" si="48"/>
        <v>3.4997752762861442E-4</v>
      </c>
      <c r="P239" s="8">
        <f t="shared" si="49"/>
        <v>1.6553038868440399E-2</v>
      </c>
      <c r="R239" s="16">
        <f t="shared" si="50"/>
        <v>154.73333333432674</v>
      </c>
      <c r="S239" s="15">
        <f t="shared" si="51"/>
        <v>154.73333333432674</v>
      </c>
      <c r="U239" s="8">
        <f t="shared" si="52"/>
        <v>0.75113034114968535</v>
      </c>
      <c r="V239" s="8">
        <f t="shared" si="53"/>
        <v>1.3622750704335692E-3</v>
      </c>
      <c r="W239" s="8">
        <f t="shared" si="54"/>
        <v>0.15478504925746323</v>
      </c>
      <c r="X239" s="8">
        <f t="shared" si="55"/>
        <v>8.1630153960052283</v>
      </c>
    </row>
    <row r="240" spans="1:24" x14ac:dyDescent="0.35">
      <c r="A240" s="7">
        <v>239</v>
      </c>
      <c r="B240" s="12">
        <v>44629.607164351852</v>
      </c>
      <c r="C240" s="7">
        <v>9339504</v>
      </c>
      <c r="D240" s="8">
        <v>4.3773899999999997E-11</v>
      </c>
      <c r="E240" s="8">
        <v>4.3624400000000001E-11</v>
      </c>
      <c r="F240" s="8">
        <v>1.23523E-8</v>
      </c>
      <c r="G240" s="8">
        <v>1.62959E-11</v>
      </c>
      <c r="H240" s="8">
        <v>2.1548E-9</v>
      </c>
      <c r="I240" s="8">
        <f t="shared" si="42"/>
        <v>2.8365487200000001E-11</v>
      </c>
      <c r="J240" s="8">
        <f t="shared" si="43"/>
        <v>8.7248800000000008E-14</v>
      </c>
      <c r="K240" s="8">
        <f t="shared" si="44"/>
        <v>1.2290538500000001E-8</v>
      </c>
      <c r="L240" s="8">
        <f t="shared" si="45"/>
        <v>7.4771560000000002E-10</v>
      </c>
      <c r="M240" s="8">
        <f t="shared" si="46"/>
        <v>2.3079124808078992E-3</v>
      </c>
      <c r="N240" s="8">
        <f t="shared" si="47"/>
        <v>7.0988590125648277E-6</v>
      </c>
      <c r="O240" s="8">
        <f t="shared" si="48"/>
        <v>1.3258898298068875E-3</v>
      </c>
      <c r="P240" s="8">
        <f t="shared" si="49"/>
        <v>6.0836683437426278E-2</v>
      </c>
      <c r="R240" s="16">
        <f t="shared" si="50"/>
        <v>155.40000000596046</v>
      </c>
      <c r="S240" s="15">
        <f t="shared" si="51"/>
        <v>155.40000000596046</v>
      </c>
      <c r="U240" s="8">
        <f t="shared" si="52"/>
        <v>0.75245245776705971</v>
      </c>
      <c r="V240" s="8">
        <f t="shared" si="53"/>
        <v>1.3651873004373574E-3</v>
      </c>
      <c r="W240" s="8">
        <f t="shared" si="54"/>
        <v>0.15534367171410379</v>
      </c>
      <c r="X240" s="8">
        <f t="shared" si="55"/>
        <v>8.1888119702993833</v>
      </c>
    </row>
    <row r="241" spans="1:24" x14ac:dyDescent="0.35">
      <c r="A241" s="7">
        <v>240</v>
      </c>
      <c r="B241" s="12">
        <v>44629.607615740744</v>
      </c>
      <c r="C241" s="7">
        <v>9378502</v>
      </c>
      <c r="D241" s="8">
        <v>5.0782899999999998E-11</v>
      </c>
      <c r="E241" s="8">
        <v>2.9106899999999997E-11</v>
      </c>
      <c r="F241" s="8">
        <v>6.6883699999999997E-9</v>
      </c>
      <c r="G241" s="8">
        <v>1.4442600000000001E-11</v>
      </c>
      <c r="H241" s="8">
        <v>1.9196399999999998E-9</v>
      </c>
      <c r="I241" s="8">
        <f t="shared" si="42"/>
        <v>3.2907319200000003E-11</v>
      </c>
      <c r="J241" s="8">
        <f t="shared" si="43"/>
        <v>5.8213799999999996E-14</v>
      </c>
      <c r="K241" s="8">
        <f t="shared" si="44"/>
        <v>6.6549281500000001E-9</v>
      </c>
      <c r="L241" s="8">
        <f t="shared" si="45"/>
        <v>6.6611507999999997E-10</v>
      </c>
      <c r="M241" s="8">
        <f t="shared" si="46"/>
        <v>4.9448045806475011E-3</v>
      </c>
      <c r="N241" s="8">
        <f t="shared" si="47"/>
        <v>8.7474723525001528E-6</v>
      </c>
      <c r="O241" s="8">
        <f t="shared" si="48"/>
        <v>2.1702112591553673E-3</v>
      </c>
      <c r="P241" s="8">
        <f t="shared" si="49"/>
        <v>0.10009350439042682</v>
      </c>
      <c r="R241" s="16">
        <f t="shared" si="50"/>
        <v>156.05000001192093</v>
      </c>
      <c r="S241" s="15">
        <f t="shared" si="51"/>
        <v>156.05000001192093</v>
      </c>
      <c r="U241" s="8">
        <f t="shared" si="52"/>
        <v>0.75480959083364751</v>
      </c>
      <c r="V241" s="8">
        <f t="shared" si="53"/>
        <v>1.3703373581782294E-3</v>
      </c>
      <c r="W241" s="8">
        <f t="shared" si="54"/>
        <v>0.15647990457843572</v>
      </c>
      <c r="X241" s="8">
        <f t="shared" si="55"/>
        <v>8.2411142818230445</v>
      </c>
    </row>
    <row r="242" spans="1:24" x14ac:dyDescent="0.35">
      <c r="A242" s="7">
        <v>241</v>
      </c>
      <c r="B242" s="12">
        <v>44629.608101851853</v>
      </c>
      <c r="C242" s="7">
        <v>9420619</v>
      </c>
      <c r="D242" s="8">
        <v>3.2690700000000002E-11</v>
      </c>
      <c r="E242" s="8">
        <v>4.0716799999999997E-11</v>
      </c>
      <c r="F242" s="8">
        <v>5.7247800000000002E-9</v>
      </c>
      <c r="G242" s="8">
        <v>1.26463E-11</v>
      </c>
      <c r="H242" s="8">
        <v>1.73308E-9</v>
      </c>
      <c r="I242" s="8">
        <f t="shared" si="42"/>
        <v>2.1183573600000003E-11</v>
      </c>
      <c r="J242" s="8">
        <f t="shared" si="43"/>
        <v>8.1433599999999995E-14</v>
      </c>
      <c r="K242" s="8">
        <f t="shared" si="44"/>
        <v>5.6961561000000003E-9</v>
      </c>
      <c r="L242" s="8">
        <f t="shared" si="45"/>
        <v>6.013787599999999E-10</v>
      </c>
      <c r="M242" s="8">
        <f t="shared" si="46"/>
        <v>3.7189243461919876E-3</v>
      </c>
      <c r="N242" s="8">
        <f t="shared" si="47"/>
        <v>1.4296237422285528E-5</v>
      </c>
      <c r="O242" s="8">
        <f t="shared" si="48"/>
        <v>2.2201463193749198E-3</v>
      </c>
      <c r="P242" s="8">
        <f t="shared" si="49"/>
        <v>0.10557624289825904</v>
      </c>
      <c r="R242" s="16">
        <f t="shared" si="50"/>
        <v>156.75</v>
      </c>
      <c r="S242" s="15">
        <f t="shared" si="51"/>
        <v>156.75</v>
      </c>
      <c r="U242" s="8">
        <f t="shared" si="52"/>
        <v>0.7578418959064015</v>
      </c>
      <c r="V242" s="8">
        <f t="shared" si="53"/>
        <v>1.3784026564620533E-3</v>
      </c>
      <c r="W242" s="8">
        <f t="shared" si="54"/>
        <v>0.15801652970475275</v>
      </c>
      <c r="X242" s="8">
        <f t="shared" si="55"/>
        <v>8.3130986921481966</v>
      </c>
    </row>
    <row r="243" spans="1:24" x14ac:dyDescent="0.35">
      <c r="A243" s="7">
        <v>242</v>
      </c>
      <c r="B243" s="12">
        <v>44629.608576388891</v>
      </c>
      <c r="C243" s="7">
        <v>9461717</v>
      </c>
      <c r="D243" s="8">
        <v>3.2722899999999998E-11</v>
      </c>
      <c r="E243" s="8">
        <v>4.5825599999999998E-11</v>
      </c>
      <c r="F243" s="8">
        <v>5.4671799999999997E-9</v>
      </c>
      <c r="G243" s="8">
        <v>1.0655399999999999E-11</v>
      </c>
      <c r="H243" s="8">
        <v>1.58551E-9</v>
      </c>
      <c r="I243" s="8">
        <f t="shared" si="42"/>
        <v>2.1204439199999999E-11</v>
      </c>
      <c r="J243" s="8">
        <f t="shared" si="43"/>
        <v>9.1651200000000004E-14</v>
      </c>
      <c r="K243" s="8">
        <f t="shared" si="44"/>
        <v>5.4398440999999993E-9</v>
      </c>
      <c r="L243" s="8">
        <f t="shared" si="45"/>
        <v>5.5017197000000006E-10</v>
      </c>
      <c r="M243" s="8">
        <f t="shared" si="46"/>
        <v>3.8979865617840043E-3</v>
      </c>
      <c r="N243" s="8">
        <f t="shared" si="47"/>
        <v>1.6848129894016633E-5</v>
      </c>
      <c r="O243" s="8">
        <f t="shared" si="48"/>
        <v>1.9587693698795523E-3</v>
      </c>
      <c r="P243" s="8">
        <f t="shared" si="49"/>
        <v>0.10113745171483869</v>
      </c>
      <c r="R243" s="16">
        <f t="shared" si="50"/>
        <v>157.43333333730698</v>
      </c>
      <c r="S243" s="15">
        <f t="shared" si="51"/>
        <v>157.43333333730698</v>
      </c>
      <c r="U243" s="8">
        <f t="shared" si="52"/>
        <v>0.76044434048176002</v>
      </c>
      <c r="V243" s="8">
        <f t="shared" si="53"/>
        <v>1.3890436486903347E-3</v>
      </c>
      <c r="W243" s="8">
        <f t="shared" si="54"/>
        <v>0.15944432590688412</v>
      </c>
      <c r="X243" s="8">
        <f t="shared" si="55"/>
        <v>8.3837258715517091</v>
      </c>
    </row>
    <row r="244" spans="1:24" x14ac:dyDescent="0.35">
      <c r="A244" s="7">
        <v>243</v>
      </c>
      <c r="B244" s="12">
        <v>44629.609050925923</v>
      </c>
      <c r="C244" s="7">
        <v>9502814</v>
      </c>
      <c r="D244" s="8">
        <v>2.7380199999999999E-11</v>
      </c>
      <c r="E244" s="8">
        <v>4.0532499999999997E-11</v>
      </c>
      <c r="F244" s="8">
        <v>5.3038300000000003E-9</v>
      </c>
      <c r="G244" s="8">
        <v>9.9265500000000003E-12</v>
      </c>
      <c r="H244" s="8">
        <v>1.49169E-9</v>
      </c>
      <c r="I244" s="8">
        <f t="shared" si="42"/>
        <v>1.7742369599999999E-11</v>
      </c>
      <c r="J244" s="8">
        <f t="shared" si="43"/>
        <v>8.1064999999999993E-14</v>
      </c>
      <c r="K244" s="8">
        <f t="shared" si="44"/>
        <v>5.2773108500000005E-9</v>
      </c>
      <c r="L244" s="8">
        <f t="shared" si="45"/>
        <v>5.1761642999999993E-10</v>
      </c>
      <c r="M244" s="8">
        <f t="shared" si="46"/>
        <v>3.3620095734932872E-3</v>
      </c>
      <c r="N244" s="8">
        <f t="shared" si="47"/>
        <v>1.5361043210103871E-5</v>
      </c>
      <c r="O244" s="8">
        <f t="shared" si="48"/>
        <v>1.8809864118578498E-3</v>
      </c>
      <c r="P244" s="8">
        <f t="shared" si="49"/>
        <v>9.8083369487321354E-2</v>
      </c>
      <c r="R244" s="16">
        <f t="shared" si="50"/>
        <v>158.11666665971279</v>
      </c>
      <c r="S244" s="15">
        <f t="shared" si="51"/>
        <v>158.11666665971279</v>
      </c>
      <c r="U244" s="8">
        <f t="shared" si="52"/>
        <v>0.76292483912164621</v>
      </c>
      <c r="V244" s="8">
        <f t="shared" si="53"/>
        <v>1.4000484493249261E-3</v>
      </c>
      <c r="W244" s="8">
        <f t="shared" si="54"/>
        <v>0.16075624244466491</v>
      </c>
      <c r="X244" s="8">
        <f t="shared" si="55"/>
        <v>8.4517929843739523</v>
      </c>
    </row>
    <row r="245" spans="1:24" x14ac:dyDescent="0.35">
      <c r="A245" s="7">
        <v>244</v>
      </c>
      <c r="B245" s="12">
        <v>44629.609525462962</v>
      </c>
      <c r="C245" s="7">
        <v>9543912</v>
      </c>
      <c r="D245" s="8">
        <v>2.0371200000000001E-11</v>
      </c>
      <c r="E245" s="8">
        <v>3.6529399999999998E-11</v>
      </c>
      <c r="F245" s="8">
        <v>5.25197E-9</v>
      </c>
      <c r="G245" s="8">
        <v>8.70105E-12</v>
      </c>
      <c r="H245" s="8">
        <v>1.3909E-9</v>
      </c>
      <c r="I245" s="8">
        <f t="shared" si="42"/>
        <v>1.32005376E-11</v>
      </c>
      <c r="J245" s="8">
        <f t="shared" si="43"/>
        <v>7.3058799999999995E-14</v>
      </c>
      <c r="K245" s="8">
        <f t="shared" si="44"/>
        <v>5.2257101500000002E-9</v>
      </c>
      <c r="L245" s="8">
        <f t="shared" si="45"/>
        <v>4.8264230000000001E-10</v>
      </c>
      <c r="M245" s="8">
        <f t="shared" si="46"/>
        <v>2.5260753507348661E-3</v>
      </c>
      <c r="N245" s="8">
        <f t="shared" si="47"/>
        <v>1.398064529086061E-5</v>
      </c>
      <c r="O245" s="8">
        <f t="shared" si="48"/>
        <v>1.6650464243601417E-3</v>
      </c>
      <c r="P245" s="8">
        <f t="shared" si="49"/>
        <v>9.2359179163429103E-2</v>
      </c>
      <c r="R245" s="16">
        <f t="shared" si="50"/>
        <v>158.80000000447035</v>
      </c>
      <c r="S245" s="15">
        <f t="shared" si="51"/>
        <v>158.80000000447035</v>
      </c>
      <c r="U245" s="8">
        <f t="shared" si="52"/>
        <v>0.76493660150439091</v>
      </c>
      <c r="V245" s="8">
        <f t="shared" si="53"/>
        <v>1.4100735263970253E-3</v>
      </c>
      <c r="W245" s="8">
        <f t="shared" si="54"/>
        <v>0.16196780368396138</v>
      </c>
      <c r="X245" s="8">
        <f t="shared" si="55"/>
        <v>8.516860856250787</v>
      </c>
    </row>
    <row r="246" spans="1:24" x14ac:dyDescent="0.35">
      <c r="A246" s="7">
        <v>245</v>
      </c>
      <c r="B246" s="12">
        <v>44629.610011574077</v>
      </c>
      <c r="C246" s="7">
        <v>9585009</v>
      </c>
      <c r="D246" s="8">
        <v>4.3978100000000001E-11</v>
      </c>
      <c r="E246" s="8">
        <v>3.03047E-11</v>
      </c>
      <c r="F246" s="8">
        <v>5.1970399999999997E-9</v>
      </c>
      <c r="G246" s="8">
        <v>8.0732499999999998E-12</v>
      </c>
      <c r="H246" s="8">
        <v>1.3069200000000001E-9</v>
      </c>
      <c r="I246" s="8">
        <f t="shared" si="42"/>
        <v>2.84978088E-11</v>
      </c>
      <c r="J246" s="8">
        <f t="shared" si="43"/>
        <v>6.0609400000000001E-14</v>
      </c>
      <c r="K246" s="8">
        <f t="shared" si="44"/>
        <v>5.1710547999999997E-9</v>
      </c>
      <c r="L246" s="8">
        <f t="shared" si="45"/>
        <v>4.5350123999999998E-10</v>
      </c>
      <c r="M246" s="8">
        <f t="shared" si="46"/>
        <v>5.5110243271836922E-3</v>
      </c>
      <c r="N246" s="8">
        <f t="shared" si="47"/>
        <v>1.1720896866148083E-5</v>
      </c>
      <c r="O246" s="8">
        <f t="shared" si="48"/>
        <v>1.5612385310633337E-3</v>
      </c>
      <c r="P246" s="8">
        <f t="shared" si="49"/>
        <v>8.7699948567553379E-2</v>
      </c>
      <c r="R246" s="16">
        <f t="shared" si="50"/>
        <v>159.50000000745058</v>
      </c>
      <c r="S246" s="15">
        <f t="shared" si="51"/>
        <v>159.50000000745058</v>
      </c>
      <c r="U246" s="8">
        <f t="shared" si="52"/>
        <v>0.76774958640363866</v>
      </c>
      <c r="V246" s="8">
        <f t="shared" si="53"/>
        <v>1.4190690661902766E-3</v>
      </c>
      <c r="W246" s="8">
        <f t="shared" si="54"/>
        <v>0.16309700342316713</v>
      </c>
      <c r="X246" s="8">
        <f t="shared" si="55"/>
        <v>8.5798815512249398</v>
      </c>
    </row>
    <row r="247" spans="1:24" x14ac:dyDescent="0.35">
      <c r="A247" s="7">
        <v>246</v>
      </c>
      <c r="B247" s="12">
        <v>44629.610486111109</v>
      </c>
      <c r="C247" s="7">
        <v>9626107</v>
      </c>
      <c r="D247" s="8">
        <v>2.4112200000000001E-11</v>
      </c>
      <c r="E247" s="8">
        <v>4.1801999999999998E-11</v>
      </c>
      <c r="F247" s="8">
        <v>5.2031600000000001E-9</v>
      </c>
      <c r="G247" s="8">
        <v>7.8120199999999997E-12</v>
      </c>
      <c r="H247" s="8">
        <v>1.2583200000000001E-9</v>
      </c>
      <c r="I247" s="8">
        <f t="shared" si="42"/>
        <v>1.5624705600000002E-11</v>
      </c>
      <c r="J247" s="8">
        <f t="shared" si="43"/>
        <v>8.3604000000000004E-14</v>
      </c>
      <c r="K247" s="8">
        <f t="shared" si="44"/>
        <v>5.1771442000000003E-9</v>
      </c>
      <c r="L247" s="8">
        <f t="shared" si="45"/>
        <v>4.3663704E-10</v>
      </c>
      <c r="M247" s="8">
        <f t="shared" si="46"/>
        <v>3.0180163032739174E-3</v>
      </c>
      <c r="N247" s="8">
        <f t="shared" si="47"/>
        <v>1.6148671308015719E-5</v>
      </c>
      <c r="O247" s="8">
        <f t="shared" si="48"/>
        <v>1.5089438690929257E-3</v>
      </c>
      <c r="P247" s="8">
        <f t="shared" si="49"/>
        <v>8.4339362229856371E-2</v>
      </c>
      <c r="R247" s="16">
        <f t="shared" si="50"/>
        <v>160.18333333730698</v>
      </c>
      <c r="S247" s="15">
        <f t="shared" si="51"/>
        <v>160.18333333730698</v>
      </c>
      <c r="U247" s="8">
        <f t="shared" si="52"/>
        <v>0.7706636752708842</v>
      </c>
      <c r="V247" s="8">
        <f t="shared" si="53"/>
        <v>1.4285911686013322E-3</v>
      </c>
      <c r="W247" s="8">
        <f t="shared" si="54"/>
        <v>0.16414598240454978</v>
      </c>
      <c r="X247" s="8">
        <f t="shared" si="55"/>
        <v>8.6386616487816372</v>
      </c>
    </row>
    <row r="248" spans="1:24" x14ac:dyDescent="0.35">
      <c r="A248" s="7">
        <v>247</v>
      </c>
      <c r="B248" s="12">
        <v>44629.610960648148</v>
      </c>
      <c r="C248" s="7">
        <v>9667204</v>
      </c>
      <c r="D248" s="8">
        <v>2.7509200000000001E-11</v>
      </c>
      <c r="E248" s="8">
        <v>3.7778499999999998E-11</v>
      </c>
      <c r="F248" s="8">
        <v>5.08299E-9</v>
      </c>
      <c r="G248" s="8">
        <v>7.2799000000000001E-12</v>
      </c>
      <c r="H248" s="8">
        <v>1.22425E-9</v>
      </c>
      <c r="I248" s="8">
        <f t="shared" si="42"/>
        <v>1.78259616E-11</v>
      </c>
      <c r="J248" s="8">
        <f t="shared" si="43"/>
        <v>7.5556999999999993E-14</v>
      </c>
      <c r="K248" s="8">
        <f t="shared" si="44"/>
        <v>5.0575750499999999E-9</v>
      </c>
      <c r="L248" s="8">
        <f t="shared" si="45"/>
        <v>4.2481474999999997E-10</v>
      </c>
      <c r="M248" s="8">
        <f t="shared" si="46"/>
        <v>3.5246064415791517E-3</v>
      </c>
      <c r="N248" s="8">
        <f t="shared" si="47"/>
        <v>1.4939372970846967E-5</v>
      </c>
      <c r="O248" s="8">
        <f t="shared" si="48"/>
        <v>1.4394052343326077E-3</v>
      </c>
      <c r="P248" s="8">
        <f t="shared" si="49"/>
        <v>8.3995738234274933E-2</v>
      </c>
      <c r="R248" s="16">
        <f t="shared" si="50"/>
        <v>160.86666666716337</v>
      </c>
      <c r="S248" s="15">
        <f t="shared" si="51"/>
        <v>160.86666666716337</v>
      </c>
      <c r="U248" s="8">
        <f t="shared" si="52"/>
        <v>0.77289907136400149</v>
      </c>
      <c r="V248" s="8">
        <f t="shared" si="53"/>
        <v>1.4392129170092314E-3</v>
      </c>
      <c r="W248" s="8">
        <f t="shared" si="54"/>
        <v>0.16515333500976123</v>
      </c>
      <c r="X248" s="8">
        <f t="shared" si="55"/>
        <v>8.6961761411475695</v>
      </c>
    </row>
    <row r="249" spans="1:24" x14ac:dyDescent="0.35">
      <c r="A249" s="7">
        <v>248</v>
      </c>
      <c r="B249" s="12">
        <v>44629.611435185187</v>
      </c>
      <c r="C249" s="7">
        <v>9708302</v>
      </c>
      <c r="D249" s="8">
        <v>3.14007E-11</v>
      </c>
      <c r="E249" s="8">
        <v>3.3314699999999998E-11</v>
      </c>
      <c r="F249" s="8">
        <v>5.0435599999999999E-9</v>
      </c>
      <c r="G249" s="8">
        <v>6.6510200000000001E-12</v>
      </c>
      <c r="H249" s="8">
        <v>1.1934099999999999E-9</v>
      </c>
      <c r="I249" s="8">
        <f t="shared" si="42"/>
        <v>2.0347653599999999E-11</v>
      </c>
      <c r="J249" s="8">
        <f t="shared" si="43"/>
        <v>6.6629399999999997E-14</v>
      </c>
      <c r="K249" s="8">
        <f t="shared" si="44"/>
        <v>5.0183421999999997E-9</v>
      </c>
      <c r="L249" s="8">
        <f t="shared" si="45"/>
        <v>4.1411326999999992E-10</v>
      </c>
      <c r="M249" s="8">
        <f t="shared" si="46"/>
        <v>4.0546564560702937E-3</v>
      </c>
      <c r="N249" s="8">
        <f t="shared" si="47"/>
        <v>1.3277173485698126E-5</v>
      </c>
      <c r="O249" s="8">
        <f t="shared" si="48"/>
        <v>1.3253420621654698E-3</v>
      </c>
      <c r="P249" s="8">
        <f t="shared" si="49"/>
        <v>8.2519934571221532E-2</v>
      </c>
      <c r="R249" s="16">
        <f t="shared" si="50"/>
        <v>161.55000000447035</v>
      </c>
      <c r="S249" s="15">
        <f t="shared" si="51"/>
        <v>161.55000000447035</v>
      </c>
      <c r="U249" s="8">
        <f t="shared" si="52"/>
        <v>0.77548865286909041</v>
      </c>
      <c r="V249" s="8">
        <f t="shared" si="53"/>
        <v>1.4488535704379455E-3</v>
      </c>
      <c r="W249" s="8">
        <f t="shared" si="54"/>
        <v>0.16609795700822447</v>
      </c>
      <c r="X249" s="8">
        <f t="shared" si="55"/>
        <v>8.7530689963536172</v>
      </c>
    </row>
    <row r="250" spans="1:24" x14ac:dyDescent="0.35">
      <c r="A250" s="7">
        <v>249</v>
      </c>
      <c r="B250" s="12">
        <v>44629.611909722225</v>
      </c>
      <c r="C250" s="7">
        <v>9749399</v>
      </c>
      <c r="D250" s="8">
        <v>2.53162E-11</v>
      </c>
      <c r="E250" s="8">
        <v>4.3491299999999997E-11</v>
      </c>
      <c r="F250" s="8">
        <v>5.0736499999999997E-9</v>
      </c>
      <c r="G250" s="8">
        <v>6.3253000000000001E-12</v>
      </c>
      <c r="H250" s="8">
        <v>1.15131E-9</v>
      </c>
      <c r="I250" s="8">
        <f t="shared" si="42"/>
        <v>1.64048976E-11</v>
      </c>
      <c r="J250" s="8">
        <f t="shared" si="43"/>
        <v>8.6982599999999998E-14</v>
      </c>
      <c r="K250" s="8">
        <f t="shared" si="44"/>
        <v>5.0482817499999996E-9</v>
      </c>
      <c r="L250" s="8">
        <f t="shared" si="45"/>
        <v>3.9950457E-10</v>
      </c>
      <c r="M250" s="8">
        <f t="shared" si="46"/>
        <v>3.2496002426964385E-3</v>
      </c>
      <c r="N250" s="8">
        <f t="shared" si="47"/>
        <v>1.7230139740120489E-5</v>
      </c>
      <c r="O250" s="8">
        <f t="shared" si="48"/>
        <v>1.2529609703341143E-3</v>
      </c>
      <c r="P250" s="8">
        <f t="shared" si="49"/>
        <v>7.9136741922140152E-2</v>
      </c>
      <c r="R250" s="16">
        <f t="shared" si="50"/>
        <v>162.23333334177732</v>
      </c>
      <c r="S250" s="15">
        <f t="shared" si="51"/>
        <v>162.23333334177732</v>
      </c>
      <c r="U250" s="8">
        <f t="shared" si="52"/>
        <v>0.77798427392234792</v>
      </c>
      <c r="V250" s="8">
        <f t="shared" si="53"/>
        <v>1.4592769025173794E-3</v>
      </c>
      <c r="W250" s="8">
        <f t="shared" si="54"/>
        <v>0.16697887721611779</v>
      </c>
      <c r="X250" s="8">
        <f t="shared" si="55"/>
        <v>8.8083016944766985</v>
      </c>
    </row>
    <row r="251" spans="1:24" x14ac:dyDescent="0.35">
      <c r="A251" s="7">
        <v>250</v>
      </c>
      <c r="B251" s="12">
        <v>44629.612384259257</v>
      </c>
      <c r="C251" s="7">
        <v>9790497</v>
      </c>
      <c r="D251" s="8">
        <v>2.6831900000000001E-11</v>
      </c>
      <c r="E251" s="8">
        <v>3.2239699999999998E-11</v>
      </c>
      <c r="F251" s="8">
        <v>5.0356700000000003E-9</v>
      </c>
      <c r="G251" s="8">
        <v>6.0769699999999997E-12</v>
      </c>
      <c r="H251" s="8">
        <v>1.13463E-9</v>
      </c>
      <c r="I251" s="8">
        <f t="shared" si="42"/>
        <v>1.73870712E-11</v>
      </c>
      <c r="J251" s="8">
        <f t="shared" si="43"/>
        <v>6.4479400000000001E-14</v>
      </c>
      <c r="K251" s="8">
        <f t="shared" si="44"/>
        <v>5.0104916500000003E-9</v>
      </c>
      <c r="L251" s="8">
        <f t="shared" si="45"/>
        <v>3.9371660999999995E-10</v>
      </c>
      <c r="M251" s="8">
        <f t="shared" si="46"/>
        <v>3.4701327563334029E-3</v>
      </c>
      <c r="N251" s="8">
        <f t="shared" si="47"/>
        <v>1.2868876849640093E-5</v>
      </c>
      <c r="O251" s="8">
        <f t="shared" si="48"/>
        <v>1.2128490424687165E-3</v>
      </c>
      <c r="P251" s="8">
        <f t="shared" si="49"/>
        <v>7.857843850513152E-2</v>
      </c>
      <c r="R251" s="16">
        <f t="shared" si="50"/>
        <v>162.91666667163372</v>
      </c>
      <c r="S251" s="15">
        <f t="shared" si="51"/>
        <v>162.91666667163372</v>
      </c>
      <c r="U251" s="8">
        <f t="shared" si="52"/>
        <v>0.78028018268533439</v>
      </c>
      <c r="V251" s="8">
        <f t="shared" si="53"/>
        <v>1.4695607331332214E-3</v>
      </c>
      <c r="W251" s="8">
        <f t="shared" si="54"/>
        <v>0.1678213622995387</v>
      </c>
      <c r="X251" s="8">
        <f t="shared" si="55"/>
        <v>8.8621877141818342</v>
      </c>
    </row>
    <row r="252" spans="1:24" x14ac:dyDescent="0.35">
      <c r="A252" s="7">
        <v>251</v>
      </c>
      <c r="B252" s="12">
        <v>44629.612858796296</v>
      </c>
      <c r="C252" s="7">
        <v>9831594</v>
      </c>
      <c r="D252" s="8">
        <v>9.9759800000000001E-12</v>
      </c>
      <c r="E252" s="8">
        <v>2.75302E-11</v>
      </c>
      <c r="F252" s="8">
        <v>5.0254599999999997E-9</v>
      </c>
      <c r="G252" s="8">
        <v>5.9404499999999998E-12</v>
      </c>
      <c r="H252" s="8">
        <v>1.11688E-9</v>
      </c>
      <c r="I252" s="8">
        <f t="shared" si="42"/>
        <v>6.4644350400000002E-12</v>
      </c>
      <c r="J252" s="8">
        <f t="shared" si="43"/>
        <v>5.5060399999999998E-14</v>
      </c>
      <c r="K252" s="8">
        <f t="shared" si="44"/>
        <v>5.0003326999999995E-9</v>
      </c>
      <c r="L252" s="8">
        <f t="shared" si="45"/>
        <v>3.8755735999999998E-10</v>
      </c>
      <c r="M252" s="8">
        <f t="shared" si="46"/>
        <v>1.2928009850224568E-3</v>
      </c>
      <c r="N252" s="8">
        <f t="shared" si="47"/>
        <v>1.1011347304950329E-5</v>
      </c>
      <c r="O252" s="8">
        <f t="shared" si="48"/>
        <v>1.1880109497514036E-3</v>
      </c>
      <c r="P252" s="8">
        <f t="shared" si="49"/>
        <v>7.750631472981788E-2</v>
      </c>
      <c r="R252" s="16">
        <f t="shared" si="50"/>
        <v>163.60000000149012</v>
      </c>
      <c r="S252" s="15">
        <f t="shared" si="51"/>
        <v>163.60000000149012</v>
      </c>
      <c r="U252" s="8">
        <f t="shared" si="52"/>
        <v>0.78190751837201744</v>
      </c>
      <c r="V252" s="8">
        <f t="shared" si="53"/>
        <v>1.4777198096778581E-3</v>
      </c>
      <c r="W252" s="8">
        <f t="shared" si="54"/>
        <v>0.1686416561260401</v>
      </c>
      <c r="X252" s="8">
        <f t="shared" si="55"/>
        <v>8.9155166712657596</v>
      </c>
    </row>
    <row r="253" spans="1:24" x14ac:dyDescent="0.35">
      <c r="A253" s="7">
        <v>252</v>
      </c>
      <c r="B253" s="12">
        <v>44629.613333333335</v>
      </c>
      <c r="C253" s="7">
        <v>9872692</v>
      </c>
      <c r="D253" s="8">
        <v>1.6554899999999998E-11</v>
      </c>
      <c r="E253" s="8">
        <v>3.1942800000000002E-11</v>
      </c>
      <c r="F253" s="8">
        <v>4.9832699999999999E-9</v>
      </c>
      <c r="G253" s="8">
        <v>5.64805E-12</v>
      </c>
      <c r="H253" s="8">
        <v>1.0901100000000001E-9</v>
      </c>
      <c r="I253" s="8">
        <f t="shared" si="42"/>
        <v>1.0727575199999999E-11</v>
      </c>
      <c r="J253" s="8">
        <f t="shared" si="43"/>
        <v>6.3885600000000003E-14</v>
      </c>
      <c r="K253" s="8">
        <f t="shared" si="44"/>
        <v>4.9583536499999999E-9</v>
      </c>
      <c r="L253" s="8">
        <f t="shared" si="45"/>
        <v>3.7826816999999999E-10</v>
      </c>
      <c r="M253" s="8">
        <f t="shared" si="46"/>
        <v>2.1635357131091285E-3</v>
      </c>
      <c r="N253" s="8">
        <f t="shared" si="47"/>
        <v>1.2884437962588652E-5</v>
      </c>
      <c r="O253" s="8">
        <f t="shared" si="48"/>
        <v>1.139097853578879E-3</v>
      </c>
      <c r="P253" s="8">
        <f t="shared" si="49"/>
        <v>7.6289066230683239E-2</v>
      </c>
      <c r="R253" s="16">
        <f t="shared" si="50"/>
        <v>164.28333333879709</v>
      </c>
      <c r="S253" s="15">
        <f t="shared" si="51"/>
        <v>164.28333333879709</v>
      </c>
      <c r="U253" s="8">
        <f t="shared" si="52"/>
        <v>0.78308843341741285</v>
      </c>
      <c r="V253" s="8">
        <f t="shared" si="53"/>
        <v>1.4858842030250773E-3</v>
      </c>
      <c r="W253" s="8">
        <f t="shared" si="54"/>
        <v>0.16943675163846816</v>
      </c>
      <c r="X253" s="8">
        <f t="shared" si="55"/>
        <v>8.9680634267328276</v>
      </c>
    </row>
    <row r="254" spans="1:24" x14ac:dyDescent="0.35">
      <c r="A254" s="7">
        <v>253</v>
      </c>
      <c r="B254" s="12">
        <v>44629.613807870373</v>
      </c>
      <c r="C254" s="7">
        <v>9913789</v>
      </c>
      <c r="D254" s="8">
        <v>2.1521400000000001E-11</v>
      </c>
      <c r="E254" s="8">
        <v>5.2347199999999998E-11</v>
      </c>
      <c r="F254" s="8">
        <v>5.0170399999999999E-9</v>
      </c>
      <c r="G254" s="8">
        <v>5.6910499999999997E-12</v>
      </c>
      <c r="H254" s="8">
        <v>1.07908E-9</v>
      </c>
      <c r="I254" s="8">
        <f t="shared" si="42"/>
        <v>1.3945867200000001E-11</v>
      </c>
      <c r="J254" s="8">
        <f t="shared" si="43"/>
        <v>1.046944E-13</v>
      </c>
      <c r="K254" s="8">
        <f t="shared" si="44"/>
        <v>4.9919547999999998E-9</v>
      </c>
      <c r="L254" s="8">
        <f t="shared" si="45"/>
        <v>3.7444075999999997E-10</v>
      </c>
      <c r="M254" s="8">
        <f t="shared" si="46"/>
        <v>2.7936685644669701E-3</v>
      </c>
      <c r="N254" s="8">
        <f t="shared" si="47"/>
        <v>2.0972625793807269E-5</v>
      </c>
      <c r="O254" s="8">
        <f t="shared" si="48"/>
        <v>1.1400443770043752E-3</v>
      </c>
      <c r="P254" s="8">
        <f t="shared" si="49"/>
        <v>7.5008844230721003E-2</v>
      </c>
      <c r="R254" s="16">
        <f t="shared" si="50"/>
        <v>164.96666667610407</v>
      </c>
      <c r="S254" s="15">
        <f t="shared" si="51"/>
        <v>164.96666667610407</v>
      </c>
      <c r="U254" s="8">
        <f t="shared" si="52"/>
        <v>0.78478214488876707</v>
      </c>
      <c r="V254" s="8">
        <f t="shared" si="53"/>
        <v>1.4974520332091139E-3</v>
      </c>
      <c r="W254" s="8">
        <f t="shared" si="54"/>
        <v>0.17021545857177903</v>
      </c>
      <c r="X254" s="8">
        <f t="shared" si="55"/>
        <v>9.019756879774409</v>
      </c>
    </row>
    <row r="255" spans="1:24" x14ac:dyDescent="0.35">
      <c r="A255" s="7">
        <v>254</v>
      </c>
      <c r="B255" s="12">
        <v>44629.614282407405</v>
      </c>
      <c r="C255" s="7">
        <v>9954887</v>
      </c>
      <c r="D255" s="8">
        <v>2.49399E-11</v>
      </c>
      <c r="E255" s="8">
        <v>5.2951300000000003E-11</v>
      </c>
      <c r="F255" s="8">
        <v>5.02578E-9</v>
      </c>
      <c r="G255" s="8">
        <v>4.9987500000000003E-12</v>
      </c>
      <c r="H255" s="8">
        <v>1.0686399999999999E-9</v>
      </c>
      <c r="I255" s="8">
        <f t="shared" si="42"/>
        <v>1.6161055200000001E-11</v>
      </c>
      <c r="J255" s="8">
        <f t="shared" si="43"/>
        <v>1.0590260000000001E-13</v>
      </c>
      <c r="K255" s="8">
        <f t="shared" si="44"/>
        <v>5.0006511E-9</v>
      </c>
      <c r="L255" s="8">
        <f t="shared" si="45"/>
        <v>3.7081808E-10</v>
      </c>
      <c r="M255" s="8">
        <f t="shared" si="46"/>
        <v>3.2317901962806406E-3</v>
      </c>
      <c r="N255" s="8">
        <f t="shared" si="47"/>
        <v>2.1177762231802176E-5</v>
      </c>
      <c r="O255" s="8">
        <f t="shared" si="48"/>
        <v>9.9961982950580171E-4</v>
      </c>
      <c r="P255" s="8">
        <f t="shared" si="49"/>
        <v>7.4153959671371589E-2</v>
      </c>
      <c r="R255" s="16">
        <f t="shared" si="50"/>
        <v>165.65000000596046</v>
      </c>
      <c r="S255" s="15">
        <f t="shared" si="51"/>
        <v>165.65000000596046</v>
      </c>
      <c r="U255" s="8">
        <f t="shared" si="52"/>
        <v>0.78684084328821413</v>
      </c>
      <c r="V255" s="8">
        <f t="shared" si="53"/>
        <v>1.5118534157112532E-3</v>
      </c>
      <c r="W255" s="8">
        <f t="shared" si="54"/>
        <v>0.17094651050528359</v>
      </c>
      <c r="X255" s="8">
        <f t="shared" si="55"/>
        <v>9.0707208375149762</v>
      </c>
    </row>
    <row r="256" spans="1:24" x14ac:dyDescent="0.35">
      <c r="A256" s="7">
        <v>255</v>
      </c>
      <c r="B256" s="12">
        <v>44629.614756944444</v>
      </c>
      <c r="C256" s="7">
        <v>9995984</v>
      </c>
      <c r="D256" s="8">
        <v>2.6960899999999999E-11</v>
      </c>
      <c r="E256" s="8">
        <v>3.1031600000000001E-11</v>
      </c>
      <c r="F256" s="8">
        <v>5.0257999999999997E-9</v>
      </c>
      <c r="G256" s="8">
        <v>5.0234699999999998E-12</v>
      </c>
      <c r="H256" s="8">
        <v>1.0450100000000001E-9</v>
      </c>
      <c r="I256" s="8">
        <f t="shared" si="42"/>
        <v>1.74706632E-11</v>
      </c>
      <c r="J256" s="8">
        <f t="shared" si="43"/>
        <v>6.2063200000000007E-14</v>
      </c>
      <c r="K256" s="8">
        <f t="shared" si="44"/>
        <v>5.0006709999999998E-9</v>
      </c>
      <c r="L256" s="8">
        <f t="shared" si="45"/>
        <v>3.6261847000000004E-10</v>
      </c>
      <c r="M256" s="8">
        <f t="shared" si="46"/>
        <v>3.4936637903193392E-3</v>
      </c>
      <c r="N256" s="8">
        <f t="shared" si="47"/>
        <v>1.2410974447229184E-5</v>
      </c>
      <c r="O256" s="8">
        <f t="shared" si="48"/>
        <v>1.0045591881569494E-3</v>
      </c>
      <c r="P256" s="8">
        <f t="shared" si="49"/>
        <v>7.2513962626215581E-2</v>
      </c>
      <c r="R256" s="16">
        <f t="shared" si="50"/>
        <v>166.33333333581686</v>
      </c>
      <c r="S256" s="15">
        <f t="shared" si="51"/>
        <v>166.33333333581686</v>
      </c>
      <c r="U256" s="8">
        <f t="shared" si="52"/>
        <v>0.78913870672194375</v>
      </c>
      <c r="V256" s="8">
        <f t="shared" si="53"/>
        <v>1.5233295673515294E-3</v>
      </c>
      <c r="W256" s="8">
        <f t="shared" si="54"/>
        <v>0.17163127166616748</v>
      </c>
      <c r="X256" s="8">
        <f t="shared" si="55"/>
        <v>9.1208323773783402</v>
      </c>
    </row>
    <row r="257" spans="1:24" x14ac:dyDescent="0.35">
      <c r="A257" s="7">
        <v>256</v>
      </c>
      <c r="B257" s="12">
        <v>44629.615243055552</v>
      </c>
      <c r="C257" s="7">
        <v>10037082</v>
      </c>
      <c r="D257" s="8">
        <v>1.08682E-11</v>
      </c>
      <c r="E257" s="8">
        <v>3.6928700000000001E-11</v>
      </c>
      <c r="F257" s="8">
        <v>4.9762000000000002E-9</v>
      </c>
      <c r="G257" s="8">
        <v>5.0385199999999998E-12</v>
      </c>
      <c r="H257" s="8">
        <v>1.04596E-9</v>
      </c>
      <c r="I257" s="8">
        <f t="shared" si="42"/>
        <v>7.0425936000000002E-12</v>
      </c>
      <c r="J257" s="8">
        <f t="shared" si="43"/>
        <v>7.3857400000000001E-14</v>
      </c>
      <c r="K257" s="8">
        <f t="shared" si="44"/>
        <v>4.9513189999999999E-9</v>
      </c>
      <c r="L257" s="8">
        <f t="shared" si="45"/>
        <v>3.6294811999999997E-10</v>
      </c>
      <c r="M257" s="8">
        <f t="shared" si="46"/>
        <v>1.422367171252751E-3</v>
      </c>
      <c r="N257" s="8">
        <f t="shared" si="47"/>
        <v>1.4916712092272786E-5</v>
      </c>
      <c r="O257" s="8">
        <f t="shared" si="48"/>
        <v>1.017611670748744E-3</v>
      </c>
      <c r="P257" s="8">
        <f t="shared" si="49"/>
        <v>7.3303319782062115E-2</v>
      </c>
      <c r="R257" s="16">
        <f t="shared" si="50"/>
        <v>167.03333333134651</v>
      </c>
      <c r="S257" s="15">
        <f t="shared" si="51"/>
        <v>167.03333333134651</v>
      </c>
      <c r="U257" s="8">
        <f t="shared" si="52"/>
        <v>0.79085931754750582</v>
      </c>
      <c r="V257" s="8">
        <f t="shared" si="53"/>
        <v>1.5328942575792729E-3</v>
      </c>
      <c r="W257" s="8">
        <f t="shared" si="54"/>
        <v>0.17233903146226456</v>
      </c>
      <c r="X257" s="8">
        <f t="shared" si="55"/>
        <v>9.17186842589531</v>
      </c>
    </row>
    <row r="258" spans="1:24" x14ac:dyDescent="0.35">
      <c r="A258" s="7">
        <v>257</v>
      </c>
      <c r="B258" s="12">
        <v>44629.615717592591</v>
      </c>
      <c r="C258" s="7">
        <v>10078179</v>
      </c>
      <c r="D258" s="8">
        <v>1.61464E-11</v>
      </c>
      <c r="E258" s="8">
        <v>2.42642E-11</v>
      </c>
      <c r="F258" s="8">
        <v>5.4531900000000003E-9</v>
      </c>
      <c r="G258" s="8">
        <v>4.84072E-12</v>
      </c>
      <c r="H258" s="8">
        <v>1.02653E-9</v>
      </c>
      <c r="I258" s="8">
        <f t="shared" si="42"/>
        <v>1.0462867200000001E-11</v>
      </c>
      <c r="J258" s="8">
        <f t="shared" si="43"/>
        <v>4.85284E-14</v>
      </c>
      <c r="K258" s="8">
        <f t="shared" si="44"/>
        <v>5.4259240499999999E-9</v>
      </c>
      <c r="L258" s="8">
        <f t="shared" si="45"/>
        <v>3.5620590999999993E-10</v>
      </c>
      <c r="M258" s="8">
        <f t="shared" si="46"/>
        <v>1.9283106625865877E-3</v>
      </c>
      <c r="N258" s="8">
        <f t="shared" si="47"/>
        <v>8.943803774769018E-6</v>
      </c>
      <c r="O258" s="8">
        <f t="shared" si="48"/>
        <v>8.9214665656811034E-4</v>
      </c>
      <c r="P258" s="8">
        <f t="shared" si="49"/>
        <v>6.5648893482023574E-2</v>
      </c>
      <c r="R258" s="16">
        <f t="shared" si="50"/>
        <v>167.71666666865349</v>
      </c>
      <c r="S258" s="15">
        <f t="shared" si="51"/>
        <v>167.71666666865349</v>
      </c>
      <c r="U258" s="8">
        <f t="shared" si="52"/>
        <v>0.79200413248072477</v>
      </c>
      <c r="V258" s="8">
        <f t="shared" si="53"/>
        <v>1.5410466005479188E-3</v>
      </c>
      <c r="W258" s="8">
        <f t="shared" si="54"/>
        <v>0.17299153222789218</v>
      </c>
      <c r="X258" s="8">
        <f t="shared" si="55"/>
        <v>9.2193437657032788</v>
      </c>
    </row>
    <row r="259" spans="1:24" x14ac:dyDescent="0.35">
      <c r="A259" s="7">
        <v>258</v>
      </c>
      <c r="B259" s="12">
        <v>44629.61619212963</v>
      </c>
      <c r="C259" s="7">
        <v>10119277</v>
      </c>
      <c r="D259" s="8">
        <v>3.5367400000000001E-12</v>
      </c>
      <c r="E259" s="8">
        <v>4.6880099999999997E-11</v>
      </c>
      <c r="F259" s="8">
        <v>5.83047E-9</v>
      </c>
      <c r="G259" s="8">
        <v>4.4419000000000003E-12</v>
      </c>
      <c r="H259" s="8">
        <v>1.0020500000000001E-9</v>
      </c>
      <c r="I259" s="8">
        <f t="shared" ref="I259:I307" si="56">0.648*D259</f>
        <v>2.29180752E-12</v>
      </c>
      <c r="J259" s="8">
        <f t="shared" ref="J259:J307" si="57">0.002*E259</f>
        <v>9.3760199999999998E-14</v>
      </c>
      <c r="K259" s="8">
        <f t="shared" ref="K259:K307" si="58">F259-(0.005*F259)</f>
        <v>5.8013176499999996E-9</v>
      </c>
      <c r="L259" s="8">
        <f t="shared" ref="L259:L307" si="59">H259-(0.653*H259)</f>
        <v>3.4771135000000005E-10</v>
      </c>
      <c r="M259" s="8">
        <f t="shared" ref="M259:M307" si="60">I259/K259</f>
        <v>3.9504947983670576E-4</v>
      </c>
      <c r="N259" s="8">
        <f t="shared" ref="N259:N307" si="61">J259/K259</f>
        <v>1.6161880051508643E-5</v>
      </c>
      <c r="O259" s="8">
        <f t="shared" ref="O259:O307" si="62">G259/K259</f>
        <v>7.6567088168323291E-4</v>
      </c>
      <c r="P259" s="8">
        <f t="shared" ref="P259:P307" si="63">L259/K259</f>
        <v>5.9936616296127149E-2</v>
      </c>
      <c r="R259" s="16">
        <f t="shared" ref="R259:R307" si="64">B259*86400/60-$T$1</f>
        <v>168.40000000596046</v>
      </c>
      <c r="S259" s="15">
        <f t="shared" ref="S259:S307" si="65">R259</f>
        <v>168.40000000596046</v>
      </c>
      <c r="U259" s="8">
        <f t="shared" si="52"/>
        <v>0.79279794720066887</v>
      </c>
      <c r="V259" s="8">
        <f t="shared" si="53"/>
        <v>1.549624375905111E-3</v>
      </c>
      <c r="W259" s="8">
        <f t="shared" si="54"/>
        <v>0.17355795322342185</v>
      </c>
      <c r="X259" s="8">
        <f t="shared" si="55"/>
        <v>9.2622521484603304</v>
      </c>
    </row>
    <row r="260" spans="1:24" x14ac:dyDescent="0.35">
      <c r="A260" s="7">
        <v>259</v>
      </c>
      <c r="B260" s="12">
        <v>44629.616666666669</v>
      </c>
      <c r="C260" s="7">
        <v>10160374</v>
      </c>
      <c r="D260" s="8">
        <v>3.6119899999999998E-12</v>
      </c>
      <c r="E260" s="8">
        <v>3.1123700000000002E-11</v>
      </c>
      <c r="F260" s="8">
        <v>5.0419600000000002E-8</v>
      </c>
      <c r="G260" s="8">
        <v>4.4633999999999997E-12</v>
      </c>
      <c r="H260" s="8">
        <v>1.1394300000000001E-9</v>
      </c>
      <c r="I260" s="8">
        <f t="shared" si="56"/>
        <v>2.3405695199999999E-12</v>
      </c>
      <c r="J260" s="8">
        <f t="shared" si="57"/>
        <v>6.2247400000000001E-14</v>
      </c>
      <c r="K260" s="8">
        <f t="shared" si="58"/>
        <v>5.0167502000000003E-8</v>
      </c>
      <c r="L260" s="8">
        <f t="shared" si="59"/>
        <v>3.9538220999999995E-10</v>
      </c>
      <c r="M260" s="8">
        <f t="shared" si="60"/>
        <v>4.6655093969000088E-5</v>
      </c>
      <c r="N260" s="8">
        <f t="shared" si="61"/>
        <v>1.2407912995149729E-6</v>
      </c>
      <c r="O260" s="8">
        <f t="shared" si="62"/>
        <v>8.8969947118355607E-5</v>
      </c>
      <c r="P260" s="8">
        <f t="shared" si="63"/>
        <v>7.8812417249716753E-3</v>
      </c>
      <c r="R260" s="16">
        <f t="shared" si="64"/>
        <v>169.08333333581686</v>
      </c>
      <c r="S260" s="15">
        <f t="shared" si="65"/>
        <v>169.08333333581686</v>
      </c>
      <c r="U260" s="8">
        <f t="shared" ref="U260:U307" si="66">(M260+M259)/2* ($R260-$R259)+U259</f>
        <v>0.79294886292928457</v>
      </c>
      <c r="V260" s="8">
        <f t="shared" ref="V260:V307" si="67">(N260+N259)/2*($R260-$R259)+V259</f>
        <v>1.5555702885864566E-3</v>
      </c>
      <c r="W260" s="8">
        <f t="shared" ref="W260:W307" si="68">(O260+O259)/2*($R260-$R259)+W259</f>
        <v>0.17384995550510995</v>
      </c>
      <c r="X260" s="8">
        <f t="shared" ref="X260:X307" si="69">(P260+P259)/2*($R260-$R259)+X259</f>
        <v>9.2854232498329736</v>
      </c>
    </row>
    <row r="261" spans="1:24" x14ac:dyDescent="0.35">
      <c r="A261" s="7">
        <v>260</v>
      </c>
      <c r="B261" s="12">
        <v>44629.617152777777</v>
      </c>
      <c r="C261" s="7">
        <v>10202492</v>
      </c>
      <c r="D261" s="8">
        <v>1.38997E-11</v>
      </c>
      <c r="E261" s="8">
        <v>2.3035599999999998E-11</v>
      </c>
      <c r="F261" s="8">
        <v>3.0583700000000001E-7</v>
      </c>
      <c r="G261" s="8">
        <v>4.1763700000000003E-12</v>
      </c>
      <c r="H261" s="8">
        <v>9.0702900000000001E-10</v>
      </c>
      <c r="I261" s="8">
        <f t="shared" si="56"/>
        <v>9.0070055999999999E-12</v>
      </c>
      <c r="J261" s="8">
        <f t="shared" si="57"/>
        <v>4.6071199999999998E-14</v>
      </c>
      <c r="K261" s="8">
        <f t="shared" si="58"/>
        <v>3.0430781500000002E-7</v>
      </c>
      <c r="L261" s="8">
        <f t="shared" si="59"/>
        <v>3.1473906299999997E-10</v>
      </c>
      <c r="M261" s="8">
        <f t="shared" si="60"/>
        <v>2.9598338116949115E-5</v>
      </c>
      <c r="N261" s="8">
        <f t="shared" si="61"/>
        <v>1.5139670336760822E-7</v>
      </c>
      <c r="O261" s="8">
        <f t="shared" si="62"/>
        <v>1.3724162818493505E-5</v>
      </c>
      <c r="P261" s="8">
        <f t="shared" si="63"/>
        <v>1.0342786070084988E-3</v>
      </c>
      <c r="R261" s="16">
        <f t="shared" si="64"/>
        <v>169.78333333879709</v>
      </c>
      <c r="S261" s="15">
        <f t="shared" si="65"/>
        <v>169.78333333879709</v>
      </c>
      <c r="U261" s="8">
        <f t="shared" si="66"/>
        <v>0.79297555163062827</v>
      </c>
      <c r="V261" s="8">
        <f t="shared" si="67"/>
        <v>1.5560575543895401E-3</v>
      </c>
      <c r="W261" s="8">
        <f t="shared" si="68"/>
        <v>0.17388589844374089</v>
      </c>
      <c r="X261" s="8">
        <f t="shared" si="69"/>
        <v>9.2885436819624516</v>
      </c>
    </row>
    <row r="262" spans="1:24" x14ac:dyDescent="0.35">
      <c r="A262" s="7">
        <v>261</v>
      </c>
      <c r="B262" s="12">
        <v>44629.617615740739</v>
      </c>
      <c r="C262" s="7">
        <v>10242009</v>
      </c>
      <c r="D262" s="8">
        <v>-6.6972299999999997E-12</v>
      </c>
      <c r="E262" s="8">
        <v>3.2198700000000002E-11</v>
      </c>
      <c r="F262" s="8">
        <v>3.89328E-7</v>
      </c>
      <c r="G262" s="8">
        <v>3.6678999999999997E-12</v>
      </c>
      <c r="H262" s="8">
        <v>8.2628600000000001E-10</v>
      </c>
      <c r="I262" s="8">
        <f t="shared" si="56"/>
        <v>-4.3398050399999997E-12</v>
      </c>
      <c r="J262" s="8">
        <f t="shared" si="57"/>
        <v>6.4397400000000009E-14</v>
      </c>
      <c r="K262" s="8">
        <f t="shared" si="58"/>
        <v>3.8738136000000003E-7</v>
      </c>
      <c r="L262" s="8">
        <f t="shared" si="59"/>
        <v>2.8672124199999995E-10</v>
      </c>
      <c r="M262" s="8">
        <f t="shared" si="60"/>
        <v>-1.1202926852236771E-5</v>
      </c>
      <c r="N262" s="8">
        <f t="shared" si="61"/>
        <v>1.6623773534173147E-7</v>
      </c>
      <c r="O262" s="8">
        <f t="shared" si="62"/>
        <v>9.4684473202324432E-6</v>
      </c>
      <c r="P262" s="8">
        <f t="shared" si="63"/>
        <v>7.4015239659440488E-4</v>
      </c>
      <c r="R262" s="16">
        <f t="shared" si="64"/>
        <v>170.45000000298023</v>
      </c>
      <c r="S262" s="15">
        <f t="shared" si="65"/>
        <v>170.45000000298023</v>
      </c>
      <c r="U262" s="8">
        <f t="shared" si="66"/>
        <v>0.79298168343436037</v>
      </c>
      <c r="V262" s="8">
        <f t="shared" si="67"/>
        <v>1.5561634325353822E-3</v>
      </c>
      <c r="W262" s="8">
        <f t="shared" si="68"/>
        <v>0.17389362931375832</v>
      </c>
      <c r="X262" s="8">
        <f t="shared" si="69"/>
        <v>9.2891351589614484</v>
      </c>
    </row>
    <row r="263" spans="1:24" x14ac:dyDescent="0.35">
      <c r="A263" s="7">
        <v>262</v>
      </c>
      <c r="B263" s="12">
        <v>44629.618055555555</v>
      </c>
      <c r="C263" s="7">
        <v>10280507</v>
      </c>
      <c r="D263" s="8">
        <v>1.5168199999999999E-11</v>
      </c>
      <c r="E263" s="8">
        <v>3.2045099999999997E-11</v>
      </c>
      <c r="F263" s="8">
        <v>4.02676E-7</v>
      </c>
      <c r="G263" s="8">
        <v>8.8372499999999996E-11</v>
      </c>
      <c r="H263" s="8">
        <v>3.1271000000000001E-9</v>
      </c>
      <c r="I263" s="8">
        <f t="shared" si="56"/>
        <v>9.828993599999999E-12</v>
      </c>
      <c r="J263" s="8">
        <f t="shared" si="57"/>
        <v>6.4090199999999997E-14</v>
      </c>
      <c r="K263" s="8">
        <f t="shared" si="58"/>
        <v>4.0066262000000002E-7</v>
      </c>
      <c r="L263" s="8">
        <f t="shared" si="59"/>
        <v>1.0851036999999998E-9</v>
      </c>
      <c r="M263" s="8">
        <f t="shared" si="60"/>
        <v>2.453184577088823E-5</v>
      </c>
      <c r="N263" s="8">
        <f t="shared" si="61"/>
        <v>1.599605174048929E-7</v>
      </c>
      <c r="O263" s="8">
        <f t="shared" si="62"/>
        <v>2.2056587160539207E-4</v>
      </c>
      <c r="P263" s="8">
        <f t="shared" si="63"/>
        <v>2.7082728605927844E-3</v>
      </c>
      <c r="R263" s="16">
        <f t="shared" si="64"/>
        <v>171.08333333581686</v>
      </c>
      <c r="S263" s="15">
        <f t="shared" si="65"/>
        <v>171.08333333581686</v>
      </c>
      <c r="U263" s="8">
        <f t="shared" si="66"/>
        <v>0.79298590425868132</v>
      </c>
      <c r="V263" s="8">
        <f t="shared" si="67"/>
        <v>1.5562667286486711E-3</v>
      </c>
      <c r="W263" s="8">
        <f t="shared" si="68"/>
        <v>0.1739664735146943</v>
      </c>
      <c r="X263" s="8">
        <f t="shared" si="69"/>
        <v>9.2902271602920354</v>
      </c>
    </row>
    <row r="264" spans="1:24" s="17" customFormat="1" x14ac:dyDescent="0.35">
      <c r="A264" s="17">
        <v>263</v>
      </c>
      <c r="B264" s="18">
        <v>44629.618564814817</v>
      </c>
      <c r="C264" s="17">
        <v>10324335</v>
      </c>
      <c r="D264" s="19">
        <v>8.6562500000000002E-9</v>
      </c>
      <c r="E264" s="19">
        <v>3.7133399999999997E-11</v>
      </c>
      <c r="F264" s="19">
        <v>3.64513E-7</v>
      </c>
      <c r="G264" s="19">
        <v>2.7445000000000002E-10</v>
      </c>
      <c r="H264" s="19">
        <v>4.9115300000000003E-9</v>
      </c>
      <c r="I264" s="19">
        <f t="shared" si="56"/>
        <v>5.6092500000000002E-9</v>
      </c>
      <c r="J264" s="19">
        <f t="shared" si="57"/>
        <v>7.4266799999999991E-14</v>
      </c>
      <c r="K264" s="19">
        <f t="shared" si="58"/>
        <v>3.6269043500000002E-7</v>
      </c>
      <c r="L264" s="19">
        <f t="shared" si="59"/>
        <v>1.7043009100000001E-9</v>
      </c>
      <c r="M264" s="19">
        <f t="shared" si="60"/>
        <v>1.546566840120832E-2</v>
      </c>
      <c r="N264" s="19">
        <f t="shared" si="61"/>
        <v>2.0476635949883814E-7</v>
      </c>
      <c r="O264" s="19">
        <f t="shared" si="62"/>
        <v>7.5670592195242205E-4</v>
      </c>
      <c r="P264" s="19">
        <f t="shared" si="63"/>
        <v>4.6990511619089161E-3</v>
      </c>
      <c r="R264" s="16">
        <f t="shared" si="64"/>
        <v>171.8166666701436</v>
      </c>
      <c r="S264" s="21">
        <f t="shared" si="65"/>
        <v>171.8166666701436</v>
      </c>
      <c r="U264" s="8">
        <f t="shared" si="66"/>
        <v>0.79866564435693443</v>
      </c>
      <c r="V264" s="8">
        <f t="shared" si="67"/>
        <v>1.5564004618370503E-3</v>
      </c>
      <c r="W264" s="8">
        <f t="shared" si="68"/>
        <v>0.17432480650615093</v>
      </c>
      <c r="X264" s="8">
        <f t="shared" si="69"/>
        <v>9.2929431791039647</v>
      </c>
    </row>
    <row r="265" spans="1:24" x14ac:dyDescent="0.35">
      <c r="A265" s="7">
        <v>264</v>
      </c>
      <c r="B265" s="12">
        <v>44629.618946759256</v>
      </c>
      <c r="C265" s="7">
        <v>10357753</v>
      </c>
      <c r="D265" s="8">
        <v>1.18801E-8</v>
      </c>
      <c r="E265" s="8">
        <v>3.3294199999999997E-11</v>
      </c>
      <c r="F265" s="8">
        <v>3.5985500000000002E-7</v>
      </c>
      <c r="G265" s="8">
        <v>2.88514E-10</v>
      </c>
      <c r="H265" s="8">
        <v>3.4334000000000002E-9</v>
      </c>
      <c r="I265" s="8">
        <f t="shared" si="56"/>
        <v>7.6983048000000001E-9</v>
      </c>
      <c r="J265" s="8">
        <f t="shared" si="57"/>
        <v>6.6588399999999995E-14</v>
      </c>
      <c r="K265" s="8">
        <f t="shared" si="58"/>
        <v>3.5805572500000002E-7</v>
      </c>
      <c r="L265" s="8">
        <f t="shared" si="59"/>
        <v>1.1913897999999999E-9</v>
      </c>
      <c r="M265" s="8">
        <f t="shared" si="60"/>
        <v>2.1500298033218151E-2</v>
      </c>
      <c r="N265" s="8">
        <f t="shared" si="61"/>
        <v>1.8597216955545114E-7</v>
      </c>
      <c r="O265" s="8">
        <f t="shared" si="62"/>
        <v>8.0577960316093251E-4</v>
      </c>
      <c r="P265" s="8">
        <f t="shared" si="63"/>
        <v>3.3273865401816987E-3</v>
      </c>
      <c r="R265" s="16">
        <f t="shared" si="64"/>
        <v>172.36666665971279</v>
      </c>
      <c r="S265" s="15">
        <f t="shared" si="65"/>
        <v>172.36666665971279</v>
      </c>
      <c r="U265" s="8">
        <f t="shared" si="66"/>
        <v>0.80883128493360923</v>
      </c>
      <c r="V265" s="8">
        <f t="shared" si="67"/>
        <v>1.5565079149305024E-3</v>
      </c>
      <c r="W265" s="8">
        <f t="shared" si="68"/>
        <v>0.17475449001740809</v>
      </c>
      <c r="X265" s="8">
        <f t="shared" si="69"/>
        <v>9.295150449430178</v>
      </c>
    </row>
    <row r="266" spans="1:24" x14ac:dyDescent="0.35">
      <c r="A266" s="7">
        <v>265</v>
      </c>
      <c r="B266" s="12">
        <v>44629.619293981479</v>
      </c>
      <c r="C266" s="7">
        <v>10387519</v>
      </c>
      <c r="D266" s="8">
        <v>1.2670800000000001E-8</v>
      </c>
      <c r="E266" s="8">
        <v>2.58307E-11</v>
      </c>
      <c r="F266" s="8">
        <v>3.5528700000000002E-7</v>
      </c>
      <c r="G266" s="8">
        <v>2.7935000000000002E-10</v>
      </c>
      <c r="H266" s="8">
        <v>2.5586400000000002E-9</v>
      </c>
      <c r="I266" s="8">
        <f t="shared" si="56"/>
        <v>8.2106783999999999E-9</v>
      </c>
      <c r="J266" s="8">
        <f t="shared" si="57"/>
        <v>5.1661399999999998E-14</v>
      </c>
      <c r="K266" s="8">
        <f t="shared" si="58"/>
        <v>3.5351056500000003E-7</v>
      </c>
      <c r="L266" s="8">
        <f t="shared" si="59"/>
        <v>8.8784807999999992E-10</v>
      </c>
      <c r="M266" s="8">
        <f t="shared" si="60"/>
        <v>2.3226118857296384E-2</v>
      </c>
      <c r="N266" s="8">
        <f t="shared" si="61"/>
        <v>1.4613820664737417E-7</v>
      </c>
      <c r="O266" s="8">
        <f t="shared" si="62"/>
        <v>7.9021683552795655E-4</v>
      </c>
      <c r="P266" s="8">
        <f t="shared" si="63"/>
        <v>2.5115178099415496E-3</v>
      </c>
      <c r="R266" s="16">
        <f t="shared" si="64"/>
        <v>172.86666666716337</v>
      </c>
      <c r="S266" s="15">
        <f t="shared" si="65"/>
        <v>172.86666666716337</v>
      </c>
      <c r="U266" s="8">
        <f t="shared" si="66"/>
        <v>0.82001288932285676</v>
      </c>
      <c r="V266" s="8">
        <f t="shared" si="67"/>
        <v>1.5565909425257903E-3</v>
      </c>
      <c r="W266" s="8">
        <f t="shared" si="68"/>
        <v>0.17515348913302586</v>
      </c>
      <c r="X266" s="8">
        <f t="shared" si="69"/>
        <v>9.2966101755394597</v>
      </c>
    </row>
    <row r="267" spans="1:24" x14ac:dyDescent="0.35">
      <c r="A267" s="7">
        <v>266</v>
      </c>
      <c r="B267" s="12">
        <v>44629.619641203702</v>
      </c>
      <c r="C267" s="7">
        <v>10417285</v>
      </c>
      <c r="D267" s="8">
        <v>1.2684200000000001E-8</v>
      </c>
      <c r="E267" s="8">
        <v>3.20861E-11</v>
      </c>
      <c r="F267" s="8">
        <v>3.9810699999999998E-7</v>
      </c>
      <c r="G267" s="8">
        <v>2.3573000000000002E-10</v>
      </c>
      <c r="H267" s="8">
        <v>2.02414E-9</v>
      </c>
      <c r="I267" s="8">
        <f t="shared" si="56"/>
        <v>8.2193616000000001E-9</v>
      </c>
      <c r="J267" s="8">
        <f t="shared" si="57"/>
        <v>6.4172200000000001E-14</v>
      </c>
      <c r="K267" s="8">
        <f t="shared" si="58"/>
        <v>3.9611646499999996E-7</v>
      </c>
      <c r="L267" s="8">
        <f t="shared" si="59"/>
        <v>7.0237657999999987E-10</v>
      </c>
      <c r="M267" s="8">
        <f t="shared" si="60"/>
        <v>2.0749861028876951E-2</v>
      </c>
      <c r="N267" s="8">
        <f t="shared" si="61"/>
        <v>1.6200336433881889E-7</v>
      </c>
      <c r="O267" s="8">
        <f t="shared" si="62"/>
        <v>5.9510275595335332E-4</v>
      </c>
      <c r="P267" s="8">
        <f t="shared" si="63"/>
        <v>1.773156740657069E-3</v>
      </c>
      <c r="R267" s="16">
        <f t="shared" si="64"/>
        <v>173.36666666716337</v>
      </c>
      <c r="S267" s="15">
        <f t="shared" si="65"/>
        <v>173.36666666716337</v>
      </c>
      <c r="U267" s="8">
        <f t="shared" si="66"/>
        <v>0.83100688429440006</v>
      </c>
      <c r="V267" s="8">
        <f t="shared" si="67"/>
        <v>1.5566679779185368E-3</v>
      </c>
      <c r="W267" s="8">
        <f t="shared" si="68"/>
        <v>0.1754998190308962</v>
      </c>
      <c r="X267" s="8">
        <f t="shared" si="69"/>
        <v>9.2976813441771089</v>
      </c>
    </row>
    <row r="268" spans="1:24" s="9" customFormat="1" x14ac:dyDescent="0.35">
      <c r="A268" s="9">
        <v>267</v>
      </c>
      <c r="B268" s="11">
        <v>44629.620011574072</v>
      </c>
      <c r="C268" s="9">
        <v>10449642</v>
      </c>
      <c r="D268" s="10">
        <v>5.6940900000000001E-9</v>
      </c>
      <c r="E268" s="10">
        <v>3.1328499999999997E-11</v>
      </c>
      <c r="F268" s="10">
        <v>4.1942799999999999E-7</v>
      </c>
      <c r="G268" s="10">
        <v>8.5391599999999995E-11</v>
      </c>
      <c r="H268" s="10">
        <v>1.4656399999999999E-9</v>
      </c>
      <c r="I268" s="10">
        <f t="shared" si="56"/>
        <v>3.6897703200000004E-9</v>
      </c>
      <c r="J268" s="10">
        <f t="shared" si="57"/>
        <v>6.2656999999999992E-14</v>
      </c>
      <c r="K268" s="10">
        <f t="shared" si="58"/>
        <v>4.1733085999999999E-7</v>
      </c>
      <c r="L268" s="10">
        <f t="shared" si="59"/>
        <v>5.0857707999999993E-10</v>
      </c>
      <c r="M268" s="10">
        <f t="shared" si="60"/>
        <v>8.8413550821523253E-3</v>
      </c>
      <c r="N268" s="10">
        <f t="shared" si="61"/>
        <v>1.5013747126201019E-7</v>
      </c>
      <c r="O268" s="10">
        <f t="shared" si="62"/>
        <v>2.0461367271042453E-4</v>
      </c>
      <c r="P268" s="10">
        <f t="shared" si="63"/>
        <v>1.2186423980244355E-3</v>
      </c>
      <c r="R268" s="16">
        <f t="shared" si="64"/>
        <v>173.90000000596046</v>
      </c>
      <c r="S268" s="24">
        <f t="shared" si="65"/>
        <v>173.90000000596046</v>
      </c>
      <c r="U268" s="8">
        <f t="shared" si="66"/>
        <v>0.83889787533818083</v>
      </c>
      <c r="V268" s="8">
        <f t="shared" si="67"/>
        <v>1.5567512154755498E-3</v>
      </c>
      <c r="W268" s="8">
        <f t="shared" si="68"/>
        <v>0.17571307674739128</v>
      </c>
      <c r="X268" s="8">
        <f t="shared" si="69"/>
        <v>9.2984791572889307</v>
      </c>
    </row>
    <row r="269" spans="1:24" x14ac:dyDescent="0.35">
      <c r="A269" s="7">
        <v>268</v>
      </c>
      <c r="B269" s="12">
        <v>44629.620381944442</v>
      </c>
      <c r="C269" s="7">
        <v>10481509</v>
      </c>
      <c r="D269" s="8">
        <v>1.7637E-9</v>
      </c>
      <c r="E269" s="8">
        <v>2.1929899999999999E-11</v>
      </c>
      <c r="F269" s="8">
        <v>4.66638E-7</v>
      </c>
      <c r="G269" s="8">
        <v>3.6196299999999998E-11</v>
      </c>
      <c r="H269" s="8">
        <v>1.1945E-9</v>
      </c>
      <c r="I269" s="8">
        <f t="shared" si="56"/>
        <v>1.1428776000000002E-9</v>
      </c>
      <c r="J269" s="8">
        <f t="shared" si="57"/>
        <v>4.38598E-14</v>
      </c>
      <c r="K269" s="8">
        <f t="shared" si="58"/>
        <v>4.6430480999999997E-7</v>
      </c>
      <c r="L269" s="8">
        <f t="shared" si="59"/>
        <v>4.1449149999999994E-10</v>
      </c>
      <c r="M269" s="8">
        <f t="shared" si="60"/>
        <v>2.4614812842451497E-3</v>
      </c>
      <c r="N269" s="8">
        <f t="shared" si="61"/>
        <v>9.4463376332457127E-8</v>
      </c>
      <c r="O269" s="8">
        <f t="shared" si="62"/>
        <v>7.795805518361957E-5</v>
      </c>
      <c r="P269" s="8">
        <f t="shared" si="63"/>
        <v>8.9271420642831581E-4</v>
      </c>
      <c r="R269" s="16">
        <f t="shared" si="64"/>
        <v>174.43333333730698</v>
      </c>
      <c r="S269" s="15">
        <f t="shared" si="65"/>
        <v>174.43333333730698</v>
      </c>
      <c r="U269" s="8">
        <f t="shared" si="66"/>
        <v>0.84191196502465848</v>
      </c>
      <c r="V269" s="8">
        <f t="shared" si="67"/>
        <v>1.5568164423679987E-3</v>
      </c>
      <c r="W269" s="8">
        <f t="shared" si="68"/>
        <v>0.17578842920788232</v>
      </c>
      <c r="X269" s="8">
        <f t="shared" si="69"/>
        <v>9.2990421857146881</v>
      </c>
    </row>
    <row r="270" spans="1:24" x14ac:dyDescent="0.35">
      <c r="A270" s="7">
        <v>269</v>
      </c>
      <c r="B270" s="12">
        <v>44629.620833333334</v>
      </c>
      <c r="C270" s="7">
        <v>10520916</v>
      </c>
      <c r="D270" s="8">
        <v>4.9771299999999995E-10</v>
      </c>
      <c r="E270" s="8">
        <v>4.0614400000000003E-11</v>
      </c>
      <c r="F270" s="8">
        <v>3.2043799999999997E-7</v>
      </c>
      <c r="G270" s="8">
        <v>1.74623E-11</v>
      </c>
      <c r="H270" s="8">
        <v>2.13129E-9</v>
      </c>
      <c r="I270" s="8">
        <f t="shared" si="56"/>
        <v>3.2251802399999999E-10</v>
      </c>
      <c r="J270" s="8">
        <f t="shared" si="57"/>
        <v>8.1228800000000012E-14</v>
      </c>
      <c r="K270" s="8">
        <f t="shared" si="58"/>
        <v>3.1883580999999996E-7</v>
      </c>
      <c r="L270" s="8">
        <f t="shared" si="59"/>
        <v>7.3955762999999986E-10</v>
      </c>
      <c r="M270" s="8">
        <f t="shared" si="60"/>
        <v>1.0115489348577252E-3</v>
      </c>
      <c r="N270" s="8">
        <f t="shared" si="61"/>
        <v>2.5476686574196302E-7</v>
      </c>
      <c r="O270" s="8">
        <f t="shared" si="62"/>
        <v>5.4768942045750769E-5</v>
      </c>
      <c r="P270" s="8">
        <f t="shared" si="63"/>
        <v>2.3195563572360333E-3</v>
      </c>
      <c r="R270" s="16">
        <f t="shared" si="64"/>
        <v>175.08333333581686</v>
      </c>
      <c r="S270" s="15">
        <f t="shared" si="65"/>
        <v>175.08333333581686</v>
      </c>
      <c r="U270" s="8">
        <f t="shared" si="66"/>
        <v>0.84304069984327934</v>
      </c>
      <c r="V270" s="8">
        <f t="shared" si="67"/>
        <v>1.5569299421964128E-3</v>
      </c>
      <c r="W270" s="8">
        <f t="shared" si="68"/>
        <v>0.17583156548188297</v>
      </c>
      <c r="X270" s="8">
        <f t="shared" si="69"/>
        <v>9.3000861736454858</v>
      </c>
    </row>
    <row r="271" spans="1:24" x14ac:dyDescent="0.35">
      <c r="A271" s="7">
        <v>270</v>
      </c>
      <c r="B271" s="12">
        <v>44629.62128472222</v>
      </c>
      <c r="C271" s="7">
        <v>10559414</v>
      </c>
      <c r="D271" s="8">
        <v>1.4157699999999999E-10</v>
      </c>
      <c r="E271" s="8">
        <v>4.40647E-11</v>
      </c>
      <c r="F271" s="8">
        <v>5.1277899999999999E-8</v>
      </c>
      <c r="G271" s="8">
        <v>1.87641E-11</v>
      </c>
      <c r="H271" s="8">
        <v>2.404E-9</v>
      </c>
      <c r="I271" s="8">
        <f t="shared" si="56"/>
        <v>9.1741895999999994E-11</v>
      </c>
      <c r="J271" s="8">
        <f t="shared" si="57"/>
        <v>8.8129400000000006E-14</v>
      </c>
      <c r="K271" s="8">
        <f t="shared" si="58"/>
        <v>5.1021510499999996E-8</v>
      </c>
      <c r="L271" s="8">
        <f t="shared" si="59"/>
        <v>8.3418799999999997E-10</v>
      </c>
      <c r="M271" s="8">
        <f t="shared" si="60"/>
        <v>1.7981023121610639E-3</v>
      </c>
      <c r="N271" s="8">
        <f t="shared" si="61"/>
        <v>1.7272989203249876E-6</v>
      </c>
      <c r="O271" s="8">
        <f t="shared" si="62"/>
        <v>3.6776841406919932E-4</v>
      </c>
      <c r="P271" s="8">
        <f t="shared" si="63"/>
        <v>1.6349731550970057E-2</v>
      </c>
      <c r="R271" s="16">
        <f t="shared" si="64"/>
        <v>175.73333333432674</v>
      </c>
      <c r="S271" s="15">
        <f t="shared" si="65"/>
        <v>175.73333333432674</v>
      </c>
      <c r="U271" s="8">
        <f t="shared" si="66"/>
        <v>0.84395383649646705</v>
      </c>
      <c r="V271" s="8">
        <f t="shared" si="67"/>
        <v>1.5575741135754077E-3</v>
      </c>
      <c r="W271" s="8">
        <f t="shared" si="68"/>
        <v>0.17596889012230552</v>
      </c>
      <c r="X271" s="8">
        <f t="shared" si="69"/>
        <v>9.3061536922017432</v>
      </c>
    </row>
    <row r="272" spans="1:24" x14ac:dyDescent="0.35">
      <c r="A272" s="7">
        <v>271</v>
      </c>
      <c r="B272" s="12">
        <v>44629.621736111112</v>
      </c>
      <c r="C272" s="7">
        <v>10598932</v>
      </c>
      <c r="D272" s="8">
        <v>6.6993800000000002E-11</v>
      </c>
      <c r="E272" s="8">
        <v>3.2864199999999998E-11</v>
      </c>
      <c r="F272" s="8">
        <v>1.2485000000000001E-8</v>
      </c>
      <c r="G272" s="8">
        <v>1.7257999999999999E-11</v>
      </c>
      <c r="H272" s="8">
        <v>2.1184499999999999E-9</v>
      </c>
      <c r="I272" s="8">
        <f t="shared" si="56"/>
        <v>4.3411982400000002E-11</v>
      </c>
      <c r="J272" s="8">
        <f t="shared" si="57"/>
        <v>6.5728399999999999E-14</v>
      </c>
      <c r="K272" s="8">
        <f t="shared" si="58"/>
        <v>1.2422575E-8</v>
      </c>
      <c r="L272" s="8">
        <f t="shared" si="59"/>
        <v>7.3510214999999994E-10</v>
      </c>
      <c r="M272" s="8">
        <f t="shared" si="60"/>
        <v>3.4946041702304071E-3</v>
      </c>
      <c r="N272" s="8">
        <f t="shared" si="61"/>
        <v>5.2910447310642114E-6</v>
      </c>
      <c r="O272" s="8">
        <f t="shared" si="62"/>
        <v>1.3892449834273489E-3</v>
      </c>
      <c r="P272" s="8">
        <f t="shared" si="63"/>
        <v>5.9174700092372148E-2</v>
      </c>
      <c r="R272" s="16">
        <f t="shared" si="64"/>
        <v>176.38333333283663</v>
      </c>
      <c r="S272" s="15">
        <f t="shared" si="65"/>
        <v>176.38333333283663</v>
      </c>
      <c r="U272" s="8">
        <f t="shared" si="66"/>
        <v>0.8456739660993009</v>
      </c>
      <c r="V272" s="8">
        <f t="shared" si="67"/>
        <v>1.5598550752568801E-3</v>
      </c>
      <c r="W272" s="8">
        <f t="shared" si="68"/>
        <v>0.17653991947518283</v>
      </c>
      <c r="X272" s="8">
        <f t="shared" si="69"/>
        <v>9.3306991324295598</v>
      </c>
    </row>
    <row r="273" spans="1:24" x14ac:dyDescent="0.35">
      <c r="A273" s="7">
        <v>272</v>
      </c>
      <c r="B273" s="12">
        <v>44629.622187499997</v>
      </c>
      <c r="C273" s="7">
        <v>10637929</v>
      </c>
      <c r="D273" s="8">
        <v>4.8794100000000002E-11</v>
      </c>
      <c r="E273" s="8">
        <v>2.7816900000000001E-11</v>
      </c>
      <c r="F273" s="8">
        <v>6.6630699999999998E-9</v>
      </c>
      <c r="G273" s="8">
        <v>1.5041400000000001E-11</v>
      </c>
      <c r="H273" s="8">
        <v>1.9042899999999998E-9</v>
      </c>
      <c r="I273" s="8">
        <f t="shared" si="56"/>
        <v>3.1618576800000002E-11</v>
      </c>
      <c r="J273" s="8">
        <f t="shared" si="57"/>
        <v>5.5633800000000002E-14</v>
      </c>
      <c r="K273" s="8">
        <f t="shared" si="58"/>
        <v>6.62975465E-9</v>
      </c>
      <c r="L273" s="8">
        <f t="shared" si="59"/>
        <v>6.6078862999999984E-10</v>
      </c>
      <c r="M273" s="8">
        <f t="shared" si="60"/>
        <v>4.7691925974968023E-3</v>
      </c>
      <c r="N273" s="8">
        <f t="shared" si="61"/>
        <v>8.39153225677816E-6</v>
      </c>
      <c r="O273" s="8">
        <f t="shared" si="62"/>
        <v>2.2687717410477628E-3</v>
      </c>
      <c r="P273" s="8">
        <f t="shared" si="63"/>
        <v>9.9670148426985877E-2</v>
      </c>
      <c r="R273" s="16">
        <f t="shared" si="64"/>
        <v>177.03333333879709</v>
      </c>
      <c r="S273" s="15">
        <f t="shared" si="65"/>
        <v>177.03333333879709</v>
      </c>
      <c r="U273" s="8">
        <f t="shared" si="66"/>
        <v>0.8483597000734403</v>
      </c>
      <c r="V273" s="8">
        <f t="shared" si="67"/>
        <v>1.5643019128187062E-3</v>
      </c>
      <c r="W273" s="8">
        <f t="shared" si="68"/>
        <v>0.17772877492153899</v>
      </c>
      <c r="X273" s="8">
        <f t="shared" si="69"/>
        <v>9.3823237086717466</v>
      </c>
    </row>
    <row r="274" spans="1:24" x14ac:dyDescent="0.35">
      <c r="A274" s="7">
        <v>273</v>
      </c>
      <c r="B274" s="12">
        <v>44629.622685185182</v>
      </c>
      <c r="C274" s="7">
        <v>10680047</v>
      </c>
      <c r="D274" s="8">
        <v>3.7227100000000003E-11</v>
      </c>
      <c r="E274" s="8">
        <v>2.70388E-11</v>
      </c>
      <c r="F274" s="8">
        <v>5.7306299999999997E-9</v>
      </c>
      <c r="G274" s="8">
        <v>1.30451E-11</v>
      </c>
      <c r="H274" s="8">
        <v>1.6997300000000001E-9</v>
      </c>
      <c r="I274" s="8">
        <f t="shared" si="56"/>
        <v>2.4123160800000002E-11</v>
      </c>
      <c r="J274" s="8">
        <f t="shared" si="57"/>
        <v>5.4077599999999998E-14</v>
      </c>
      <c r="K274" s="8">
        <f t="shared" si="58"/>
        <v>5.7019768499999996E-9</v>
      </c>
      <c r="L274" s="8">
        <f t="shared" si="59"/>
        <v>5.8980630999999995E-10</v>
      </c>
      <c r="M274" s="8">
        <f t="shared" si="60"/>
        <v>4.2306662118419512E-3</v>
      </c>
      <c r="N274" s="8">
        <f t="shared" si="61"/>
        <v>9.4840090415309205E-6</v>
      </c>
      <c r="O274" s="8">
        <f t="shared" si="62"/>
        <v>2.2878205827861265E-3</v>
      </c>
      <c r="P274" s="8">
        <f t="shared" si="63"/>
        <v>0.10343891697841601</v>
      </c>
      <c r="R274" s="16">
        <f t="shared" si="64"/>
        <v>177.75</v>
      </c>
      <c r="S274" s="15">
        <f t="shared" si="65"/>
        <v>177.75</v>
      </c>
      <c r="U274" s="8">
        <f t="shared" si="66"/>
        <v>0.85158464945553347</v>
      </c>
      <c r="V274" s="8">
        <f t="shared" si="67"/>
        <v>1.5707073150684331E-3</v>
      </c>
      <c r="W274" s="8">
        <f t="shared" si="68"/>
        <v>0.17936155382513141</v>
      </c>
      <c r="X274" s="8">
        <f t="shared" si="69"/>
        <v>9.455104456553812</v>
      </c>
    </row>
    <row r="275" spans="1:24" x14ac:dyDescent="0.35">
      <c r="A275" s="7">
        <v>274</v>
      </c>
      <c r="B275" s="12">
        <v>44629.623159722221</v>
      </c>
      <c r="C275" s="7">
        <v>10721144</v>
      </c>
      <c r="D275" s="8">
        <v>3.7829099999999998E-11</v>
      </c>
      <c r="E275" s="8">
        <v>4.0552999999999998E-11</v>
      </c>
      <c r="F275" s="8">
        <v>5.4825200000000002E-9</v>
      </c>
      <c r="G275" s="8">
        <v>1.13638E-11</v>
      </c>
      <c r="H275" s="8">
        <v>1.57495E-9</v>
      </c>
      <c r="I275" s="8">
        <f t="shared" si="56"/>
        <v>2.4513256800000001E-11</v>
      </c>
      <c r="J275" s="8">
        <f t="shared" si="57"/>
        <v>8.1105999999999995E-14</v>
      </c>
      <c r="K275" s="8">
        <f t="shared" si="58"/>
        <v>5.4551074000000002E-9</v>
      </c>
      <c r="L275" s="8">
        <f t="shared" si="59"/>
        <v>5.4650764999999988E-10</v>
      </c>
      <c r="M275" s="8">
        <f t="shared" si="60"/>
        <v>4.4936341308330612E-3</v>
      </c>
      <c r="N275" s="8">
        <f t="shared" si="61"/>
        <v>1.4867901592551595E-5</v>
      </c>
      <c r="O275" s="8">
        <f t="shared" si="62"/>
        <v>2.0831487204083276E-3</v>
      </c>
      <c r="P275" s="8">
        <f t="shared" si="63"/>
        <v>0.10018274800602457</v>
      </c>
      <c r="R275" s="16">
        <f t="shared" si="64"/>
        <v>178.43333333730698</v>
      </c>
      <c r="S275" s="15">
        <f t="shared" si="65"/>
        <v>178.43333333730698</v>
      </c>
      <c r="U275" s="8">
        <f t="shared" si="66"/>
        <v>0.85456545208994772</v>
      </c>
      <c r="V275" s="8">
        <f t="shared" si="67"/>
        <v>1.5790275512501276E-3</v>
      </c>
      <c r="W275" s="8">
        <f t="shared" si="68"/>
        <v>0.18085496834574052</v>
      </c>
      <c r="X275" s="8">
        <f t="shared" si="69"/>
        <v>9.5246751924947226</v>
      </c>
    </row>
    <row r="276" spans="1:24" x14ac:dyDescent="0.35">
      <c r="A276" s="7">
        <v>275</v>
      </c>
      <c r="B276" s="12">
        <v>44629.62363425926</v>
      </c>
      <c r="C276" s="7">
        <v>10762242</v>
      </c>
      <c r="D276" s="8">
        <v>2.6606199999999999E-11</v>
      </c>
      <c r="E276" s="8">
        <v>2.7898800000000001E-11</v>
      </c>
      <c r="F276" s="8">
        <v>5.3745599999999997E-9</v>
      </c>
      <c r="G276" s="8">
        <v>9.8115300000000007E-12</v>
      </c>
      <c r="H276" s="8">
        <v>1.4769199999999999E-9</v>
      </c>
      <c r="I276" s="8">
        <f t="shared" si="56"/>
        <v>1.72408176E-11</v>
      </c>
      <c r="J276" s="8">
        <f t="shared" si="57"/>
        <v>5.5797600000000002E-14</v>
      </c>
      <c r="K276" s="8">
        <f t="shared" si="58"/>
        <v>5.3476871999999997E-9</v>
      </c>
      <c r="L276" s="8">
        <f t="shared" si="59"/>
        <v>5.1249123999999989E-10</v>
      </c>
      <c r="M276" s="8">
        <f t="shared" si="60"/>
        <v>3.2239764509786589E-3</v>
      </c>
      <c r="N276" s="8">
        <f t="shared" si="61"/>
        <v>1.0433968538773175E-5</v>
      </c>
      <c r="O276" s="8">
        <f t="shared" si="62"/>
        <v>1.8347239905879315E-3</v>
      </c>
      <c r="P276" s="8">
        <f t="shared" si="63"/>
        <v>9.5834184168438266E-2</v>
      </c>
      <c r="R276" s="16">
        <f t="shared" si="64"/>
        <v>179.11666666716337</v>
      </c>
      <c r="S276" s="15">
        <f t="shared" si="65"/>
        <v>179.11666666716337</v>
      </c>
      <c r="U276" s="8">
        <f t="shared" si="66"/>
        <v>0.85720230235864991</v>
      </c>
      <c r="V276" s="8">
        <f t="shared" si="67"/>
        <v>1.5876723568343436E-3</v>
      </c>
      <c r="W276" s="8">
        <f t="shared" si="68"/>
        <v>0.18219357484851981</v>
      </c>
      <c r="X276" s="8">
        <f t="shared" si="69"/>
        <v>9.5916476439802274</v>
      </c>
    </row>
    <row r="277" spans="1:24" x14ac:dyDescent="0.35">
      <c r="A277" s="7">
        <v>276</v>
      </c>
      <c r="B277" s="12">
        <v>44629.624108796299</v>
      </c>
      <c r="C277" s="7">
        <v>10803339</v>
      </c>
      <c r="D277" s="8">
        <v>2.9562400000000002E-11</v>
      </c>
      <c r="E277" s="8">
        <v>1.6421799999999999E-11</v>
      </c>
      <c r="F277" s="8">
        <v>5.3083899999999997E-9</v>
      </c>
      <c r="G277" s="8">
        <v>9.32993E-12</v>
      </c>
      <c r="H277" s="8">
        <v>1.39222E-9</v>
      </c>
      <c r="I277" s="8">
        <f t="shared" si="56"/>
        <v>1.9156435200000002E-11</v>
      </c>
      <c r="J277" s="8">
        <f t="shared" si="57"/>
        <v>3.2843599999999997E-14</v>
      </c>
      <c r="K277" s="8">
        <f t="shared" si="58"/>
        <v>5.2818480499999993E-9</v>
      </c>
      <c r="L277" s="8">
        <f t="shared" si="59"/>
        <v>4.8310033999999998E-10</v>
      </c>
      <c r="M277" s="8">
        <f t="shared" si="60"/>
        <v>3.6268432977734004E-3</v>
      </c>
      <c r="N277" s="8">
        <f t="shared" si="61"/>
        <v>6.2182023581689368E-6</v>
      </c>
      <c r="O277" s="8">
        <f t="shared" si="62"/>
        <v>1.7664139353649147E-3</v>
      </c>
      <c r="P277" s="8">
        <f t="shared" si="63"/>
        <v>9.1464263156907755E-2</v>
      </c>
      <c r="R277" s="16">
        <f t="shared" si="64"/>
        <v>179.80000000447035</v>
      </c>
      <c r="S277" s="15">
        <f t="shared" si="65"/>
        <v>179.80000000447035</v>
      </c>
      <c r="U277" s="8">
        <f t="shared" si="66"/>
        <v>0.85954299911975152</v>
      </c>
      <c r="V277" s="8">
        <f t="shared" si="67"/>
        <v>1.5933618485905504E-3</v>
      </c>
      <c r="W277" s="8">
        <f t="shared" si="68"/>
        <v>0.18342396364704186</v>
      </c>
      <c r="X277" s="8">
        <f t="shared" si="69"/>
        <v>9.6556412805218486</v>
      </c>
    </row>
    <row r="278" spans="1:24" x14ac:dyDescent="0.35">
      <c r="A278" s="7">
        <v>277</v>
      </c>
      <c r="B278" s="12">
        <v>44629.624583333331</v>
      </c>
      <c r="C278" s="7">
        <v>10844437</v>
      </c>
      <c r="D278" s="8">
        <v>2.5251699999999999E-11</v>
      </c>
      <c r="E278" s="8">
        <v>2.6844199999999999E-11</v>
      </c>
      <c r="F278" s="8">
        <v>5.38417E-9</v>
      </c>
      <c r="G278" s="8">
        <v>8.0345499999999999E-12</v>
      </c>
      <c r="H278" s="8">
        <v>1.3261100000000001E-9</v>
      </c>
      <c r="I278" s="8">
        <f t="shared" si="56"/>
        <v>1.6363101599999999E-11</v>
      </c>
      <c r="J278" s="8">
        <f t="shared" si="57"/>
        <v>5.36884E-14</v>
      </c>
      <c r="K278" s="8">
        <f t="shared" si="58"/>
        <v>5.3572491500000004E-9</v>
      </c>
      <c r="L278" s="8">
        <f t="shared" si="59"/>
        <v>4.6016017000000002E-10</v>
      </c>
      <c r="M278" s="8">
        <f t="shared" si="60"/>
        <v>3.0543850289285121E-3</v>
      </c>
      <c r="N278" s="8">
        <f t="shared" si="61"/>
        <v>1.0021635824049736E-5</v>
      </c>
      <c r="O278" s="8">
        <f t="shared" si="62"/>
        <v>1.4997529095692702E-3</v>
      </c>
      <c r="P278" s="8">
        <f t="shared" si="63"/>
        <v>8.5894860798101949E-2</v>
      </c>
      <c r="R278" s="16">
        <f t="shared" si="64"/>
        <v>180.48333332687616</v>
      </c>
      <c r="S278" s="15">
        <f t="shared" si="65"/>
        <v>180.48333332687616</v>
      </c>
      <c r="U278" s="8">
        <f t="shared" si="66"/>
        <v>0.86182575209487</v>
      </c>
      <c r="V278" s="8">
        <f t="shared" si="67"/>
        <v>1.5989104598807446E-3</v>
      </c>
      <c r="W278" s="8">
        <f t="shared" si="68"/>
        <v>0.18453990396788217</v>
      </c>
      <c r="X278" s="8">
        <f t="shared" si="69"/>
        <v>9.7162389802374296</v>
      </c>
    </row>
    <row r="279" spans="1:24" x14ac:dyDescent="0.35">
      <c r="A279" s="7">
        <v>278</v>
      </c>
      <c r="B279" s="12">
        <v>44629.625057870369</v>
      </c>
      <c r="C279" s="7">
        <v>10885534</v>
      </c>
      <c r="D279" s="8">
        <v>2.59504E-11</v>
      </c>
      <c r="E279" s="8">
        <v>3.8740900000000003E-11</v>
      </c>
      <c r="F279" s="8">
        <v>5.5168099999999997E-9</v>
      </c>
      <c r="G279" s="8">
        <v>7.4336199999999996E-12</v>
      </c>
      <c r="H279" s="8">
        <v>1.2646899999999999E-9</v>
      </c>
      <c r="I279" s="8">
        <f t="shared" si="56"/>
        <v>1.6815859200000001E-11</v>
      </c>
      <c r="J279" s="8">
        <f t="shared" si="57"/>
        <v>7.7481800000000006E-14</v>
      </c>
      <c r="K279" s="8">
        <f t="shared" si="58"/>
        <v>5.4892259499999996E-9</v>
      </c>
      <c r="L279" s="8">
        <f t="shared" si="59"/>
        <v>4.3884742999999991E-10</v>
      </c>
      <c r="M279" s="8">
        <f t="shared" si="60"/>
        <v>3.0634299540903396E-3</v>
      </c>
      <c r="N279" s="8">
        <f t="shared" si="61"/>
        <v>1.4115250621082562E-5</v>
      </c>
      <c r="O279" s="8">
        <f t="shared" si="62"/>
        <v>1.3542200790623313E-3</v>
      </c>
      <c r="P279" s="8">
        <f t="shared" si="63"/>
        <v>7.9947051551047907E-2</v>
      </c>
      <c r="R279" s="16">
        <f t="shared" si="64"/>
        <v>181.16666667163372</v>
      </c>
      <c r="S279" s="15">
        <f t="shared" si="65"/>
        <v>181.16666667163372</v>
      </c>
      <c r="U279" s="8">
        <f t="shared" si="66"/>
        <v>0.86391600558234705</v>
      </c>
      <c r="V279" s="8">
        <f t="shared" si="67"/>
        <v>1.6071572295540374E-3</v>
      </c>
      <c r="W279" s="8">
        <f t="shared" si="68"/>
        <v>0.18551501142196686</v>
      </c>
      <c r="X279" s="8">
        <f t="shared" si="69"/>
        <v>9.7729016345706974</v>
      </c>
    </row>
    <row r="280" spans="1:24" x14ac:dyDescent="0.35">
      <c r="A280" s="7">
        <v>279</v>
      </c>
      <c r="B280" s="12">
        <v>44629.625532407408</v>
      </c>
      <c r="C280" s="7">
        <v>10926632</v>
      </c>
      <c r="D280" s="8">
        <v>2.6821199999999999E-11</v>
      </c>
      <c r="E280" s="8">
        <v>3.7297200000000002E-11</v>
      </c>
      <c r="F280" s="8">
        <v>5.13973E-9</v>
      </c>
      <c r="G280" s="8">
        <v>7.1519699999999999E-12</v>
      </c>
      <c r="H280" s="8">
        <v>1.21538E-9</v>
      </c>
      <c r="I280" s="8">
        <f t="shared" si="56"/>
        <v>1.7380137600000001E-11</v>
      </c>
      <c r="J280" s="8">
        <f t="shared" si="57"/>
        <v>7.4594400000000004E-14</v>
      </c>
      <c r="K280" s="8">
        <f t="shared" si="58"/>
        <v>5.1140313500000004E-9</v>
      </c>
      <c r="L280" s="8">
        <f t="shared" si="59"/>
        <v>4.2173686000000001E-10</v>
      </c>
      <c r="M280" s="8">
        <f t="shared" si="60"/>
        <v>3.398519956276764E-3</v>
      </c>
      <c r="N280" s="8">
        <f t="shared" si="61"/>
        <v>1.4586222667563428E-5</v>
      </c>
      <c r="O280" s="8">
        <f t="shared" si="62"/>
        <v>1.3984994440833843E-3</v>
      </c>
      <c r="P280" s="8">
        <f t="shared" si="63"/>
        <v>8.2466616087521635E-2</v>
      </c>
      <c r="R280" s="16">
        <f t="shared" si="64"/>
        <v>181.85000000149012</v>
      </c>
      <c r="S280" s="15">
        <f t="shared" si="65"/>
        <v>181.85000000149012</v>
      </c>
      <c r="U280" s="8">
        <f t="shared" si="66"/>
        <v>0.86612383845715524</v>
      </c>
      <c r="V280" s="8">
        <f t="shared" si="67"/>
        <v>1.6169635662110948E-3</v>
      </c>
      <c r="W280" s="8">
        <f t="shared" si="68"/>
        <v>0.18645552392092279</v>
      </c>
      <c r="X280" s="8">
        <f t="shared" si="69"/>
        <v>9.8283929707315245</v>
      </c>
    </row>
    <row r="281" spans="1:24" x14ac:dyDescent="0.35">
      <c r="A281" s="7">
        <v>280</v>
      </c>
      <c r="B281" s="12">
        <v>44629.626006944447</v>
      </c>
      <c r="C281" s="7">
        <v>10967729</v>
      </c>
      <c r="D281" s="8">
        <v>3.4464399999999997E-11</v>
      </c>
      <c r="E281" s="8">
        <v>3.1860900000000003E-11</v>
      </c>
      <c r="F281" s="8">
        <v>5.0785699999999998E-9</v>
      </c>
      <c r="G281" s="8">
        <v>6.63597E-12</v>
      </c>
      <c r="H281" s="8">
        <v>1.1863400000000001E-9</v>
      </c>
      <c r="I281" s="8">
        <f t="shared" si="56"/>
        <v>2.2332931199999998E-11</v>
      </c>
      <c r="J281" s="8">
        <f t="shared" si="57"/>
        <v>6.3721800000000009E-14</v>
      </c>
      <c r="K281" s="8">
        <f t="shared" si="58"/>
        <v>5.05317715E-9</v>
      </c>
      <c r="L281" s="8">
        <f t="shared" si="59"/>
        <v>4.1165998000000002E-10</v>
      </c>
      <c r="M281" s="8">
        <f t="shared" si="60"/>
        <v>4.4195820841151385E-3</v>
      </c>
      <c r="N281" s="8">
        <f t="shared" si="61"/>
        <v>1.2610244625997332E-5</v>
      </c>
      <c r="O281" s="8">
        <f t="shared" si="62"/>
        <v>1.3132272633663753E-3</v>
      </c>
      <c r="P281" s="8">
        <f t="shared" si="63"/>
        <v>8.1465574584101016E-2</v>
      </c>
      <c r="R281" s="16">
        <f t="shared" si="64"/>
        <v>182.53333333879709</v>
      </c>
      <c r="S281" s="15">
        <f t="shared" si="65"/>
        <v>182.53333333879709</v>
      </c>
      <c r="U281" s="8">
        <f t="shared" si="66"/>
        <v>0.86879502333648895</v>
      </c>
      <c r="V281" s="8">
        <f t="shared" si="67"/>
        <v>1.6262556925904293E-3</v>
      </c>
      <c r="W281" s="8">
        <f t="shared" si="68"/>
        <v>0.18738203055135585</v>
      </c>
      <c r="X281" s="8">
        <f t="shared" si="69"/>
        <v>9.8844031362033657</v>
      </c>
    </row>
    <row r="282" spans="1:24" x14ac:dyDescent="0.35">
      <c r="A282" s="7">
        <v>281</v>
      </c>
      <c r="B282" s="12">
        <v>44629.626481481479</v>
      </c>
      <c r="C282" s="7">
        <v>11008827</v>
      </c>
      <c r="D282" s="8">
        <v>2.72619E-11</v>
      </c>
      <c r="E282" s="8">
        <v>4.1095599999999999E-11</v>
      </c>
      <c r="F282" s="8">
        <v>5.07479E-9</v>
      </c>
      <c r="G282" s="8">
        <v>6.5961999999999997E-12</v>
      </c>
      <c r="H282" s="8">
        <v>1.14926E-9</v>
      </c>
      <c r="I282" s="8">
        <f t="shared" si="56"/>
        <v>1.7665711200000001E-11</v>
      </c>
      <c r="J282" s="8">
        <f t="shared" si="57"/>
        <v>8.21912E-14</v>
      </c>
      <c r="K282" s="8">
        <f t="shared" si="58"/>
        <v>5.0494160499999997E-9</v>
      </c>
      <c r="L282" s="8">
        <f t="shared" si="59"/>
        <v>3.9879322E-10</v>
      </c>
      <c r="M282" s="8">
        <f t="shared" si="60"/>
        <v>3.4985651855723005E-3</v>
      </c>
      <c r="N282" s="8">
        <f t="shared" si="61"/>
        <v>1.6277367360132664E-5</v>
      </c>
      <c r="O282" s="8">
        <f t="shared" si="62"/>
        <v>1.3063292734612352E-3</v>
      </c>
      <c r="P282" s="8">
        <f t="shared" si="63"/>
        <v>7.8978086980968823E-2</v>
      </c>
      <c r="R282" s="16">
        <f t="shared" si="64"/>
        <v>183.21666666120291</v>
      </c>
      <c r="S282" s="15">
        <f t="shared" si="65"/>
        <v>183.21666666120291</v>
      </c>
      <c r="U282" s="8">
        <f t="shared" si="66"/>
        <v>0.87150039027703596</v>
      </c>
      <c r="V282" s="8">
        <f t="shared" si="67"/>
        <v>1.6361256265278554E-3</v>
      </c>
      <c r="W282" s="8">
        <f t="shared" si="68"/>
        <v>0.188277045687126</v>
      </c>
      <c r="X282" s="8">
        <f t="shared" si="69"/>
        <v>9.9392213863614725</v>
      </c>
    </row>
    <row r="283" spans="1:24" x14ac:dyDescent="0.35">
      <c r="A283" s="7">
        <v>282</v>
      </c>
      <c r="B283" s="12">
        <v>44629.626956018517</v>
      </c>
      <c r="C283" s="7">
        <v>11049924</v>
      </c>
      <c r="D283" s="8">
        <v>2.5627899999999999E-11</v>
      </c>
      <c r="E283" s="8">
        <v>3.4809400000000003E-11</v>
      </c>
      <c r="F283" s="8">
        <v>5.13522E-9</v>
      </c>
      <c r="G283" s="8">
        <v>6.2070500000000003E-12</v>
      </c>
      <c r="H283" s="8">
        <v>1.12011E-9</v>
      </c>
      <c r="I283" s="8">
        <f t="shared" si="56"/>
        <v>1.66068792E-11</v>
      </c>
      <c r="J283" s="8">
        <f t="shared" si="57"/>
        <v>6.9618800000000012E-14</v>
      </c>
      <c r="K283" s="8">
        <f t="shared" si="58"/>
        <v>5.1095439000000001E-9</v>
      </c>
      <c r="L283" s="8">
        <f t="shared" si="59"/>
        <v>3.8867816999999996E-10</v>
      </c>
      <c r="M283" s="8">
        <f t="shared" si="60"/>
        <v>3.2501686109400094E-3</v>
      </c>
      <c r="N283" s="8">
        <f t="shared" si="61"/>
        <v>1.3625247451147256E-5</v>
      </c>
      <c r="O283" s="8">
        <f t="shared" si="62"/>
        <v>1.2147953166622171E-3</v>
      </c>
      <c r="P283" s="8">
        <f t="shared" si="63"/>
        <v>7.6069053834726799E-2</v>
      </c>
      <c r="R283" s="16">
        <f t="shared" si="64"/>
        <v>183.90000000596046</v>
      </c>
      <c r="S283" s="15">
        <f t="shared" si="65"/>
        <v>183.90000000596046</v>
      </c>
      <c r="U283" s="8">
        <f t="shared" si="66"/>
        <v>0.87380620769606054</v>
      </c>
      <c r="V283" s="8">
        <f t="shared" si="67"/>
        <v>1.6463423534258499E-3</v>
      </c>
      <c r="W283" s="8">
        <f t="shared" si="68"/>
        <v>0.1891384299364858</v>
      </c>
      <c r="X283" s="8">
        <f t="shared" si="69"/>
        <v>9.9921958270258155</v>
      </c>
    </row>
    <row r="284" spans="1:24" x14ac:dyDescent="0.35">
      <c r="A284" s="7">
        <v>283</v>
      </c>
      <c r="B284" s="12">
        <v>44629.627442129633</v>
      </c>
      <c r="C284" s="7">
        <v>11091022</v>
      </c>
      <c r="D284" s="8">
        <v>1.74794E-11</v>
      </c>
      <c r="E284" s="8">
        <v>4.0829399999999999E-11</v>
      </c>
      <c r="F284" s="8">
        <v>4.9867300000000002E-9</v>
      </c>
      <c r="G284" s="8">
        <v>5.9834500000000003E-12</v>
      </c>
      <c r="H284" s="8">
        <v>1.1067900000000001E-9</v>
      </c>
      <c r="I284" s="8">
        <f t="shared" si="56"/>
        <v>1.13266512E-11</v>
      </c>
      <c r="J284" s="8">
        <f t="shared" si="57"/>
        <v>8.1658800000000004E-14</v>
      </c>
      <c r="K284" s="8">
        <f t="shared" si="58"/>
        <v>4.9617963500000005E-9</v>
      </c>
      <c r="L284" s="8">
        <f t="shared" si="59"/>
        <v>3.8405613000000004E-10</v>
      </c>
      <c r="M284" s="8">
        <f t="shared" si="60"/>
        <v>2.2827722866941122E-3</v>
      </c>
      <c r="N284" s="8">
        <f t="shared" si="61"/>
        <v>1.6457507370289389E-5</v>
      </c>
      <c r="O284" s="8">
        <f t="shared" si="62"/>
        <v>1.2059039867688241E-3</v>
      </c>
      <c r="P284" s="8">
        <f t="shared" si="63"/>
        <v>7.7402638663313941E-2</v>
      </c>
      <c r="R284" s="16">
        <f t="shared" si="64"/>
        <v>184.6000000089407</v>
      </c>
      <c r="S284" s="15">
        <f t="shared" si="65"/>
        <v>184.6000000089407</v>
      </c>
      <c r="U284" s="8">
        <f t="shared" si="66"/>
        <v>0.87574273701847716</v>
      </c>
      <c r="V284" s="8">
        <f t="shared" si="67"/>
        <v>1.6568713176581796E-3</v>
      </c>
      <c r="W284" s="8">
        <f t="shared" si="68"/>
        <v>0.18998567469629379</v>
      </c>
      <c r="X284" s="8">
        <f t="shared" si="69"/>
        <v>10.04591091962882</v>
      </c>
    </row>
    <row r="285" spans="1:24" x14ac:dyDescent="0.35">
      <c r="A285" s="7">
        <v>284</v>
      </c>
      <c r="B285" s="12">
        <v>44629.627916666665</v>
      </c>
      <c r="C285" s="7">
        <v>11132119</v>
      </c>
      <c r="D285" s="8">
        <v>2.9003400000000001E-11</v>
      </c>
      <c r="E285" s="8">
        <v>3.3560400000000003E-11</v>
      </c>
      <c r="F285" s="8">
        <v>4.9954800000000002E-9</v>
      </c>
      <c r="G285" s="8">
        <v>5.7104000000000004E-12</v>
      </c>
      <c r="H285" s="8">
        <v>1.06708E-9</v>
      </c>
      <c r="I285" s="8">
        <f t="shared" si="56"/>
        <v>1.87942032E-11</v>
      </c>
      <c r="J285" s="8">
        <f t="shared" si="57"/>
        <v>6.7120800000000003E-14</v>
      </c>
      <c r="K285" s="8">
        <f t="shared" si="58"/>
        <v>4.9705026000000006E-9</v>
      </c>
      <c r="L285" s="8">
        <f t="shared" si="59"/>
        <v>3.7027675999999993E-10</v>
      </c>
      <c r="M285" s="8">
        <f t="shared" si="60"/>
        <v>3.7811474437212844E-3</v>
      </c>
      <c r="N285" s="8">
        <f t="shared" si="61"/>
        <v>1.3503825548748329E-5</v>
      </c>
      <c r="O285" s="8">
        <f t="shared" si="62"/>
        <v>1.1488576628045622E-3</v>
      </c>
      <c r="P285" s="8">
        <f t="shared" si="63"/>
        <v>7.4494832776065723E-2</v>
      </c>
      <c r="R285" s="16">
        <f t="shared" si="64"/>
        <v>185.28333333879709</v>
      </c>
      <c r="S285" s="15">
        <f t="shared" si="65"/>
        <v>185.28333333879709</v>
      </c>
      <c r="U285" s="8">
        <f t="shared" si="66"/>
        <v>0.87781457624916048</v>
      </c>
      <c r="V285" s="8">
        <f t="shared" si="67"/>
        <v>1.6671081063534307E-3</v>
      </c>
      <c r="W285" s="8">
        <f t="shared" si="68"/>
        <v>0.19079021825580436</v>
      </c>
      <c r="X285" s="8">
        <f t="shared" si="69"/>
        <v>10.097809222106539</v>
      </c>
    </row>
    <row r="286" spans="1:24" x14ac:dyDescent="0.35">
      <c r="A286" s="7">
        <v>285</v>
      </c>
      <c r="B286" s="12">
        <v>44629.628379629627</v>
      </c>
      <c r="C286" s="7">
        <v>11172177</v>
      </c>
      <c r="D286" s="8">
        <v>9.4707300000000004E-12</v>
      </c>
      <c r="E286" s="8">
        <v>2.1674E-11</v>
      </c>
      <c r="F286" s="8">
        <v>4.9437799999999997E-9</v>
      </c>
      <c r="G286" s="8">
        <v>5.3502700000000004E-12</v>
      </c>
      <c r="H286" s="8">
        <v>1.0666099999999999E-9</v>
      </c>
      <c r="I286" s="8">
        <f t="shared" si="56"/>
        <v>6.1370330400000002E-12</v>
      </c>
      <c r="J286" s="8">
        <f t="shared" si="57"/>
        <v>4.3348E-14</v>
      </c>
      <c r="K286" s="8">
        <f t="shared" si="58"/>
        <v>4.9190610999999997E-9</v>
      </c>
      <c r="L286" s="8">
        <f t="shared" si="59"/>
        <v>3.7011366999999999E-10</v>
      </c>
      <c r="M286" s="8">
        <f t="shared" si="60"/>
        <v>1.2476025231725626E-3</v>
      </c>
      <c r="N286" s="8">
        <f t="shared" si="61"/>
        <v>8.8122507768809791E-6</v>
      </c>
      <c r="O286" s="8">
        <f t="shared" si="62"/>
        <v>1.0876608139711867E-3</v>
      </c>
      <c r="P286" s="8">
        <f t="shared" si="63"/>
        <v>7.5240714127336211E-2</v>
      </c>
      <c r="R286" s="16">
        <f t="shared" si="64"/>
        <v>185.94999999552965</v>
      </c>
      <c r="S286" s="15">
        <f t="shared" si="65"/>
        <v>185.94999999552965</v>
      </c>
      <c r="U286" s="8">
        <f t="shared" si="66"/>
        <v>0.879490826213147</v>
      </c>
      <c r="V286" s="8">
        <f t="shared" si="67"/>
        <v>1.6745467983511285E-3</v>
      </c>
      <c r="W286" s="8">
        <f t="shared" si="68"/>
        <v>0.19153572440362071</v>
      </c>
      <c r="X286" s="8">
        <f t="shared" si="69"/>
        <v>10.147721070330595</v>
      </c>
    </row>
    <row r="287" spans="1:24" x14ac:dyDescent="0.35">
      <c r="A287" s="7">
        <v>286</v>
      </c>
      <c r="B287" s="12">
        <v>44629.628854166665</v>
      </c>
      <c r="C287" s="7">
        <v>11213274</v>
      </c>
      <c r="D287" s="8">
        <v>2.1671899999999999E-11</v>
      </c>
      <c r="E287" s="8">
        <v>4.0900999999999998E-11</v>
      </c>
      <c r="F287" s="8">
        <v>4.9577299999999996E-9</v>
      </c>
      <c r="G287" s="8">
        <v>5.4867999999999996E-12</v>
      </c>
      <c r="H287" s="8">
        <v>1.04105E-9</v>
      </c>
      <c r="I287" s="8">
        <f t="shared" si="56"/>
        <v>1.40433912E-11</v>
      </c>
      <c r="J287" s="8">
        <f t="shared" si="57"/>
        <v>8.1801999999999996E-14</v>
      </c>
      <c r="K287" s="8">
        <f t="shared" si="58"/>
        <v>4.9329413499999997E-9</v>
      </c>
      <c r="L287" s="8">
        <f t="shared" si="59"/>
        <v>3.6124435000000003E-10</v>
      </c>
      <c r="M287" s="8">
        <f t="shared" si="60"/>
        <v>2.8468595516547143E-3</v>
      </c>
      <c r="N287" s="8">
        <f t="shared" si="61"/>
        <v>1.6582804091112902E-5</v>
      </c>
      <c r="O287" s="8">
        <f t="shared" si="62"/>
        <v>1.1122775664056902E-3</v>
      </c>
      <c r="P287" s="8">
        <f t="shared" si="63"/>
        <v>7.3231024731319788E-2</v>
      </c>
      <c r="R287" s="16">
        <f t="shared" si="64"/>
        <v>186.63333333283663</v>
      </c>
      <c r="S287" s="15">
        <f t="shared" si="65"/>
        <v>186.63333333283663</v>
      </c>
      <c r="U287" s="8">
        <f t="shared" si="66"/>
        <v>0.88088976743018133</v>
      </c>
      <c r="V287" s="8">
        <f t="shared" si="67"/>
        <v>1.6832234421481486E-3</v>
      </c>
      <c r="W287" s="8">
        <f t="shared" si="68"/>
        <v>0.19228737002128704</v>
      </c>
      <c r="X287" s="8">
        <f t="shared" si="69"/>
        <v>10.198448914735623</v>
      </c>
    </row>
    <row r="288" spans="1:24" x14ac:dyDescent="0.35">
      <c r="A288" s="7">
        <v>287</v>
      </c>
      <c r="B288" s="12">
        <v>44629.629328703704</v>
      </c>
      <c r="C288" s="7">
        <v>11254372</v>
      </c>
      <c r="D288" s="8">
        <v>1.82534E-11</v>
      </c>
      <c r="E288" s="8">
        <v>3.06528E-11</v>
      </c>
      <c r="F288" s="8">
        <v>4.9188899999999998E-9</v>
      </c>
      <c r="G288" s="8">
        <v>5.6287E-12</v>
      </c>
      <c r="H288" s="8">
        <v>1.0226899999999999E-9</v>
      </c>
      <c r="I288" s="8">
        <f t="shared" si="56"/>
        <v>1.1828203199999999E-11</v>
      </c>
      <c r="J288" s="8">
        <f t="shared" si="57"/>
        <v>6.1305600000000003E-14</v>
      </c>
      <c r="K288" s="8">
        <f t="shared" si="58"/>
        <v>4.8942955499999998E-9</v>
      </c>
      <c r="L288" s="8">
        <f t="shared" si="59"/>
        <v>3.5487342999999991E-10</v>
      </c>
      <c r="M288" s="8">
        <f t="shared" si="60"/>
        <v>2.4167325162862303E-3</v>
      </c>
      <c r="N288" s="8">
        <f t="shared" si="61"/>
        <v>1.2525929293338242E-5</v>
      </c>
      <c r="O288" s="8">
        <f t="shared" si="62"/>
        <v>1.1500531470764982E-3</v>
      </c>
      <c r="P288" s="8">
        <f t="shared" si="63"/>
        <v>7.2507560357690279E-2</v>
      </c>
      <c r="R288" s="16">
        <f t="shared" si="64"/>
        <v>187.3166666701436</v>
      </c>
      <c r="S288" s="15">
        <f t="shared" si="65"/>
        <v>187.3166666701436</v>
      </c>
      <c r="U288" s="8">
        <f t="shared" si="66"/>
        <v>0.88268816139718564</v>
      </c>
      <c r="V288" s="8">
        <f t="shared" si="67"/>
        <v>1.6931689261123367E-3</v>
      </c>
      <c r="W288" s="8">
        <f t="shared" si="68"/>
        <v>0.19306033301955497</v>
      </c>
      <c r="X288" s="8">
        <f t="shared" si="69"/>
        <v>10.248242931597257</v>
      </c>
    </row>
    <row r="289" spans="1:24" x14ac:dyDescent="0.35">
      <c r="A289" s="7">
        <v>288</v>
      </c>
      <c r="B289" s="12">
        <v>44629.629803240743</v>
      </c>
      <c r="C289" s="7">
        <v>11295469</v>
      </c>
      <c r="D289" s="8">
        <v>7.3422300000000003E-12</v>
      </c>
      <c r="E289" s="8">
        <v>3.9672499999999999E-11</v>
      </c>
      <c r="F289" s="8">
        <v>4.91627E-9</v>
      </c>
      <c r="G289" s="8">
        <v>5.3094200000000002E-12</v>
      </c>
      <c r="H289" s="8">
        <v>1.00734E-9</v>
      </c>
      <c r="I289" s="8">
        <f t="shared" si="56"/>
        <v>4.7577650400000001E-12</v>
      </c>
      <c r="J289" s="8">
        <f t="shared" si="57"/>
        <v>7.9345000000000002E-14</v>
      </c>
      <c r="K289" s="8">
        <f t="shared" si="58"/>
        <v>4.8916886500000001E-9</v>
      </c>
      <c r="L289" s="8">
        <f t="shared" si="59"/>
        <v>3.4954697999999999E-10</v>
      </c>
      <c r="M289" s="8">
        <f t="shared" si="60"/>
        <v>9.7262221298569356E-4</v>
      </c>
      <c r="N289" s="8">
        <f t="shared" si="61"/>
        <v>1.6220370035202465E-5</v>
      </c>
      <c r="O289" s="8">
        <f t="shared" si="62"/>
        <v>1.0853961443355559E-3</v>
      </c>
      <c r="P289" s="8">
        <f t="shared" si="63"/>
        <v>7.1457323842554862E-2</v>
      </c>
      <c r="R289" s="16">
        <f t="shared" si="64"/>
        <v>188</v>
      </c>
      <c r="S289" s="15">
        <f t="shared" si="65"/>
        <v>188</v>
      </c>
      <c r="U289" s="8">
        <f t="shared" si="66"/>
        <v>0.88384619092379457</v>
      </c>
      <c r="V289" s="8">
        <f t="shared" si="67"/>
        <v>1.7029905783329468E-3</v>
      </c>
      <c r="W289" s="8">
        <f t="shared" si="68"/>
        <v>0.19382411152356782</v>
      </c>
      <c r="X289" s="8">
        <f t="shared" si="69"/>
        <v>10.29743093344873</v>
      </c>
    </row>
    <row r="290" spans="1:24" x14ac:dyDescent="0.35">
      <c r="A290" s="7">
        <v>289</v>
      </c>
      <c r="B290" s="12">
        <v>44629.630277777775</v>
      </c>
      <c r="C290" s="7">
        <v>11336567</v>
      </c>
      <c r="D290" s="8">
        <v>1.5931400000000001E-11</v>
      </c>
      <c r="E290" s="8">
        <v>3.5014199999999998E-11</v>
      </c>
      <c r="F290" s="8">
        <v>5.39251E-9</v>
      </c>
      <c r="G290" s="8">
        <v>4.9493000000000003E-12</v>
      </c>
      <c r="H290" s="8">
        <v>9.8837899999999994E-10</v>
      </c>
      <c r="I290" s="8">
        <f t="shared" si="56"/>
        <v>1.03235472E-11</v>
      </c>
      <c r="J290" s="8">
        <f t="shared" si="57"/>
        <v>7.0028400000000003E-14</v>
      </c>
      <c r="K290" s="8">
        <f t="shared" si="58"/>
        <v>5.3655474500000004E-9</v>
      </c>
      <c r="L290" s="8">
        <f t="shared" si="59"/>
        <v>3.4296751299999991E-10</v>
      </c>
      <c r="M290" s="8">
        <f t="shared" si="60"/>
        <v>1.9240435940977468E-3</v>
      </c>
      <c r="N290" s="8">
        <f t="shared" si="61"/>
        <v>1.3051492070953543E-5</v>
      </c>
      <c r="O290" s="8">
        <f t="shared" si="62"/>
        <v>9.2242218452471235E-4</v>
      </c>
      <c r="P290" s="8">
        <f t="shared" si="63"/>
        <v>6.3920320563002356E-2</v>
      </c>
      <c r="R290" s="16">
        <f t="shared" si="64"/>
        <v>188.6833333298564</v>
      </c>
      <c r="S290" s="15">
        <f t="shared" si="65"/>
        <v>188.6833333298564</v>
      </c>
      <c r="U290" s="8">
        <f t="shared" si="66"/>
        <v>0.88483588506951227</v>
      </c>
      <c r="V290" s="8">
        <f t="shared" si="67"/>
        <v>1.7129917978349952E-3</v>
      </c>
      <c r="W290" s="8">
        <f t="shared" si="68"/>
        <v>0.19451011611577121</v>
      </c>
      <c r="X290" s="8">
        <f t="shared" si="69"/>
        <v>10.343684961718612</v>
      </c>
    </row>
    <row r="291" spans="1:24" x14ac:dyDescent="0.35">
      <c r="A291" s="7">
        <v>290</v>
      </c>
      <c r="B291" s="12">
        <v>44629.630752314813</v>
      </c>
      <c r="C291" s="7">
        <v>11377664</v>
      </c>
      <c r="D291" s="8">
        <v>1.1179899999999999E-11</v>
      </c>
      <c r="E291" s="8">
        <v>2.71309E-11</v>
      </c>
      <c r="F291" s="8">
        <v>5.7513899999999999E-9</v>
      </c>
      <c r="G291" s="8">
        <v>4.6848500000000002E-12</v>
      </c>
      <c r="H291" s="8">
        <v>9.9114300000000008E-10</v>
      </c>
      <c r="I291" s="8">
        <f t="shared" si="56"/>
        <v>7.2445751999999995E-12</v>
      </c>
      <c r="J291" s="8">
        <f t="shared" si="57"/>
        <v>5.4261800000000005E-14</v>
      </c>
      <c r="K291" s="8">
        <f t="shared" si="58"/>
        <v>5.7226330499999999E-9</v>
      </c>
      <c r="L291" s="8">
        <f t="shared" si="59"/>
        <v>3.4392662100000005E-10</v>
      </c>
      <c r="M291" s="8">
        <f t="shared" si="60"/>
        <v>1.2659513787975623E-3</v>
      </c>
      <c r="N291" s="8">
        <f t="shared" si="61"/>
        <v>9.4819639012150196E-6</v>
      </c>
      <c r="O291" s="8">
        <f t="shared" si="62"/>
        <v>8.1865287518304193E-4</v>
      </c>
      <c r="P291" s="8">
        <f t="shared" si="63"/>
        <v>6.0099366497035844E-2</v>
      </c>
      <c r="R291" s="16">
        <f t="shared" si="64"/>
        <v>189.36666666716337</v>
      </c>
      <c r="S291" s="15">
        <f t="shared" si="65"/>
        <v>189.36666666716337</v>
      </c>
      <c r="U291" s="8">
        <f t="shared" si="66"/>
        <v>0.88592580002492283</v>
      </c>
      <c r="V291" s="8">
        <f t="shared" si="67"/>
        <v>1.7206907286702561E-3</v>
      </c>
      <c r="W291" s="8">
        <f t="shared" si="68"/>
        <v>0.19510498343129723</v>
      </c>
      <c r="X291" s="8">
        <f t="shared" si="69"/>
        <v>10.386058355043863</v>
      </c>
    </row>
    <row r="292" spans="1:24" x14ac:dyDescent="0.35">
      <c r="A292" s="7">
        <v>291</v>
      </c>
      <c r="B292" s="12">
        <v>44629.631226851852</v>
      </c>
      <c r="C292" s="7">
        <v>11418762</v>
      </c>
      <c r="D292" s="8">
        <v>2.2800700000000002E-11</v>
      </c>
      <c r="E292" s="8">
        <v>4.1771300000000002E-11</v>
      </c>
      <c r="F292" s="8">
        <v>3.2015800000000003E-8</v>
      </c>
      <c r="G292" s="8">
        <v>4.4902699999999996E-12</v>
      </c>
      <c r="H292" s="8">
        <v>1.09167E-9</v>
      </c>
      <c r="I292" s="8">
        <f t="shared" si="56"/>
        <v>1.4774853600000001E-11</v>
      </c>
      <c r="J292" s="8">
        <f t="shared" si="57"/>
        <v>8.3542600000000002E-14</v>
      </c>
      <c r="K292" s="8">
        <f t="shared" si="58"/>
        <v>3.1855721000000005E-8</v>
      </c>
      <c r="L292" s="8">
        <f t="shared" si="59"/>
        <v>3.7880948999999996E-10</v>
      </c>
      <c r="M292" s="8">
        <f t="shared" si="60"/>
        <v>4.6380534284563829E-4</v>
      </c>
      <c r="N292" s="8">
        <f t="shared" si="61"/>
        <v>2.6225305024488379E-6</v>
      </c>
      <c r="O292" s="8">
        <f t="shared" si="62"/>
        <v>1.4095647058184617E-4</v>
      </c>
      <c r="P292" s="8">
        <f t="shared" si="63"/>
        <v>1.1891411592912932E-2</v>
      </c>
      <c r="R292" s="16">
        <f t="shared" si="64"/>
        <v>190.05000000447035</v>
      </c>
      <c r="S292" s="15">
        <f t="shared" si="65"/>
        <v>190.05000000447035</v>
      </c>
      <c r="U292" s="8">
        <f t="shared" si="66"/>
        <v>0.88651680024158763</v>
      </c>
      <c r="V292" s="8">
        <f t="shared" si="67"/>
        <v>1.7248264309488908E-3</v>
      </c>
      <c r="W292" s="8">
        <f t="shared" si="68"/>
        <v>0.19543284995967347</v>
      </c>
      <c r="X292" s="8">
        <f t="shared" si="69"/>
        <v>10.410655204367629</v>
      </c>
    </row>
    <row r="293" spans="1:24" x14ac:dyDescent="0.35">
      <c r="A293" s="7">
        <v>292</v>
      </c>
      <c r="B293" s="12">
        <v>44629.631701388891</v>
      </c>
      <c r="C293" s="7">
        <v>11459839</v>
      </c>
      <c r="D293" s="8">
        <v>1.20507E-11</v>
      </c>
      <c r="E293" s="8">
        <v>2.5114E-11</v>
      </c>
      <c r="F293" s="8">
        <v>3.0717999999999998E-7</v>
      </c>
      <c r="G293" s="8">
        <v>4.1882000000000003E-12</v>
      </c>
      <c r="H293" s="8">
        <v>9.1747100000000005E-10</v>
      </c>
      <c r="I293" s="8">
        <f t="shared" si="56"/>
        <v>7.8088536000000007E-12</v>
      </c>
      <c r="J293" s="8">
        <f t="shared" si="57"/>
        <v>5.0227999999999998E-14</v>
      </c>
      <c r="K293" s="8">
        <f t="shared" si="58"/>
        <v>3.0564409999999997E-7</v>
      </c>
      <c r="L293" s="8">
        <f t="shared" si="59"/>
        <v>3.18362437E-10</v>
      </c>
      <c r="M293" s="8">
        <f t="shared" si="60"/>
        <v>2.5548844554827006E-5</v>
      </c>
      <c r="N293" s="8">
        <f t="shared" si="61"/>
        <v>1.6433492418142539E-7</v>
      </c>
      <c r="O293" s="8">
        <f t="shared" si="62"/>
        <v>1.3702865522350998E-5</v>
      </c>
      <c r="P293" s="8">
        <f t="shared" si="63"/>
        <v>1.0416115900814052E-3</v>
      </c>
      <c r="R293" s="16">
        <f t="shared" si="64"/>
        <v>190.73333333432674</v>
      </c>
      <c r="S293" s="15">
        <f t="shared" si="65"/>
        <v>190.73333333432674</v>
      </c>
      <c r="U293" s="8">
        <f t="shared" si="66"/>
        <v>0.88668399625476535</v>
      </c>
      <c r="V293" s="8">
        <f t="shared" si="67"/>
        <v>1.7257786099648112E-3</v>
      </c>
      <c r="W293" s="8">
        <f t="shared" si="68"/>
        <v>0.1954856918992402</v>
      </c>
      <c r="X293" s="8">
        <f t="shared" si="69"/>
        <v>10.415073987266002</v>
      </c>
    </row>
    <row r="294" spans="1:24" x14ac:dyDescent="0.35">
      <c r="A294" s="7">
        <v>293</v>
      </c>
      <c r="B294" s="12">
        <v>44629.632164351853</v>
      </c>
      <c r="C294" s="7">
        <v>11499357</v>
      </c>
      <c r="D294" s="8">
        <v>2.7197399999999999E-12</v>
      </c>
      <c r="E294" s="8">
        <v>1.4138799999999999E-11</v>
      </c>
      <c r="F294" s="8">
        <v>3.8923800000000001E-7</v>
      </c>
      <c r="G294" s="8">
        <v>3.9635199999999997E-12</v>
      </c>
      <c r="H294" s="8">
        <v>8.1380699999999998E-10</v>
      </c>
      <c r="I294" s="8">
        <f t="shared" si="56"/>
        <v>1.76239152E-12</v>
      </c>
      <c r="J294" s="8">
        <f t="shared" si="57"/>
        <v>2.82776E-14</v>
      </c>
      <c r="K294" s="8">
        <f t="shared" si="58"/>
        <v>3.8729181000000002E-7</v>
      </c>
      <c r="L294" s="8">
        <f t="shared" si="59"/>
        <v>2.8239102899999999E-10</v>
      </c>
      <c r="M294" s="8">
        <f t="shared" si="60"/>
        <v>4.5505519985046934E-6</v>
      </c>
      <c r="N294" s="8">
        <f t="shared" si="61"/>
        <v>7.3013679271968073E-8</v>
      </c>
      <c r="O294" s="8">
        <f t="shared" si="62"/>
        <v>1.0233937040909797E-5</v>
      </c>
      <c r="P294" s="8">
        <f t="shared" si="63"/>
        <v>7.2914278512628496E-4</v>
      </c>
      <c r="R294" s="16">
        <f t="shared" si="64"/>
        <v>191.40000000596046</v>
      </c>
      <c r="S294" s="15">
        <f t="shared" si="65"/>
        <v>191.40000000596046</v>
      </c>
      <c r="U294" s="8">
        <f t="shared" si="66"/>
        <v>0.88669402938702457</v>
      </c>
      <c r="V294" s="8">
        <f t="shared" si="67"/>
        <v>1.7258577261665517E-3</v>
      </c>
      <c r="W294" s="8">
        <f t="shared" si="68"/>
        <v>0.1954936708334874</v>
      </c>
      <c r="X294" s="8">
        <f t="shared" si="69"/>
        <v>10.415664238728802</v>
      </c>
    </row>
    <row r="295" spans="1:24" x14ac:dyDescent="0.35">
      <c r="A295" s="7">
        <v>294</v>
      </c>
      <c r="B295" s="12">
        <v>44629.632604166669</v>
      </c>
      <c r="C295" s="7">
        <v>11537854</v>
      </c>
      <c r="D295" s="8">
        <v>6.0844899999999997E-12</v>
      </c>
      <c r="E295" s="8">
        <v>3.2209000000000002E-11</v>
      </c>
      <c r="F295" s="8">
        <v>4.04826E-7</v>
      </c>
      <c r="G295" s="8">
        <v>6.7772299999999999E-11</v>
      </c>
      <c r="H295" s="8">
        <v>2.4704600000000002E-9</v>
      </c>
      <c r="I295" s="8">
        <f t="shared" si="56"/>
        <v>3.9427495199999998E-12</v>
      </c>
      <c r="J295" s="8">
        <f t="shared" si="57"/>
        <v>6.4418000000000011E-14</v>
      </c>
      <c r="K295" s="8">
        <f t="shared" si="58"/>
        <v>4.0280186999999999E-7</v>
      </c>
      <c r="L295" s="8">
        <f t="shared" si="59"/>
        <v>8.5724962000000008E-10</v>
      </c>
      <c r="M295" s="8">
        <f t="shared" si="60"/>
        <v>9.7883098705574531E-6</v>
      </c>
      <c r="N295" s="8">
        <f t="shared" si="61"/>
        <v>1.5992477889936313E-7</v>
      </c>
      <c r="O295" s="8">
        <f t="shared" si="62"/>
        <v>1.6825219803473108E-4</v>
      </c>
      <c r="P295" s="8">
        <f t="shared" si="63"/>
        <v>2.1282165844959959E-3</v>
      </c>
      <c r="R295" s="16">
        <f t="shared" si="64"/>
        <v>192.03333333879709</v>
      </c>
      <c r="S295" s="15">
        <f t="shared" si="65"/>
        <v>192.03333333879709</v>
      </c>
      <c r="U295" s="8">
        <f t="shared" si="66"/>
        <v>0.8866985700266129</v>
      </c>
      <c r="V295" s="8">
        <f t="shared" si="67"/>
        <v>1.7259314900115814E-3</v>
      </c>
      <c r="W295" s="8">
        <f t="shared" si="68"/>
        <v>0.19555019144288369</v>
      </c>
      <c r="X295" s="8">
        <f t="shared" si="69"/>
        <v>10.416569069195139</v>
      </c>
    </row>
    <row r="296" spans="1:24" s="17" customFormat="1" x14ac:dyDescent="0.35">
      <c r="A296" s="17">
        <v>295</v>
      </c>
      <c r="B296" s="18">
        <v>44629.633113425924</v>
      </c>
      <c r="C296" s="17">
        <v>11581683</v>
      </c>
      <c r="D296" s="19">
        <v>8.2744899999999992E-9</v>
      </c>
      <c r="E296" s="19">
        <v>3.02126E-11</v>
      </c>
      <c r="F296" s="19">
        <v>3.6352800000000002E-7</v>
      </c>
      <c r="G296" s="19">
        <v>2.66185E-10</v>
      </c>
      <c r="H296" s="19">
        <v>4.7583199999999998E-9</v>
      </c>
      <c r="I296" s="19">
        <f t="shared" si="56"/>
        <v>5.3618695199999997E-9</v>
      </c>
      <c r="J296" s="19">
        <f t="shared" si="57"/>
        <v>6.0425200000000007E-14</v>
      </c>
      <c r="K296" s="19">
        <f t="shared" si="58"/>
        <v>3.6171036000000001E-7</v>
      </c>
      <c r="L296" s="19">
        <f t="shared" si="59"/>
        <v>1.6511370399999998E-9</v>
      </c>
      <c r="M296" s="19">
        <f t="shared" si="60"/>
        <v>1.4823654815969329E-2</v>
      </c>
      <c r="N296" s="19">
        <f t="shared" si="61"/>
        <v>1.6705410373095204E-7</v>
      </c>
      <c r="O296" s="19">
        <f t="shared" si="62"/>
        <v>7.3590648606249487E-4</v>
      </c>
      <c r="P296" s="19">
        <f t="shared" si="63"/>
        <v>4.5648043921108581E-3</v>
      </c>
      <c r="R296" s="16">
        <f t="shared" si="64"/>
        <v>192.76666666567326</v>
      </c>
      <c r="S296" s="21">
        <f t="shared" si="65"/>
        <v>192.76666666567326</v>
      </c>
      <c r="U296" s="8">
        <f t="shared" si="66"/>
        <v>0.89213749912486318</v>
      </c>
      <c r="V296" s="8">
        <f t="shared" si="67"/>
        <v>1.7260513822674902E-3</v>
      </c>
      <c r="W296" s="8">
        <f t="shared" si="68"/>
        <v>0.19588171629080017</v>
      </c>
      <c r="X296" s="8">
        <f t="shared" si="69"/>
        <v>10.419023176864952</v>
      </c>
    </row>
    <row r="297" spans="1:24" x14ac:dyDescent="0.35">
      <c r="A297" s="7">
        <v>296</v>
      </c>
      <c r="B297" s="12">
        <v>44629.633506944447</v>
      </c>
      <c r="C297" s="7">
        <v>11615100</v>
      </c>
      <c r="D297" s="8">
        <v>1.1720100000000001E-8</v>
      </c>
      <c r="E297" s="8">
        <v>3.1973399999999999E-11</v>
      </c>
      <c r="F297" s="8">
        <v>3.6075100000000003E-7</v>
      </c>
      <c r="G297" s="8">
        <v>2.8905999999999998E-10</v>
      </c>
      <c r="H297" s="8">
        <v>3.46424E-9</v>
      </c>
      <c r="I297" s="8">
        <f t="shared" si="56"/>
        <v>7.5946248000000007E-9</v>
      </c>
      <c r="J297" s="8">
        <f t="shared" si="57"/>
        <v>6.3946800000000003E-14</v>
      </c>
      <c r="K297" s="8">
        <f t="shared" si="58"/>
        <v>3.5894724500000003E-7</v>
      </c>
      <c r="L297" s="8">
        <f t="shared" si="59"/>
        <v>1.2020912799999998E-9</v>
      </c>
      <c r="M297" s="8">
        <f t="shared" si="60"/>
        <v>2.1158052905518192E-2</v>
      </c>
      <c r="N297" s="8">
        <f t="shared" si="61"/>
        <v>1.7815097034663128E-7</v>
      </c>
      <c r="O297" s="8">
        <f t="shared" si="62"/>
        <v>8.0529939713007122E-4</v>
      </c>
      <c r="P297" s="8">
        <f t="shared" si="63"/>
        <v>3.3489358025299782E-3</v>
      </c>
      <c r="R297" s="16">
        <f t="shared" si="64"/>
        <v>193.33333333581686</v>
      </c>
      <c r="S297" s="15">
        <f t="shared" si="65"/>
        <v>193.33333333581686</v>
      </c>
      <c r="U297" s="8">
        <f t="shared" si="66"/>
        <v>0.90233231637517108</v>
      </c>
      <c r="V297" s="8">
        <f t="shared" si="67"/>
        <v>1.7261491903724122E-3</v>
      </c>
      <c r="W297" s="8">
        <f t="shared" si="68"/>
        <v>0.19631839129371739</v>
      </c>
      <c r="X297" s="8">
        <f t="shared" si="69"/>
        <v>10.421265403267192</v>
      </c>
    </row>
    <row r="298" spans="1:24" x14ac:dyDescent="0.35">
      <c r="A298" s="7">
        <v>297</v>
      </c>
      <c r="B298" s="12">
        <v>44629.633842592593</v>
      </c>
      <c r="C298" s="7">
        <v>11644867</v>
      </c>
      <c r="D298" s="8">
        <v>1.25929E-8</v>
      </c>
      <c r="E298" s="8">
        <v>2.9424200000000001E-11</v>
      </c>
      <c r="F298" s="8">
        <v>3.5286800000000001E-7</v>
      </c>
      <c r="G298" s="8">
        <v>2.8062600000000001E-10</v>
      </c>
      <c r="H298" s="8">
        <v>2.5982399999999999E-9</v>
      </c>
      <c r="I298" s="8">
        <f t="shared" si="56"/>
        <v>8.1601992000000006E-9</v>
      </c>
      <c r="J298" s="8">
        <f t="shared" si="57"/>
        <v>5.8848400000000007E-14</v>
      </c>
      <c r="K298" s="8">
        <f t="shared" si="58"/>
        <v>3.5110366E-7</v>
      </c>
      <c r="L298" s="8">
        <f t="shared" si="59"/>
        <v>9.0158927999999988E-10</v>
      </c>
      <c r="M298" s="8">
        <f t="shared" si="60"/>
        <v>2.3241566892239177E-2</v>
      </c>
      <c r="N298" s="8">
        <f t="shared" si="61"/>
        <v>1.6760975946533854E-7</v>
      </c>
      <c r="O298" s="8">
        <f t="shared" si="62"/>
        <v>7.9926822750865092E-4</v>
      </c>
      <c r="P298" s="8">
        <f t="shared" si="63"/>
        <v>2.5678720637660113E-3</v>
      </c>
      <c r="R298" s="16">
        <f t="shared" si="64"/>
        <v>193.8166666701436</v>
      </c>
      <c r="S298" s="15">
        <f t="shared" si="65"/>
        <v>193.8166666701436</v>
      </c>
      <c r="U298" s="8">
        <f t="shared" si="66"/>
        <v>0.91306222451501595</v>
      </c>
      <c r="V298" s="8">
        <f t="shared" si="67"/>
        <v>1.7262327492156219E-3</v>
      </c>
      <c r="W298" s="8">
        <f t="shared" si="68"/>
        <v>0.19670616180380207</v>
      </c>
      <c r="X298" s="8">
        <f t="shared" si="69"/>
        <v>10.422695298504486</v>
      </c>
    </row>
    <row r="299" spans="1:24" x14ac:dyDescent="0.35">
      <c r="A299" s="7">
        <v>298</v>
      </c>
      <c r="B299" s="12">
        <v>44629.634189814817</v>
      </c>
      <c r="C299" s="7">
        <v>11674634</v>
      </c>
      <c r="D299" s="8">
        <v>1.2731900000000001E-8</v>
      </c>
      <c r="E299" s="8">
        <v>3.5106299999999999E-11</v>
      </c>
      <c r="F299" s="8">
        <v>3.4838800000000001E-7</v>
      </c>
      <c r="G299" s="8">
        <v>2.0027400000000001E-10</v>
      </c>
      <c r="H299" s="8">
        <v>1.78563E-9</v>
      </c>
      <c r="I299" s="8">
        <f t="shared" si="56"/>
        <v>8.2502712000000015E-9</v>
      </c>
      <c r="J299" s="8">
        <f t="shared" si="57"/>
        <v>7.0212599999999997E-14</v>
      </c>
      <c r="K299" s="8">
        <f t="shared" si="58"/>
        <v>3.4664606E-7</v>
      </c>
      <c r="L299" s="8">
        <f t="shared" si="59"/>
        <v>6.1961360999999984E-10</v>
      </c>
      <c r="M299" s="8">
        <f t="shared" si="60"/>
        <v>2.3800273973977958E-2</v>
      </c>
      <c r="N299" s="8">
        <f t="shared" si="61"/>
        <v>2.0254838609733512E-7</v>
      </c>
      <c r="O299" s="8">
        <f t="shared" si="62"/>
        <v>5.7774780420120745E-4</v>
      </c>
      <c r="P299" s="8">
        <f t="shared" si="63"/>
        <v>1.7874532022663112E-3</v>
      </c>
      <c r="R299" s="16">
        <f t="shared" si="64"/>
        <v>194.3166666701436</v>
      </c>
      <c r="S299" s="15">
        <f t="shared" si="65"/>
        <v>194.3166666701436</v>
      </c>
      <c r="U299" s="8">
        <f t="shared" si="66"/>
        <v>0.92482268473157025</v>
      </c>
      <c r="V299" s="8">
        <f t="shared" si="67"/>
        <v>1.7263252887520127E-3</v>
      </c>
      <c r="W299" s="8">
        <f t="shared" si="68"/>
        <v>0.19705041581172952</v>
      </c>
      <c r="X299" s="8">
        <f t="shared" si="69"/>
        <v>10.423784129820994</v>
      </c>
    </row>
    <row r="300" spans="1:24" s="9" customFormat="1" x14ac:dyDescent="0.35">
      <c r="A300" s="9">
        <v>299</v>
      </c>
      <c r="B300" s="11">
        <v>44629.634560185186</v>
      </c>
      <c r="C300" s="9">
        <v>11706990</v>
      </c>
      <c r="D300" s="10">
        <v>1.74955E-9</v>
      </c>
      <c r="E300" s="10">
        <v>3.62018E-11</v>
      </c>
      <c r="F300" s="10">
        <v>6.1644400000000001E-8</v>
      </c>
      <c r="G300" s="10">
        <v>3.5751200000000001E-11</v>
      </c>
      <c r="H300" s="10">
        <v>1.22281E-9</v>
      </c>
      <c r="I300" s="10">
        <f t="shared" si="56"/>
        <v>1.1337084000000001E-9</v>
      </c>
      <c r="J300" s="10">
        <f t="shared" si="57"/>
        <v>7.2403600000000008E-14</v>
      </c>
      <c r="K300" s="10">
        <f t="shared" si="58"/>
        <v>6.1336177999999998E-8</v>
      </c>
      <c r="L300" s="10">
        <f t="shared" si="59"/>
        <v>4.2431507E-10</v>
      </c>
      <c r="M300" s="10">
        <f t="shared" si="60"/>
        <v>1.848351881331765E-2</v>
      </c>
      <c r="N300" s="10">
        <f t="shared" si="61"/>
        <v>1.1804387289993846E-6</v>
      </c>
      <c r="O300" s="10">
        <f t="shared" si="62"/>
        <v>5.828729660984094E-4</v>
      </c>
      <c r="P300" s="10">
        <f t="shared" si="63"/>
        <v>6.9178596357927615E-3</v>
      </c>
      <c r="R300" s="16">
        <f t="shared" si="64"/>
        <v>194.85000000149012</v>
      </c>
      <c r="S300" s="24">
        <f t="shared" si="65"/>
        <v>194.85000000149012</v>
      </c>
      <c r="U300" s="8">
        <f t="shared" si="66"/>
        <v>0.93609836276617719</v>
      </c>
      <c r="V300" s="8">
        <f t="shared" si="67"/>
        <v>1.7266940853146646E-3</v>
      </c>
      <c r="W300" s="8">
        <f t="shared" si="68"/>
        <v>0.19735991468265646</v>
      </c>
      <c r="X300" s="8">
        <f t="shared" si="69"/>
        <v>10.426105546569163</v>
      </c>
    </row>
    <row r="301" spans="1:24" x14ac:dyDescent="0.35">
      <c r="A301" s="7">
        <v>300</v>
      </c>
      <c r="B301" s="12">
        <v>44629.635034722225</v>
      </c>
      <c r="C301" s="7">
        <v>11747420</v>
      </c>
      <c r="D301" s="8">
        <v>7.3667400000000004E-10</v>
      </c>
      <c r="E301" s="8">
        <v>4.6531999999999998E-11</v>
      </c>
      <c r="F301" s="8">
        <v>5.0299800000000003E-8</v>
      </c>
      <c r="G301" s="8">
        <v>2.7877900000000001E-11</v>
      </c>
      <c r="H301" s="8">
        <v>1.1865800000000001E-9</v>
      </c>
      <c r="I301" s="8">
        <f t="shared" si="56"/>
        <v>4.7736475200000005E-10</v>
      </c>
      <c r="J301" s="8">
        <f t="shared" si="57"/>
        <v>9.3063999999999996E-14</v>
      </c>
      <c r="K301" s="8">
        <f t="shared" si="58"/>
        <v>5.0048301000000006E-8</v>
      </c>
      <c r="L301" s="8">
        <f t="shared" si="59"/>
        <v>4.1174326000000001E-10</v>
      </c>
      <c r="M301" s="8">
        <f t="shared" si="60"/>
        <v>9.5380810629315874E-3</v>
      </c>
      <c r="N301" s="8">
        <f t="shared" si="61"/>
        <v>1.8594837015546238E-6</v>
      </c>
      <c r="O301" s="8">
        <f t="shared" si="62"/>
        <v>5.570199076288324E-4</v>
      </c>
      <c r="P301" s="8">
        <f t="shared" si="63"/>
        <v>8.226917832835124E-3</v>
      </c>
      <c r="R301" s="16">
        <f t="shared" si="64"/>
        <v>195.53333334624767</v>
      </c>
      <c r="S301" s="15">
        <f t="shared" si="65"/>
        <v>195.53333334624767</v>
      </c>
      <c r="U301" s="8">
        <f t="shared" si="66"/>
        <v>0.94567240955062482</v>
      </c>
      <c r="V301" s="8">
        <f t="shared" si="67"/>
        <v>1.7277327254958015E-3</v>
      </c>
      <c r="W301" s="8">
        <f t="shared" si="68"/>
        <v>0.19774937808769114</v>
      </c>
      <c r="X301" s="8">
        <f t="shared" si="69"/>
        <v>10.431280012290786</v>
      </c>
    </row>
    <row r="302" spans="1:24" x14ac:dyDescent="0.35">
      <c r="A302" s="7">
        <v>301</v>
      </c>
      <c r="B302" s="12">
        <v>44629.63548611111</v>
      </c>
      <c r="C302" s="7">
        <v>11786417</v>
      </c>
      <c r="D302" s="8">
        <v>6.2834699999999998E-10</v>
      </c>
      <c r="E302" s="8">
        <v>5.3453E-11</v>
      </c>
      <c r="F302" s="8">
        <v>5.2237599999999999E-8</v>
      </c>
      <c r="G302" s="8">
        <v>2.5654799999999998E-11</v>
      </c>
      <c r="H302" s="8">
        <v>1.1863400000000001E-9</v>
      </c>
      <c r="I302" s="8">
        <f t="shared" si="56"/>
        <v>4.0716885600000001E-10</v>
      </c>
      <c r="J302" s="8">
        <f t="shared" si="57"/>
        <v>1.06906E-13</v>
      </c>
      <c r="K302" s="8">
        <f t="shared" si="58"/>
        <v>5.1976412000000001E-8</v>
      </c>
      <c r="L302" s="8">
        <f t="shared" si="59"/>
        <v>4.1165998000000002E-10</v>
      </c>
      <c r="M302" s="8">
        <f t="shared" si="60"/>
        <v>7.8337238053292329E-3</v>
      </c>
      <c r="N302" s="8">
        <f t="shared" si="61"/>
        <v>2.0568176195001687E-6</v>
      </c>
      <c r="O302" s="8">
        <f t="shared" si="62"/>
        <v>4.9358543640911571E-4</v>
      </c>
      <c r="P302" s="8">
        <f t="shared" si="63"/>
        <v>7.9201307700885546E-3</v>
      </c>
      <c r="R302" s="16">
        <f t="shared" si="64"/>
        <v>196.18333333730698</v>
      </c>
      <c r="S302" s="15">
        <f t="shared" si="65"/>
        <v>196.18333333730698</v>
      </c>
      <c r="U302" s="8">
        <f t="shared" si="66"/>
        <v>0.95131824605515158</v>
      </c>
      <c r="V302" s="8">
        <f t="shared" si="67"/>
        <v>1.7290055234076371E-3</v>
      </c>
      <c r="W302" s="8">
        <f t="shared" si="68"/>
        <v>0.19809082481980689</v>
      </c>
      <c r="X302" s="8">
        <f t="shared" si="69"/>
        <v>10.436527803014554</v>
      </c>
    </row>
    <row r="303" spans="1:24" x14ac:dyDescent="0.35">
      <c r="A303" s="7">
        <v>302</v>
      </c>
      <c r="B303" s="12">
        <v>44629.635937500003</v>
      </c>
      <c r="C303" s="7">
        <v>11825414</v>
      </c>
      <c r="D303" s="8">
        <v>5.7395199999999998E-10</v>
      </c>
      <c r="E303" s="8">
        <v>3.4553399999999998E-11</v>
      </c>
      <c r="F303" s="8">
        <v>5.5911600000000003E-8</v>
      </c>
      <c r="G303" s="8">
        <v>2.34264E-11</v>
      </c>
      <c r="H303" s="8">
        <v>1.1899399999999999E-9</v>
      </c>
      <c r="I303" s="8">
        <f t="shared" si="56"/>
        <v>3.7192089599999999E-10</v>
      </c>
      <c r="J303" s="8">
        <f t="shared" si="57"/>
        <v>6.9106799999999991E-14</v>
      </c>
      <c r="K303" s="8">
        <f t="shared" si="58"/>
        <v>5.5632042000000005E-8</v>
      </c>
      <c r="L303" s="8">
        <f t="shared" si="59"/>
        <v>4.1290917999999994E-10</v>
      </c>
      <c r="M303" s="8">
        <f t="shared" si="60"/>
        <v>6.6853720019840355E-3</v>
      </c>
      <c r="N303" s="8">
        <f t="shared" si="61"/>
        <v>1.2422121769321353E-6</v>
      </c>
      <c r="O303" s="8">
        <f t="shared" si="62"/>
        <v>4.2109545430671049E-4</v>
      </c>
      <c r="P303" s="8">
        <f t="shared" si="63"/>
        <v>7.4221467549222785E-3</v>
      </c>
      <c r="R303" s="16">
        <f t="shared" si="64"/>
        <v>196.83333334326744</v>
      </c>
      <c r="S303" s="15">
        <f t="shared" si="65"/>
        <v>196.83333334326744</v>
      </c>
      <c r="U303" s="8">
        <f t="shared" si="66"/>
        <v>0.95603695223579865</v>
      </c>
      <c r="V303" s="8">
        <f t="shared" si="67"/>
        <v>1.7300777081013096E-3</v>
      </c>
      <c r="W303" s="8">
        <f t="shared" si="68"/>
        <v>0.19838809611201549</v>
      </c>
      <c r="X303" s="8">
        <f t="shared" si="69"/>
        <v>10.441514043255907</v>
      </c>
    </row>
    <row r="304" spans="1:24" x14ac:dyDescent="0.35">
      <c r="A304" s="7">
        <v>303</v>
      </c>
      <c r="B304" s="12">
        <v>44629.636388888888</v>
      </c>
      <c r="C304" s="7">
        <v>11864412</v>
      </c>
      <c r="D304" s="8">
        <v>4.7758899999999999E-10</v>
      </c>
      <c r="E304" s="8">
        <v>4.25494E-11</v>
      </c>
      <c r="F304" s="8">
        <v>6.2048100000000006E-8</v>
      </c>
      <c r="G304" s="8">
        <v>2.3701599999999999E-11</v>
      </c>
      <c r="H304" s="8">
        <v>1.18262E-9</v>
      </c>
      <c r="I304" s="8">
        <f t="shared" si="56"/>
        <v>3.09477672E-10</v>
      </c>
      <c r="J304" s="8">
        <f t="shared" si="57"/>
        <v>8.50988E-14</v>
      </c>
      <c r="K304" s="8">
        <f t="shared" si="58"/>
        <v>6.17378595E-8</v>
      </c>
      <c r="L304" s="8">
        <f t="shared" si="59"/>
        <v>4.1036914E-10</v>
      </c>
      <c r="M304" s="8">
        <f t="shared" si="60"/>
        <v>5.0127697089984149E-3</v>
      </c>
      <c r="N304" s="8">
        <f t="shared" si="61"/>
        <v>1.3783892199890734E-6</v>
      </c>
      <c r="O304" s="8">
        <f t="shared" si="62"/>
        <v>3.8390705787264944E-4</v>
      </c>
      <c r="P304" s="8">
        <f t="shared" si="63"/>
        <v>6.6469609300270609E-3</v>
      </c>
      <c r="R304" s="16">
        <f t="shared" si="64"/>
        <v>197.48333333432674</v>
      </c>
      <c r="S304" s="15">
        <f t="shared" si="65"/>
        <v>197.48333333432674</v>
      </c>
      <c r="U304" s="8">
        <f t="shared" si="66"/>
        <v>0.95983884823957322</v>
      </c>
      <c r="V304" s="8">
        <f t="shared" si="67"/>
        <v>1.7309294035435939E-3</v>
      </c>
      <c r="W304" s="8">
        <f t="shared" si="68"/>
        <v>0.19864972192487515</v>
      </c>
      <c r="X304" s="8">
        <f t="shared" si="69"/>
        <v>10.446086503190621</v>
      </c>
    </row>
    <row r="305" spans="1:24" x14ac:dyDescent="0.35">
      <c r="A305" s="7">
        <v>304</v>
      </c>
      <c r="B305" s="12">
        <v>44629.636840277781</v>
      </c>
      <c r="C305" s="7">
        <v>11903409</v>
      </c>
      <c r="D305" s="8">
        <v>4.8325399999999999E-10</v>
      </c>
      <c r="E305" s="8">
        <v>3.7737500000000002E-11</v>
      </c>
      <c r="F305" s="8">
        <v>6.8656500000000003E-8</v>
      </c>
      <c r="G305" s="8">
        <v>2.09743E-11</v>
      </c>
      <c r="H305" s="8">
        <v>1.16126E-9</v>
      </c>
      <c r="I305" s="8">
        <f t="shared" si="56"/>
        <v>3.1314859200000001E-10</v>
      </c>
      <c r="J305" s="8">
        <f t="shared" si="57"/>
        <v>7.5475000000000002E-14</v>
      </c>
      <c r="K305" s="8">
        <f t="shared" si="58"/>
        <v>6.8313217500000006E-8</v>
      </c>
      <c r="L305" s="8">
        <f t="shared" si="59"/>
        <v>4.0295721999999994E-10</v>
      </c>
      <c r="M305" s="8">
        <f t="shared" si="60"/>
        <v>4.5840117543870622E-3</v>
      </c>
      <c r="N305" s="8">
        <f t="shared" si="61"/>
        <v>1.1048374350102891E-6</v>
      </c>
      <c r="O305" s="8">
        <f t="shared" si="62"/>
        <v>3.0703135890210409E-4</v>
      </c>
      <c r="P305" s="8">
        <f t="shared" si="63"/>
        <v>5.898671366196445E-3</v>
      </c>
      <c r="R305" s="16">
        <f t="shared" si="64"/>
        <v>198.13333334028721</v>
      </c>
      <c r="S305" s="15">
        <f t="shared" si="65"/>
        <v>198.13333334028721</v>
      </c>
      <c r="U305" s="8">
        <f t="shared" si="66"/>
        <v>0.96295780224377414</v>
      </c>
      <c r="V305" s="8">
        <f t="shared" si="67"/>
        <v>1.7317364522138692E-3</v>
      </c>
      <c r="W305" s="8">
        <f t="shared" si="68"/>
        <v>0.1988742769123861</v>
      </c>
      <c r="X305" s="8">
        <f t="shared" si="69"/>
        <v>10.450163833724282</v>
      </c>
    </row>
    <row r="306" spans="1:24" x14ac:dyDescent="0.35">
      <c r="A306" s="7">
        <v>305</v>
      </c>
      <c r="B306" s="12">
        <v>44629.637291666666</v>
      </c>
      <c r="C306" s="7">
        <v>11942407</v>
      </c>
      <c r="D306" s="8">
        <v>3.98136E-10</v>
      </c>
      <c r="E306" s="8">
        <v>2.5912599999999999E-11</v>
      </c>
      <c r="F306" s="8">
        <v>7.1290800000000002E-8</v>
      </c>
      <c r="G306" s="8">
        <v>1.8398599999999999E-11</v>
      </c>
      <c r="H306" s="8">
        <v>1.15646E-9</v>
      </c>
      <c r="I306" s="8">
        <f t="shared" si="56"/>
        <v>2.5799212799999999E-10</v>
      </c>
      <c r="J306" s="8">
        <f t="shared" si="57"/>
        <v>5.1825199999999998E-14</v>
      </c>
      <c r="K306" s="8">
        <f t="shared" si="58"/>
        <v>7.0934346000000003E-8</v>
      </c>
      <c r="L306" s="8">
        <f t="shared" si="59"/>
        <v>4.0129161999999994E-10</v>
      </c>
      <c r="M306" s="8">
        <f t="shared" si="60"/>
        <v>3.6370551439213945E-3</v>
      </c>
      <c r="N306" s="8">
        <f t="shared" si="61"/>
        <v>7.3060799066223854E-7</v>
      </c>
      <c r="O306" s="8">
        <f t="shared" si="62"/>
        <v>2.5937505647828201E-4</v>
      </c>
      <c r="P306" s="8">
        <f t="shared" si="63"/>
        <v>5.6572259085887668E-3</v>
      </c>
      <c r="R306" s="16">
        <f t="shared" si="64"/>
        <v>198.78333333879709</v>
      </c>
      <c r="S306" s="15">
        <f t="shared" si="65"/>
        <v>198.78333333879709</v>
      </c>
      <c r="U306" s="8">
        <f t="shared" si="66"/>
        <v>0.96562964897959924</v>
      </c>
      <c r="V306" s="8">
        <f t="shared" si="67"/>
        <v>1.7323329719758454E-3</v>
      </c>
      <c r="W306" s="8">
        <f t="shared" si="68"/>
        <v>0.19905835899696273</v>
      </c>
      <c r="X306" s="8">
        <f t="shared" si="69"/>
        <v>10.453919500329977</v>
      </c>
    </row>
    <row r="307" spans="1:24" x14ac:dyDescent="0.35">
      <c r="A307" s="7">
        <v>306</v>
      </c>
      <c r="B307" s="12">
        <v>44629.637743055559</v>
      </c>
      <c r="C307" s="7">
        <v>11981404</v>
      </c>
      <c r="D307" s="8">
        <v>2.96559E-10</v>
      </c>
      <c r="E307" s="8">
        <v>2.77451E-11</v>
      </c>
      <c r="F307" s="8">
        <v>6.7397200000000002E-8</v>
      </c>
      <c r="G307" s="8">
        <v>1.56014E-11</v>
      </c>
      <c r="H307" s="8">
        <v>1.1384700000000001E-9</v>
      </c>
      <c r="I307" s="8">
        <f t="shared" si="56"/>
        <v>1.92170232E-10</v>
      </c>
      <c r="J307" s="8">
        <f t="shared" si="57"/>
        <v>5.5490200000000001E-14</v>
      </c>
      <c r="K307" s="8">
        <f t="shared" si="58"/>
        <v>6.7060214000000002E-8</v>
      </c>
      <c r="L307" s="8">
        <f t="shared" si="59"/>
        <v>3.9504908999999997E-10</v>
      </c>
      <c r="M307" s="8">
        <f t="shared" si="60"/>
        <v>2.8656370228702221E-3</v>
      </c>
      <c r="N307" s="8">
        <f t="shared" si="61"/>
        <v>8.2746828096910039E-7</v>
      </c>
      <c r="O307" s="8">
        <f t="shared" si="62"/>
        <v>2.3264763217129011E-4</v>
      </c>
      <c r="P307" s="8">
        <f t="shared" si="63"/>
        <v>5.8909607714642837E-3</v>
      </c>
      <c r="R307" s="16">
        <f t="shared" si="64"/>
        <v>199.43333334475756</v>
      </c>
      <c r="S307" s="15">
        <f t="shared" si="65"/>
        <v>199.43333334475756</v>
      </c>
      <c r="U307" s="8">
        <f t="shared" si="66"/>
        <v>0.96774302395318601</v>
      </c>
      <c r="V307" s="8">
        <f t="shared" si="67"/>
        <v>1.732839346768769E-3</v>
      </c>
      <c r="W307" s="8">
        <f t="shared" si="68"/>
        <v>0.19921826637224019</v>
      </c>
      <c r="X307" s="8">
        <f t="shared" si="69"/>
        <v>10.45767266103541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6F2F-29FE-4F80-93A9-F2CFD6B5803C}">
  <dimension ref="A1:P30"/>
  <sheetViews>
    <sheetView tabSelected="1" zoomScale="110" zoomScaleNormal="110" workbookViewId="0">
      <selection activeCell="U20" sqref="U20"/>
    </sheetView>
  </sheetViews>
  <sheetFormatPr defaultRowHeight="14.5" x14ac:dyDescent="0.35"/>
  <cols>
    <col min="2" max="2" width="10.6328125" customWidth="1"/>
    <col min="3" max="3" width="13.6328125" customWidth="1"/>
    <col min="7" max="9" width="11.81640625" bestFit="1" customWidth="1"/>
    <col min="14" max="14" width="8.54296875" customWidth="1"/>
    <col min="15" max="15" width="13.1796875" style="5" customWidth="1"/>
    <col min="16" max="16" width="10.7265625" style="5" customWidth="1"/>
  </cols>
  <sheetData>
    <row r="1" spans="1:16" x14ac:dyDescent="0.35">
      <c r="F1" t="s">
        <v>31</v>
      </c>
      <c r="H1" t="s">
        <v>32</v>
      </c>
      <c r="J1" t="s">
        <v>33</v>
      </c>
      <c r="L1" t="s">
        <v>34</v>
      </c>
    </row>
    <row r="2" spans="1:16" x14ac:dyDescent="0.35">
      <c r="A2" t="s">
        <v>24</v>
      </c>
      <c r="B2" s="6" t="s">
        <v>25</v>
      </c>
      <c r="C2" t="s">
        <v>26</v>
      </c>
      <c r="D2" s="9" t="s">
        <v>27</v>
      </c>
      <c r="E2" t="s">
        <v>28</v>
      </c>
      <c r="F2" t="s">
        <v>29</v>
      </c>
      <c r="G2" t="s">
        <v>30</v>
      </c>
      <c r="H2" t="s">
        <v>29</v>
      </c>
      <c r="I2" t="s">
        <v>30</v>
      </c>
      <c r="J2" t="s">
        <v>29</v>
      </c>
      <c r="K2" t="s">
        <v>30</v>
      </c>
      <c r="L2" t="s">
        <v>29</v>
      </c>
      <c r="M2" t="s">
        <v>30</v>
      </c>
      <c r="O2" s="5" t="s">
        <v>35</v>
      </c>
      <c r="P2" s="5" t="s">
        <v>36</v>
      </c>
    </row>
    <row r="3" spans="1:16" x14ac:dyDescent="0.35">
      <c r="A3">
        <v>1</v>
      </c>
      <c r="B3" s="6">
        <v>7</v>
      </c>
      <c r="C3">
        <f>+VLOOKUP(B3,' Intergration'!A:R,18,0)</f>
        <v>4.1999999955296516</v>
      </c>
      <c r="D3" s="9">
        <v>10</v>
      </c>
      <c r="E3">
        <f>VLOOKUP(D3,' Intergration'!A:R,18,0)</f>
        <v>5.6666666716337204</v>
      </c>
      <c r="F3">
        <f>VLOOKUP(B3,' Intergration'!A:U,21,0)</f>
        <v>2.2580316223692852E-2</v>
      </c>
      <c r="G3">
        <f>VLOOKUP(D3,' Intergration'!A:U,21,0)</f>
        <v>5.5814554266681478E-2</v>
      </c>
      <c r="H3">
        <f>VLOOKUP(B3,' Intergration'!A:V,22,0)</f>
        <v>2.1627910785012332E-5</v>
      </c>
      <c r="I3">
        <f>VLOOKUP(D3,' Intergration'!A:V,22,0)</f>
        <v>2.2081059871151149E-5</v>
      </c>
      <c r="J3">
        <f>VLOOKUP(B3,' Intergration'!A:W,23,0)</f>
        <v>3.1694178322698623E-3</v>
      </c>
      <c r="K3">
        <f>VLOOKUP(D3,' Intergration'!A:W,23,0)</f>
        <v>4.5307345037137641E-3</v>
      </c>
      <c r="L3">
        <f>VLOOKUP(B3,' Intergration'!A:X,24,0)</f>
        <v>0.12174278152550562</v>
      </c>
      <c r="M3">
        <f>VLOOKUP(D3,' Intergration'!A:X,24,0)</f>
        <v>0.13073386299032294</v>
      </c>
      <c r="O3" s="5">
        <f>((K3-J3)+0.5*(M3-L3)+0.5*(I3-H3))/((G3-F3)+(K3-J3)+0.5*(I3-H3)+0.5*(M3-L3))*100</f>
        <v>14.983079812935493</v>
      </c>
      <c r="P3" s="5">
        <f>((K3-J3))/((K3-J3)+0.5*(I3-H3)+0.5*(M3-L3))*100</f>
        <v>23.242225593234412</v>
      </c>
    </row>
    <row r="4" spans="1:16" x14ac:dyDescent="0.35">
      <c r="A4">
        <v>2</v>
      </c>
      <c r="B4" s="6">
        <v>39</v>
      </c>
      <c r="C4">
        <f>+VLOOKUP(B4,' Intergration'!A:R,18,0)</f>
        <v>25.083333343267441</v>
      </c>
      <c r="D4" s="9">
        <v>42</v>
      </c>
      <c r="E4">
        <f>VLOOKUP(D4,' Intergration'!A:R,18,0)</f>
        <v>26.58333333581686</v>
      </c>
      <c r="F4">
        <f>VLOOKUP(B4,' Intergration'!A:U,21,0)</f>
        <v>0.11444394943220712</v>
      </c>
      <c r="G4">
        <f>VLOOKUP(D4,' Intergration'!A:U,21,0)</f>
        <v>0.14868972221245</v>
      </c>
      <c r="H4">
        <f>VLOOKUP(B4,' Intergration'!A:V,22,0)</f>
        <v>2.1210931147347422E-4</v>
      </c>
      <c r="I4">
        <f>VLOOKUP(D4,' Intergration'!A:V,22,0)</f>
        <v>2.1244466963079127E-4</v>
      </c>
      <c r="J4">
        <f>VLOOKUP(B4,' Intergration'!A:W,23,0)</f>
        <v>2.7287197080330908E-2</v>
      </c>
      <c r="K4">
        <f>VLOOKUP(D4,' Intergration'!A:W,23,0)</f>
        <v>2.8532812733473405E-2</v>
      </c>
      <c r="L4">
        <f>VLOOKUP(B4,' Intergration'!A:X,24,0)</f>
        <v>1.261870659939643</v>
      </c>
      <c r="M4">
        <f>VLOOKUP(D4,' Intergration'!A:X,24,0)</f>
        <v>1.2668409898449127</v>
      </c>
      <c r="O4" s="5">
        <f t="shared" ref="O4:O12" si="0">((K4-J4)+0.5*(M4-L4)+0.5*(I4-H4))/((G4-F4)+(K4-J4)+0.5*(I4-H4)+0.5*(M4-L4))*100</f>
        <v>9.8243033632642707</v>
      </c>
      <c r="P4" s="5">
        <f t="shared" ref="P4:P12" si="1">((K4-J4))/((K4-J4)+0.5*(I4-H4)+0.5*(M4-L4))*100</f>
        <v>33.386033738352204</v>
      </c>
    </row>
    <row r="5" spans="1:16" x14ac:dyDescent="0.35">
      <c r="A5">
        <v>3</v>
      </c>
      <c r="B5" s="6">
        <v>71</v>
      </c>
      <c r="C5">
        <f>+VLOOKUP(B5,' Intergration'!A:R,18,0)</f>
        <v>46</v>
      </c>
      <c r="D5" s="9">
        <v>74</v>
      </c>
      <c r="E5">
        <f>VLOOKUP(D5,' Intergration'!A:R,18,0)</f>
        <v>47.483333334326744</v>
      </c>
      <c r="F5">
        <f>VLOOKUP(B5,' Intergration'!A:U,21,0)</f>
        <v>0.21011539765410542</v>
      </c>
      <c r="G5">
        <f>VLOOKUP(D5,' Intergration'!A:U,21,0)</f>
        <v>0.24398894963382478</v>
      </c>
      <c r="H5">
        <f>VLOOKUP(B5,' Intergration'!A:V,22,0)</f>
        <v>3.8156383184712451E-4</v>
      </c>
      <c r="I5">
        <f>VLOOKUP(D5,' Intergration'!A:V,22,0)</f>
        <v>3.8184149765775757E-4</v>
      </c>
      <c r="J5">
        <f>VLOOKUP(B5,' Intergration'!A:W,23,0)</f>
        <v>4.6586943194616995E-2</v>
      </c>
      <c r="K5">
        <f>VLOOKUP(D5,' Intergration'!A:W,23,0)</f>
        <v>4.7783373069572088E-2</v>
      </c>
      <c r="L5">
        <f>VLOOKUP(B5,' Intergration'!A:X,24,0)</f>
        <v>2.3047123725772662</v>
      </c>
      <c r="M5">
        <f>VLOOKUP(D5,' Intergration'!A:X,24,0)</f>
        <v>2.3093722699863162</v>
      </c>
      <c r="O5" s="5">
        <f t="shared" si="0"/>
        <v>9.429173447281979</v>
      </c>
      <c r="P5" s="5">
        <f t="shared" si="1"/>
        <v>33.926668581109183</v>
      </c>
    </row>
    <row r="6" spans="1:16" x14ac:dyDescent="0.35">
      <c r="A6">
        <v>4</v>
      </c>
      <c r="B6" s="6">
        <v>103</v>
      </c>
      <c r="C6">
        <f>+VLOOKUP(B6,' Intergration'!A:R,18,0)</f>
        <v>66.91666667163372</v>
      </c>
      <c r="D6" s="9">
        <v>106</v>
      </c>
      <c r="E6">
        <f>VLOOKUP(D6,' Intergration'!A:R,18,0)</f>
        <v>68.466666676104069</v>
      </c>
      <c r="F6">
        <f>VLOOKUP(B6,' Intergration'!A:U,21,0)</f>
        <v>0.30993549498764533</v>
      </c>
      <c r="G6">
        <f>VLOOKUP(D6,' Intergration'!A:U,21,0)</f>
        <v>0.34499792933483153</v>
      </c>
      <c r="H6">
        <f>VLOOKUP(B6,' Intergration'!A:V,22,0)</f>
        <v>5.8916161188260908E-4</v>
      </c>
      <c r="I6">
        <f>VLOOKUP(D6,' Intergration'!A:V,22,0)</f>
        <v>5.8943549443840626E-4</v>
      </c>
      <c r="J6">
        <f>VLOOKUP(B6,' Intergration'!A:W,23,0)</f>
        <v>6.8716126358071852E-2</v>
      </c>
      <c r="K6">
        <f>VLOOKUP(D6,' Intergration'!A:W,23,0)</f>
        <v>6.9930891236254358E-2</v>
      </c>
      <c r="L6">
        <f>VLOOKUP(B6,' Intergration'!A:X,24,0)</f>
        <v>3.5135367763741114</v>
      </c>
      <c r="M6">
        <f>VLOOKUP(D6,' Intergration'!A:X,24,0)</f>
        <v>3.5182184752768251</v>
      </c>
      <c r="O6" s="5">
        <f t="shared" si="0"/>
        <v>9.2074529497304152</v>
      </c>
      <c r="P6" s="5">
        <f t="shared" si="1"/>
        <v>34.163381678362306</v>
      </c>
    </row>
    <row r="7" spans="1:16" x14ac:dyDescent="0.35">
      <c r="A7">
        <v>5</v>
      </c>
      <c r="B7" s="6">
        <v>135</v>
      </c>
      <c r="C7">
        <f>+VLOOKUP(B7,' Intergration'!A:R,18,0)</f>
        <v>87.883333325386047</v>
      </c>
      <c r="D7" s="9">
        <v>138</v>
      </c>
      <c r="E7">
        <f>VLOOKUP(D7,' Intergration'!A:R,18,0)</f>
        <v>89.433333337306976</v>
      </c>
      <c r="F7">
        <f>VLOOKUP(B7,' Intergration'!A:U,21,0)</f>
        <v>0.41252813542300082</v>
      </c>
      <c r="G7">
        <f>VLOOKUP(D7,' Intergration'!A:U,21,0)</f>
        <v>0.44572989427888621</v>
      </c>
      <c r="H7">
        <f>VLOOKUP(B7,' Intergration'!A:V,22,0)</f>
        <v>7.786454493682889E-4</v>
      </c>
      <c r="I7">
        <f>VLOOKUP(D7,' Intergration'!A:V,22,0)</f>
        <v>7.7896073612637685E-4</v>
      </c>
      <c r="J7">
        <f>VLOOKUP(B7,' Intergration'!A:W,23,0)</f>
        <v>8.9685578514605055E-2</v>
      </c>
      <c r="K7">
        <f>VLOOKUP(D7,' Intergration'!A:W,23,0)</f>
        <v>9.0897836644442481E-2</v>
      </c>
      <c r="L7">
        <f>VLOOKUP(B7,' Intergration'!A:X,24,0)</f>
        <v>4.6847214546867333</v>
      </c>
      <c r="M7">
        <f>VLOOKUP(D7,' Intergration'!A:X,24,0)</f>
        <v>4.6894101124486358</v>
      </c>
      <c r="O7" s="5">
        <f t="shared" si="0"/>
        <v>9.6759778405967882</v>
      </c>
      <c r="P7" s="5">
        <f t="shared" si="1"/>
        <v>34.083361267357851</v>
      </c>
    </row>
    <row r="8" spans="1:16" x14ac:dyDescent="0.35">
      <c r="A8">
        <v>6</v>
      </c>
      <c r="B8" s="6">
        <v>167</v>
      </c>
      <c r="C8">
        <f>+VLOOKUP(B8,' Intergration'!A:R,18,0)</f>
        <v>108.88333333283663</v>
      </c>
      <c r="D8" s="9">
        <v>170</v>
      </c>
      <c r="E8">
        <f>VLOOKUP(D8,' Intergration'!A:R,18,0)</f>
        <v>110.43333333730698</v>
      </c>
      <c r="F8">
        <f>VLOOKUP(B8,' Intergration'!A:U,21,0)</f>
        <v>0.5122188080386646</v>
      </c>
      <c r="G8">
        <f>VLOOKUP(D8,' Intergration'!A:U,21,0)</f>
        <v>0.54542308077394419</v>
      </c>
      <c r="H8">
        <f>VLOOKUP(B8,' Intergration'!A:V,22,0)</f>
        <v>9.8225262825884737E-4</v>
      </c>
      <c r="I8">
        <f>VLOOKUP(D8,' Intergration'!A:V,22,0)</f>
        <v>9.8255762333961452E-4</v>
      </c>
      <c r="J8">
        <f>VLOOKUP(B8,' Intergration'!A:W,23,0)</f>
        <v>0.1111256385684235</v>
      </c>
      <c r="K8">
        <f>VLOOKUP(D8,' Intergration'!A:W,23,0)</f>
        <v>0.11232736629391787</v>
      </c>
      <c r="L8">
        <f>VLOOKUP(B8,' Intergration'!A:X,24,0)</f>
        <v>5.8513771782482369</v>
      </c>
      <c r="M8">
        <f>VLOOKUP(D8,' Intergration'!A:X,24,0)</f>
        <v>5.8561088207653667</v>
      </c>
      <c r="O8" s="5">
        <f t="shared" si="0"/>
        <v>9.7022299117189537</v>
      </c>
      <c r="P8" s="5">
        <f t="shared" si="1"/>
        <v>33.683527943474637</v>
      </c>
    </row>
    <row r="9" spans="1:16" x14ac:dyDescent="0.35">
      <c r="A9">
        <v>7</v>
      </c>
      <c r="B9" s="6">
        <v>199</v>
      </c>
      <c r="C9">
        <f>+VLOOKUP(B9,' Intergration'!A:R,18,0)</f>
        <v>129.85000000149012</v>
      </c>
      <c r="D9" s="9">
        <v>202</v>
      </c>
      <c r="E9">
        <f>VLOOKUP(D9,' Intergration'!A:R,18,0)</f>
        <v>131.3999999910593</v>
      </c>
      <c r="F9">
        <f>VLOOKUP(B9,' Intergration'!A:U,21,0)</f>
        <v>0.61078290919909561</v>
      </c>
      <c r="G9">
        <f>VLOOKUP(D9,' Intergration'!A:U,21,0)</f>
        <v>0.64410373424514544</v>
      </c>
      <c r="H9">
        <f>VLOOKUP(B9,' Intergration'!A:V,22,0)</f>
        <v>1.1760423207079541E-3</v>
      </c>
      <c r="I9">
        <f>VLOOKUP(D9,' Intergration'!A:V,22,0)</f>
        <v>1.1763673201914766E-3</v>
      </c>
      <c r="J9">
        <f>VLOOKUP(B9,' Intergration'!A:W,23,0)</f>
        <v>0.1320875466387845</v>
      </c>
      <c r="K9">
        <f>VLOOKUP(D9,' Intergration'!A:W,23,0)</f>
        <v>0.13329554288843906</v>
      </c>
      <c r="L9">
        <f>VLOOKUP(B9,' Intergration'!A:X,24,0)</f>
        <v>7.0160001427807268</v>
      </c>
      <c r="M9">
        <f>VLOOKUP(D9,' Intergration'!A:X,24,0)</f>
        <v>7.0208787388822573</v>
      </c>
      <c r="O9" s="5">
        <f t="shared" si="0"/>
        <v>9.8664493398288222</v>
      </c>
      <c r="P9" s="5">
        <f t="shared" si="1"/>
        <v>33.118863795756234</v>
      </c>
    </row>
    <row r="10" spans="1:16" x14ac:dyDescent="0.35">
      <c r="A10">
        <v>8</v>
      </c>
      <c r="B10" s="6">
        <v>231</v>
      </c>
      <c r="C10">
        <f>+VLOOKUP(B10,' Intergration'!A:R,18,0)</f>
        <v>150.8166666701436</v>
      </c>
      <c r="D10" s="9">
        <v>234</v>
      </c>
      <c r="E10">
        <f>VLOOKUP(D10,' Intergration'!A:R,18,0)</f>
        <v>152.36666666716337</v>
      </c>
      <c r="F10">
        <f>VLOOKUP(B10,' Intergration'!A:U,21,0)</f>
        <v>0.70463105971170359</v>
      </c>
      <c r="G10">
        <f>VLOOKUP(D10,' Intergration'!A:U,21,0)</f>
        <v>0.73742143188870191</v>
      </c>
      <c r="H10">
        <f>VLOOKUP(B10,' Intergration'!A:V,22,0)</f>
        <v>1.3611965627076225E-3</v>
      </c>
      <c r="I10">
        <f>VLOOKUP(D10,' Intergration'!A:V,22,0)</f>
        <v>1.3615050405694101E-3</v>
      </c>
      <c r="J10">
        <f>VLOOKUP(B10,' Intergration'!A:W,23,0)</f>
        <v>0.15309331211690497</v>
      </c>
      <c r="K10">
        <f>VLOOKUP(D10,' Intergration'!A:W,23,0)</f>
        <v>0.15429729311953033</v>
      </c>
      <c r="L10">
        <f>VLOOKUP(B10,' Intergration'!A:X,24,0)</f>
        <v>8.1497018370739642</v>
      </c>
      <c r="M10">
        <f>VLOOKUP(D10,' Intergration'!A:X,24,0)</f>
        <v>8.1545281465296622</v>
      </c>
      <c r="O10" s="5">
        <f t="shared" si="0"/>
        <v>9.9355183940657419</v>
      </c>
      <c r="P10" s="5">
        <f t="shared" si="1"/>
        <v>33.284061073581192</v>
      </c>
    </row>
    <row r="11" spans="1:16" x14ac:dyDescent="0.35">
      <c r="A11">
        <v>9</v>
      </c>
      <c r="B11" s="6">
        <v>263</v>
      </c>
      <c r="C11">
        <f>+VLOOKUP(B11,' Intergration'!A:R,18,0)</f>
        <v>171.8166666701436</v>
      </c>
      <c r="D11" s="9">
        <v>266</v>
      </c>
      <c r="E11">
        <f>VLOOKUP(D11,' Intergration'!A:R,18,0)</f>
        <v>173.36666666716337</v>
      </c>
      <c r="F11">
        <f>VLOOKUP(B11,' Intergration'!A:U,21,0)</f>
        <v>0.79866564435693443</v>
      </c>
      <c r="G11">
        <f>VLOOKUP(D11,' Intergration'!A:U,21,0)</f>
        <v>0.83100688429440006</v>
      </c>
      <c r="H11">
        <f>VLOOKUP(B11,' Intergration'!A:V,22,0)</f>
        <v>1.5564004618370503E-3</v>
      </c>
      <c r="I11">
        <f>VLOOKUP(D11,' Intergration'!A:V,22,0)</f>
        <v>1.5566679779185368E-3</v>
      </c>
      <c r="J11">
        <f>VLOOKUP(B11,' Intergration'!A:W,23,0)</f>
        <v>0.17432480650615093</v>
      </c>
      <c r="K11">
        <f>VLOOKUP(D11,' Intergration'!A:W,23,0)</f>
        <v>0.1754998190308962</v>
      </c>
      <c r="L11">
        <f>VLOOKUP(B11,' Intergration'!A:X,24,0)</f>
        <v>9.2929431791039647</v>
      </c>
      <c r="M11">
        <f>VLOOKUP(D11,' Intergration'!A:X,24,0)</f>
        <v>9.2976813441771089</v>
      </c>
      <c r="O11" s="5">
        <f t="shared" si="0"/>
        <v>9.8765013866069751</v>
      </c>
      <c r="P11" s="5">
        <f t="shared" si="1"/>
        <v>33.152840424058269</v>
      </c>
    </row>
    <row r="12" spans="1:16" x14ac:dyDescent="0.35">
      <c r="A12">
        <v>10</v>
      </c>
      <c r="B12" s="6">
        <v>295</v>
      </c>
      <c r="C12">
        <f>+VLOOKUP(B12,' Intergration'!A:R,18,0)</f>
        <v>192.76666666567326</v>
      </c>
      <c r="D12" s="9">
        <v>298</v>
      </c>
      <c r="E12">
        <f>VLOOKUP(D12,' Intergration'!A:R,18,0)</f>
        <v>194.3166666701436</v>
      </c>
      <c r="F12">
        <f>VLOOKUP(B12,' Intergration'!A:U,21,0)</f>
        <v>0.89213749912486318</v>
      </c>
      <c r="G12">
        <f>VLOOKUP(D12,' Intergration'!A:U,21,0)</f>
        <v>0.92482268473157025</v>
      </c>
      <c r="H12">
        <f>VLOOKUP(B12,' Intergration'!A:V,22,0)</f>
        <v>1.7260513822674902E-3</v>
      </c>
      <c r="I12">
        <f>VLOOKUP(D12,' Intergration'!A:V,22,0)</f>
        <v>1.7263252887520127E-3</v>
      </c>
      <c r="J12">
        <f>VLOOKUP(B12,' Intergration'!A:W,23,0)</f>
        <v>0.19588171629080017</v>
      </c>
      <c r="K12">
        <f>VLOOKUP(D12,' Intergration'!A:W,23,0)</f>
        <v>0.19705041581172952</v>
      </c>
      <c r="L12">
        <f>VLOOKUP(B12,' Intergration'!A:X,24,0)</f>
        <v>10.419023176864952</v>
      </c>
      <c r="M12">
        <f>VLOOKUP(D12,' Intergration'!A:X,24,0)</f>
        <v>10.423784129820994</v>
      </c>
      <c r="O12" s="5">
        <f t="shared" si="0"/>
        <v>9.795396910000651</v>
      </c>
      <c r="P12" s="5">
        <f t="shared" si="1"/>
        <v>32.92748587321244</v>
      </c>
    </row>
    <row r="14" spans="1:16" x14ac:dyDescent="0.35">
      <c r="A14" t="s">
        <v>40</v>
      </c>
      <c r="C14">
        <v>54000</v>
      </c>
    </row>
    <row r="15" spans="1:16" x14ac:dyDescent="0.35">
      <c r="A15" t="s">
        <v>37</v>
      </c>
      <c r="C15">
        <v>1.5</v>
      </c>
      <c r="D15" t="s">
        <v>38</v>
      </c>
      <c r="F15" s="30"/>
    </row>
    <row r="16" spans="1:16" x14ac:dyDescent="0.35">
      <c r="A16" t="s">
        <v>39</v>
      </c>
      <c r="C16">
        <v>10</v>
      </c>
      <c r="F16" s="30"/>
    </row>
    <row r="17" spans="1:6" x14ac:dyDescent="0.35">
      <c r="A17" t="s">
        <v>41</v>
      </c>
      <c r="C17" s="29">
        <f>(0.5*' Intergration'!V307+0.5*' Intergration'!X307+' Intergration'!U307+' Intergration'!W307)/(' Data processing thro intergrat'!C14*' Data processing thro intergrat'!C15*' Data processing thro intergrat'!C16)</f>
        <v>7.8971160994031041E-6</v>
      </c>
      <c r="F17" s="30"/>
    </row>
    <row r="19" spans="1:6" x14ac:dyDescent="0.35">
      <c r="F19" s="30">
        <f t="shared" ref="F19:F28" si="2">E3-C3</f>
        <v>1.4666666761040688</v>
      </c>
    </row>
    <row r="20" spans="1:6" x14ac:dyDescent="0.35">
      <c r="F20" s="30">
        <f t="shared" si="2"/>
        <v>1.4999999925494194</v>
      </c>
    </row>
    <row r="21" spans="1:6" x14ac:dyDescent="0.35">
      <c r="F21" s="30">
        <f t="shared" si="2"/>
        <v>1.4833333343267441</v>
      </c>
    </row>
    <row r="22" spans="1:6" x14ac:dyDescent="0.35">
      <c r="F22" s="30">
        <f t="shared" si="2"/>
        <v>1.5500000044703484</v>
      </c>
    </row>
    <row r="23" spans="1:6" x14ac:dyDescent="0.35">
      <c r="F23" s="30">
        <f t="shared" si="2"/>
        <v>1.550000011920929</v>
      </c>
    </row>
    <row r="24" spans="1:6" x14ac:dyDescent="0.35">
      <c r="F24" s="30">
        <f t="shared" si="2"/>
        <v>1.5500000044703484</v>
      </c>
    </row>
    <row r="25" spans="1:6" x14ac:dyDescent="0.35">
      <c r="F25" s="30">
        <f t="shared" si="2"/>
        <v>1.5499999895691872</v>
      </c>
    </row>
    <row r="26" spans="1:6" x14ac:dyDescent="0.35">
      <c r="F26" s="30">
        <f t="shared" si="2"/>
        <v>1.5499999970197678</v>
      </c>
    </row>
    <row r="27" spans="1:6" x14ac:dyDescent="0.35">
      <c r="F27" s="30">
        <f t="shared" si="2"/>
        <v>1.5499999970197678</v>
      </c>
    </row>
    <row r="28" spans="1:6" x14ac:dyDescent="0.35">
      <c r="F28" s="30">
        <f t="shared" si="2"/>
        <v>1.5500000044703484</v>
      </c>
    </row>
    <row r="29" spans="1:6" x14ac:dyDescent="0.35">
      <c r="F29" s="30"/>
    </row>
    <row r="30" spans="1:6" x14ac:dyDescent="0.35">
      <c r="F30" s="3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Analysis thrgh Conc vector meth</vt:lpstr>
      <vt:lpstr> Intergration</vt:lpstr>
      <vt:lpstr> Data processing thro intergrat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chawa damba</dc:creator>
  <cp:lastModifiedBy>Chawangwa Damba</cp:lastModifiedBy>
  <dcterms:created xsi:type="dcterms:W3CDTF">2022-03-09T13:19:09Z</dcterms:created>
  <dcterms:modified xsi:type="dcterms:W3CDTF">2022-03-22T14:51:05Z</dcterms:modified>
</cp:coreProperties>
</file>